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6/Septiembre/25.09.2026/"/>
    </mc:Choice>
  </mc:AlternateContent>
  <xr:revisionPtr revIDLastSave="5" documentId="8_{C43B93C7-DD81-423E-B732-B1D9EAA0030A}" xr6:coauthVersionLast="47" xr6:coauthVersionMax="47" xr10:uidLastSave="{C6A255BB-A9E4-4F29-9354-B4D9E02110F0}"/>
  <bookViews>
    <workbookView xWindow="-120" yWindow="-120" windowWidth="29040" windowHeight="15720" tabRatio="875" activeTab="1" xr2:uid="{00000000-000D-0000-FFFF-FFFF00000000}"/>
  </bookViews>
  <sheets>
    <sheet name="Dinámica " sheetId="165"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109"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138" l="1"/>
  <c r="D17" i="138"/>
  <c r="E17" i="138"/>
  <c r="E16" i="138" s="1"/>
  <c r="D20" i="138"/>
  <c r="D19" i="138" s="1"/>
  <c r="E20" i="138"/>
  <c r="E19" i="138" s="1"/>
  <c r="D23" i="138"/>
  <c r="E23" i="138"/>
  <c r="D29" i="138"/>
  <c r="E29" i="138"/>
  <c r="D31" i="138"/>
  <c r="E31" i="138"/>
  <c r="D33" i="138"/>
  <c r="D34" i="138"/>
  <c r="E34" i="138"/>
  <c r="E33" i="138" s="1"/>
  <c r="D37" i="138"/>
  <c r="E37" i="138"/>
  <c r="D48" i="138"/>
  <c r="E48" i="138"/>
  <c r="D15" i="91"/>
  <c r="E15" i="91"/>
  <c r="D16" i="91"/>
  <c r="E16" i="91"/>
  <c r="D18" i="91"/>
  <c r="E18" i="91"/>
  <c r="D21" i="91"/>
  <c r="D20" i="91" s="1"/>
  <c r="E21" i="91"/>
  <c r="E20" i="91" s="1"/>
  <c r="D24" i="91"/>
  <c r="D23" i="91" s="1"/>
  <c r="E24" i="91"/>
  <c r="E23" i="91" s="1"/>
  <c r="D26" i="91"/>
  <c r="E26" i="91"/>
  <c r="D28" i="91"/>
  <c r="E28" i="91"/>
  <c r="E14" i="131"/>
  <c r="F14" i="131"/>
  <c r="E20" i="131"/>
  <c r="F20" i="131"/>
  <c r="E30" i="131"/>
  <c r="F30" i="131"/>
  <c r="E40" i="131"/>
  <c r="F40" i="131"/>
  <c r="E49" i="131"/>
  <c r="F49" i="131"/>
  <c r="E56" i="131"/>
  <c r="F56" i="131"/>
  <c r="E66" i="131"/>
  <c r="F66" i="131"/>
  <c r="E71" i="131"/>
  <c r="F71" i="131"/>
  <c r="E76" i="131"/>
  <c r="F76" i="131"/>
  <c r="E77" i="131"/>
  <c r="F77" i="131"/>
  <c r="E79" i="131"/>
  <c r="F79" i="131"/>
  <c r="E81" i="131"/>
  <c r="F81" i="131"/>
  <c r="D17" i="130"/>
  <c r="D16" i="130" s="1"/>
  <c r="E17" i="130"/>
  <c r="E16" i="130" s="1"/>
  <c r="D23" i="130"/>
  <c r="E23" i="130"/>
  <c r="D26" i="130"/>
  <c r="E26" i="130"/>
  <c r="D32" i="130"/>
  <c r="E32" i="130"/>
  <c r="D41" i="130"/>
  <c r="D40" i="130" s="1"/>
  <c r="E41" i="130"/>
  <c r="E40" i="130" s="1"/>
  <c r="D45" i="130"/>
  <c r="E45" i="130"/>
  <c r="D51" i="130"/>
  <c r="E51" i="130"/>
  <c r="D53" i="130"/>
  <c r="E53" i="130"/>
  <c r="D59" i="130"/>
  <c r="E59" i="130"/>
  <c r="D62" i="130"/>
  <c r="E62" i="130"/>
  <c r="D68" i="130"/>
  <c r="E68" i="130"/>
  <c r="D70" i="130"/>
  <c r="E70" i="130"/>
  <c r="D72" i="130"/>
  <c r="E72" i="130"/>
  <c r="D76" i="130"/>
  <c r="D75" i="130" s="1"/>
  <c r="E76" i="130"/>
  <c r="E75" i="130" s="1"/>
  <c r="D81" i="130"/>
  <c r="E81" i="130"/>
  <c r="D95" i="130"/>
  <c r="E95" i="130"/>
  <c r="D105" i="130"/>
  <c r="D104" i="130" s="1"/>
  <c r="E105" i="130"/>
  <c r="E104" i="130" s="1"/>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15" i="3"/>
  <c r="D22" i="3"/>
  <c r="E22" i="3"/>
  <c r="D30" i="3"/>
  <c r="D29" i="3" s="1"/>
  <c r="E30" i="3"/>
  <c r="E29" i="3" s="1"/>
  <c r="C26" i="130"/>
  <c r="D81" i="131"/>
  <c r="D76" i="131"/>
  <c r="C30" i="3"/>
  <c r="E14" i="71"/>
  <c r="D14" i="71"/>
  <c r="D59" i="4"/>
  <c r="D58" i="4" s="1"/>
  <c r="E59" i="4"/>
  <c r="C59" i="4"/>
  <c r="D56" i="4"/>
  <c r="D54" i="4"/>
  <c r="D52" i="4"/>
  <c r="D50" i="4"/>
  <c r="D48" i="4"/>
  <c r="D46" i="4"/>
  <c r="D44" i="4"/>
  <c r="D18" i="4"/>
  <c r="D15" i="4"/>
  <c r="E21" i="71"/>
  <c r="E20" i="71"/>
  <c r="E24" i="71" s="1"/>
  <c r="E22" i="71"/>
  <c r="E25" i="71" s="1"/>
  <c r="E32" i="71" l="1"/>
  <c r="E28" i="71" s="1"/>
  <c r="D33" i="91"/>
  <c r="D14" i="3"/>
  <c r="D34" i="3" s="1"/>
  <c r="E19" i="71"/>
  <c r="E26" i="71" s="1"/>
  <c r="D57" i="138"/>
  <c r="E13" i="131"/>
  <c r="E83" i="131" s="1"/>
  <c r="D14" i="4"/>
  <c r="D63" i="4" s="1"/>
  <c r="E27" i="71" l="1"/>
  <c r="D15" i="130"/>
  <c r="D156" i="130" s="1"/>
  <c r="H48" i="138" l="1"/>
  <c r="H37" i="138"/>
  <c r="H23" i="138"/>
  <c r="F14" i="71"/>
  <c r="H29" i="138"/>
  <c r="H31" i="138"/>
  <c r="D19" i="71"/>
  <c r="D25" i="71"/>
  <c r="D24" i="71"/>
  <c r="G45" i="138"/>
  <c r="G37" i="138" s="1"/>
  <c r="G24" i="138"/>
  <c r="F27" i="138"/>
  <c r="H56" i="138"/>
  <c r="F56" i="138"/>
  <c r="H55" i="138"/>
  <c r="F55" i="138"/>
  <c r="H54" i="138"/>
  <c r="F54" i="138"/>
  <c r="H53" i="138"/>
  <c r="F53" i="138"/>
  <c r="H52" i="138"/>
  <c r="F52" i="138"/>
  <c r="H51" i="138"/>
  <c r="F51" i="138"/>
  <c r="H50" i="138"/>
  <c r="F50" i="138"/>
  <c r="H49" i="138"/>
  <c r="F49" i="138"/>
  <c r="G48" i="138"/>
  <c r="C48" i="138"/>
  <c r="H47" i="138"/>
  <c r="F47" i="138"/>
  <c r="H46" i="138"/>
  <c r="F46" i="138"/>
  <c r="H45" i="138"/>
  <c r="H44" i="138"/>
  <c r="F44" i="138"/>
  <c r="H43" i="138"/>
  <c r="F43" i="138"/>
  <c r="H42" i="138"/>
  <c r="F42" i="138"/>
  <c r="H41" i="138"/>
  <c r="F41" i="138"/>
  <c r="H40" i="138"/>
  <c r="F40" i="138"/>
  <c r="H39" i="138"/>
  <c r="F39" i="138"/>
  <c r="H38" i="138"/>
  <c r="F38" i="138"/>
  <c r="C37" i="138"/>
  <c r="H36" i="138"/>
  <c r="F36" i="138"/>
  <c r="H35" i="138"/>
  <c r="F35" i="138"/>
  <c r="G34" i="138"/>
  <c r="C34" i="138"/>
  <c r="C33" i="138" s="1"/>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C20" i="138"/>
  <c r="C19" i="138" s="1"/>
  <c r="H18" i="138"/>
  <c r="F18" i="138"/>
  <c r="F17" i="138" s="1"/>
  <c r="F16" i="138" s="1"/>
  <c r="C17" i="138"/>
  <c r="C16" i="138" s="1"/>
  <c r="G16" i="138"/>
  <c r="C57" i="138" l="1"/>
  <c r="H33" i="138"/>
  <c r="H34" i="138"/>
  <c r="E33" i="91"/>
  <c r="G23" i="138"/>
  <c r="G19" i="138" s="1"/>
  <c r="H16" i="138"/>
  <c r="F23" i="138"/>
  <c r="F34" i="138"/>
  <c r="G33" i="138"/>
  <c r="F37" i="138"/>
  <c r="F48" i="138"/>
  <c r="F20" i="138"/>
  <c r="H17" i="138"/>
  <c r="E57" i="138" l="1"/>
  <c r="H57" i="138" s="1"/>
  <c r="F19" i="138"/>
  <c r="H19" i="138"/>
  <c r="G57" i="138"/>
  <c r="F33" i="138"/>
  <c r="F57" i="138" l="1"/>
  <c r="D49" i="131"/>
  <c r="F13" i="131"/>
  <c r="F83" i="131" s="1"/>
  <c r="F21" i="71"/>
  <c r="D28" i="71"/>
  <c r="G18" i="71"/>
  <c r="D27" i="71"/>
  <c r="D26" i="71"/>
  <c r="D71" i="131"/>
  <c r="H30" i="71"/>
  <c r="H18" i="71"/>
  <c r="H16" i="71"/>
  <c r="G30" i="71"/>
  <c r="G17" i="71" l="1"/>
  <c r="G16" i="71"/>
  <c r="H15" i="71" l="1"/>
  <c r="G15" i="71"/>
  <c r="H17" i="71"/>
  <c r="C109" i="130"/>
  <c r="E15" i="4"/>
  <c r="E18" i="4"/>
  <c r="E44" i="4"/>
  <c r="E46" i="4"/>
  <c r="E48" i="4"/>
  <c r="E50" i="4"/>
  <c r="E52" i="4"/>
  <c r="E54" i="4"/>
  <c r="E56" i="4"/>
  <c r="E58" i="4"/>
  <c r="H22" i="71"/>
  <c r="C59" i="130"/>
  <c r="F22" i="71" l="1"/>
  <c r="F25" i="71" s="1"/>
  <c r="F20" i="71"/>
  <c r="H14" i="71"/>
  <c r="G14" i="71"/>
  <c r="F32" i="71"/>
  <c r="F28" i="71" s="1"/>
  <c r="G21" i="71"/>
  <c r="H21" i="7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F19" i="71" l="1"/>
  <c r="F27" i="71" s="1"/>
  <c r="H27" i="71" s="1"/>
  <c r="F24" i="71"/>
  <c r="H25" i="71"/>
  <c r="G20" i="71"/>
  <c r="H20" i="71"/>
  <c r="G22" i="71"/>
  <c r="H28" i="71"/>
  <c r="G28" i="71"/>
  <c r="H32" i="71"/>
  <c r="G32" i="71"/>
  <c r="E15" i="130"/>
  <c r="E156" i="130" s="1"/>
  <c r="D13" i="131"/>
  <c r="C16" i="130"/>
  <c r="C104" i="130"/>
  <c r="C40" i="130"/>
  <c r="C75" i="130"/>
  <c r="H19" i="71" l="1"/>
  <c r="F26" i="71"/>
  <c r="H26" i="71" s="1"/>
  <c r="G24" i="71"/>
  <c r="H24" i="71"/>
  <c r="D83" i="131"/>
  <c r="C15" i="130"/>
  <c r="C156" i="130" s="1"/>
  <c r="C16" i="91" l="1"/>
  <c r="C18" i="91"/>
  <c r="C21" i="91"/>
  <c r="C20" i="91" s="1"/>
  <c r="C28" i="91"/>
  <c r="C26" i="91" l="1"/>
  <c r="C24" i="91"/>
  <c r="C23" i="91" l="1"/>
  <c r="C15" i="91"/>
  <c r="C33" i="91" l="1"/>
  <c r="C29" i="3" l="1"/>
  <c r="C22" i="3" l="1"/>
  <c r="G25" i="71" l="1"/>
  <c r="C56" i="4"/>
  <c r="C18" i="4"/>
  <c r="C46" i="4"/>
  <c r="C58" i="4" l="1"/>
  <c r="C54" i="4" l="1"/>
  <c r="C52" i="4"/>
  <c r="C50" i="4"/>
  <c r="C48" i="4"/>
  <c r="C44" i="4"/>
  <c r="C15" i="4"/>
  <c r="C15" i="3"/>
  <c r="C14" i="3" l="1"/>
  <c r="C34" i="3" s="1"/>
  <c r="C14" i="4"/>
  <c r="C63" i="4" l="1"/>
  <c r="G19" i="71" l="1"/>
  <c r="G26" i="71"/>
  <c r="G27" i="7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<sst xmlns="http://schemas.openxmlformats.org/spreadsheetml/2006/main" count="2744" uniqueCount="2399">
  <si>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</si>
  <si>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</si>
  <si>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</si>
  <si>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</si>
  <si>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</si>
  <si>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</si>
  <si>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</si>
  <si>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</si>
  <si>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</si>
  <si>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</si>
  <si>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</si>
  <si>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</si>
  <si>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</si>
  <si>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</si>
  <si>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</si>
  <si>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</si>
  <si>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</si>
  <si>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</si>
  <si>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</si>
  <si>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</si>
  <si>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</si>
  <si>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</si>
  <si>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</si>
  <si>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</si>
  <si>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</si>
  <si>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</si>
  <si>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</si>
  <si>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</si>
  <si>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</si>
  <si>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</si>
  <si>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</si>
  <si>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</si>
  <si>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</si>
  <si>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</si>
  <si>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</si>
  <si>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</si>
  <si>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</si>
  <si>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</si>
  <si>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</si>
  <si>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</si>
  <si>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</si>
  <si>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</si>
  <si>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</si>
  <si>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</si>
  <si>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</si>
  <si>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</si>
  <si>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</si>
  <si>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</si>
  <si>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</si>
  <si>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</si>
  <si>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</si>
  <si>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</si>
  <si>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</si>
  <si>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</si>
  <si>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</si>
  <si>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</si>
  <si>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</si>
  <si>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</si>
  <si>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</si>
  <si>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</si>
  <si>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</si>
  <si>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</si>
  <si>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</si>
  <si>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</si>
  <si>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</si>
  <si>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</si>
  <si>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</si>
  <si>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</si>
  <si>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</si>
  <si>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</si>
  <si>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</si>
  <si>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</si>
  <si>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</si>
  <si>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</si>
  <si>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</si>
  <si>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</si>
  <si>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</si>
  <si>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</si>
  <si>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</si>
  <si>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</si>
  <si>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</si>
  <si>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</si>
  <si>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</si>
  <si>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</si>
  <si>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</si>
  <si>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</si>
  <si>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</si>
  <si>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</si>
  <si>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</si>
  <si>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</si>
  <si>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</si>
  <si>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</si>
  <si>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</si>
  <si>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</si>
  <si>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</si>
  <si>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</si>
  <si>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</si>
  <si>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</si>
  <si>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</si>
  <si>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</si>
  <si>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</si>
  <si>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</si>
  <si>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</si>
  <si>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</si>
  <si>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</si>
  <si>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</si>
  <si>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</si>
  <si>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</si>
  <si>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</si>
  <si>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</si>
  <si>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</si>
  <si>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</si>
  <si>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</si>
  <si>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</si>
  <si>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</si>
  <si>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</si>
  <si>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</si>
  <si>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</si>
  <si>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</si>
  <si>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</si>
  <si>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</si>
  <si>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</si>
  <si>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</si>
  <si>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</si>
  <si>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</si>
  <si>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</si>
  <si>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</si>
  <si>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</si>
  <si>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</si>
  <si>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</si>
  <si>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</si>
  <si>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</si>
  <si>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</si>
  <si>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</si>
  <si>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</si>
  <si>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</si>
  <si>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</si>
  <si>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</si>
  <si>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</si>
  <si>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</si>
  <si>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</si>
  <si>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</si>
  <si>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</si>
  <si>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</si>
  <si>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</si>
  <si>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</si>
  <si>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</si>
  <si>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</si>
  <si>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</si>
  <si>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</si>
  <si>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</si>
  <si>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</si>
  <si>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</si>
  <si>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</si>
  <si>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</si>
  <si>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</si>
  <si>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</si>
  <si>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</si>
  <si>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</si>
  <si>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</si>
  <si>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</si>
  <si>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</si>
  <si>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</si>
  <si>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</si>
  <si>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</si>
  <si>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</si>
  <si>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</si>
  <si>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</si>
  <si>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</si>
  <si>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</si>
  <si>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</si>
  <si>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</si>
  <si>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</si>
  <si>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</si>
  <si>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</si>
  <si>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</si>
  <si>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</si>
  <si>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</si>
  <si>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</si>
  <si>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</si>
  <si>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</si>
  <si>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</si>
  <si>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</si>
  <si>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</si>
  <si>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</si>
  <si>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</si>
  <si>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</si>
  <si>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</si>
  <si>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</si>
  <si>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</si>
  <si>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</si>
  <si>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</si>
  <si>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</si>
  <si>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</si>
  <si>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</si>
  <si>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</si>
  <si>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</si>
  <si>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</si>
  <si>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</si>
  <si>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</si>
  <si>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</si>
  <si>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</si>
  <si>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</si>
  <si>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</si>
  <si>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</si>
  <si>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</si>
  <si>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</si>
  <si>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</si>
  <si>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</si>
  <si>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</si>
  <si>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</si>
  <si>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</si>
  <si>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</si>
  <si>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</si>
  <si>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</si>
  <si>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</si>
  <si>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</si>
  <si>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</si>
  <si>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</si>
  <si>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</si>
  <si>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</si>
  <si>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</si>
  <si>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</si>
  <si>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</si>
  <si>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</si>
  <si>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</si>
  <si>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</si>
  <si>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</si>
  <si>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</si>
  <si>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</si>
  <si>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</si>
  <si>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</si>
  <si>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</si>
  <si>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</si>
  <si>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</si>
  <si>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</si>
  <si>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</si>
  <si>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</si>
  <si>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</si>
  <si>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</si>
  <si>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</si>
  <si>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</si>
  <si>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</si>
  <si>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</si>
  <si>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</si>
  <si>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</si>
  <si>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</si>
  <si>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</si>
  <si>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</si>
  <si>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</si>
  <si>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</si>
  <si>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</si>
  <si>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</si>
  <si>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</si>
  <si>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</si>
  <si>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</si>
  <si>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</si>
  <si>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</si>
  <si>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</si>
  <si>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</si>
  <si>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</si>
  <si>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</si>
  <si>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</si>
  <si>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</si>
  <si>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</si>
  <si>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</si>
  <si>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</si>
  <si>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</si>
  <si>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</si>
  <si>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</si>
  <si>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</si>
  <si>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</si>
  <si>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</si>
  <si>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</si>
  <si>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</si>
  <si>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</si>
  <si>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</si>
  <si>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</si>
  <si>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</si>
  <si>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</si>
  <si>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</si>
  <si>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</si>
  <si>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</si>
  <si>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</si>
  <si>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</si>
  <si>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</si>
  <si>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</si>
  <si>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</si>
  <si>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</si>
  <si>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</si>
  <si>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</si>
  <si>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</si>
  <si>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</si>
  <si>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</si>
  <si>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</si>
  <si>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</si>
  <si>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</si>
  <si>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</si>
  <si>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</si>
  <si>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</si>
  <si>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</si>
  <si>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</si>
  <si>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</si>
  <si>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</si>
  <si>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</si>
  <si>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</si>
  <si>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</si>
  <si>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</si>
  <si>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</si>
  <si>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</si>
  <si>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</si>
  <si>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</si>
  <si>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</si>
  <si>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</si>
  <si>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</si>
  <si>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</si>
  <si>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</si>
  <si>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</si>
  <si>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</si>
  <si>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</si>
  <si>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</si>
  <si>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</si>
  <si>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</si>
  <si>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</si>
  <si>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</si>
  <si>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</si>
  <si>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</si>
  <si>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</si>
  <si>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</si>
  <si>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</si>
  <si>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</si>
  <si>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</si>
  <si>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</si>
  <si>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</si>
  <si>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</si>
  <si>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</si>
  <si>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</si>
  <si>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</si>
  <si>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</si>
  <si>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</si>
  <si>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</si>
  <si>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</si>
  <si>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</si>
  <si>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</si>
  <si>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</si>
  <si>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</si>
  <si>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</si>
  <si>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</si>
  <si>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</si>
  <si>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</si>
  <si>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</si>
  <si>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</si>
  <si>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</si>
  <si>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</si>
  <si>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</si>
  <si>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</si>
  <si>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</si>
  <si>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</si>
  <si>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</si>
  <si>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</si>
  <si>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</si>
  <si>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</si>
  <si>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</si>
  <si>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</si>
  <si>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</si>
  <si>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</si>
  <si>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</si>
  <si>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</si>
  <si>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</si>
  <si>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</si>
  <si>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</si>
  <si>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</si>
  <si>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</si>
  <si>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</si>
  <si>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</si>
  <si>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</si>
  <si>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</si>
  <si>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</si>
  <si>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</si>
  <si>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</si>
  <si>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</si>
  <si>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</si>
  <si>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</si>
  <si>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</si>
  <si>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</si>
  <si>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</si>
  <si>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</si>
  <si>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</si>
  <si>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</si>
  <si>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</si>
  <si>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</si>
  <si>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</si>
  <si>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</si>
  <si>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</si>
  <si>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</si>
  <si>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</si>
  <si>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</si>
  <si>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</si>
  <si>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</si>
  <si>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</si>
  <si>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</si>
  <si>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</si>
  <si>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</si>
  <si>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</si>
  <si>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</si>
  <si>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</si>
  <si>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</si>
  <si>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</si>
  <si>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</si>
  <si>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</si>
  <si>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</si>
  <si>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</si>
  <si>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</si>
  <si>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</si>
  <si>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</si>
  <si>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</si>
  <si>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</si>
  <si>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</si>
  <si>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</si>
  <si>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</si>
  <si>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</si>
  <si>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</si>
  <si>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</si>
  <si>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</si>
  <si>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</si>
  <si>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</si>
  <si>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</si>
  <si>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</si>
  <si>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</si>
  <si>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</si>
  <si>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</si>
  <si>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</si>
  <si>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</si>
  <si>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</si>
  <si>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</si>
  <si>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</si>
  <si>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</si>
  <si>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</si>
  <si>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</si>
  <si>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</si>
  <si>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</si>
  <si>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</si>
  <si>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</si>
  <si>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</si>
  <si>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</si>
  <si>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</si>
  <si>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</si>
  <si>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</si>
  <si>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</si>
  <si>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</si>
  <si>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</si>
  <si>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</si>
  <si>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</si>
  <si>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</si>
  <si>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</si>
  <si>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</si>
  <si>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</si>
  <si>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</si>
  <si>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</si>
  <si>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</si>
  <si>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</si>
  <si>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</si>
  <si>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</si>
  <si>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</si>
  <si>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</si>
  <si>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</si>
  <si>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</si>
  <si>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</si>
  <si>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</si>
  <si>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</si>
  <si>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</si>
  <si>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</si>
  <si>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</si>
  <si>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</si>
  <si>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</si>
  <si>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</si>
  <si>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</si>
  <si>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</si>
  <si>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</si>
  <si>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</si>
  <si>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</si>
  <si>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</si>
  <si>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</si>
  <si>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</si>
  <si>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</si>
  <si>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</si>
  <si>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</si>
  <si>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</si>
  <si>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</si>
  <si>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</si>
  <si>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</si>
  <si>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</si>
  <si>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</si>
  <si>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</si>
  <si>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</si>
  <si>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</si>
  <si>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</si>
  <si>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</si>
  <si>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</si>
  <si>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</si>
  <si>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</si>
  <si>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</si>
  <si>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</si>
  <si>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</si>
  <si>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</si>
  <si>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</si>
  <si>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</si>
  <si>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</si>
  <si>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</si>
  <si>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</si>
  <si>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</si>
  <si>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</si>
  <si>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</si>
  <si>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</si>
  <si>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</si>
  <si>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</si>
  <si>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</si>
  <si>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</si>
  <si>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</si>
  <si>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</si>
  <si>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</si>
  <si>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</si>
  <si>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</si>
  <si>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</si>
  <si>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</si>
  <si>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</si>
  <si>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</si>
  <si>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</si>
  <si>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</si>
  <si>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</si>
  <si>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</si>
  <si>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</si>
  <si>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</si>
  <si>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</si>
  <si>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</si>
  <si>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</si>
  <si>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</si>
  <si>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</si>
  <si>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</si>
  <si>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</si>
  <si>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</si>
  <si>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</si>
  <si>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</si>
  <si>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</si>
  <si>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</si>
  <si>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</si>
  <si>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</si>
  <si>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</si>
  <si>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</si>
  <si>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</si>
  <si>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</si>
  <si>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</si>
  <si>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</si>
  <si>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</si>
  <si>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</si>
  <si>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</si>
  <si>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</si>
  <si>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</si>
  <si>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</si>
  <si>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</si>
  <si>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</si>
  <si>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</si>
  <si>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</si>
  <si>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</si>
  <si>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</si>
  <si>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</si>
  <si>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</si>
  <si>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</si>
  <si>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</si>
  <si>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</si>
  <si>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</si>
  <si>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</si>
  <si>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</si>
  <si>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</si>
  <si>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</si>
  <si>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</si>
  <si>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</si>
  <si>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</si>
  <si>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</si>
  <si>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</si>
  <si>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</si>
  <si>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</si>
  <si>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</si>
  <si>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</si>
  <si>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</si>
  <si>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</si>
  <si>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</si>
  <si>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</si>
  <si>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</si>
  <si>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</si>
  <si>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</si>
  <si>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</si>
  <si>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</si>
  <si>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</si>
  <si>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</si>
  <si>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</si>
  <si>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</si>
  <si>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</si>
  <si>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</si>
  <si>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</si>
  <si>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</si>
  <si>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</si>
  <si>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</si>
  <si>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</si>
  <si>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</si>
  <si>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</si>
  <si>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</si>
  <si>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</si>
  <si>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</si>
  <si>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</si>
  <si>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</si>
  <si>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</si>
  <si>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</si>
  <si>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</si>
  <si>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</si>
  <si>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</si>
  <si>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</si>
  <si>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</si>
  <si>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</si>
  <si>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</si>
  <si>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</si>
  <si>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</si>
  <si>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</si>
  <si>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</si>
  <si>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</si>
  <si>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</si>
  <si>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</si>
  <si>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</si>
  <si>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</si>
  <si>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</si>
  <si>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</si>
  <si>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</si>
  <si>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</si>
  <si>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</si>
  <si>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</si>
  <si>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</si>
  <si>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</si>
  <si>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</si>
  <si>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</si>
  <si>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</si>
  <si>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</si>
  <si>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</si>
  <si>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</si>
  <si>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</si>
  <si>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</si>
  <si>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</si>
  <si>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</si>
  <si>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</si>
  <si>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</si>
  <si>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</si>
  <si>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</si>
  <si>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</si>
  <si>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</si>
  <si>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</si>
  <si>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</si>
  <si>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</si>
  <si>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</si>
  <si>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</si>
  <si>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</si>
  <si>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</si>
  <si>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</si>
  <si>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</si>
  <si>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</si>
  <si>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</si>
  <si>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</si>
  <si>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</si>
  <si>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</si>
  <si>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</si>
  <si>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</si>
  <si>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</si>
  <si>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</si>
  <si>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</si>
  <si>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</si>
  <si>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</si>
  <si>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</si>
  <si>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</si>
  <si>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</si>
  <si>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</si>
  <si>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</si>
  <si>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</si>
  <si>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</si>
  <si>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</si>
  <si>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</si>
  <si>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</si>
  <si>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</si>
  <si>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</si>
  <si>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</si>
  <si>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</si>
  <si>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</si>
  <si>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</si>
  <si>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</si>
  <si>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</si>
  <si>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</si>
  <si>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</si>
  <si>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</si>
  <si>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</si>
  <si>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</si>
  <si>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</si>
  <si>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</si>
  <si>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</si>
  <si>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</si>
  <si>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</si>
  <si>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</si>
  <si>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</si>
  <si>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</si>
  <si>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</si>
  <si>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</si>
  <si>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</si>
  <si>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</si>
  <si>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</si>
  <si>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</si>
  <si>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</si>
  <si>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</si>
  <si>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</si>
  <si>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</si>
  <si>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</si>
  <si>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</si>
  <si>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</si>
  <si>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</si>
  <si>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</si>
  <si>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</si>
  <si>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</si>
  <si>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</si>
  <si>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</si>
  <si>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</si>
  <si>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</si>
  <si>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</si>
  <si>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</si>
  <si>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</si>
  <si>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</si>
  <si>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</si>
  <si>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</si>
  <si>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</si>
  <si>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</si>
  <si>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</si>
  <si>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</si>
  <si>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</si>
  <si>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</si>
  <si>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</si>
  <si>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</si>
  <si>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</si>
  <si>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</si>
  <si>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</si>
  <si>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</si>
  <si>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</si>
  <si>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</si>
  <si>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</si>
  <si>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</si>
  <si>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</si>
  <si>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</si>
  <si>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</si>
  <si>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</si>
  <si>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</si>
  <si>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</si>
  <si>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</si>
  <si>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</si>
  <si>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</si>
  <si>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</si>
  <si>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</si>
  <si>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</si>
  <si>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</si>
  <si>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</si>
  <si>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</si>
  <si>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</si>
  <si>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</si>
  <si>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</si>
  <si>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</si>
  <si>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</si>
  <si>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</si>
  <si>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</si>
  <si>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</si>
  <si>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</si>
  <si>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</si>
  <si>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</si>
  <si>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</si>
  <si>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</si>
  <si>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</si>
  <si>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</si>
  <si>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</si>
  <si>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</si>
  <si>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</si>
  <si>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</si>
  <si>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</si>
  <si>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</si>
  <si>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</si>
  <si>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</si>
  <si>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</si>
  <si>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</si>
  <si>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</si>
  <si>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</si>
  <si>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</si>
  <si>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</si>
  <si>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</si>
  <si>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</si>
  <si>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</si>
  <si>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</si>
  <si>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</si>
  <si>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</si>
  <si>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</si>
  <si>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</si>
  <si>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</si>
  <si>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</si>
  <si>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</si>
  <si>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</si>
  <si>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</si>
  <si>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</si>
  <si>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</si>
  <si>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</si>
  <si>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</si>
  <si>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</si>
  <si>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</si>
  <si>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</si>
  <si>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</si>
  <si>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</si>
  <si>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</si>
  <si>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</si>
  <si>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</si>
  <si>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</si>
  <si>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</si>
  <si>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</si>
  <si>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</si>
  <si>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</si>
  <si>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</si>
  <si>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</si>
  <si>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</si>
  <si>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</si>
  <si>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</si>
  <si>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</si>
  <si>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</si>
  <si>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</si>
  <si>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</si>
  <si>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</si>
  <si>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</si>
  <si>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</si>
  <si>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</si>
  <si>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</si>
  <si>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</si>
  <si>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</si>
  <si>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</si>
  <si>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</si>
  <si>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</si>
  <si>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</si>
  <si>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</si>
  <si>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</si>
  <si>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</si>
  <si>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</si>
  <si>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</si>
  <si>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</si>
  <si>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</si>
  <si>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</si>
  <si>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</si>
  <si>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</si>
  <si>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</si>
  <si>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</si>
  <si>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</si>
  <si>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</si>
  <si>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</si>
  <si>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</si>
  <si>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</si>
  <si>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</si>
  <si>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</si>
  <si>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</si>
  <si>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</si>
  <si>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</si>
  <si>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</si>
  <si>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</si>
  <si>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</si>
  <si>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</si>
  <si>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</si>
  <si>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</si>
  <si>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</si>
  <si>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</si>
  <si>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</si>
  <si>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</si>
  <si>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</si>
  <si>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</si>
  <si>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</si>
  <si>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</si>
  <si>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</si>
  <si>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</si>
  <si>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</si>
  <si>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</si>
  <si>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</si>
  <si>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</si>
  <si>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</si>
  <si>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</si>
  <si>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</si>
  <si>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</si>
  <si>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</si>
  <si>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</si>
  <si>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</si>
  <si>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</si>
  <si>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</si>
  <si>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</si>
  <si>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</si>
  <si>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</si>
  <si>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</si>
  <si>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</si>
  <si>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</si>
  <si>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</si>
  <si>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</si>
  <si>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</si>
  <si>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</si>
  <si>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</si>
  <si>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</si>
  <si>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</si>
  <si>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</si>
  <si>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</si>
  <si>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</si>
  <si>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</si>
  <si>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</si>
  <si>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</si>
  <si>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</si>
  <si>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</si>
  <si>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</si>
  <si>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</si>
  <si>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</si>
  <si>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</si>
  <si>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</si>
  <si>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</si>
  <si>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</si>
  <si>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</si>
  <si>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</si>
  <si>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</si>
  <si>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</si>
  <si>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</si>
  <si>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</si>
  <si>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</si>
  <si>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</si>
  <si>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</si>
  <si>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</si>
  <si>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</si>
  <si>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</si>
  <si>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</si>
  <si>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</si>
  <si>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</si>
  <si>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</si>
  <si>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</si>
  <si>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</si>
  <si>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</si>
  <si>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</si>
  <si>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</si>
  <si>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</si>
  <si>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</si>
  <si>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</si>
  <si>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</si>
  <si>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</si>
  <si>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</si>
  <si>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</si>
  <si>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</si>
  <si>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</si>
  <si>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</si>
  <si>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</si>
  <si>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</si>
  <si>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</si>
  <si>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</si>
  <si>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</si>
  <si>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</si>
  <si>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</si>
  <si>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</si>
  <si>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</si>
  <si>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</si>
  <si>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</si>
  <si>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</si>
  <si>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</si>
  <si>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</si>
  <si>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</si>
  <si>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</si>
  <si>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</si>
  <si>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</si>
  <si>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</si>
  <si>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</si>
  <si>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</si>
  <si>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</si>
  <si>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</si>
  <si>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</si>
  <si>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</si>
  <si>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</si>
  <si>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</si>
  <si>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</si>
  <si>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</si>
  <si>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</si>
  <si>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</si>
  <si>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</si>
  <si>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</si>
  <si>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</si>
  <si>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</si>
  <si>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</si>
  <si>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</si>
  <si>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</si>
  <si>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</si>
  <si>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</si>
  <si>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</si>
  <si>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</si>
  <si>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</si>
  <si>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</si>
  <si>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</si>
  <si>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</si>
  <si>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</si>
  <si>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</si>
  <si>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</si>
  <si>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</si>
  <si>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</si>
  <si>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</si>
  <si>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</si>
  <si>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</si>
  <si>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</si>
  <si>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</si>
  <si>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</si>
  <si>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</si>
  <si>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</si>
  <si>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</si>
  <si>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</si>
  <si>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</si>
  <si>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</si>
  <si>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</si>
  <si>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</si>
  <si>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</si>
  <si>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</si>
  <si>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</si>
  <si>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</si>
  <si>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</si>
  <si>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</si>
  <si>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</si>
  <si>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</si>
  <si>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</si>
  <si>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</si>
  <si>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</si>
  <si>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</si>
  <si>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</si>
  <si>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</si>
  <si>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</si>
  <si>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</si>
  <si>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</si>
  <si>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</si>
  <si>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</si>
  <si>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</si>
  <si>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</si>
  <si>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</si>
  <si>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</si>
  <si>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</si>
  <si>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</si>
  <si>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</si>
  <si>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</si>
  <si>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</si>
  <si>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</si>
  <si>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</si>
  <si>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</si>
  <si>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</si>
  <si>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</si>
  <si>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</si>
  <si>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</si>
  <si>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</si>
  <si>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</si>
  <si>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</si>
  <si>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</si>
  <si>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</si>
  <si>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</si>
  <si>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</si>
  <si>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</si>
  <si>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</si>
  <si>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</si>
  <si>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</si>
  <si>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</si>
  <si>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</si>
  <si>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</si>
  <si>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</si>
  <si>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</si>
  <si>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</si>
  <si>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</si>
  <si>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</si>
  <si>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</si>
  <si>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</si>
  <si>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</si>
  <si>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</si>
  <si>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</si>
  <si>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</si>
  <si>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</si>
  <si>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</si>
  <si>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</si>
  <si>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</si>
  <si>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</si>
  <si>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</si>
  <si>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</si>
  <si>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</si>
  <si>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</si>
  <si>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</si>
  <si>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</si>
  <si>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</si>
  <si>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</si>
  <si>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</si>
  <si>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</si>
  <si>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</si>
  <si>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</si>
  <si>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</si>
  <si>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</si>
  <si>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</si>
  <si>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</si>
  <si>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</si>
  <si>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</si>
  <si>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</si>
  <si>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</si>
  <si>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</si>
  <si>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</si>
  <si>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</si>
  <si>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</si>
  <si>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</si>
  <si>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</si>
  <si>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</si>
  <si>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</si>
  <si>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</si>
  <si>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</si>
  <si>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</si>
  <si>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</si>
  <si>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</si>
  <si>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</si>
  <si>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</si>
  <si>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</si>
  <si>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</si>
  <si>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</si>
  <si>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</si>
  <si>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</si>
  <si>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</si>
  <si>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</si>
  <si>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</si>
  <si>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</si>
  <si>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</si>
  <si>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</si>
  <si>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</si>
  <si>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</si>
  <si>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</si>
  <si>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</si>
  <si>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</si>
  <si>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</si>
  <si>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</si>
  <si>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</si>
  <si>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</si>
  <si>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</si>
  <si>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</si>
  <si>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</si>
  <si>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</si>
  <si>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</si>
  <si>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</si>
  <si>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</si>
  <si>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</si>
  <si>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</si>
  <si>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</si>
  <si>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</si>
  <si>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</si>
  <si>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</si>
  <si>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</si>
  <si>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</si>
  <si>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</si>
  <si>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</si>
  <si>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</si>
  <si>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</si>
  <si>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</si>
  <si>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</si>
  <si>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</si>
  <si>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</si>
  <si>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</si>
  <si>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</si>
  <si>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</si>
  <si>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</si>
  <si>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</si>
  <si>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</si>
  <si>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</si>
  <si>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</si>
  <si>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</si>
  <si>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</si>
  <si>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</si>
  <si>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</si>
  <si>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</si>
  <si>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</si>
  <si>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</si>
  <si>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</si>
  <si>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</si>
  <si>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</si>
  <si>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</si>
  <si>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</si>
  <si>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</si>
  <si>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</si>
  <si>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</si>
  <si>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</si>
  <si>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</si>
  <si>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</si>
  <si>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</si>
  <si>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</si>
  <si>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</si>
  <si>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</si>
  <si>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</si>
  <si>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</si>
  <si>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</si>
  <si>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</si>
  <si>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</si>
  <si>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</si>
  <si>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</si>
  <si>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</si>
  <si>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</si>
  <si>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</si>
  <si>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</si>
  <si>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</si>
  <si>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</si>
  <si>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</si>
  <si>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</si>
  <si>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</si>
  <si>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</si>
  <si>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</si>
  <si>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</si>
  <si>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</si>
  <si>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</si>
  <si>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</si>
  <si>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</si>
  <si>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</si>
  <si>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</si>
  <si>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</si>
  <si>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</si>
  <si>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</si>
  <si>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</si>
  <si>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</si>
  <si>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</si>
  <si>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</si>
  <si>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</si>
  <si>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</si>
  <si>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</si>
  <si>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</si>
  <si>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</si>
  <si>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</si>
  <si>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</si>
  <si>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</si>
  <si>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</si>
  <si>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</si>
  <si>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</si>
  <si>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</si>
  <si>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</si>
  <si>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</si>
  <si>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</si>
  <si>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</si>
  <si>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</si>
  <si>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</si>
  <si>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</si>
  <si>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</si>
  <si>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</si>
  <si>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</si>
  <si>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</si>
  <si>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</si>
  <si>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</si>
  <si>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</si>
  <si>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</si>
  <si>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</si>
  <si>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</si>
  <si>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</si>
  <si>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</si>
  <si>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</si>
  <si>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</si>
  <si>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</si>
  <si>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</si>
  <si>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</si>
  <si>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</si>
  <si>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</si>
  <si>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</si>
  <si>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</si>
  <si>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</si>
  <si>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</si>
  <si>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</si>
  <si>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</si>
  <si>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</si>
  <si>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</si>
  <si>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</si>
  <si>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</si>
  <si>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</si>
  <si>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</si>
  <si>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</si>
  <si>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</si>
  <si>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</si>
  <si>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</si>
  <si>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</si>
  <si>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</si>
  <si>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</si>
  <si>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</si>
  <si>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</si>
  <si>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</si>
  <si>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</si>
  <si>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</si>
  <si>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</si>
  <si>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</si>
  <si>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</si>
  <si>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</si>
  <si>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</si>
  <si>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</si>
  <si>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</si>
  <si>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</si>
  <si>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</si>
  <si>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</si>
  <si>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</si>
  <si>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</si>
  <si>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</si>
  <si>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</si>
  <si>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</si>
  <si>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</si>
  <si>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</si>
  <si>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</si>
  <si>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</si>
  <si>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</si>
  <si>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</si>
  <si>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</si>
  <si>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</si>
  <si>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</si>
  <si>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</si>
  <si>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</si>
  <si>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</si>
  <si>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</si>
  <si>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</si>
  <si>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</si>
  <si>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</si>
  <si>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</si>
  <si>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</si>
  <si>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</si>
  <si>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</si>
  <si>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</si>
  <si>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</si>
  <si>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</si>
  <si>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</si>
  <si>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</si>
  <si>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</si>
  <si>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</si>
  <si>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</si>
  <si>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</si>
  <si>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</si>
  <si>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</si>
  <si>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</si>
  <si>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</si>
  <si>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</si>
  <si>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</si>
  <si>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</si>
  <si>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</si>
  <si>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</si>
  <si>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</si>
  <si>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</si>
  <si>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</si>
  <si>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</si>
  <si>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</si>
  <si>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</si>
  <si>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</si>
  <si>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</si>
  <si>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</si>
  <si>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</si>
  <si>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</si>
  <si>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</si>
  <si>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</si>
  <si>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</si>
  <si>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</si>
  <si>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</si>
  <si>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</si>
  <si>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</si>
  <si>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</si>
  <si>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</si>
  <si>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</si>
  <si>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</si>
  <si>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</si>
  <si>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</si>
  <si>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</si>
  <si>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</si>
  <si>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</si>
  <si>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</si>
  <si>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</si>
  <si>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</si>
  <si>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</si>
  <si>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</si>
  <si>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</si>
  <si>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</si>
  <si>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</si>
  <si>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</si>
  <si>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</si>
  <si>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</si>
  <si>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</si>
  <si>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</si>
  <si>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</si>
  <si>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</si>
  <si>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</si>
  <si>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</si>
  <si>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</si>
  <si>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</si>
  <si>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</si>
  <si>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</si>
  <si>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</si>
  <si>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</si>
  <si>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</si>
  <si>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</si>
  <si>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</si>
  <si>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</si>
  <si>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</si>
  <si>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</si>
  <si>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</si>
  <si>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</si>
  <si>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</si>
  <si>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</si>
  <si>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</si>
  <si>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</si>
  <si>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</si>
  <si>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</si>
  <si>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</si>
  <si>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</si>
  <si>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</si>
  <si>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</si>
  <si>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</si>
  <si>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</si>
  <si>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</si>
  <si>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</si>
  <si>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</si>
  <si>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</si>
  <si>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</si>
  <si>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</si>
  <si>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</si>
  <si>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</si>
  <si>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</si>
  <si>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</si>
  <si>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</si>
  <si>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</si>
  <si>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</si>
  <si>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</si>
  <si>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</si>
  <si>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</si>
  <si>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</si>
  <si>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</si>
  <si>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</si>
  <si>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</si>
  <si>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</si>
  <si>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</si>
  <si>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</si>
  <si>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</si>
  <si>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</si>
  <si>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</si>
  <si>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</si>
  <si>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</si>
  <si>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</si>
  <si>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</si>
  <si>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</si>
  <si>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</si>
  <si>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</si>
  <si>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</si>
  <si>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</si>
  <si>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</si>
  <si>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</si>
  <si>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</si>
  <si>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</si>
  <si>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</si>
  <si>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</si>
  <si>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</si>
  <si>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</si>
  <si>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</si>
  <si>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</si>
  <si>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</si>
  <si>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</si>
  <si>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</si>
  <si>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</si>
  <si>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</si>
  <si>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</si>
  <si>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</si>
  <si>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</si>
  <si>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</si>
  <si>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</si>
  <si>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</si>
  <si>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</si>
  <si>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</si>
  <si>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</si>
  <si>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</si>
  <si>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</si>
  <si>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</si>
  <si>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</si>
  <si>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</si>
  <si>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</si>
  <si>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</si>
  <si>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</si>
  <si>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</si>
  <si>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</si>
  <si>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</si>
  <si>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</si>
  <si>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</si>
  <si>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</si>
  <si>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</si>
  <si>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</si>
  <si>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</si>
  <si>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</si>
  <si>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</si>
  <si>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</si>
  <si>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</si>
  <si>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</si>
  <si>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</si>
  <si>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</si>
  <si>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</si>
  <si>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</si>
  <si>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</si>
  <si>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</si>
  <si>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</si>
  <si>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</si>
  <si>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</si>
  <si>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</si>
  <si>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</si>
  <si>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</si>
  <si>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</si>
  <si>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</si>
  <si>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</si>
  <si>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</si>
  <si>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</si>
  <si>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</si>
  <si>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</si>
  <si>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</si>
  <si>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</si>
  <si>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</si>
  <si>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</si>
  <si>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</si>
  <si>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</si>
  <si>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</si>
  <si>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</si>
  <si>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</si>
  <si>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</si>
  <si>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</si>
  <si>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</si>
  <si>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</si>
  <si>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</si>
  <si>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</si>
  <si>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</si>
  <si>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</si>
  <si>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</si>
  <si>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</si>
  <si>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</si>
  <si>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</si>
  <si>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</si>
  <si>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</si>
  <si>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</si>
  <si>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</si>
  <si>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</si>
  <si>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</si>
  <si>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</si>
  <si>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</si>
  <si>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</si>
  <si>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</si>
  <si>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</si>
  <si>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</si>
  <si>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</si>
  <si>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</si>
  <si>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</si>
  <si>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</si>
  <si>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</si>
  <si>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</si>
  <si>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</si>
  <si>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</si>
  <si>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</si>
  <si>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</si>
  <si>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</si>
  <si>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</si>
  <si>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</si>
  <si>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</si>
  <si>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</si>
  <si>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</si>
  <si>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</si>
  <si>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</si>
  <si>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</si>
  <si>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</si>
  <si>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</si>
  <si>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</si>
  <si>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</si>
  <si>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</si>
  <si>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</si>
  <si>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</si>
  <si>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</si>
  <si>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</si>
  <si>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</si>
  <si>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</si>
  <si>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</si>
  <si>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</si>
  <si>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</si>
  <si>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</si>
  <si>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</si>
  <si>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</si>
  <si>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</si>
  <si>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</si>
  <si>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</si>
  <si>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</si>
  <si>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</si>
  <si>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</si>
  <si>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</si>
  <si>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</si>
  <si>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</si>
  <si>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</si>
  <si>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</si>
  <si>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</si>
  <si>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</si>
  <si>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</si>
  <si>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</si>
  <si>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</si>
  <si>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</si>
  <si>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</si>
  <si>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</si>
  <si>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</si>
  <si>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</si>
  <si>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</si>
  <si>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</si>
  <si>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</si>
  <si>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</si>
  <si>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</si>
  <si>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</si>
  <si>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</si>
  <si>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</si>
  <si>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</si>
  <si>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</si>
  <si>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</si>
  <si>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</si>
  <si>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</si>
  <si>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</si>
  <si>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</si>
  <si>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</si>
  <si>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</si>
  <si>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</si>
  <si>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</si>
  <si>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</si>
  <si>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</si>
  <si>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</si>
  <si>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</si>
  <si>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</si>
  <si>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</si>
  <si>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</si>
  <si>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</si>
  <si>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</si>
  <si>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</si>
  <si>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</si>
  <si>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</si>
  <si>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</si>
  <si>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</si>
  <si>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</si>
  <si>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</si>
  <si>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</si>
  <si>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</si>
  <si>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</si>
  <si>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</si>
  <si>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</si>
  <si>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</si>
  <si>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</si>
  <si>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</si>
  <si>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</si>
  <si>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</si>
  <si>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</si>
  <si>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</si>
  <si>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</si>
  <si>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</si>
  <si>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</si>
  <si>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</si>
  <si>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</si>
  <si>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</si>
  <si>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</si>
  <si>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</si>
  <si>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</si>
  <si>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</si>
  <si>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</si>
  <si>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</si>
  <si>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</si>
  <si>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</si>
  <si>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</si>
  <si>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</si>
  <si>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</si>
  <si>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</si>
  <si>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</si>
  <si>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</si>
  <si>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</si>
  <si>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</si>
  <si>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</si>
  <si>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</si>
  <si>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</si>
  <si>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</si>
  <si>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</si>
  <si>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</si>
  <si>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</si>
  <si>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</si>
  <si>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</si>
  <si>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</si>
  <si>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</si>
  <si>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</si>
  <si>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</si>
  <si>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</si>
  <si>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</si>
  <si>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</si>
  <si>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</si>
  <si>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</si>
  <si>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</si>
  <si>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</si>
  <si>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</si>
  <si>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</si>
  <si>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</si>
  <si>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</si>
  <si>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</si>
  <si>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</si>
  <si>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</si>
  <si>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</si>
  <si>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</si>
  <si>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</si>
  <si>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</si>
  <si>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</si>
  <si>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</si>
  <si>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</si>
  <si>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</si>
  <si>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</si>
  <si>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</si>
  <si>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</si>
  <si>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</si>
  <si>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</si>
  <si>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</si>
  <si>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</si>
  <si>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</si>
  <si>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</si>
  <si>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</si>
  <si>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</si>
  <si>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</si>
  <si>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</si>
  <si>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</si>
  <si>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</si>
  <si>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</si>
  <si>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</si>
  <si>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</si>
  <si>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</si>
  <si>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</si>
  <si>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</si>
  <si>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</si>
  <si>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</si>
  <si>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</si>
  <si>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</si>
  <si>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</si>
  <si>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</si>
  <si>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</si>
  <si>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</si>
  <si>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</si>
  <si>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</si>
  <si>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</si>
  <si>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</si>
  <si>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</si>
  <si>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</si>
  <si>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</si>
  <si>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</si>
  <si>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</si>
  <si>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</si>
  <si>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</si>
  <si>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</si>
  <si>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</si>
  <si>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</si>
  <si>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</si>
  <si>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</si>
  <si>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</si>
  <si>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</si>
  <si>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</si>
  <si>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</si>
  <si>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</si>
  <si>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</si>
  <si>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</si>
  <si>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</si>
  <si>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</si>
  <si>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</si>
  <si>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</si>
  <si>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</si>
  <si>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</si>
  <si>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</si>
  <si>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</si>
  <si>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</si>
  <si>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</si>
  <si>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</si>
  <si>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</si>
  <si>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</si>
  <si>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</si>
  <si>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</si>
  <si>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</si>
  <si>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</si>
  <si>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</si>
  <si>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</si>
  <si>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</si>
  <si>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</si>
  <si>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</si>
  <si>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</si>
  <si>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</si>
  <si>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</si>
  <si>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</si>
  <si>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</si>
  <si>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</si>
  <si>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</si>
  <si>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</si>
  <si>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</si>
  <si>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</si>
  <si>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</si>
  <si>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</si>
  <si>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</si>
  <si>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</si>
  <si>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</si>
  <si>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</si>
  <si>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</si>
  <si>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</si>
  <si>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</si>
  <si>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</si>
  <si>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</si>
  <si>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</si>
  <si>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</si>
  <si>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</si>
  <si>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</si>
  <si>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</si>
  <si>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</si>
  <si>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</si>
  <si>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</si>
  <si>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</si>
  <si>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</si>
  <si>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</si>
  <si>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</si>
  <si>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</si>
  <si>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</si>
  <si>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</si>
  <si>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</si>
  <si>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</si>
  <si>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</si>
  <si>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</si>
  <si>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</si>
  <si>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</si>
  <si>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</si>
  <si>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</si>
  <si>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</si>
  <si>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</si>
  <si>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</si>
  <si>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</si>
  <si>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</si>
  <si>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</si>
  <si>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</si>
  <si>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</si>
  <si>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</si>
  <si>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</si>
  <si>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</si>
  <si>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</si>
  <si>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</si>
  <si>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</si>
  <si>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</si>
  <si>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</si>
  <si>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</si>
  <si>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</si>
  <si>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</si>
  <si>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</si>
  <si>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</si>
  <si>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</si>
  <si>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</si>
  <si>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</si>
  <si>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</si>
  <si>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</si>
  <si>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</si>
  <si>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</si>
  <si>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</si>
  <si>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</si>
  <si>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</si>
  <si>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</si>
  <si>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</si>
  <si>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</si>
  <si>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</si>
  <si>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</si>
  <si>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</si>
  <si>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</si>
  <si>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</si>
  <si>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</si>
  <si>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</si>
  <si>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</si>
  <si>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</si>
  <si>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</si>
  <si>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</si>
  <si>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</si>
  <si>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</si>
  <si>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</si>
  <si>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</si>
  <si>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</si>
  <si>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</si>
  <si>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</si>
  <si>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</si>
  <si>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</si>
  <si>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</si>
  <si>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</si>
  <si>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</si>
  <si>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</si>
  <si>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</si>
  <si>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</si>
  <si>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</si>
  <si>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</si>
  <si>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</si>
  <si>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</si>
  <si>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</si>
  <si>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</si>
  <si>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</si>
  <si>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</si>
  <si>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</si>
  <si>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</si>
  <si>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</si>
  <si>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</si>
  <si>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</si>
  <si>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</si>
  <si>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</si>
  <si>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</si>
  <si>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</si>
  <si>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</si>
  <si>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</si>
  <si>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</si>
  <si>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</si>
  <si>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</si>
  <si>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</si>
  <si>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</si>
  <si>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</si>
  <si>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</si>
  <si>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</si>
  <si>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</si>
  <si>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</si>
  <si>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</si>
  <si>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</si>
  <si>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</si>
  <si>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</si>
  <si>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</si>
  <si>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</si>
  <si>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</si>
  <si>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</si>
  <si>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</si>
  <si>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</si>
  <si>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</si>
  <si>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</si>
  <si>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</si>
  <si>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</si>
  <si>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</si>
  <si>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</si>
  <si>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</si>
  <si>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</si>
  <si>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</si>
  <si>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</si>
  <si>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</si>
  <si>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</si>
  <si>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</si>
  <si>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</si>
  <si>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</si>
  <si>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</si>
  <si>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</si>
  <si>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</si>
  <si>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</si>
  <si>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</si>
  <si>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</si>
  <si>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</si>
  <si>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</si>
  <si>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</si>
  <si>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</si>
  <si>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</si>
  <si>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</si>
  <si>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</si>
  <si>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</si>
  <si>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</si>
  <si>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</si>
  <si>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</si>
  <si>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</si>
  <si>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</si>
  <si>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</si>
  <si>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</si>
  <si>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</si>
  <si>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</si>
  <si>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</si>
  <si>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</si>
  <si>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</si>
  <si>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</si>
  <si>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</si>
  <si>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</si>
  <si>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</si>
  <si>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</si>
  <si>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</si>
  <si>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</si>
  <si>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</si>
  <si>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</si>
  <si>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</si>
  <si>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</si>
  <si>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</si>
  <si>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</si>
  <si>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</si>
  <si>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</si>
  <si>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</si>
  <si>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</si>
  <si>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</si>
  <si>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</si>
  <si>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</si>
  <si>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</si>
  <si>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</si>
  <si>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</si>
  <si>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</si>
  <si>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</si>
  <si>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</si>
  <si>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</si>
  <si>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</si>
  <si>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</si>
  <si>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</si>
  <si>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</si>
  <si>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</si>
  <si>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</si>
  <si>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</si>
  <si>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</si>
  <si>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</si>
  <si>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</si>
  <si>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</si>
  <si>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</si>
  <si>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</si>
  <si>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</si>
  <si>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</si>
  <si>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</si>
  <si>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</si>
  <si>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</si>
  <si>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</si>
  <si>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</si>
  <si>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</si>
  <si>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</si>
  <si>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</si>
  <si>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</si>
  <si>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</si>
  <si>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</si>
  <si>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</si>
  <si>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</si>
  <si>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</si>
  <si>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</si>
  <si>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</si>
  <si>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</si>
  <si>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</si>
  <si>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</si>
  <si>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</si>
  <si>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</si>
  <si>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</si>
  <si>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</si>
  <si>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</si>
  <si>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</si>
  <si>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</si>
  <si>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</si>
  <si>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</si>
  <si>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</si>
  <si>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</si>
  <si>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</si>
  <si>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</si>
  <si>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</si>
  <si>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</si>
  <si>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</si>
  <si>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</si>
  <si>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</si>
  <si>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</si>
  <si>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</si>
  <si>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</si>
  <si>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</si>
  <si>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</si>
  <si>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</si>
  <si>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</si>
  <si>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</si>
  <si>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</si>
  <si>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</si>
  <si>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</si>
  <si>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</si>
  <si>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</si>
  <si>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</si>
  <si>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</si>
  <si>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</si>
  <si>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</si>
  <si>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</si>
  <si>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</si>
  <si>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</si>
  <si>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</si>
  <si>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</si>
  <si>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</si>
  <si>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</si>
  <si>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</si>
  <si>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</si>
  <si>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</si>
  <si>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</si>
  <si>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</si>
  <si>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</si>
  <si>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</si>
  <si>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</si>
  <si>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</si>
  <si>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</si>
  <si>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</si>
  <si>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</si>
  <si>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</si>
  <si>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</si>
  <si>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</si>
  <si>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</si>
  <si>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</si>
  <si>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</si>
  <si>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</si>
  <si>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</si>
  <si>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5= (2/PIB)</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</si>
  <si>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</si>
  <si>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</si>
  <si>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</si>
  <si>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</si>
  <si>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</si>
  <si>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</si>
  <si>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</si>
  <si>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</si>
  <si>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</si>
  <si>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</si>
  <si>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</si>
  <si>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</si>
  <si>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</si>
  <si>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</si>
  <si>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</si>
  <si>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</si>
  <si>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</si>
  <si>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</si>
  <si>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</si>
  <si>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</si>
  <si>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</si>
  <si>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</si>
  <si>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</si>
  <si>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</si>
  <si>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</si>
  <si>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</si>
  <si>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</si>
  <si>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</si>
  <si>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</si>
  <si>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</si>
  <si>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</si>
  <si>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</si>
  <si>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</si>
  <si>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</si>
  <si>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</si>
  <si>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</si>
  <si>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</si>
  <si>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</si>
  <si>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</si>
  <si>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</si>
  <si>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</si>
  <si>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</si>
  <si>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</si>
  <si>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</si>
  <si>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</si>
  <si>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</si>
  <si>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</si>
  <si>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</si>
  <si>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</si>
  <si>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</si>
  <si>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</si>
  <si>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</si>
  <si>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</si>
  <si>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</si>
  <si>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</si>
  <si>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</si>
  <si>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</si>
  <si>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</si>
  <si>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</si>
  <si>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</si>
  <si>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</si>
  <si>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</si>
  <si>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</si>
  <si>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</si>
  <si>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</si>
  <si>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</si>
  <si>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</si>
  <si>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</si>
  <si>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</si>
  <si>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</si>
  <si>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</si>
  <si>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</si>
  <si>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</si>
  <si>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</si>
  <si>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</si>
  <si>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</si>
  <si>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</si>
  <si>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</si>
  <si>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</si>
  <si>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</si>
  <si>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</si>
  <si>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</si>
  <si>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</si>
  <si>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</si>
  <si>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</si>
  <si>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</si>
  <si>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</si>
  <si>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</si>
  <si>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</si>
  <si>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</si>
  <si>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</si>
  <si>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</si>
  <si>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</si>
  <si>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</si>
  <si>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</si>
  <si>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</si>
  <si>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</si>
  <si>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</si>
  <si>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</si>
  <si>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</si>
  <si>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</si>
  <si>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</si>
  <si>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</si>
  <si>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</si>
  <si>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</si>
  <si>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</si>
  <si>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</si>
  <si>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</si>
  <si>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</si>
  <si>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</si>
  <si>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</si>
  <si>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</si>
  <si>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</si>
  <si>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</si>
  <si>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</si>
  <si>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</si>
  <si>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</si>
  <si>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</si>
  <si>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</si>
  <si>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</si>
  <si>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</si>
  <si>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</si>
  <si>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</si>
  <si>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</si>
  <si>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</si>
  <si>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</si>
  <si>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</si>
  <si>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</si>
  <si>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</si>
  <si>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</si>
  <si>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</si>
  <si>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</si>
  <si>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</si>
  <si>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</si>
  <si>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</si>
  <si>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</si>
  <si>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</si>
  <si>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</si>
  <si>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</si>
  <si>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</si>
  <si>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</si>
  <si>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</si>
  <si>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</si>
  <si>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</si>
  <si>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</si>
  <si>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</si>
  <si>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</si>
  <si>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</si>
  <si>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</si>
  <si>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</si>
  <si>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</si>
  <si>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</si>
  <si>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</si>
  <si>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</si>
  <si>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</si>
  <si>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</si>
  <si>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</si>
  <si>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</si>
  <si>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</si>
  <si>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</si>
  <si>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</si>
  <si>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</si>
  <si>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</si>
  <si>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4= 2/1</t>
  </si>
  <si>
    <t>6= (2/PIB)</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</si>
  <si>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</si>
  <si>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</si>
  <si>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</si>
  <si>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</si>
  <si>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</si>
  <si>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</si>
  <si>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</si>
  <si>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</si>
  <si>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</si>
  <si>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</si>
  <si>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</si>
  <si>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</si>
  <si>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</si>
  <si>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</si>
  <si>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</si>
  <si>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</si>
  <si>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</si>
  <si>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</si>
  <si>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</si>
  <si>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</si>
  <si>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</si>
  <si>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</si>
  <si>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</si>
  <si>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</si>
  <si>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</si>
  <si>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</si>
  <si>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</si>
  <si>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</si>
  <si>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</si>
  <si>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</si>
  <si>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</si>
  <si>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</si>
  <si>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</si>
  <si>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</si>
  <si>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</si>
  <si>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</si>
  <si>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</si>
  <si>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</si>
  <si>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</si>
  <si>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</si>
  <si>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</si>
  <si>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</si>
  <si>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</si>
  <si>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</si>
  <si>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</si>
  <si>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</si>
  <si>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</si>
  <si>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</si>
  <si>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</si>
  <si>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</si>
  <si>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</si>
  <si>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</si>
  <si>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</si>
  <si>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</si>
  <si>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</si>
  <si>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</si>
  <si>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</si>
  <si>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</si>
  <si>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</si>
  <si>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</si>
  <si>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Ejecución 1ero de enero - 25 de septiembre de 2026*</t>
  </si>
  <si>
    <t>2. Fecha de imputación al 25 de septiembre de 2026 y fecha de registro al 28 de septiembre de 2026. La fecha de imputación representa los gastos o ingresos en el momento de su ejecución, mientras que la fecha de registro representa el momento de su registro en el sistema, en la medida que se van regularizando los pagos.</t>
  </si>
  <si>
    <t>1. Fecha de imputación al 25 de septiembre de 2026 y fecha de registro al 28 de septiembre de 2026. La fecha de imputación representa los gastos o ingresos en el momento de su ejecución, mientras que la fecha de registro representa el momento de su registro en el sistema, en la medida que se van regularizando los pagos.</t>
  </si>
  <si>
    <t>1.Fecha de imputación al 25 de septiembre de 2026 y fecha de registro al 28 de septiembre de 2026. La fecha de imputación representa los gastos o ingresos en el momento de su ejecución, mientras que la fecha de registro representa el momento de su registro en el sistema, en la medida que se van regularizando los pagos.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</si>
  <si>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</si>
  <si>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</si>
  <si>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</si>
  <si>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</si>
  <si>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</si>
  <si>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</si>
  <si>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</si>
  <si>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</si>
  <si>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</si>
  <si>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</si>
  <si>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</si>
  <si>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</si>
  <si>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</si>
  <si>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</si>
  <si>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</si>
  <si>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</si>
  <si>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</si>
  <si>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</si>
  <si>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</si>
  <si>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</si>
  <si>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</si>
  <si>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</si>
  <si>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</si>
  <si>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</si>
  <si>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</si>
  <si>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</si>
  <si>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</si>
  <si>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</si>
  <si>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</si>
  <si>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</si>
  <si>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</si>
  <si>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</si>
  <si>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</si>
  <si>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</si>
  <si>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</si>
  <si>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</si>
  <si>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</si>
  <si>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</si>
  <si>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</si>
  <si>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</si>
  <si>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</si>
  <si>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</si>
  <si>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</si>
  <si>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</si>
  <si>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</si>
  <si>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</si>
  <si>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</si>
  <si>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</si>
  <si>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</si>
  <si>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</si>
  <si>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</si>
  <si>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</si>
  <si>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</si>
  <si>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</si>
  <si>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</si>
  <si>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</si>
  <si>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</si>
  <si>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</si>
  <si>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</si>
  <si>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</si>
  <si>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</si>
  <si>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</si>
  <si>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</si>
  <si>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</si>
  <si>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</si>
  <si>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</si>
  <si>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</si>
  <si>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</si>
  <si>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</si>
  <si>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</si>
  <si>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</si>
  <si>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</si>
  <si>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</si>
  <si>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</si>
  <si>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</si>
  <si>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</si>
  <si>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</si>
  <si>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</si>
  <si>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 xml:space="preserve">      Ejecución 1ro de enero -  25 de septiembre de 2026 (fecha de imputación)</t>
  </si>
  <si>
    <t>Ejecución 1ro de enero -  28 de septiembre de 2026 (fecha de registro)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</si>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</sst>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8">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2">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166" fontId="49" fillId="4" borderId="0" xfId="1" applyNumberFormat="1" applyFont="1" applyFill="1" applyBorder="1" applyAlignment="1">
      <alignment horizontal="right" vertical="center" wrapText="1"/>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0" fontId="40" fillId="0" borderId="0" xfId="0" applyFont="1" applyAlignment="1">
      <alignment horizontal="left" indent="2"/>
    </xf>
    <xf numFmtId="176" fontId="40" fillId="0" borderId="0" xfId="0" applyNumberFormat="1" applyFont="1"/>
    <xf numFmtId="0" fontId="40" fillId="0" borderId="0" xfId="0" applyFont="1" applyAlignment="1">
      <alignment horizontal="left" indent="3"/>
    </xf>
    <xf numFmtId="0" fontId="67" fillId="3" borderId="0" xfId="0" applyFont="1" applyFill="1" applyAlignment="1">
      <alignment horizontal="left" vertical="center" wrapText="1"/>
    </xf>
    <xf numFmtId="176" fontId="67" fillId="3" borderId="0" xfId="1" applyNumberFormat="1" applyFont="1" applyFill="1" applyBorder="1" applyAlignment="1">
      <alignment horizontal="right" vertical="center" wrapText="1"/>
    </xf>
    <xf numFmtId="166" fontId="66" fillId="4" borderId="20" xfId="1" applyNumberFormat="1" applyFont="1" applyFill="1" applyBorder="1" applyAlignment="1">
      <alignment horizontal="right" vertical="center" wrapText="1"/>
    </xf>
    <xf numFmtId="165" fontId="49" fillId="4" borderId="0" xfId="1" applyNumberFormat="1" applyFont="1" applyFill="1" applyBorder="1" applyAlignment="1">
      <alignment horizontal="right" vertical="center"/>
    </xf>
    <xf numFmtId="165" fontId="49" fillId="4" borderId="0" xfId="1" applyNumberFormat="1" applyFont="1" applyFill="1" applyAlignment="1">
      <alignment horizontal="right" vertical="center"/>
    </xf>
    <xf numFmtId="165" fontId="49" fillId="0" borderId="0" xfId="1" applyNumberFormat="1" applyFont="1" applyFill="1" applyBorder="1" applyAlignment="1">
      <alignment horizontal="right" vertical="center"/>
    </xf>
    <xf numFmtId="165" fontId="50" fillId="0" borderId="0" xfId="1" applyNumberFormat="1" applyFont="1" applyFill="1" applyBorder="1" applyAlignment="1">
      <alignment horizontal="right" vertical="center"/>
    </xf>
    <xf numFmtId="165" fontId="51" fillId="3" borderId="0" xfId="1" applyNumberFormat="1" applyFont="1" applyFill="1" applyBorder="1" applyAlignment="1">
      <alignment horizontal="right" vertical="center"/>
    </xf>
    <xf numFmtId="0" fontId="66" fillId="0" borderId="30" xfId="0" applyFont="1" applyBorder="1" applyAlignment="1">
      <alignment horizontal="left"/>
    </xf>
    <xf numFmtId="176" fontId="66" fillId="0" borderId="30" xfId="0" applyNumberFormat="1" applyFont="1" applyBorder="1"/>
    <xf numFmtId="176" fontId="0" fillId="0" borderId="0" xfId="0" applyNumberFormat="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40" fillId="0" borderId="0" xfId="0" applyFont="1" applyAlignment="1">
      <alignment horizontal="left"/>
    </xf>
    <xf numFmtId="0" fontId="40" fillId="0" borderId="0" xfId="0" applyFont="1" applyAlignment="1">
      <alignment horizontal="left" indent="1"/>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top" wrapText="1" readingOrder="1"/>
    </xf>
    <xf numFmtId="0" fontId="45" fillId="2" borderId="0" xfId="0" applyFont="1" applyFill="1" applyAlignment="1">
      <alignment horizontal="center" wrapText="1"/>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49" fontId="57" fillId="0" borderId="0" xfId="0" applyNumberFormat="1" applyFont="1" applyAlignment="1">
      <alignment horizontal="center" vertical="center"/>
    </xf>
    <xf numFmtId="0" fontId="45" fillId="2" borderId="0" xfId="0" applyFont="1" applyFill="1" applyAlignment="1">
      <alignment horizontal="center"/>
    </xf>
    <xf numFmtId="0" fontId="61" fillId="3" borderId="0" xfId="0" applyFont="1" applyFill="1" applyAlignment="1">
      <alignment horizontal="center" vertical="center"/>
    </xf>
    <xf numFmtId="0" fontId="56" fillId="0" borderId="0" xfId="0" applyFont="1" applyAlignment="1">
      <alignment vertical="center" wrapText="1"/>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7"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876368" y="72678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706945"/>
          <a:ext cx="1979295" cy="11226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3" Type="http://schemas.openxmlformats.org/officeDocument/2006/relationships/externalLinkPath" Target="../../../../../../../personal/nrodriguez_digepres_gob_do/Documents/Desktop/Reporte%20semanal%2021.06.2024%20error%20de%20137%20mil%20-%20copia/Plantilla%20reporte%20semanal%2019.04.2024.xlsx" TargetMode="External"/><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s>
    <sheetDataSet>
      <sheetData sheetId="0">
        <row r="5">
          <cell r="E5" t="str">
            <v>(Eth. Cents)</v>
          </cell>
          <cell r="G5" t="str">
            <v>(Eth. Cents)</v>
          </cell>
          <cell r="I5" t="str">
            <v>(Eth. Cents)</v>
          </cell>
          <cell r="K5" t="str">
            <v>(Eth. Cents)</v>
          </cell>
          <cell r="N5" t="str">
            <v>(In %)</v>
          </cell>
        </row>
      </sheetData>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ickol Rodriguez Fernandez" refreshedDate="46294.329937152776" createdVersion="8" refreshedVersion="8" minRefreshableVersion="3" recordCount="10407" xr:uid="{10A41264-6E53-4C91-9E22-2129DB4487A8}">
  <cacheSource type="worksheet">
    <worksheetSource ref="A1:U10408" sheet="25.09.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ount="6">
        <s v="1 - SERVICIOS  GENERALES"/>
        <s v="4 - SERVICIOS SOCIALES"/>
        <s v="3 - PROTECCIÓN DEL MEDIO AMBIENTE"/>
        <s v="2 - SERVICIOS ECONÓMICOS"/>
        <s v="5 - INTERESES DE LA DEUDA PÚBLICA"/>
        <s v="0 - N/A"/>
      </sharedItems>
    </cacheField>
    <cacheField name="FUNCION" numFmtId="0">
      <sharedItems count="24">
        <s v="1.1 - Administración general"/>
        <s v="1.4 - Justicia, orden público y seguridad"/>
        <s v="4.5 - Protección social"/>
        <s v="4.6 - Equidad de género"/>
        <s v="3.3 - Cambio Climático"/>
        <s v="1.3 - Defensa nacional"/>
        <s v="4.2 - Salud"/>
        <s v="4.3 - Actividades deportivas, recreativas, culturales y religiosas"/>
        <s v="3.2 - Protección de la biodiversidad y ordenación de desechos"/>
        <s v="4.4 - Educación"/>
        <s v="2.6 - Transporte"/>
        <s v="2.2 - Agropecuaria, caza, pesca y silvicultura"/>
        <s v="1.2 - Relaciones internacionales"/>
        <s v="2.1 - Asuntos económicos, comerciales y laborales"/>
        <s v="2.3 - Riego"/>
        <s v="4.1 - Vivienda y servicios comunitarios"/>
        <s v="2.4 - Energía y combustible"/>
        <s v="2.9 - Otros servicios económicos"/>
        <s v="2.5 - Minería, manufactura y construcción"/>
        <s v="3.1 - Protección del aire, agua y suelo"/>
        <s v="2.7 - Comunicaciones"/>
        <s v="5.1 - Intereses y comisiones de deuda pública"/>
        <s v="2.8 - Banca y seguros"/>
        <s v="0.0 - N/A"/>
      </sharedItems>
    </cacheField>
    <cacheField name="SUB_FUNCION" numFmtId="0">
      <sharedItems count="109">
        <s v="1.1.01 - Órganos ejecutivos y legislativos"/>
        <s v="1.4.03 - Administración y servicios de justicia"/>
        <s v="1.1.02 - Gestión administrativa, financiera, fiscal, económica y planificación"/>
        <s v="4.5.09 - Juventud"/>
        <s v="4.5.10 - Asistencia social"/>
        <s v="4.6.01 - Acciones focalizada en mujeres"/>
        <s v="4.6.04 - Acciones de prevención, atención y protección de violencia de género"/>
        <s v="1.1.05 - Gestión de la administración general para transversalizar el enfoque de género"/>
        <s v="3.3.04 - Gobernanza del riesgo de desastres climáticos"/>
        <s v="1.3.03 - Defensa civil"/>
        <s v="3.3.03 - Conocimiento del riesgo de desastres climáticos"/>
        <s v="3.3.02 - Mitigación"/>
        <s v="3.3.07 - Otras medidas de adaptación"/>
        <s v="3.3.99 - Planificación, gestión y supervisión de cambio climático"/>
        <s v="1.4.98 - Investigación y desarrollo relacionados con la justicia, orden público y seguridad"/>
        <s v="4.2.98 - Investigación y desarrollo relacionados con la salud"/>
        <s v="4.6.02 - Corresponsabilidad social y pública en el cuidado de la familia y la reproducción de la fuerza de trabajo"/>
        <s v="4.6.03 - Acciones para una cultura de igualdad de género."/>
        <s v="4.3.03 - Servicios culturales"/>
        <s v="3.2.11 - Uso sostenible"/>
        <s v="3.3.06 - Respuesta y recuperación de desastres climáticos"/>
        <s v="1.4.01 - Servicios de seguridad interior"/>
        <s v="1.4.05 - Servicios de migraciones"/>
        <s v="4.4.04 - Educación superior"/>
        <s v="1.4.02 - Servicios de protección contra incendios"/>
        <s v="2.6.01 - Transporte por carretera"/>
        <s v="4.5.01 - Edad avanzada, pensiones (por edad o incapacidad)"/>
        <s v="4.2.02 - Servicios hospitalarios"/>
        <s v="1.3.01 - Defensa militar"/>
        <s v="4.4.08 - Enseñanza y capacitación para defensa y seguridad"/>
        <s v="1.3.07 - Respuesta y recuperación de desastres no climáticos"/>
        <s v="4.4.07 - Educación vocacional"/>
        <s v="2.2.01 - Agropecuaria"/>
        <s v="1.3.98 - Investigación y desarrollo para la defensa militar, civil y gestión de riesgos de desastres no climáticos"/>
        <s v="4.3.02 - Servicios recreativos y deportivos"/>
        <s v="3.2.09 - Áreas protegidas y otras medidas de conservación"/>
        <s v="1.2.01 - Relaciones internacionales desde oficinas en el país"/>
        <s v="1.2.02 - Relaciones internacionales desde oficinas en el exterior"/>
        <s v="4.4.09 - Enseñanza no atribuible a ningún nivel"/>
        <s v="3.2.06 - Economía verde"/>
        <s v="4.4.01 - Educación inicial"/>
        <s v="4.4.02 - Educación primaria"/>
        <s v="4.4.03 - Educación secundaria"/>
        <s v="4.4.05 - Educación de adultos"/>
        <s v="4.4.06 - Educación técnica"/>
        <s v="4.4.99 - Planificación, gestión y supervisión de la educación"/>
        <s v="4.4.98 - Investigación y desarrollo relacionados con la educación"/>
        <s v="4.2.03 - Servicios de la salud pública y prevención de la salud"/>
        <s v="4.2.99 - Planificación, gestión y supervisión de la salud"/>
        <s v="4.2.04 - Servicios médicos en salud sexual/reproductiva y de centros de salud materno infantil"/>
        <s v="1.3.06 - Reducción del riesgo de desastres no climáticos"/>
        <s v="4.3.01 - Deportes de alto rendimiento"/>
        <s v="4.3.99 - Planificación, gestión y supervisión de las actividades deportivas, recreativas, culturales y religiosas"/>
        <s v="2.1.02 - Asuntos laborales generales"/>
        <s v="2.1.03 - Asuntos laborales para fortalecer la autonomía económica de las mujeres"/>
        <s v="3.3.01 - Mixtos"/>
        <s v="2.1.01 - Asuntos económicos y regulación del comercio"/>
        <s v="2.2.04 - Conservación, ampliación y explotación racionalizada de reservas forestales."/>
        <s v="2.2.99 - Planificación, gestión y supervisión agropecuaria, caza, pesca y silvicultura"/>
        <s v="2.3.01 - Riego"/>
        <s v="2.6.99 - Planificación, gestión y supervisión del transporte"/>
        <s v="4.1.01 - Urbanización y servicios comunitarios"/>
        <s v="2.6.03 - Transporte por ferrocarril"/>
        <s v="2.6.04 - Transporte aéreo"/>
        <s v="2.4.03 - Combustible"/>
        <s v="3.2.08 - Gestión de la contaminación"/>
        <s v="3.2.12 - Prevención de la producción de residuos por modificación de procesos"/>
        <s v="2.9.03 - Turismo"/>
        <s v="1.4.06 - Administración y servicios de justicia relacionados con la violencia de género"/>
        <s v="4.5.98 - Investigación y desarrollo relacionado con la protección social"/>
        <s v="2.2.06 - Gestión o apoyo de labores de reforestación"/>
        <s v="2.5.01 - Extracción de recursos minerales"/>
        <s v="3.1.02 - Administración del agua"/>
        <s v="3.1.04 - Protección del suelo contra la erosión y otras formas de degradación física"/>
        <s v="3.2.02 - Ordenación de desechos"/>
        <s v="3.2.04 - Conciencia y conocimiento de la biodiversidad"/>
        <s v="3.2.05 - Bioseguridad"/>
        <s v="3.2.10 - Restauración"/>
        <s v="3.2.14 - Tratamiento y eliminación de residuos no peligrosos en vertederos"/>
        <s v="3.2.99 - Planificación, gestión y supervisión de la protección del medio ambiente"/>
        <s v="3.3.05 - Reducción del riesgo de desastres climáticos"/>
        <s v="2.7.01 - Comunicaciones"/>
        <s v="2.4.08 - Energía eléctrica de fuentes nucleares"/>
        <s v="2.4.09 - Conservación, aprovechamiento y explotación racionalizada de fuentes de electricidad"/>
        <s v="4.5.07 - Vivienda social"/>
        <s v="1.1.04 - Órganos electorales y promoción de la participación ciudadana"/>
        <s v="5.1.01 - Intereses y comisiones de deuda pública"/>
        <s v="1.1.03 - Transferencias a instituciones públicas incluidos los gobiernos locales"/>
        <s v="4.3.05 - Servicios religiosos y otros servicios comunitarios religiosos"/>
        <s v="4.5.99 - Planificación, gestión y supervisión de la protección social"/>
        <s v="2.8.02 - Operación de la banca y del sector seguros"/>
        <s v="4.1.03 - Abastecimiento de agua potable"/>
        <s v="4.2.01 - Servicios para pacientes externos"/>
        <s v="4.5.06 - Desempleo"/>
        <s v="2.2.02 - Caza y pesca"/>
        <s v="3.1.01 - Reducción de la contaminación"/>
        <s v="3.2.07 - Biodiversidad y planificación del desarrollo"/>
        <s v="3.2.98 - Investigación y desarrollo relacionado con la protección del  medio ambiente"/>
        <s v="2.4.04 - Energía eléctrica de fuentes termoeléctricas"/>
        <s v="1.4.04 - Prisiones"/>
        <s v="4.1.02 - Desarrollo comunitario"/>
        <s v="2.6.02 - Transporte por agua"/>
        <s v="3.1.03 - Ordenación de aguas residuales, drenaje y alcantarillado"/>
        <s v="2.5.02 - Manufacturas"/>
        <s v="2.9.01 - Comercio de distribución almacenamiento y depósito"/>
        <s v="4.3.04 - Servicios de radio, televisión y servicios editoriales"/>
        <s v="4.5.05 - Familia e hijos"/>
        <s v="2.4.05 - Energía eléctrica de fuentes hidroeléctricas"/>
        <s v="0.0.00 - N/A"/>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583"/>
    </cacheField>
    <cacheField name="Suma de INICIAL" numFmtId="43">
      <sharedItems containsSemiMixedTypes="0" containsString="0" containsNumber="1" containsInteger="1" minValue="0" maxValue="97537485904"/>
    </cacheField>
    <cacheField name="Suma de VIGENTE" numFmtId="43">
      <sharedItems containsSemiMixedTypes="0" containsString="0" containsNumber="1" minValue="0" maxValue="99352620732.630005"/>
    </cacheField>
    <cacheField name="Suma de DEVENGADO" numFmtId="43">
      <sharedItems containsSemiMixedTypes="0" containsString="0" containsNumber="1" minValue="0" maxValue="69921056518.76998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07">
  <r>
    <s v="2026"/>
    <x v="0"/>
    <x v="0"/>
    <x v="0"/>
    <x v="0"/>
    <s v="1 - Poder Legislativo"/>
    <s v="0101 - SENADO DE LA REPÚBLICA"/>
    <s v="0001 - SENADO DE LA REPÚBLICA DOMINICANA"/>
    <x v="0"/>
    <x v="0"/>
    <x v="0"/>
    <s v="2.1 - REMUNERACIONES Y CONTRIBUCIONES"/>
    <s v="2.1.1 - REMUNERACIONES"/>
    <s v="N"/>
    <s v="00 - N/A"/>
    <s v="10 - FONDO GENERAL"/>
    <s v="99 - MULTIPROVINCIAL"/>
    <s v="(en blanco)"/>
    <n v="1410608528"/>
    <n v="1360608528"/>
    <n v="1057956264"/>
  </r>
  <r>
    <s v="2026"/>
    <x v="0"/>
    <x v="0"/>
    <x v="0"/>
    <x v="0"/>
    <s v="1 - Poder Legislativo"/>
    <s v="0101 - SENADO DE LA REPÚBLICA"/>
    <s v="0001 - SENADO DE LA REPÚBLICA DOMINICANA"/>
    <x v="0"/>
    <x v="0"/>
    <x v="0"/>
    <s v="2.1 - REMUNERACIONES Y CONTRIBUCIONES"/>
    <s v="2.1.2 - SOBRESUELDOS"/>
    <s v="N"/>
    <s v="00 - N/A"/>
    <s v="10 - FONDO GENERAL"/>
    <s v="99 - MULTIPROVINCIAL"/>
    <s v="(en blanco)"/>
    <n v="122200000"/>
    <n v="122200000"/>
    <n v="91649997"/>
  </r>
  <r>
    <s v="2026"/>
    <x v="0"/>
    <x v="0"/>
    <x v="0"/>
    <x v="0"/>
    <s v="1 - Poder Legislativo"/>
    <s v="0101 - SENADO DE LA REPÚBLICA"/>
    <s v="0001 - SENADO DE LA REPÚBLICA DOMINICANA"/>
    <x v="0"/>
    <x v="0"/>
    <x v="0"/>
    <s v="2.1 - REMUNERACIONES Y CONTRIBUCIONES"/>
    <s v="2.1.3 - DIETAS Y GASTOS DE REPRESENTACIÓN"/>
    <s v="N"/>
    <s v="00 - N/A"/>
    <s v="10 - FONDO GENERAL"/>
    <s v="99 - MULTIPROVINCIAL"/>
    <s v="(en blanco)"/>
    <n v="31226000"/>
    <n v="31226000"/>
    <n v="23419494"/>
  </r>
  <r>
    <s v="2026"/>
    <x v="0"/>
    <x v="0"/>
    <x v="0"/>
    <x v="0"/>
    <s v="1 - Poder Legislativo"/>
    <s v="0101 - SENADO DE LA REPÚBLICA"/>
    <s v="0001 - SENADO DE LA REPÚBLICA DOMINICANA"/>
    <x v="0"/>
    <x v="0"/>
    <x v="0"/>
    <s v="2.1 - REMUNERACIONES Y CONTRIBUCIONES"/>
    <s v="2.1.4 - GRATIFICACIONES Y BONIFICACIONES"/>
    <s v="N"/>
    <s v="00 - N/A"/>
    <s v="10 - FONDO GENERAL"/>
    <s v="99 - MULTIPROVINCIAL"/>
    <s v="(en blanco)"/>
    <n v="3000000"/>
    <n v="3000000"/>
    <n v="2250102"/>
  </r>
  <r>
    <s v="2026"/>
    <x v="0"/>
    <x v="0"/>
    <x v="0"/>
    <x v="0"/>
    <s v="1 - Poder Legislativo"/>
    <s v="0101 - SENADO DE LA REPÚBLICA"/>
    <s v="0001 - SENADO DE LA REPÚBLICA DOMINICANA"/>
    <x v="0"/>
    <x v="0"/>
    <x v="0"/>
    <s v="2.1 - REMUNERACIONES Y CONTRIBUCIONES"/>
    <s v="2.1.5 - CONTRIBUCIONES A LA SEGURIDAD SOCIAL"/>
    <s v="N"/>
    <s v="00 - N/A"/>
    <s v="10 - FONDO GENERAL"/>
    <s v="99 - MULTIPROVINCIAL"/>
    <s v="(en blanco)"/>
    <n v="410945786"/>
    <n v="410945786"/>
    <n v="308209320"/>
  </r>
  <r>
    <s v="2026"/>
    <x v="0"/>
    <x v="0"/>
    <x v="0"/>
    <x v="0"/>
    <s v="1 - Poder Legislativo"/>
    <s v="0101 - SENADO DE LA REPÚBLICA"/>
    <s v="0001 - SENADO DE LA REPÚBLICA DOMINICANA"/>
    <x v="0"/>
    <x v="0"/>
    <x v="0"/>
    <s v="2.2 - CONTRATACIÓN DE SERVICIOS"/>
    <s v="2.2.1 - SERVICIOS BÁSICOS"/>
    <s v="N"/>
    <s v="00 - N/A"/>
    <s v="10 - FONDO GENERAL"/>
    <s v="99 - MULTIPROVINCIAL"/>
    <s v="(en blanco)"/>
    <n v="38190000"/>
    <n v="38690000"/>
    <n v="28892508"/>
  </r>
  <r>
    <s v="2026"/>
    <x v="0"/>
    <x v="0"/>
    <x v="0"/>
    <x v="0"/>
    <s v="1 - Poder Legislativo"/>
    <s v="0101 - SENADO DE LA REPÚBLICA"/>
    <s v="0001 - SENADO DE LA REPÚBLICA DOMINICANA"/>
    <x v="0"/>
    <x v="0"/>
    <x v="0"/>
    <s v="2.2 - CONTRATACIÓN DE SERVICIOS"/>
    <s v="2.2.2 - PUBLICIDAD, IMPRESIÓN Y ENCUADERNACIÓN"/>
    <s v="N"/>
    <s v="00 - N/A"/>
    <s v="10 - FONDO GENERAL"/>
    <s v="99 - MULTIPROVINCIAL"/>
    <s v="(en blanco)"/>
    <n v="53000000"/>
    <n v="43000000"/>
    <n v="34750002"/>
  </r>
  <r>
    <s v="2026"/>
    <x v="0"/>
    <x v="0"/>
    <x v="0"/>
    <x v="0"/>
    <s v="1 - Poder Legislativo"/>
    <s v="0101 - SENADO DE LA REPÚBLICA"/>
    <s v="0001 - SENADO DE LA REPÚBLICA DOMINICANA"/>
    <x v="0"/>
    <x v="0"/>
    <x v="0"/>
    <s v="2.2 - CONTRATACIÓN DE SERVICIOS"/>
    <s v="2.2.3 - VIÁTICOS"/>
    <s v="N"/>
    <s v="00 - N/A"/>
    <s v="10 - FONDO GENERAL"/>
    <s v="99 - MULTIPROVINCIAL"/>
    <s v="(en blanco)"/>
    <n v="34076000"/>
    <n v="34076000"/>
    <n v="25557003"/>
  </r>
  <r>
    <s v="2026"/>
    <x v="0"/>
    <x v="0"/>
    <x v="0"/>
    <x v="0"/>
    <s v="1 - Poder Legislativo"/>
    <s v="0101 - SENADO DE LA REPÚBLICA"/>
    <s v="0001 - SENADO DE LA REPÚBLICA DOMINICANA"/>
    <x v="0"/>
    <x v="0"/>
    <x v="0"/>
    <s v="2.2 - CONTRATACIÓN DE SERVICIOS"/>
    <s v="2.2.4 - TRANSPORTE Y ALMACENAJE"/>
    <s v="N"/>
    <s v="00 - N/A"/>
    <s v="10 - FONDO GENERAL"/>
    <s v="99 - MULTIPROVINCIAL"/>
    <s v="(en blanco)"/>
    <n v="6700000"/>
    <n v="6700000"/>
    <n v="5024997"/>
  </r>
  <r>
    <s v="2026"/>
    <x v="0"/>
    <x v="0"/>
    <x v="0"/>
    <x v="0"/>
    <s v="1 - Poder Legislativo"/>
    <s v="0101 - SENADO DE LA REPÚBLICA"/>
    <s v="0001 - SENADO DE LA REPÚBLICA DOMINICANA"/>
    <x v="0"/>
    <x v="0"/>
    <x v="0"/>
    <s v="2.2 - CONTRATACIÓN DE SERVICIOS"/>
    <s v="2.2.5 - ALQUILERES Y RENTAS"/>
    <s v="N"/>
    <s v="00 - N/A"/>
    <s v="10 - FONDO GENERAL"/>
    <s v="99 - MULTIPROVINCIAL"/>
    <s v="(en blanco)"/>
    <n v="47287374"/>
    <n v="49287374"/>
    <n v="36465519"/>
  </r>
  <r>
    <s v="2026"/>
    <x v="0"/>
    <x v="0"/>
    <x v="0"/>
    <x v="0"/>
    <s v="1 - Poder Legislativo"/>
    <s v="0101 - SENADO DE LA REPÚBLICA"/>
    <s v="0001 - SENADO DE LA REPÚBLICA DOMINICANA"/>
    <x v="0"/>
    <x v="0"/>
    <x v="0"/>
    <s v="2.2 - CONTRATACIÓN DE SERVICIOS"/>
    <s v="2.2.6 - SEGUROS"/>
    <s v="N"/>
    <s v="00 - N/A"/>
    <s v="10 - FONDO GENERAL"/>
    <s v="99 - MULTIPROVINCIAL"/>
    <s v="(en blanco)"/>
    <n v="107650000"/>
    <n v="107650000"/>
    <n v="80737506"/>
  </r>
  <r>
    <s v="2026"/>
    <x v="0"/>
    <x v="0"/>
    <x v="0"/>
    <x v="0"/>
    <s v="1 - Poder Legislativo"/>
    <s v="0101 - SENADO DE LA REPÚBLICA"/>
    <s v="0001 - SENADO DE LA REPÚBLICA DOMINICANA"/>
    <x v="0"/>
    <x v="0"/>
    <x v="0"/>
    <s v="2.2 - CONTRATACIÓN DE SERVICIOS"/>
    <s v="2.2.7 - SERVICIOS DE CONSERVACIÓN, REPARACIONES MENORES E INSTALACIONES TEMPORALES"/>
    <s v="N"/>
    <s v="00 - N/A"/>
    <s v="10 - FONDO GENERAL"/>
    <s v="99 - MULTIPROVINCIAL"/>
    <s v="(en blanco)"/>
    <n v="40900000"/>
    <n v="43400000"/>
    <n v="31925004"/>
  </r>
  <r>
    <s v="2026"/>
    <x v="0"/>
    <x v="0"/>
    <x v="0"/>
    <x v="0"/>
    <s v="1 - Poder Legislativo"/>
    <s v="0101 - SENADO DE LA REPÚBLICA"/>
    <s v="0001 - SENADO DE LA REPÚBLICA DOMINICANA"/>
    <x v="0"/>
    <x v="0"/>
    <x v="0"/>
    <s v="2.2 - CONTRATACIÓN DE SERVICIOS"/>
    <s v="2.2.8 - OTROS SERVICIOS NO INCLUIDOS EN CONCEPTOS ANTERIORES"/>
    <s v="N"/>
    <s v="00 - N/A"/>
    <s v="10 - FONDO GENERAL"/>
    <s v="99 - MULTIPROVINCIAL"/>
    <s v="(en blanco)"/>
    <n v="28175000"/>
    <n v="45945000"/>
    <n v="30016242"/>
  </r>
  <r>
    <s v="2026"/>
    <x v="0"/>
    <x v="0"/>
    <x v="0"/>
    <x v="0"/>
    <s v="1 - Poder Legislativo"/>
    <s v="0101 - SENADO DE LA REPÚBLICA"/>
    <s v="0001 - SENADO DE LA REPÚBLICA DOMINICANA"/>
    <x v="0"/>
    <x v="0"/>
    <x v="0"/>
    <s v="2.2 - CONTRATACIÓN DE SERVICIOS"/>
    <s v="2.2.9 - OTRAS CONTRATACIONES DE SERVICIOS"/>
    <s v="N"/>
    <s v="00 - N/A"/>
    <s v="10 - FONDO GENERAL"/>
    <s v="99 - MULTIPROVINCIAL"/>
    <s v="(en blanco)"/>
    <n v="60000000"/>
    <n v="60000000"/>
    <n v="45000000"/>
  </r>
  <r>
    <s v="2026"/>
    <x v="0"/>
    <x v="0"/>
    <x v="0"/>
    <x v="0"/>
    <s v="1 - Poder Legislativo"/>
    <s v="0101 - SENADO DE LA REPÚBLICA"/>
    <s v="0001 - SENADO DE LA REPÚBLICA DOMINICANA"/>
    <x v="0"/>
    <x v="0"/>
    <x v="0"/>
    <s v="2.3 - MATERIALES Y SUMINISTROS"/>
    <s v="2.3.1 - ALIMENTOS Y PRODUCTOS AGROFORESTALES"/>
    <s v="N"/>
    <s v="00 - N/A"/>
    <s v="10 - FONDO GENERAL"/>
    <s v="99 - MULTIPROVINCIAL"/>
    <s v="(en blanco)"/>
    <n v="10600000"/>
    <n v="10600000"/>
    <n v="7949985"/>
  </r>
  <r>
    <s v="2026"/>
    <x v="0"/>
    <x v="0"/>
    <x v="0"/>
    <x v="0"/>
    <s v="1 - Poder Legislativo"/>
    <s v="0101 - SENADO DE LA REPÚBLICA"/>
    <s v="0001 - SENADO DE LA REPÚBLICA DOMINICANA"/>
    <x v="0"/>
    <x v="0"/>
    <x v="0"/>
    <s v="2.3 - MATERIALES Y SUMINISTROS"/>
    <s v="2.3.2 - TEXTILES Y VESTUARIOS"/>
    <s v="N"/>
    <s v="00 - N/A"/>
    <s v="10 - FONDO GENERAL"/>
    <s v="99 - MULTIPROVINCIAL"/>
    <s v="(en blanco)"/>
    <n v="2500000"/>
    <n v="2500000"/>
    <n v="1874997"/>
  </r>
  <r>
    <s v="2026"/>
    <x v="0"/>
    <x v="0"/>
    <x v="0"/>
    <x v="0"/>
    <s v="1 - Poder Legislativo"/>
    <s v="0101 - SENADO DE LA REPÚBLICA"/>
    <s v="0001 - SENADO DE LA REPÚBLICA DOMINICANA"/>
    <x v="0"/>
    <x v="0"/>
    <x v="0"/>
    <s v="2.3 - MATERIALES Y SUMINISTROS"/>
    <s v="2.3.3 - PAPEL, CARTÓN E IMPRESOS"/>
    <s v="N"/>
    <s v="00 - N/A"/>
    <s v="10 - FONDO GENERAL"/>
    <s v="99 - MULTIPROVINCIAL"/>
    <s v="(en blanco)"/>
    <n v="9000000"/>
    <n v="11000000"/>
    <n v="7750005"/>
  </r>
  <r>
    <s v="2026"/>
    <x v="0"/>
    <x v="0"/>
    <x v="0"/>
    <x v="0"/>
    <s v="1 - Poder Legislativo"/>
    <s v="0101 - SENADO DE LA REPÚBLICA"/>
    <s v="0001 - SENADO DE LA REPÚBLICA DOMINICANA"/>
    <x v="0"/>
    <x v="0"/>
    <x v="0"/>
    <s v="2.3 - MATERIALES Y SUMINISTROS"/>
    <s v="2.3.4 - PRODUCTOS FARMACÉUTICOS"/>
    <s v="N"/>
    <s v="00 - N/A"/>
    <s v="10 - FONDO GENERAL"/>
    <s v="99 - MULTIPROVINCIAL"/>
    <s v="(en blanco)"/>
    <n v="600000"/>
    <n v="600000"/>
    <n v="450000"/>
  </r>
  <r>
    <s v="2026"/>
    <x v="0"/>
    <x v="0"/>
    <x v="0"/>
    <x v="0"/>
    <s v="1 - Poder Legislativo"/>
    <s v="0101 - SENADO DE LA REPÚBLICA"/>
    <s v="0001 - SENADO DE LA REPÚBLICA DOMINICANA"/>
    <x v="0"/>
    <x v="0"/>
    <x v="0"/>
    <s v="2.3 - MATERIALES Y SUMINISTROS"/>
    <s v="2.3.5 - CUERO, CAUCHO Y PLÁSTICO"/>
    <s v="N"/>
    <s v="00 - N/A"/>
    <s v="10 - FONDO GENERAL"/>
    <s v="99 - MULTIPROVINCIAL"/>
    <s v="(en blanco)"/>
    <n v="3850000"/>
    <n v="3850000"/>
    <n v="2781258"/>
  </r>
  <r>
    <s v="2026"/>
    <x v="0"/>
    <x v="0"/>
    <x v="0"/>
    <x v="0"/>
    <s v="1 - Poder Legislativo"/>
    <s v="0101 - SENADO DE LA REPÚBLICA"/>
    <s v="0001 - SENADO DE LA REPÚBLICA DOMINICANA"/>
    <x v="0"/>
    <x v="0"/>
    <x v="0"/>
    <s v="2.3 - MATERIALES Y SUMINISTROS"/>
    <s v="2.3.6 - PRODUCTOS DE MINERALES, METÁLICOS Y NO METÁLICOS"/>
    <s v="N"/>
    <s v="00 - N/A"/>
    <s v="10 - FONDO GENERAL"/>
    <s v="99 - MULTIPROVINCIAL"/>
    <s v="(en blanco)"/>
    <n v="3025000"/>
    <n v="3025000"/>
    <n v="2706239"/>
  </r>
  <r>
    <s v="2026"/>
    <x v="0"/>
    <x v="0"/>
    <x v="0"/>
    <x v="0"/>
    <s v="1 - Poder Legislativo"/>
    <s v="0101 - SENADO DE LA REPÚBLICA"/>
    <s v="0001 - SENADO DE LA REPÚBLICA DOMINICANA"/>
    <x v="0"/>
    <x v="0"/>
    <x v="0"/>
    <s v="2.3 - MATERIALES Y SUMINISTROS"/>
    <s v="2.3.7 - COMBUSTIBLES, LUBRICANTES, PRODUCTOS QUÍMICOS Y CONEXOS"/>
    <s v="N"/>
    <s v="00 - N/A"/>
    <s v="10 - FONDO GENERAL"/>
    <s v="99 - MULTIPROVINCIAL"/>
    <s v="(en blanco)"/>
    <n v="40795436"/>
    <n v="41005436"/>
    <n v="30171549"/>
  </r>
  <r>
    <s v="2026"/>
    <x v="0"/>
    <x v="0"/>
    <x v="0"/>
    <x v="0"/>
    <s v="1 - Poder Legislativo"/>
    <s v="0101 - SENADO DE LA REPÚBLICA"/>
    <s v="0001 - SENADO DE LA REPÚBLICA DOMINICANA"/>
    <x v="0"/>
    <x v="0"/>
    <x v="0"/>
    <s v="2.3 - MATERIALES Y SUMINISTROS"/>
    <s v="2.3.9 - PRODUCTOS Y ÚTILES VARIOS"/>
    <s v="N"/>
    <s v="00 - N/A"/>
    <s v="10 - FONDO GENERAL"/>
    <s v="99 - MULTIPROVINCIAL"/>
    <s v="(en blanco)"/>
    <n v="12700000"/>
    <n v="12700000"/>
    <n v="9525015"/>
  </r>
  <r>
    <s v="2026"/>
    <x v="0"/>
    <x v="0"/>
    <x v="0"/>
    <x v="0"/>
    <s v="1 - Poder Legislativo"/>
    <s v="0102 - CÁMARA DE DIPUTADOS"/>
    <s v="0001 - CÁMARA DE DIPUTADOS"/>
    <x v="0"/>
    <x v="0"/>
    <x v="0"/>
    <s v="2.1 - REMUNERACIONES Y CONTRIBUCIONES"/>
    <s v="2.1.1 - REMUNERACIONES"/>
    <s v="N"/>
    <s v="00 - N/A"/>
    <s v="10 - FONDO GENERAL"/>
    <s v="99 - MULTIPROVINCIAL"/>
    <s v="(en blanco)"/>
    <n v="2177324415"/>
    <n v="2183747876"/>
    <n v="1591063292.1000001"/>
  </r>
  <r>
    <s v="2026"/>
    <x v="0"/>
    <x v="0"/>
    <x v="0"/>
    <x v="0"/>
    <s v="1 - Poder Legislativo"/>
    <s v="0102 - CÁMARA DE DIPUTADOS"/>
    <s v="0001 - CÁMARA DE DIPUTADOS"/>
    <x v="0"/>
    <x v="0"/>
    <x v="0"/>
    <s v="2.1 - REMUNERACIONES Y CONTRIBUCIONES"/>
    <s v="2.1.2 - SOBRESUELDOS"/>
    <s v="N"/>
    <s v="00 - N/A"/>
    <s v="10 - FONDO GENERAL"/>
    <s v="99 - MULTIPROVINCIAL"/>
    <s v="(en blanco)"/>
    <n v="126380662"/>
    <n v="125782662"/>
    <n v="95993114"/>
  </r>
  <r>
    <s v="2026"/>
    <x v="0"/>
    <x v="0"/>
    <x v="0"/>
    <x v="0"/>
    <s v="1 - Poder Legislativo"/>
    <s v="0102 - CÁMARA DE DIPUTADOS"/>
    <s v="0001 - CÁMARA DE DIPUTADOS"/>
    <x v="0"/>
    <x v="0"/>
    <x v="0"/>
    <s v="2.1 - REMUNERACIONES Y CONTRIBUCIONES"/>
    <s v="2.1.3 - DIETAS Y GASTOS DE REPRESENTACIÓN"/>
    <s v="N"/>
    <s v="00 - N/A"/>
    <s v="10 - FONDO GENERAL"/>
    <s v="99 - MULTIPROVINCIAL"/>
    <s v="(en blanco)"/>
    <n v="220723990"/>
    <n v="220723990"/>
    <n v="188299562"/>
  </r>
  <r>
    <s v="2026"/>
    <x v="0"/>
    <x v="0"/>
    <x v="0"/>
    <x v="0"/>
    <s v="1 - Poder Legislativo"/>
    <s v="0102 - CÁMARA DE DIPUTADOS"/>
    <s v="0001 - CÁMARA DE DIPUTADOS"/>
    <x v="0"/>
    <x v="0"/>
    <x v="0"/>
    <s v="2.1 - REMUNERACIONES Y CONTRIBUCIONES"/>
    <s v="2.1.4 - GRATIFICACIONES Y BONIFICACIONES"/>
    <s v="N"/>
    <s v="00 - N/A"/>
    <s v="10 - FONDO GENERAL"/>
    <s v="99 - MULTIPROVINCIAL"/>
    <s v="(en blanco)"/>
    <n v="455748000"/>
    <n v="496586000"/>
    <n v="356632120.22000003"/>
  </r>
  <r>
    <s v="2026"/>
    <x v="0"/>
    <x v="0"/>
    <x v="0"/>
    <x v="0"/>
    <s v="1 - Poder Legislativo"/>
    <s v="0102 - CÁMARA DE DIPUTADOS"/>
    <s v="0001 - CÁMARA DE DIPUTADOS"/>
    <x v="0"/>
    <x v="0"/>
    <x v="0"/>
    <s v="2.1 - REMUNERACIONES Y CONTRIBUCIONES"/>
    <s v="2.1.5 - CONTRIBUCIONES A LA SEGURIDAD SOCIAL"/>
    <s v="N"/>
    <s v="00 - N/A"/>
    <s v="10 - FONDO GENERAL"/>
    <s v="99 - MULTIPROVINCIAL"/>
    <s v="(en blanco)"/>
    <n v="606332744"/>
    <n v="601854744"/>
    <n v="453412199.14999998"/>
  </r>
  <r>
    <s v="2026"/>
    <x v="0"/>
    <x v="0"/>
    <x v="0"/>
    <x v="0"/>
    <s v="1 - Poder Legislativo"/>
    <s v="0102 - CÁMARA DE DIPUTADOS"/>
    <s v="0001 - CÁMARA DE DIPUTADOS"/>
    <x v="0"/>
    <x v="0"/>
    <x v="0"/>
    <s v="2.2 - CONTRATACIÓN DE SERVICIOS"/>
    <s v="2.2.1 - SERVICIOS BÁSICOS"/>
    <s v="N"/>
    <s v="00 - N/A"/>
    <s v="10 - FONDO GENERAL"/>
    <s v="99 - MULTIPROVINCIAL"/>
    <s v="(en blanco)"/>
    <n v="75432636"/>
    <n v="75738636"/>
    <n v="56603491.039999999"/>
  </r>
  <r>
    <s v="2026"/>
    <x v="0"/>
    <x v="0"/>
    <x v="0"/>
    <x v="0"/>
    <s v="1 - Poder Legislativo"/>
    <s v="0102 - CÁMARA DE DIPUTADOS"/>
    <s v="0001 - CÁMARA DE DIPUTADOS"/>
    <x v="0"/>
    <x v="0"/>
    <x v="0"/>
    <s v="2.2 - CONTRATACIÓN DE SERVICIOS"/>
    <s v="2.2.2 - PUBLICIDAD, IMPRESIÓN Y ENCUADERNACIÓN"/>
    <s v="N"/>
    <s v="00 - N/A"/>
    <s v="10 - FONDO GENERAL"/>
    <s v="99 - MULTIPROVINCIAL"/>
    <s v="(en blanco)"/>
    <n v="188000000"/>
    <n v="188000000"/>
    <n v="173043444.76000002"/>
  </r>
  <r>
    <s v="2026"/>
    <x v="0"/>
    <x v="0"/>
    <x v="0"/>
    <x v="0"/>
    <s v="1 - Poder Legislativo"/>
    <s v="0102 - CÁMARA DE DIPUTADOS"/>
    <s v="0001 - CÁMARA DE DIPUTADOS"/>
    <x v="0"/>
    <x v="0"/>
    <x v="0"/>
    <s v="2.2 - CONTRATACIÓN DE SERVICIOS"/>
    <s v="2.2.3 - VIÁTICOS"/>
    <s v="N"/>
    <s v="00 - N/A"/>
    <s v="10 - FONDO GENERAL"/>
    <s v="99 - MULTIPROVINCIAL"/>
    <s v="(en blanco)"/>
    <n v="213000000"/>
    <n v="212700000"/>
    <n v="192673885.26999998"/>
  </r>
  <r>
    <s v="2026"/>
    <x v="0"/>
    <x v="0"/>
    <x v="0"/>
    <x v="0"/>
    <s v="1 - Poder Legislativo"/>
    <s v="0102 - CÁMARA DE DIPUTADOS"/>
    <s v="0001 - CÁMARA DE DIPUTADOS"/>
    <x v="0"/>
    <x v="0"/>
    <x v="0"/>
    <s v="2.2 - CONTRATACIÓN DE SERVICIOS"/>
    <s v="2.2.4 - TRANSPORTE Y ALMACENAJE"/>
    <s v="N"/>
    <s v="00 - N/A"/>
    <s v="10 - FONDO GENERAL"/>
    <s v="99 - MULTIPROVINCIAL"/>
    <s v="(en blanco)"/>
    <n v="35120060"/>
    <n v="35120060"/>
    <n v="21310946.399999999"/>
  </r>
  <r>
    <s v="2026"/>
    <x v="0"/>
    <x v="0"/>
    <x v="0"/>
    <x v="0"/>
    <s v="1 - Poder Legislativo"/>
    <s v="0102 - CÁMARA DE DIPUTADOS"/>
    <s v="0001 - CÁMARA DE DIPUTADOS"/>
    <x v="0"/>
    <x v="0"/>
    <x v="0"/>
    <s v="2.2 - CONTRATACIÓN DE SERVICIOS"/>
    <s v="2.2.5 - ALQUILERES Y RENTAS"/>
    <s v="N"/>
    <s v="00 - N/A"/>
    <s v="10 - FONDO GENERAL"/>
    <s v="99 - MULTIPROVINCIAL"/>
    <s v="(en blanco)"/>
    <n v="50774660"/>
    <n v="51474660"/>
    <n v="44288567.030000001"/>
  </r>
  <r>
    <s v="2026"/>
    <x v="0"/>
    <x v="0"/>
    <x v="0"/>
    <x v="0"/>
    <s v="1 - Poder Legislativo"/>
    <s v="0102 - CÁMARA DE DIPUTADOS"/>
    <s v="0001 - CÁMARA DE DIPUTADOS"/>
    <x v="0"/>
    <x v="0"/>
    <x v="0"/>
    <s v="2.2 - CONTRATACIÓN DE SERVICIOS"/>
    <s v="2.2.6 - SEGUROS"/>
    <s v="N"/>
    <s v="00 - N/A"/>
    <s v="10 - FONDO GENERAL"/>
    <s v="99 - MULTIPROVINCIAL"/>
    <s v="(en blanco)"/>
    <n v="333125468"/>
    <n v="333125468"/>
    <n v="190966127.90000001"/>
  </r>
  <r>
    <s v="2026"/>
    <x v="0"/>
    <x v="0"/>
    <x v="0"/>
    <x v="0"/>
    <s v="1 - Poder Legislativo"/>
    <s v="0102 - CÁMARA DE DIPUTADOS"/>
    <s v="0001 - CÁMARA DE DIPUTADOS"/>
    <x v="0"/>
    <x v="0"/>
    <x v="0"/>
    <s v="2.2 - CONTRATACIÓN DE SERVICIOS"/>
    <s v="2.2.7 - SERVICIOS DE CONSERVACIÓN, REPARACIONES MENORES E INSTALACIONES TEMPORALES"/>
    <s v="N"/>
    <s v="00 - N/A"/>
    <s v="10 - FONDO GENERAL"/>
    <s v="99 - MULTIPROVINCIAL"/>
    <s v="(en blanco)"/>
    <n v="75279002"/>
    <n v="75354002"/>
    <n v="55590021.430000015"/>
  </r>
  <r>
    <s v="2026"/>
    <x v="0"/>
    <x v="0"/>
    <x v="0"/>
    <x v="0"/>
    <s v="1 - Poder Legislativo"/>
    <s v="0102 - CÁMARA DE DIPUTADOS"/>
    <s v="0001 - CÁMARA DE DIPUTADOS"/>
    <x v="0"/>
    <x v="0"/>
    <x v="0"/>
    <s v="2.2 - CONTRATACIÓN DE SERVICIOS"/>
    <s v="2.2.8 - OTROS SERVICIOS NO INCLUIDOS EN CONCEPTOS ANTERIORES"/>
    <s v="N"/>
    <s v="00 - N/A"/>
    <s v="10 - FONDO GENERAL"/>
    <s v="99 - MULTIPROVINCIAL"/>
    <s v="(en blanco)"/>
    <n v="159626235"/>
    <n v="189070246"/>
    <n v="171221457.05000004"/>
  </r>
  <r>
    <s v="2026"/>
    <x v="0"/>
    <x v="0"/>
    <x v="0"/>
    <x v="0"/>
    <s v="1 - Poder Legislativo"/>
    <s v="0102 - CÁMARA DE DIPUTADOS"/>
    <s v="0001 - CÁMARA DE DIPUTADOS"/>
    <x v="0"/>
    <x v="0"/>
    <x v="0"/>
    <s v="2.3 - MATERIALES Y SUMINISTROS"/>
    <s v="2.3.1 - ALIMENTOS Y PRODUCTOS AGROFORESTALES"/>
    <s v="N"/>
    <s v="00 - N/A"/>
    <s v="10 - FONDO GENERAL"/>
    <s v="99 - MULTIPROVINCIAL"/>
    <s v="(en blanco)"/>
    <n v="68000000"/>
    <n v="68600000"/>
    <n v="47190332.859999999"/>
  </r>
  <r>
    <s v="2026"/>
    <x v="0"/>
    <x v="0"/>
    <x v="0"/>
    <x v="0"/>
    <s v="1 - Poder Legislativo"/>
    <s v="0102 - CÁMARA DE DIPUTADOS"/>
    <s v="0001 - CÁMARA DE DIPUTADOS"/>
    <x v="0"/>
    <x v="0"/>
    <x v="0"/>
    <s v="2.3 - MATERIALES Y SUMINISTROS"/>
    <s v="2.3.2 - TEXTILES Y VESTUARIOS"/>
    <s v="N"/>
    <s v="00 - N/A"/>
    <s v="10 - FONDO GENERAL"/>
    <s v="99 - MULTIPROVINCIAL"/>
    <s v="(en blanco)"/>
    <n v="2300000"/>
    <n v="2300000"/>
    <n v="1095286.01"/>
  </r>
  <r>
    <s v="2026"/>
    <x v="0"/>
    <x v="0"/>
    <x v="0"/>
    <x v="0"/>
    <s v="1 - Poder Legislativo"/>
    <s v="0102 - CÁMARA DE DIPUTADOS"/>
    <s v="0001 - CÁMARA DE DIPUTADOS"/>
    <x v="0"/>
    <x v="0"/>
    <x v="0"/>
    <s v="2.3 - MATERIALES Y SUMINISTROS"/>
    <s v="2.3.3 - PAPEL, CARTÓN E IMPRESOS"/>
    <s v="N"/>
    <s v="00 - N/A"/>
    <s v="10 - FONDO GENERAL"/>
    <s v="99 - MULTIPROVINCIAL"/>
    <s v="(en blanco)"/>
    <n v="13523000"/>
    <n v="13523000"/>
    <n v="10206388.01"/>
  </r>
  <r>
    <s v="2026"/>
    <x v="0"/>
    <x v="0"/>
    <x v="0"/>
    <x v="0"/>
    <s v="1 - Poder Legislativo"/>
    <s v="0102 - CÁMARA DE DIPUTADOS"/>
    <s v="0001 - CÁMARA DE DIPUTADOS"/>
    <x v="0"/>
    <x v="0"/>
    <x v="0"/>
    <s v="2.3 - MATERIALES Y SUMINISTROS"/>
    <s v="2.3.4 - PRODUCTOS FARMACÉUTICOS"/>
    <s v="N"/>
    <s v="00 - N/A"/>
    <s v="10 - FONDO GENERAL"/>
    <s v="99 - MULTIPROVINCIAL"/>
    <s v="(en blanco)"/>
    <n v="5000000"/>
    <n v="5000000"/>
    <n v="3000000"/>
  </r>
  <r>
    <s v="2026"/>
    <x v="0"/>
    <x v="0"/>
    <x v="0"/>
    <x v="0"/>
    <s v="1 - Poder Legislativo"/>
    <s v="0102 - CÁMARA DE DIPUTADOS"/>
    <s v="0001 - CÁMARA DE DIPUTADOS"/>
    <x v="0"/>
    <x v="0"/>
    <x v="0"/>
    <s v="2.3 - MATERIALES Y SUMINISTROS"/>
    <s v="2.3.5 - CUERO, CAUCHO Y PLÁSTICO"/>
    <s v="N"/>
    <s v="00 - N/A"/>
    <s v="10 - FONDO GENERAL"/>
    <s v="99 - MULTIPROVINCIAL"/>
    <s v="(en blanco)"/>
    <n v="10600000"/>
    <n v="10600000"/>
    <n v="7617000.3600000003"/>
  </r>
  <r>
    <s v="2026"/>
    <x v="0"/>
    <x v="0"/>
    <x v="0"/>
    <x v="0"/>
    <s v="1 - Poder Legislativo"/>
    <s v="0102 - CÁMARA DE DIPUTADOS"/>
    <s v="0001 - CÁMARA DE DIPUTADOS"/>
    <x v="0"/>
    <x v="0"/>
    <x v="0"/>
    <s v="2.3 - MATERIALES Y SUMINISTROS"/>
    <s v="2.3.6 - PRODUCTOS DE MINERALES, METÁLICOS Y NO METÁLICOS"/>
    <s v="N"/>
    <s v="00 - N/A"/>
    <s v="10 - FONDO GENERAL"/>
    <s v="99 - MULTIPROVINCIAL"/>
    <s v="(en blanco)"/>
    <n v="1730747"/>
    <n v="1730747"/>
    <n v="1684061.7"/>
  </r>
  <r>
    <s v="2026"/>
    <x v="0"/>
    <x v="0"/>
    <x v="0"/>
    <x v="0"/>
    <s v="1 - Poder Legislativo"/>
    <s v="0102 - CÁMARA DE DIPUTADOS"/>
    <s v="0001 - CÁMARA DE DIPUTADOS"/>
    <x v="0"/>
    <x v="0"/>
    <x v="0"/>
    <s v="2.3 - MATERIALES Y SUMINISTROS"/>
    <s v="2.3.7 - COMBUSTIBLES, LUBRICANTES, PRODUCTOS QUÍMICOS Y CONEXOS"/>
    <s v="N"/>
    <s v="00 - N/A"/>
    <s v="10 - FONDO GENERAL"/>
    <s v="99 - MULTIPROVINCIAL"/>
    <s v="(en blanco)"/>
    <n v="118910750"/>
    <n v="118246750"/>
    <n v="87219144.010000005"/>
  </r>
  <r>
    <s v="2026"/>
    <x v="0"/>
    <x v="0"/>
    <x v="0"/>
    <x v="0"/>
    <s v="1 - Poder Legislativo"/>
    <s v="0102 - CÁMARA DE DIPUTADOS"/>
    <s v="0001 - CÁMARA DE DIPUTADOS"/>
    <x v="0"/>
    <x v="0"/>
    <x v="0"/>
    <s v="2.3 - MATERIALES Y SUMINISTROS"/>
    <s v="2.3.9 - PRODUCTOS Y ÚTILES VARIOS"/>
    <s v="N"/>
    <s v="00 - N/A"/>
    <s v="10 - FONDO GENERAL"/>
    <s v="99 - MULTIPROVINCIAL"/>
    <s v="(en blanco)"/>
    <n v="25600000"/>
    <n v="25680000"/>
    <n v="16933559.109999999"/>
  </r>
  <r>
    <s v="2026"/>
    <x v="0"/>
    <x v="0"/>
    <x v="0"/>
    <x v="0"/>
    <s v="17 - Oficina Nacional de Defensa Pública"/>
    <s v="0406 - OFICINA NACIONAL DE DEFENSA PUBLICA"/>
    <s v="0001 - OFICINA NACIONAL DE DEFENSA PUBLICA"/>
    <x v="0"/>
    <x v="1"/>
    <x v="1"/>
    <s v="2.1 - REMUNERACIONES Y CONTRIBUCIONES"/>
    <s v="2.1.1 - REMUNERACIONES"/>
    <s v="N"/>
    <s v="00 - N/A"/>
    <s v="10 - FONDO GENERAL"/>
    <s v="99 - MULTIPROVINCIAL"/>
    <s v="(en blanco)"/>
    <n v="544690000"/>
    <n v="544690000"/>
    <n v="363469226.69"/>
  </r>
  <r>
    <s v="2026"/>
    <x v="0"/>
    <x v="0"/>
    <x v="0"/>
    <x v="0"/>
    <s v="17 - Oficina Nacional de Defensa Pública"/>
    <s v="0406 - OFICINA NACIONAL DE DEFENSA PUBLICA"/>
    <s v="0001 - OFICINA NACIONAL DE DEFENSA PUBLICA"/>
    <x v="0"/>
    <x v="1"/>
    <x v="1"/>
    <s v="2.1 - REMUNERACIONES Y CONTRIBUCIONES"/>
    <s v="2.1.2 - SOBRESUELDOS"/>
    <s v="N"/>
    <s v="00 - N/A"/>
    <s v="10 - FONDO GENERAL"/>
    <s v="99 - MULTIPROVINCIAL"/>
    <s v="(en blanco)"/>
    <n v="17900000"/>
    <n v="17900000"/>
    <n v="11446791.17"/>
  </r>
  <r>
    <s v="2026"/>
    <x v="0"/>
    <x v="0"/>
    <x v="0"/>
    <x v="0"/>
    <s v="17 - Oficina Nacional de Defensa Pública"/>
    <s v="0406 - OFICINA NACIONAL DE DEFENSA PUBLICA"/>
    <s v="0001 - OFICINA NACIONAL DE DEFENSA PUBLICA"/>
    <x v="0"/>
    <x v="1"/>
    <x v="1"/>
    <s v="2.1 - REMUNERACIONES Y CONTRIBUCIONES"/>
    <s v="2.1.3 - DIETAS Y GASTOS DE REPRESENTACIÓN"/>
    <s v="N"/>
    <s v="00 - N/A"/>
    <s v="10 - FONDO GENERAL"/>
    <s v="99 - MULTIPROVINCIAL"/>
    <s v="(en blanco)"/>
    <n v="1800000"/>
    <n v="1800000"/>
    <n v="1399785.5"/>
  </r>
  <r>
    <s v="2026"/>
    <x v="0"/>
    <x v="0"/>
    <x v="0"/>
    <x v="0"/>
    <s v="17 - Oficina Nacional de Defensa Pública"/>
    <s v="0406 - OFICINA NACIONAL DE DEFENSA PUBLICA"/>
    <s v="0001 - OFICINA NACIONAL DE DEFENSA PUBLICA"/>
    <x v="0"/>
    <x v="1"/>
    <x v="1"/>
    <s v="2.1 - REMUNERACIONES Y CONTRIBUCIONES"/>
    <s v="2.1.4 - GRATIFICACIONES Y BONIFICACIONES"/>
    <s v="N"/>
    <s v="00 - N/A"/>
    <s v="10 - FONDO GENERAL"/>
    <s v="99 - MULTIPROVINCIAL"/>
    <s v="(en blanco)"/>
    <n v="42000000"/>
    <n v="79340000"/>
    <n v="60470952.630000003"/>
  </r>
  <r>
    <s v="2026"/>
    <x v="0"/>
    <x v="0"/>
    <x v="0"/>
    <x v="0"/>
    <s v="17 - Oficina Nacional de Defensa Pública"/>
    <s v="0406 - OFICINA NACIONAL DE DEFENSA PUBLICA"/>
    <s v="0001 - OFICINA NACIONAL DE DEFENSA PUBLICA"/>
    <x v="0"/>
    <x v="1"/>
    <x v="1"/>
    <s v="2.1 - REMUNERACIONES Y CONTRIBUCIONES"/>
    <s v="2.1.5 - CONTRIBUCIONES A LA SEGURIDAD SOCIAL"/>
    <s v="N"/>
    <s v="00 - N/A"/>
    <s v="10 - FONDO GENERAL"/>
    <s v="99 - MULTIPROVINCIAL"/>
    <s v="(en blanco)"/>
    <n v="74893900"/>
    <n v="74893900"/>
    <n v="54999895.239999995"/>
  </r>
  <r>
    <s v="2026"/>
    <x v="0"/>
    <x v="0"/>
    <x v="0"/>
    <x v="0"/>
    <s v="17 - Oficina Nacional de Defensa Pública"/>
    <s v="0406 - OFICINA NACIONAL DE DEFENSA PUBLICA"/>
    <s v="0001 - OFICINA NACIONAL DE DEFENSA PUBLICA"/>
    <x v="0"/>
    <x v="1"/>
    <x v="1"/>
    <s v="2.2 - CONTRATACIÓN DE SERVICIOS"/>
    <s v="2.2.1 - SERVICIOS BÁSICOS"/>
    <s v="N"/>
    <s v="00 - N/A"/>
    <s v="10 - FONDO GENERAL"/>
    <s v="99 - MULTIPROVINCIAL"/>
    <s v="(en blanco)"/>
    <n v="12525583"/>
    <n v="12525583"/>
    <n v="7398762.8200000003"/>
  </r>
  <r>
    <s v="2026"/>
    <x v="0"/>
    <x v="0"/>
    <x v="0"/>
    <x v="0"/>
    <s v="17 - Oficina Nacional de Defensa Pública"/>
    <s v="0406 - OFICINA NACIONAL DE DEFENSA PUBLICA"/>
    <s v="0001 - OFICINA NACIONAL DE DEFENSA PUBLICA"/>
    <x v="0"/>
    <x v="1"/>
    <x v="1"/>
    <s v="2.2 - CONTRATACIÓN DE SERVICIOS"/>
    <s v="2.2.2 - PUBLICIDAD, IMPRESIÓN Y ENCUADERNACIÓN"/>
    <s v="N"/>
    <s v="00 - N/A"/>
    <s v="10 - FONDO GENERAL"/>
    <s v="99 - MULTIPROVINCIAL"/>
    <s v="(en blanco)"/>
    <n v="2000000"/>
    <n v="2000000"/>
    <n v="395459.92"/>
  </r>
  <r>
    <s v="2026"/>
    <x v="0"/>
    <x v="0"/>
    <x v="0"/>
    <x v="0"/>
    <s v="17 - Oficina Nacional de Defensa Pública"/>
    <s v="0406 - OFICINA NACIONAL DE DEFENSA PUBLICA"/>
    <s v="0001 - OFICINA NACIONAL DE DEFENSA PUBLICA"/>
    <x v="0"/>
    <x v="1"/>
    <x v="1"/>
    <s v="2.2 - CONTRATACIÓN DE SERVICIOS"/>
    <s v="2.2.3 - VIÁTICOS"/>
    <s v="N"/>
    <s v="00 - N/A"/>
    <s v="10 - FONDO GENERAL"/>
    <s v="99 - MULTIPROVINCIAL"/>
    <s v="(en blanco)"/>
    <n v="4000000"/>
    <n v="4000000"/>
    <n v="1501356.76"/>
  </r>
  <r>
    <s v="2026"/>
    <x v="0"/>
    <x v="0"/>
    <x v="0"/>
    <x v="0"/>
    <s v="17 - Oficina Nacional de Defensa Pública"/>
    <s v="0406 - OFICINA NACIONAL DE DEFENSA PUBLICA"/>
    <s v="0001 - OFICINA NACIONAL DE DEFENSA PUBLICA"/>
    <x v="0"/>
    <x v="1"/>
    <x v="1"/>
    <s v="2.2 - CONTRATACIÓN DE SERVICIOS"/>
    <s v="2.2.4 - TRANSPORTE Y ALMACENAJE"/>
    <s v="N"/>
    <s v="00 - N/A"/>
    <s v="10 - FONDO GENERAL"/>
    <s v="99 - MULTIPROVINCIAL"/>
    <s v="(en blanco)"/>
    <n v="40035000"/>
    <n v="37235000"/>
    <n v="26475267.57"/>
  </r>
  <r>
    <s v="2026"/>
    <x v="0"/>
    <x v="0"/>
    <x v="0"/>
    <x v="0"/>
    <s v="17 - Oficina Nacional de Defensa Pública"/>
    <s v="0406 - OFICINA NACIONAL DE DEFENSA PUBLICA"/>
    <s v="0001 - OFICINA NACIONAL DE DEFENSA PUBLICA"/>
    <x v="0"/>
    <x v="1"/>
    <x v="1"/>
    <s v="2.2 - CONTRATACIÓN DE SERVICIOS"/>
    <s v="2.2.5 - ALQUILERES Y RENTAS"/>
    <s v="N"/>
    <s v="00 - N/A"/>
    <s v="10 - FONDO GENERAL"/>
    <s v="99 - MULTIPROVINCIAL"/>
    <s v="(en blanco)"/>
    <n v="15025000"/>
    <n v="16295000"/>
    <n v="10768358.84"/>
  </r>
  <r>
    <s v="2026"/>
    <x v="0"/>
    <x v="0"/>
    <x v="0"/>
    <x v="0"/>
    <s v="17 - Oficina Nacional de Defensa Pública"/>
    <s v="0406 - OFICINA NACIONAL DE DEFENSA PUBLICA"/>
    <s v="0001 - OFICINA NACIONAL DE DEFENSA PUBLICA"/>
    <x v="0"/>
    <x v="1"/>
    <x v="1"/>
    <s v="2.2 - CONTRATACIÓN DE SERVICIOS"/>
    <s v="2.2.6 - SEGUROS"/>
    <s v="N"/>
    <s v="00 - N/A"/>
    <s v="10 - FONDO GENERAL"/>
    <s v="99 - MULTIPROVINCIAL"/>
    <s v="(en blanco)"/>
    <n v="20000000"/>
    <n v="16430000"/>
    <n v="8117153.9299999997"/>
  </r>
  <r>
    <s v="2026"/>
    <x v="0"/>
    <x v="0"/>
    <x v="0"/>
    <x v="0"/>
    <s v="17 - Oficina Nacional de Defensa Pública"/>
    <s v="0406 - OFICINA NACIONAL DE DEFENSA PUBLICA"/>
    <s v="0001 - OFICINA NACIONAL DE DEFENSA PUBLICA"/>
    <x v="0"/>
    <x v="1"/>
    <x v="1"/>
    <s v="2.2 - CONTRATACIÓN DE SERVICIOS"/>
    <s v="2.2.7 - SERVICIOS DE CONSERVACIÓN, REPARACIONES MENORES E INSTALACIONES TEMPORALES"/>
    <s v="N"/>
    <s v="00 - N/A"/>
    <s v="10 - FONDO GENERAL"/>
    <s v="99 - MULTIPROVINCIAL"/>
    <s v="(en blanco)"/>
    <n v="6105000"/>
    <n v="40755000"/>
    <n v="29105579.420000002"/>
  </r>
  <r>
    <s v="2026"/>
    <x v="0"/>
    <x v="0"/>
    <x v="0"/>
    <x v="0"/>
    <s v="17 - Oficina Nacional de Defensa Pública"/>
    <s v="0406 - OFICINA NACIONAL DE DEFENSA PUBLICA"/>
    <s v="0001 - OFICINA NACIONAL DE DEFENSA PUBLICA"/>
    <x v="0"/>
    <x v="1"/>
    <x v="1"/>
    <s v="2.2 - CONTRATACIÓN DE SERVICIOS"/>
    <s v="2.2.8 - OTROS SERVICIOS NO INCLUIDOS EN CONCEPTOS ANTERIORES"/>
    <s v="N"/>
    <s v="00 - N/A"/>
    <s v="10 - FONDO GENERAL"/>
    <s v="99 - MULTIPROVINCIAL"/>
    <s v="(en blanco)"/>
    <n v="11000000"/>
    <n v="36622500"/>
    <n v="1238294.75"/>
  </r>
  <r>
    <s v="2026"/>
    <x v="0"/>
    <x v="0"/>
    <x v="0"/>
    <x v="0"/>
    <s v="17 - Oficina Nacional de Defensa Pública"/>
    <s v="0406 - OFICINA NACIONAL DE DEFENSA PUBLICA"/>
    <s v="0001 - OFICINA NACIONAL DE DEFENSA PUBLICA"/>
    <x v="0"/>
    <x v="1"/>
    <x v="1"/>
    <s v="2.2 - CONTRATACIÓN DE SERVICIOS"/>
    <s v="2.2.9 - OTRAS CONTRATACIONES DE SERVICIOS"/>
    <s v="N"/>
    <s v="00 - N/A"/>
    <s v="10 - FONDO GENERAL"/>
    <s v="99 - MULTIPROVINCIAL"/>
    <s v="(en blanco)"/>
    <n v="27670000"/>
    <n v="3870000"/>
    <n v="1478475.21"/>
  </r>
  <r>
    <s v="2026"/>
    <x v="0"/>
    <x v="0"/>
    <x v="0"/>
    <x v="0"/>
    <s v="17 - Oficina Nacional de Defensa Pública"/>
    <s v="0406 - OFICINA NACIONAL DE DEFENSA PUBLICA"/>
    <s v="0001 - OFICINA NACIONAL DE DEFENSA PUBLICA"/>
    <x v="0"/>
    <x v="1"/>
    <x v="1"/>
    <s v="2.3 - MATERIALES Y SUMINISTROS"/>
    <s v="2.3.1 - ALIMENTOS Y PRODUCTOS AGROFORESTALES"/>
    <s v="N"/>
    <s v="00 - N/A"/>
    <s v="10 - FONDO GENERAL"/>
    <s v="99 - MULTIPROVINCIAL"/>
    <s v="(en blanco)"/>
    <n v="1860000"/>
    <n v="1860000"/>
    <n v="883815.45"/>
  </r>
  <r>
    <s v="2026"/>
    <x v="0"/>
    <x v="0"/>
    <x v="0"/>
    <x v="0"/>
    <s v="17 - Oficina Nacional de Defensa Pública"/>
    <s v="0406 - OFICINA NACIONAL DE DEFENSA PUBLICA"/>
    <s v="0001 - OFICINA NACIONAL DE DEFENSA PUBLICA"/>
    <x v="0"/>
    <x v="1"/>
    <x v="1"/>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x v="0"/>
    <x v="1"/>
    <x v="1"/>
    <s v="2.3 - MATERIALES Y SUMINISTROS"/>
    <s v="2.3.3 - PAPEL, CARTÓN E IMPRESOS"/>
    <s v="N"/>
    <s v="00 - N/A"/>
    <s v="10 - FONDO GENERAL"/>
    <s v="99 - MULTIPROVINCIAL"/>
    <s v="(en blanco)"/>
    <n v="2550000"/>
    <n v="2550000"/>
    <n v="677735.38"/>
  </r>
  <r>
    <s v="2026"/>
    <x v="0"/>
    <x v="0"/>
    <x v="0"/>
    <x v="0"/>
    <s v="17 - Oficina Nacional de Defensa Pública"/>
    <s v="0406 - OFICINA NACIONAL DE DEFENSA PUBLICA"/>
    <s v="0001 - OFICINA NACIONAL DE DEFENSA PUBLICA"/>
    <x v="0"/>
    <x v="1"/>
    <x v="1"/>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x v="0"/>
    <x v="1"/>
    <x v="1"/>
    <s v="2.3 - MATERIALES Y SUMINISTROS"/>
    <s v="2.3.5 - CUERO, CAUCHO Y PLÁSTICO"/>
    <s v="N"/>
    <s v="00 - N/A"/>
    <s v="10 - FONDO GENERAL"/>
    <s v="99 - MULTIPROVINCIAL"/>
    <s v="(en blanco)"/>
    <n v="520000"/>
    <n v="520000"/>
    <n v="250116.27"/>
  </r>
  <r>
    <s v="2026"/>
    <x v="0"/>
    <x v="0"/>
    <x v="0"/>
    <x v="0"/>
    <s v="17 - Oficina Nacional de Defensa Pública"/>
    <s v="0406 - OFICINA NACIONAL DE DEFENSA PUBLICA"/>
    <s v="0001 - OFICINA NACIONAL DE DEFENSA PUBLICA"/>
    <x v="0"/>
    <x v="1"/>
    <x v="1"/>
    <s v="2.3 - MATERIALES Y SUMINISTROS"/>
    <s v="2.3.6 - PRODUCTOS DE MINERALES, METÁLICOS Y NO METÁLICOS"/>
    <s v="N"/>
    <s v="00 - N/A"/>
    <s v="10 - FONDO GENERAL"/>
    <s v="99 - MULTIPROVINCIAL"/>
    <s v="(en blanco)"/>
    <n v="590000"/>
    <n v="590000"/>
    <n v="46800.2"/>
  </r>
  <r>
    <s v="2026"/>
    <x v="0"/>
    <x v="0"/>
    <x v="0"/>
    <x v="0"/>
    <s v="17 - Oficina Nacional de Defensa Pública"/>
    <s v="0406 - OFICINA NACIONAL DE DEFENSA PUBLICA"/>
    <s v="0001 - OFICINA NACIONAL DE DEFENSA PUBLICA"/>
    <x v="0"/>
    <x v="1"/>
    <x v="1"/>
    <s v="2.3 - MATERIALES Y SUMINISTROS"/>
    <s v="2.3.7 - COMBUSTIBLES, LUBRICANTES, PRODUCTOS QUÍMICOS Y CONEXOS"/>
    <s v="N"/>
    <s v="00 - N/A"/>
    <s v="10 - FONDO GENERAL"/>
    <s v="99 - MULTIPROVINCIAL"/>
    <s v="(en blanco)"/>
    <n v="4475000"/>
    <n v="4475000"/>
    <n v="2523007.67"/>
  </r>
  <r>
    <s v="2026"/>
    <x v="0"/>
    <x v="0"/>
    <x v="0"/>
    <x v="0"/>
    <s v="17 - Oficina Nacional de Defensa Pública"/>
    <s v="0406 - OFICINA NACIONAL DE DEFENSA PUBLICA"/>
    <s v="0001 - OFICINA NACIONAL DE DEFENSA PUBLICA"/>
    <x v="0"/>
    <x v="1"/>
    <x v="1"/>
    <s v="2.3 - MATERIALES Y SUMINISTROS"/>
    <s v="2.3.9 - PRODUCTOS Y ÚTILES VARIOS"/>
    <s v="N"/>
    <s v="00 - N/A"/>
    <s v="10 - FONDO GENERAL"/>
    <s v="99 - MULTIPROVINCIAL"/>
    <s v="(en blanco)"/>
    <n v="13000000"/>
    <n v="33961863"/>
    <n v="8446032.379999999"/>
  </r>
  <r>
    <s v="2026"/>
    <x v="0"/>
    <x v="0"/>
    <x v="0"/>
    <x v="0"/>
    <s v="2 - Poder Ejecutivo"/>
    <s v="0201 - PRESIDENCIA DE LA REPÚBLICA"/>
    <s v="0001 - CONTRALORIA GENERAL DE LA REPUBLICA"/>
    <x v="0"/>
    <x v="0"/>
    <x v="2"/>
    <s v="2.1 - REMUNERACIONES Y CONTRIBUCIONES"/>
    <s v="2.1.1 - REMUNERACIONES"/>
    <s v="N"/>
    <s v="00 - N/A"/>
    <s v="10 - FONDO GENERAL"/>
    <s v="99 - MULTIPROVINCIAL"/>
    <s v="(en blanco)"/>
    <n v="1705790213"/>
    <n v="2085568076.3099999"/>
    <n v="1222330024.46"/>
  </r>
  <r>
    <s v="2026"/>
    <x v="0"/>
    <x v="0"/>
    <x v="0"/>
    <x v="0"/>
    <s v="2 - Poder Ejecutivo"/>
    <s v="0201 - PRESIDENCIA DE LA REPÚBLICA"/>
    <s v="0001 - CONTRALORIA GENERAL DE LA REPUBLICA"/>
    <x v="0"/>
    <x v="0"/>
    <x v="2"/>
    <s v="2.1 - REMUNERACIONES Y CONTRIBUCIONES"/>
    <s v="2.1.2 - SOBRESUELDOS"/>
    <s v="N"/>
    <s v="00 - N/A"/>
    <s v="10 - FONDO GENERAL"/>
    <s v="99 - MULTIPROVINCIAL"/>
    <s v="(en blanco)"/>
    <n v="664061925"/>
    <n v="463352258.33000004"/>
    <n v="153335893.78"/>
  </r>
  <r>
    <s v="2026"/>
    <x v="0"/>
    <x v="0"/>
    <x v="0"/>
    <x v="0"/>
    <s v="2 - Poder Ejecutivo"/>
    <s v="0201 - PRESIDENCIA DE LA REPÚBLICA"/>
    <s v="0001 - CONTRALORIA GENERAL DE LA REPUBLICA"/>
    <x v="0"/>
    <x v="0"/>
    <x v="2"/>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x v="0"/>
    <x v="0"/>
    <x v="2"/>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x v="0"/>
    <x v="0"/>
    <x v="2"/>
    <s v="2.1 - REMUNERACIONES Y CONTRIBUCIONES"/>
    <s v="2.1.5 - CONTRIBUCIONES A LA SEGURIDAD SOCIAL"/>
    <s v="N"/>
    <s v="00 - N/A"/>
    <s v="10 - FONDO GENERAL"/>
    <s v="99 - MULTIPROVINCIAL"/>
    <s v="(en blanco)"/>
    <n v="238356141"/>
    <n v="259287944.35999998"/>
    <n v="181187884.91999996"/>
  </r>
  <r>
    <s v="2026"/>
    <x v="0"/>
    <x v="0"/>
    <x v="0"/>
    <x v="0"/>
    <s v="2 - Poder Ejecutivo"/>
    <s v="0201 - PRESIDENCIA DE LA REPÚBLICA"/>
    <s v="0001 - CONTRALORIA GENERAL DE LA REPUBLICA"/>
    <x v="0"/>
    <x v="0"/>
    <x v="2"/>
    <s v="2.2 - CONTRATACIÓN DE SERVICIOS"/>
    <s v="2.2.1 - SERVICIOS BÁSICOS"/>
    <s v="N"/>
    <s v="00 - N/A"/>
    <s v="10 - FONDO GENERAL"/>
    <s v="99 - MULTIPROVINCIAL"/>
    <s v="(en blanco)"/>
    <n v="28346352"/>
    <n v="29913552"/>
    <n v="18765942.359999992"/>
  </r>
  <r>
    <s v="2026"/>
    <x v="0"/>
    <x v="0"/>
    <x v="0"/>
    <x v="0"/>
    <s v="2 - Poder Ejecutivo"/>
    <s v="0201 - PRESIDENCIA DE LA REPÚBLICA"/>
    <s v="0001 - CONTRALORIA GENERAL DE LA REPUBLICA"/>
    <x v="0"/>
    <x v="0"/>
    <x v="2"/>
    <s v="2.2 - CONTRATACIÓN DE SERVICIOS"/>
    <s v="2.2.2 - PUBLICIDAD, IMPRESIÓN Y ENCUADERNACIÓN"/>
    <s v="N"/>
    <s v="00 - N/A"/>
    <s v="10 - FONDO GENERAL"/>
    <s v="99 - MULTIPROVINCIAL"/>
    <s v="(en blanco)"/>
    <n v="22892565"/>
    <n v="23635000"/>
    <n v="6648341.8799999999"/>
  </r>
  <r>
    <s v="2026"/>
    <x v="0"/>
    <x v="0"/>
    <x v="0"/>
    <x v="0"/>
    <s v="2 - Poder Ejecutivo"/>
    <s v="0201 - PRESIDENCIA DE LA REPÚBLICA"/>
    <s v="0001 - CONTRALORIA GENERAL DE LA REPUBLICA"/>
    <x v="0"/>
    <x v="0"/>
    <x v="2"/>
    <s v="2.2 - CONTRATACIÓN DE SERVICIOS"/>
    <s v="2.2.3 - VIÁTICOS"/>
    <s v="N"/>
    <s v="00 - N/A"/>
    <s v="10 - FONDO GENERAL"/>
    <s v="99 - MULTIPROVINCIAL"/>
    <s v="(en blanco)"/>
    <n v="27000008"/>
    <n v="10000000"/>
    <n v="3499089.25"/>
  </r>
  <r>
    <s v="2026"/>
    <x v="0"/>
    <x v="0"/>
    <x v="0"/>
    <x v="0"/>
    <s v="2 - Poder Ejecutivo"/>
    <s v="0201 - PRESIDENCIA DE LA REPÚBLICA"/>
    <s v="0001 - CONTRALORIA GENERAL DE LA REPUBLICA"/>
    <x v="0"/>
    <x v="0"/>
    <x v="2"/>
    <s v="2.2 - CONTRATACIÓN DE SERVICIOS"/>
    <s v="2.2.4 - TRANSPORTE Y ALMACENAJE"/>
    <s v="N"/>
    <s v="00 - N/A"/>
    <s v="10 - FONDO GENERAL"/>
    <s v="99 - MULTIPROVINCIAL"/>
    <s v="(en blanco)"/>
    <n v="710000"/>
    <n v="710000"/>
    <n v="60650"/>
  </r>
  <r>
    <s v="2026"/>
    <x v="0"/>
    <x v="0"/>
    <x v="0"/>
    <x v="0"/>
    <s v="2 - Poder Ejecutivo"/>
    <s v="0201 - PRESIDENCIA DE LA REPÚBLICA"/>
    <s v="0001 - CONTRALORIA GENERAL DE LA REPUBLICA"/>
    <x v="0"/>
    <x v="0"/>
    <x v="2"/>
    <s v="2.2 - CONTRATACIÓN DE SERVICIOS"/>
    <s v="2.2.5 - ALQUILERES Y RENTAS"/>
    <s v="N"/>
    <s v="00 - N/A"/>
    <s v="10 - FONDO GENERAL"/>
    <s v="99 - MULTIPROVINCIAL"/>
    <s v="(en blanco)"/>
    <n v="147751268"/>
    <n v="134465079.88"/>
    <n v="29601080.460000005"/>
  </r>
  <r>
    <s v="2026"/>
    <x v="0"/>
    <x v="0"/>
    <x v="0"/>
    <x v="0"/>
    <s v="2 - Poder Ejecutivo"/>
    <s v="0201 - PRESIDENCIA DE LA REPÚBLICA"/>
    <s v="0001 - CONTRALORIA GENERAL DE LA REPUBLICA"/>
    <x v="0"/>
    <x v="0"/>
    <x v="2"/>
    <s v="2.2 - CONTRATACIÓN DE SERVICIOS"/>
    <s v="2.2.6 - SEGUROS"/>
    <s v="N"/>
    <s v="00 - N/A"/>
    <s v="10 - FONDO GENERAL"/>
    <s v="99 - MULTIPROVINCIAL"/>
    <s v="(en blanco)"/>
    <n v="31015300"/>
    <n v="29015300"/>
    <n v="22488460.720000003"/>
  </r>
  <r>
    <s v="2026"/>
    <x v="0"/>
    <x v="0"/>
    <x v="0"/>
    <x v="0"/>
    <s v="2 - Poder Ejecutivo"/>
    <s v="0201 - PRESIDENCIA DE LA REPÚBLICA"/>
    <s v="0001 - CONTRALORIA GENERAL DE LA REPUBLICA"/>
    <x v="0"/>
    <x v="0"/>
    <x v="2"/>
    <s v="2.2 - CONTRATACIÓN DE SERVICIOS"/>
    <s v="2.2.7 - SERVICIOS DE CONSERVACIÓN, REPARACIONES MENORES E INSTALACIONES TEMPORALES"/>
    <s v="N"/>
    <s v="00 - N/A"/>
    <s v="10 - FONDO GENERAL"/>
    <s v="99 - MULTIPROVINCIAL"/>
    <s v="(en blanco)"/>
    <n v="17032000"/>
    <n v="13322000"/>
    <n v="5034085.8800000008"/>
  </r>
  <r>
    <s v="2026"/>
    <x v="0"/>
    <x v="0"/>
    <x v="0"/>
    <x v="0"/>
    <s v="2 - Poder Ejecutivo"/>
    <s v="0201 - PRESIDENCIA DE LA REPÚBLICA"/>
    <s v="0001 - CONTRALORIA GENERAL DE LA REPUBLICA"/>
    <x v="0"/>
    <x v="0"/>
    <x v="2"/>
    <s v="2.2 - CONTRATACIÓN DE SERVICIOS"/>
    <s v="2.2.8 - OTROS SERVICIOS NO INCLUIDOS EN CONCEPTOS ANTERIORES"/>
    <s v="N"/>
    <s v="00 - N/A"/>
    <s v="10 - FONDO GENERAL"/>
    <s v="99 - MULTIPROVINCIAL"/>
    <s v="(en blanco)"/>
    <n v="52019800"/>
    <n v="42819561"/>
    <n v="24835357.54999999"/>
  </r>
  <r>
    <s v="2026"/>
    <x v="0"/>
    <x v="0"/>
    <x v="0"/>
    <x v="0"/>
    <s v="2 - Poder Ejecutivo"/>
    <s v="0201 - PRESIDENCIA DE LA REPÚBLICA"/>
    <s v="0001 - CONTRALORIA GENERAL DE LA REPUBLICA"/>
    <x v="0"/>
    <x v="0"/>
    <x v="2"/>
    <s v="2.2 - CONTRATACIÓN DE SERVICIOS"/>
    <s v="2.2.9 - OTRAS CONTRATACIONES DE SERVICIOS"/>
    <s v="N"/>
    <s v="00 - N/A"/>
    <s v="10 - FONDO GENERAL"/>
    <s v="99 - MULTIPROVINCIAL"/>
    <s v="(en blanco)"/>
    <n v="42610000"/>
    <n v="52510000"/>
    <n v="30898449.619999997"/>
  </r>
  <r>
    <s v="2026"/>
    <x v="0"/>
    <x v="0"/>
    <x v="0"/>
    <x v="0"/>
    <s v="2 - Poder Ejecutivo"/>
    <s v="0201 - PRESIDENCIA DE LA REPÚBLICA"/>
    <s v="0001 - CONTRALORIA GENERAL DE LA REPUBLICA"/>
    <x v="0"/>
    <x v="0"/>
    <x v="2"/>
    <s v="2.3 - MATERIALES Y SUMINISTROS"/>
    <s v="2.3.1 - ALIMENTOS Y PRODUCTOS AGROFORESTALES"/>
    <s v="N"/>
    <s v="00 - N/A"/>
    <s v="10 - FONDO GENERAL"/>
    <s v="99 - MULTIPROVINCIAL"/>
    <s v="(en blanco)"/>
    <n v="4801000"/>
    <n v="4801000"/>
    <n v="2282856.0099999998"/>
  </r>
  <r>
    <s v="2026"/>
    <x v="0"/>
    <x v="0"/>
    <x v="0"/>
    <x v="0"/>
    <s v="2 - Poder Ejecutivo"/>
    <s v="0201 - PRESIDENCIA DE LA REPÚBLICA"/>
    <s v="0001 - CONTRALORIA GENERAL DE LA REPUBLICA"/>
    <x v="0"/>
    <x v="0"/>
    <x v="2"/>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x v="0"/>
    <x v="0"/>
    <x v="2"/>
    <s v="2.3 - MATERIALES Y SUMINISTROS"/>
    <s v="2.3.3 - PAPEL, CARTÓN E IMPRESOS"/>
    <s v="N"/>
    <s v="00 - N/A"/>
    <s v="10 - FONDO GENERAL"/>
    <s v="99 - MULTIPROVINCIAL"/>
    <s v="(en blanco)"/>
    <n v="3445521"/>
    <n v="2945521"/>
    <n v="1628044.0499999998"/>
  </r>
  <r>
    <s v="2026"/>
    <x v="0"/>
    <x v="0"/>
    <x v="0"/>
    <x v="0"/>
    <s v="2 - Poder Ejecutivo"/>
    <s v="0201 - PRESIDENCIA DE LA REPÚBLICA"/>
    <s v="0001 - CONTRALORIA GENERAL DE LA REPUBLICA"/>
    <x v="0"/>
    <x v="0"/>
    <x v="2"/>
    <s v="2.3 - MATERIALES Y SUMINISTROS"/>
    <s v="2.3.4 - PRODUCTOS FARMACÉUTICOS"/>
    <s v="N"/>
    <s v="00 - N/A"/>
    <s v="10 - FONDO GENERAL"/>
    <s v="99 - MULTIPROVINCIAL"/>
    <s v="(en blanco)"/>
    <n v="700000"/>
    <n v="600000"/>
    <n v="312098"/>
  </r>
  <r>
    <s v="2026"/>
    <x v="0"/>
    <x v="0"/>
    <x v="0"/>
    <x v="0"/>
    <s v="2 - Poder Ejecutivo"/>
    <s v="0201 - PRESIDENCIA DE LA REPÚBLICA"/>
    <s v="0001 - CONTRALORIA GENERAL DE LA REPUBLICA"/>
    <x v="0"/>
    <x v="0"/>
    <x v="2"/>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x v="0"/>
    <x v="0"/>
    <x v="2"/>
    <s v="2.3 - MATERIALES Y SUMINISTROS"/>
    <s v="2.3.6 - PRODUCTOS DE MINERALES, METÁLICOS Y NO METÁLICOS"/>
    <s v="N"/>
    <s v="00 - N/A"/>
    <s v="10 - FONDO GENERAL"/>
    <s v="99 - MULTIPROVINCIAL"/>
    <s v="(en blanco)"/>
    <n v="298000"/>
    <n v="698000"/>
    <n v="343441.22000000009"/>
  </r>
  <r>
    <s v="2026"/>
    <x v="0"/>
    <x v="0"/>
    <x v="0"/>
    <x v="0"/>
    <s v="2 - Poder Ejecutivo"/>
    <s v="0201 - PRESIDENCIA DE LA REPÚBLICA"/>
    <s v="0001 - CONTRALORIA GENERAL DE LA REPUBLICA"/>
    <x v="0"/>
    <x v="0"/>
    <x v="2"/>
    <s v="2.3 - MATERIALES Y SUMINISTROS"/>
    <s v="2.3.7 - COMBUSTIBLES, LUBRICANTES, PRODUCTOS QUÍMICOS Y CONEXOS"/>
    <s v="N"/>
    <s v="00 - N/A"/>
    <s v="10 - FONDO GENERAL"/>
    <s v="99 - MULTIPROVINCIAL"/>
    <s v="(en blanco)"/>
    <n v="29179580"/>
    <n v="31069442"/>
    <n v="19475726.349999998"/>
  </r>
  <r>
    <s v="2026"/>
    <x v="0"/>
    <x v="0"/>
    <x v="0"/>
    <x v="0"/>
    <s v="2 - Poder Ejecutivo"/>
    <s v="0201 - PRESIDENCIA DE LA REPÚBLICA"/>
    <s v="0001 - CONTRALORIA GENERAL DE LA REPUBLICA"/>
    <x v="0"/>
    <x v="0"/>
    <x v="2"/>
    <s v="2.3 - MATERIALES Y SUMINISTROS"/>
    <s v="2.3.9 - PRODUCTOS Y ÚTILES VARIOS"/>
    <s v="N"/>
    <s v="00 - N/A"/>
    <s v="10 - FONDO GENERAL"/>
    <s v="99 - MULTIPROVINCIAL"/>
    <s v="(en blanco)"/>
    <n v="10711427"/>
    <n v="8818018.120000001"/>
    <n v="5510469.6500000013"/>
  </r>
  <r>
    <s v="2026"/>
    <x v="0"/>
    <x v="0"/>
    <x v="0"/>
    <x v="0"/>
    <s v="2 - Poder Ejecutivo"/>
    <s v="0201 - PRESIDENCIA DE LA REPÚBLICA"/>
    <s v="0001 - GABINETE SOCIAL DE LA PRESIDENCIA"/>
    <x v="1"/>
    <x v="2"/>
    <x v="3"/>
    <s v="2.1 - REMUNERACIONES Y CONTRIBUCIONES"/>
    <s v="2.1.1 - REMUNERACIONES"/>
    <s v="N"/>
    <s v="00 - N/A"/>
    <s v="10 - FONDO GENERAL"/>
    <s v="99 - MULTIPROVINCIAL"/>
    <s v="(en blanco)"/>
    <n v="368294557"/>
    <n v="368994557"/>
    <n v="250914257.54000005"/>
  </r>
  <r>
    <s v="2026"/>
    <x v="0"/>
    <x v="0"/>
    <x v="0"/>
    <x v="0"/>
    <s v="2 - Poder Ejecutivo"/>
    <s v="0201 - PRESIDENCIA DE LA REPÚBLICA"/>
    <s v="0001 - GABINETE SOCIAL DE LA PRESIDENCIA"/>
    <x v="1"/>
    <x v="2"/>
    <x v="3"/>
    <s v="2.1 - REMUNERACIONES Y CONTRIBUCIONES"/>
    <s v="2.1.2 - SOBRESUELDOS"/>
    <s v="N"/>
    <s v="00 - N/A"/>
    <s v="10 - FONDO GENERAL"/>
    <s v="99 - MULTIPROVINCIAL"/>
    <s v="(en blanco)"/>
    <n v="88044778"/>
    <n v="87344778"/>
    <n v="45618499.530000001"/>
  </r>
  <r>
    <s v="2026"/>
    <x v="0"/>
    <x v="0"/>
    <x v="0"/>
    <x v="0"/>
    <s v="2 - Poder Ejecutivo"/>
    <s v="0201 - PRESIDENCIA DE LA REPÚBLICA"/>
    <s v="0001 - GABINETE SOCIAL DE LA PRESIDENCIA"/>
    <x v="1"/>
    <x v="2"/>
    <x v="3"/>
    <s v="2.1 - REMUNERACIONES Y CONTRIBUCIONES"/>
    <s v="2.1.5 - CONTRIBUCIONES A LA SEGURIDAD SOCIAL"/>
    <s v="N"/>
    <s v="00 - N/A"/>
    <s v="10 - FONDO GENERAL"/>
    <s v="99 - MULTIPROVINCIAL"/>
    <s v="(en blanco)"/>
    <n v="51095436"/>
    <n v="51095436"/>
    <n v="37621881.949999958"/>
  </r>
  <r>
    <s v="2026"/>
    <x v="0"/>
    <x v="0"/>
    <x v="0"/>
    <x v="0"/>
    <s v="2 - Poder Ejecutivo"/>
    <s v="0201 - PRESIDENCIA DE LA REPÚBLICA"/>
    <s v="0001 - GABINETE SOCIAL DE LA PRESIDENCIA"/>
    <x v="1"/>
    <x v="2"/>
    <x v="3"/>
    <s v="2.2 - CONTRATACIÓN DE SERVICIOS"/>
    <s v="2.2.1 - SERVICIOS BÁSICOS"/>
    <s v="N"/>
    <s v="00 - N/A"/>
    <s v="10 - FONDO GENERAL"/>
    <s v="99 - MULTIPROVINCIAL"/>
    <s v="(en blanco)"/>
    <n v="16955980"/>
    <n v="16955980"/>
    <n v="10994267.32"/>
  </r>
  <r>
    <s v="2026"/>
    <x v="0"/>
    <x v="0"/>
    <x v="0"/>
    <x v="0"/>
    <s v="2 - Poder Ejecutivo"/>
    <s v="0201 - PRESIDENCIA DE LA REPÚBLICA"/>
    <s v="0001 - GABINETE SOCIAL DE LA PRESIDENCIA"/>
    <x v="1"/>
    <x v="2"/>
    <x v="3"/>
    <s v="2.2 - CONTRATACIÓN DE SERVICIOS"/>
    <s v="2.2.2 - PUBLICIDAD, IMPRESIÓN Y ENCUADERNACIÓN"/>
    <s v="N"/>
    <s v="00 - N/A"/>
    <s v="10 - FONDO GENERAL"/>
    <s v="99 - MULTIPROVINCIAL"/>
    <s v="(en blanco)"/>
    <n v="21963000"/>
    <n v="21933000"/>
    <n v="899396"/>
  </r>
  <r>
    <s v="2026"/>
    <x v="0"/>
    <x v="0"/>
    <x v="0"/>
    <x v="0"/>
    <s v="2 - Poder Ejecutivo"/>
    <s v="0201 - PRESIDENCIA DE LA REPÚBLICA"/>
    <s v="0001 - GABINETE SOCIAL DE LA PRESIDENCIA"/>
    <x v="1"/>
    <x v="2"/>
    <x v="3"/>
    <s v="2.2 - CONTRATACIÓN DE SERVICIOS"/>
    <s v="2.2.3 - VIÁTICOS"/>
    <s v="N"/>
    <s v="00 - N/A"/>
    <s v="10 - FONDO GENERAL"/>
    <s v="99 - MULTIPROVINCIAL"/>
    <s v="(en blanco)"/>
    <n v="5500000"/>
    <n v="5500000"/>
    <n v="1426717.5"/>
  </r>
  <r>
    <s v="2026"/>
    <x v="0"/>
    <x v="0"/>
    <x v="0"/>
    <x v="0"/>
    <s v="2 - Poder Ejecutivo"/>
    <s v="0201 - PRESIDENCIA DE LA REPÚBLICA"/>
    <s v="0001 - GABINETE SOCIAL DE LA PRESIDENCIA"/>
    <x v="1"/>
    <x v="2"/>
    <x v="3"/>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x v="1"/>
    <x v="2"/>
    <x v="3"/>
    <s v="2.2 - CONTRATACIÓN DE SERVICIOS"/>
    <s v="2.2.5 - ALQUILERES Y RENTAS"/>
    <s v="N"/>
    <s v="00 - N/A"/>
    <s v="10 - FONDO GENERAL"/>
    <s v="99 - MULTIPROVINCIAL"/>
    <s v="(en blanco)"/>
    <n v="16677201"/>
    <n v="16677201"/>
    <n v="0"/>
  </r>
  <r>
    <s v="2026"/>
    <x v="0"/>
    <x v="0"/>
    <x v="0"/>
    <x v="0"/>
    <s v="2 - Poder Ejecutivo"/>
    <s v="0201 - PRESIDENCIA DE LA REPÚBLICA"/>
    <s v="0001 - GABINETE SOCIAL DE LA PRESIDENCIA"/>
    <x v="1"/>
    <x v="2"/>
    <x v="3"/>
    <s v="2.2 - CONTRATACIÓN DE SERVICIOS"/>
    <s v="2.2.6 - SEGUROS"/>
    <s v="N"/>
    <s v="00 - N/A"/>
    <s v="10 - FONDO GENERAL"/>
    <s v="99 - MULTIPROVINCIAL"/>
    <s v="(en blanco)"/>
    <n v="11999900"/>
    <n v="13999900"/>
    <n v="7859327.8799999999"/>
  </r>
  <r>
    <s v="2026"/>
    <x v="0"/>
    <x v="0"/>
    <x v="0"/>
    <x v="0"/>
    <s v="2 - Poder Ejecutivo"/>
    <s v="0201 - PRESIDENCIA DE LA REPÚBLICA"/>
    <s v="0001 - GABINETE SOCIAL DE LA PRESIDENCIA"/>
    <x v="1"/>
    <x v="2"/>
    <x v="3"/>
    <s v="2.2 - CONTRATACIÓN DE SERVICIOS"/>
    <s v="2.2.7 - SERVICIOS DE CONSERVACIÓN, REPARACIONES MENORES E INSTALACIONES TEMPORALES"/>
    <s v="N"/>
    <s v="00 - N/A"/>
    <s v="10 - FONDO GENERAL"/>
    <s v="99 - MULTIPROVINCIAL"/>
    <s v="(en blanco)"/>
    <n v="6300000"/>
    <n v="6300000"/>
    <n v="0"/>
  </r>
  <r>
    <s v="2026"/>
    <x v="0"/>
    <x v="0"/>
    <x v="0"/>
    <x v="0"/>
    <s v="2 - Poder Ejecutivo"/>
    <s v="0201 - PRESIDENCIA DE LA REPÚBLICA"/>
    <s v="0001 - GABINETE SOCIAL DE LA PRESIDENCIA"/>
    <x v="1"/>
    <x v="2"/>
    <x v="3"/>
    <s v="2.2 - CONTRATACIÓN DE SERVICIOS"/>
    <s v="2.2.8 - OTROS SERVICIOS NO INCLUIDOS EN CONCEPTOS ANTERIORES"/>
    <s v="N"/>
    <s v="00 - N/A"/>
    <s v="10 - FONDO GENERAL"/>
    <s v="99 - MULTIPROVINCIAL"/>
    <s v="(en blanco)"/>
    <n v="48810403"/>
    <n v="45310403"/>
    <n v="24749727.150000002"/>
  </r>
  <r>
    <s v="2026"/>
    <x v="0"/>
    <x v="0"/>
    <x v="0"/>
    <x v="0"/>
    <s v="2 - Poder Ejecutivo"/>
    <s v="0201 - PRESIDENCIA DE LA REPÚBLICA"/>
    <s v="0001 - GABINETE SOCIAL DE LA PRESIDENCIA"/>
    <x v="1"/>
    <x v="2"/>
    <x v="3"/>
    <s v="2.2 - CONTRATACIÓN DE SERVICIOS"/>
    <s v="2.2.9 - OTRAS CONTRATACIONES DE SERVICIOS"/>
    <s v="N"/>
    <s v="00 - N/A"/>
    <s v="10 - FONDO GENERAL"/>
    <s v="99 - MULTIPROVINCIAL"/>
    <s v="(en blanco)"/>
    <n v="5989000"/>
    <n v="7519000"/>
    <n v="1935949"/>
  </r>
  <r>
    <s v="2026"/>
    <x v="0"/>
    <x v="0"/>
    <x v="0"/>
    <x v="0"/>
    <s v="2 - Poder Ejecutivo"/>
    <s v="0201 - PRESIDENCIA DE LA REPÚBLICA"/>
    <s v="0001 - GABINETE SOCIAL DE LA PRESIDENCIA"/>
    <x v="1"/>
    <x v="2"/>
    <x v="3"/>
    <s v="2.3 - MATERIALES Y SUMINISTROS"/>
    <s v="2.3.1 - ALIMENTOS Y PRODUCTOS AGROFORESTALES"/>
    <s v="N"/>
    <s v="00 - N/A"/>
    <s v="10 - FONDO GENERAL"/>
    <s v="99 - MULTIPROVINCIAL"/>
    <s v="(en blanco)"/>
    <n v="1369254"/>
    <n v="1364254"/>
    <n v="611280.05000000005"/>
  </r>
  <r>
    <s v="2026"/>
    <x v="0"/>
    <x v="0"/>
    <x v="0"/>
    <x v="0"/>
    <s v="2 - Poder Ejecutivo"/>
    <s v="0201 - PRESIDENCIA DE LA REPÚBLICA"/>
    <s v="0001 - GABINETE SOCIAL DE LA PRESIDENCIA"/>
    <x v="1"/>
    <x v="2"/>
    <x v="3"/>
    <s v="2.3 - MATERIALES Y SUMINISTROS"/>
    <s v="2.3.2 - TEXTILES Y VESTUARIOS"/>
    <s v="N"/>
    <s v="00 - N/A"/>
    <s v="10 - FONDO GENERAL"/>
    <s v="99 - MULTIPROVINCIAL"/>
    <s v="(en blanco)"/>
    <n v="11409350"/>
    <n v="10958850"/>
    <n v="5437466.3099999996"/>
  </r>
  <r>
    <s v="2026"/>
    <x v="0"/>
    <x v="0"/>
    <x v="0"/>
    <x v="0"/>
    <s v="2 - Poder Ejecutivo"/>
    <s v="0201 - PRESIDENCIA DE LA REPÚBLICA"/>
    <s v="0001 - GABINETE SOCIAL DE LA PRESIDENCIA"/>
    <x v="1"/>
    <x v="2"/>
    <x v="3"/>
    <s v="2.3 - MATERIALES Y SUMINISTROS"/>
    <s v="2.3.3 - PAPEL, CARTÓN E IMPRESOS"/>
    <s v="N"/>
    <s v="00 - N/A"/>
    <s v="10 - FONDO GENERAL"/>
    <s v="99 - MULTIPROVINCIAL"/>
    <s v="(en blanco)"/>
    <n v="834312"/>
    <n v="860312"/>
    <n v="442621.81"/>
  </r>
  <r>
    <s v="2026"/>
    <x v="0"/>
    <x v="0"/>
    <x v="0"/>
    <x v="0"/>
    <s v="2 - Poder Ejecutivo"/>
    <s v="0201 - PRESIDENCIA DE LA REPÚBLICA"/>
    <s v="0001 - GABINETE SOCIAL DE LA PRESIDENCIA"/>
    <x v="1"/>
    <x v="2"/>
    <x v="3"/>
    <s v="2.3 - MATERIALES Y SUMINISTROS"/>
    <s v="2.3.4 - PRODUCTOS FARMACÉUTICOS"/>
    <s v="N"/>
    <s v="00 - N/A"/>
    <s v="10 - FONDO GENERAL"/>
    <s v="99 - MULTIPROVINCIAL"/>
    <s v="(en blanco)"/>
    <n v="0"/>
    <n v="0"/>
    <n v="0"/>
  </r>
  <r>
    <s v="2026"/>
    <x v="0"/>
    <x v="0"/>
    <x v="0"/>
    <x v="0"/>
    <s v="2 - Poder Ejecutivo"/>
    <s v="0201 - PRESIDENCIA DE LA REPÚBLICA"/>
    <s v="0001 - GABINETE SOCIAL DE LA PRESIDENCIA"/>
    <x v="1"/>
    <x v="2"/>
    <x v="3"/>
    <s v="2.3 - MATERIALES Y SUMINISTROS"/>
    <s v="2.3.5 - CUERO, CAUCHO Y PLÁSTICO"/>
    <s v="N"/>
    <s v="00 - N/A"/>
    <s v="10 - FONDO GENERAL"/>
    <s v="99 - MULTIPROVINCIAL"/>
    <s v="(en blanco)"/>
    <n v="62000"/>
    <n v="262000"/>
    <n v="36969.4"/>
  </r>
  <r>
    <s v="2026"/>
    <x v="0"/>
    <x v="0"/>
    <x v="0"/>
    <x v="0"/>
    <s v="2 - Poder Ejecutivo"/>
    <s v="0201 - PRESIDENCIA DE LA REPÚBLICA"/>
    <s v="0001 - GABINETE SOCIAL DE LA PRESIDENCIA"/>
    <x v="1"/>
    <x v="2"/>
    <x v="3"/>
    <s v="2.3 - MATERIALES Y SUMINISTROS"/>
    <s v="2.3.6 - PRODUCTOS DE MINERALES, METÁLICOS Y NO METÁLICOS"/>
    <s v="N"/>
    <s v="00 - N/A"/>
    <s v="10 - FONDO GENERAL"/>
    <s v="99 - MULTIPROVINCIAL"/>
    <s v="(en blanco)"/>
    <n v="662710"/>
    <n v="557710"/>
    <n v="143204.79999999999"/>
  </r>
  <r>
    <s v="2026"/>
    <x v="0"/>
    <x v="0"/>
    <x v="0"/>
    <x v="0"/>
    <s v="2 - Poder Ejecutivo"/>
    <s v="0201 - PRESIDENCIA DE LA REPÚBLICA"/>
    <s v="0001 - GABINETE SOCIAL DE LA PRESIDENCIA"/>
    <x v="1"/>
    <x v="2"/>
    <x v="3"/>
    <s v="2.3 - MATERIALES Y SUMINISTROS"/>
    <s v="2.3.7 - COMBUSTIBLES, LUBRICANTES, PRODUCTOS QUÍMICOS Y CONEXOS"/>
    <s v="N"/>
    <s v="00 - N/A"/>
    <s v="10 - FONDO GENERAL"/>
    <s v="99 - MULTIPROVINCIAL"/>
    <s v="(en blanco)"/>
    <n v="12151200"/>
    <n v="12286200"/>
    <n v="1127374.3"/>
  </r>
  <r>
    <s v="2026"/>
    <x v="0"/>
    <x v="0"/>
    <x v="0"/>
    <x v="0"/>
    <s v="2 - Poder Ejecutivo"/>
    <s v="0201 - PRESIDENCIA DE LA REPÚBLICA"/>
    <s v="0001 - GABINETE SOCIAL DE LA PRESIDENCIA"/>
    <x v="1"/>
    <x v="2"/>
    <x v="3"/>
    <s v="2.3 - MATERIALES Y SUMINISTROS"/>
    <s v="2.3.9 - PRODUCTOS Y ÚTILES VARIOS"/>
    <s v="N"/>
    <s v="00 - N/A"/>
    <s v="10 - FONDO GENERAL"/>
    <s v="99 - MULTIPROVINCIAL"/>
    <s v="(en blanco)"/>
    <n v="5808650"/>
    <n v="5408150"/>
    <n v="1636900.0799999998"/>
  </r>
  <r>
    <s v="2026"/>
    <x v="0"/>
    <x v="0"/>
    <x v="0"/>
    <x v="0"/>
    <s v="2 - Poder Ejecutivo"/>
    <s v="0201 - PRESIDENCIA DE LA REPÚBLICA"/>
    <s v="0001 - GABINETE SOCIAL DE LA PRESIDENCIA"/>
    <x v="1"/>
    <x v="2"/>
    <x v="4"/>
    <s v="2.1 - REMUNERACIONES Y CONTRIBUCIONES"/>
    <s v="2.1.1 - REMUNERACIONES"/>
    <s v="N"/>
    <s v="00 - N/A"/>
    <s v="10 - FONDO GENERAL"/>
    <s v="99 - MULTIPROVINCIAL"/>
    <s v="(en blanco)"/>
    <n v="512565359"/>
    <n v="516201875"/>
    <n v="344929456.43000001"/>
  </r>
  <r>
    <s v="2026"/>
    <x v="0"/>
    <x v="0"/>
    <x v="0"/>
    <x v="0"/>
    <s v="2 - Poder Ejecutivo"/>
    <s v="0201 - PRESIDENCIA DE LA REPÚBLICA"/>
    <s v="0001 - GABINETE SOCIAL DE LA PRESIDENCIA"/>
    <x v="1"/>
    <x v="2"/>
    <x v="4"/>
    <s v="2.1 - REMUNERACIONES Y CONTRIBUCIONES"/>
    <s v="2.1.2 - SOBRESUELDOS"/>
    <s v="N"/>
    <s v="00 - N/A"/>
    <s v="10 - FONDO GENERAL"/>
    <s v="99 - MULTIPROVINCIAL"/>
    <s v="(en blanco)"/>
    <n v="135742000"/>
    <n v="133445880"/>
    <n v="72194244.340000004"/>
  </r>
  <r>
    <s v="2026"/>
    <x v="0"/>
    <x v="0"/>
    <x v="0"/>
    <x v="0"/>
    <s v="2 - Poder Ejecutivo"/>
    <s v="0201 - PRESIDENCIA DE LA REPÚBLICA"/>
    <s v="0001 - GABINETE SOCIAL DE LA PRESIDENCIA"/>
    <x v="1"/>
    <x v="2"/>
    <x v="4"/>
    <s v="2.1 - REMUNERACIONES Y CONTRIBUCIONES"/>
    <s v="2.1.5 - CONTRIBUCIONES A LA SEGURIDAD SOCIAL"/>
    <s v="N"/>
    <s v="00 - N/A"/>
    <s v="10 - FONDO GENERAL"/>
    <s v="99 - MULTIPROVINCIAL"/>
    <s v="(en blanco)"/>
    <n v="69834838"/>
    <n v="69894442"/>
    <n v="51165672.460000016"/>
  </r>
  <r>
    <s v="2026"/>
    <x v="0"/>
    <x v="0"/>
    <x v="0"/>
    <x v="0"/>
    <s v="2 - Poder Ejecutivo"/>
    <s v="0201 - PRESIDENCIA DE LA REPÚBLICA"/>
    <s v="0001 - GABINETE SOCIAL DE LA PRESIDENCIA"/>
    <x v="1"/>
    <x v="2"/>
    <x v="4"/>
    <s v="2.2 - CONTRATACIÓN DE SERVICIOS"/>
    <s v="2.2.1 - SERVICIOS BÁSICOS"/>
    <s v="N"/>
    <s v="00 - N/A"/>
    <s v="10 - FONDO GENERAL"/>
    <s v="99 - MULTIPROVINCIAL"/>
    <s v="(en blanco)"/>
    <n v="66228540"/>
    <n v="68707072.900000006"/>
    <n v="56584088.26000002"/>
  </r>
  <r>
    <s v="2026"/>
    <x v="0"/>
    <x v="0"/>
    <x v="0"/>
    <x v="0"/>
    <s v="2 - Poder Ejecutivo"/>
    <s v="0201 - PRESIDENCIA DE LA REPÚBLICA"/>
    <s v="0001 - GABINETE SOCIAL DE LA PRESIDENCIA"/>
    <x v="1"/>
    <x v="2"/>
    <x v="4"/>
    <s v="2.2 - CONTRATACIÓN DE SERVICIOS"/>
    <s v="2.2.2 - PUBLICIDAD, IMPRESIÓN Y ENCUADERNACIÓN"/>
    <s v="N"/>
    <s v="00 - N/A"/>
    <s v="10 - FONDO GENERAL"/>
    <s v="99 - MULTIPROVINCIAL"/>
    <s v="(en blanco)"/>
    <n v="7273573"/>
    <n v="7185850"/>
    <n v="2947699.8"/>
  </r>
  <r>
    <s v="2026"/>
    <x v="0"/>
    <x v="0"/>
    <x v="0"/>
    <x v="0"/>
    <s v="2 - Poder Ejecutivo"/>
    <s v="0201 - PRESIDENCIA DE LA REPÚBLICA"/>
    <s v="0001 - GABINETE SOCIAL DE LA PRESIDENCIA"/>
    <x v="1"/>
    <x v="2"/>
    <x v="4"/>
    <s v="2.2 - CONTRATACIÓN DE SERVICIOS"/>
    <s v="2.2.3 - VIÁTICOS"/>
    <s v="N"/>
    <s v="00 - N/A"/>
    <s v="10 - FONDO GENERAL"/>
    <s v="99 - MULTIPROVINCIAL"/>
    <s v="(en blanco)"/>
    <n v="14816061"/>
    <n v="11516061"/>
    <n v="6282118"/>
  </r>
  <r>
    <s v="2026"/>
    <x v="0"/>
    <x v="0"/>
    <x v="0"/>
    <x v="0"/>
    <s v="2 - Poder Ejecutivo"/>
    <s v="0201 - PRESIDENCIA DE LA REPÚBLICA"/>
    <s v="0001 - GABINETE SOCIAL DE LA PRESIDENCIA"/>
    <x v="1"/>
    <x v="2"/>
    <x v="4"/>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x v="1"/>
    <x v="2"/>
    <x v="4"/>
    <s v="2.2 - CONTRATACIÓN DE SERVICIOS"/>
    <s v="2.2.5 - ALQUILERES Y RENTAS"/>
    <s v="N"/>
    <s v="00 - N/A"/>
    <s v="10 - FONDO GENERAL"/>
    <s v="99 - MULTIPROVINCIAL"/>
    <s v="(en blanco)"/>
    <n v="19059916"/>
    <n v="25481943.539999999"/>
    <n v="7014850"/>
  </r>
  <r>
    <s v="2026"/>
    <x v="0"/>
    <x v="0"/>
    <x v="0"/>
    <x v="0"/>
    <s v="2 - Poder Ejecutivo"/>
    <s v="0201 - PRESIDENCIA DE LA REPÚBLICA"/>
    <s v="0001 - GABINETE SOCIAL DE LA PRESIDENCIA"/>
    <x v="1"/>
    <x v="2"/>
    <x v="4"/>
    <s v="2.2 - CONTRATACIÓN DE SERVICIOS"/>
    <s v="2.2.6 - SEGUROS"/>
    <s v="N"/>
    <s v="00 - N/A"/>
    <s v="10 - FONDO GENERAL"/>
    <s v="99 - MULTIPROVINCIAL"/>
    <s v="(en blanco)"/>
    <n v="13606012"/>
    <n v="13606012"/>
    <n v="11922183.900000002"/>
  </r>
  <r>
    <s v="2026"/>
    <x v="0"/>
    <x v="0"/>
    <x v="0"/>
    <x v="0"/>
    <s v="2 - Poder Ejecutivo"/>
    <s v="0201 - PRESIDENCIA DE LA REPÚBLICA"/>
    <s v="0001 - GABINETE SOCIAL DE LA PRESIDENCIA"/>
    <x v="1"/>
    <x v="2"/>
    <x v="4"/>
    <s v="2.2 - CONTRATACIÓN DE SERVICIOS"/>
    <s v="2.2.7 - SERVICIOS DE CONSERVACIÓN, REPARACIONES MENORES E INSTALACIONES TEMPORALES"/>
    <s v="N"/>
    <s v="00 - N/A"/>
    <s v="10 - FONDO GENERAL"/>
    <s v="99 - MULTIPROVINCIAL"/>
    <s v="(en blanco)"/>
    <n v="11526435"/>
    <n v="13348935"/>
    <n v="3726237.8999999994"/>
  </r>
  <r>
    <s v="2026"/>
    <x v="0"/>
    <x v="0"/>
    <x v="0"/>
    <x v="0"/>
    <s v="2 - Poder Ejecutivo"/>
    <s v="0201 - PRESIDENCIA DE LA REPÚBLICA"/>
    <s v="0001 - GABINETE SOCIAL DE LA PRESIDENCIA"/>
    <x v="1"/>
    <x v="2"/>
    <x v="4"/>
    <s v="2.2 - CONTRATACIÓN DE SERVICIOS"/>
    <s v="2.2.8 - OTROS SERVICIOS NO INCLUIDOS EN CONCEPTOS ANTERIORES"/>
    <s v="N"/>
    <s v="00 - N/A"/>
    <s v="10 - FONDO GENERAL"/>
    <s v="99 - MULTIPROVINCIAL"/>
    <s v="(en blanco)"/>
    <n v="33125756"/>
    <n v="45216071"/>
    <n v="8340644.4899999993"/>
  </r>
  <r>
    <s v="2026"/>
    <x v="0"/>
    <x v="0"/>
    <x v="0"/>
    <x v="0"/>
    <s v="2 - Poder Ejecutivo"/>
    <s v="0201 - PRESIDENCIA DE LA REPÚBLICA"/>
    <s v="0001 - GABINETE SOCIAL DE LA PRESIDENCIA"/>
    <x v="1"/>
    <x v="2"/>
    <x v="4"/>
    <s v="2.2 - CONTRATACIÓN DE SERVICIOS"/>
    <s v="2.2.9 - OTRAS CONTRATACIONES DE SERVICIOS"/>
    <s v="N"/>
    <s v="00 - N/A"/>
    <s v="10 - FONDO GENERAL"/>
    <s v="99 - MULTIPROVINCIAL"/>
    <s v="(en blanco)"/>
    <n v="14718117"/>
    <n v="9032693.5600000005"/>
    <n v="1092128.43"/>
  </r>
  <r>
    <s v="2026"/>
    <x v="0"/>
    <x v="0"/>
    <x v="0"/>
    <x v="0"/>
    <s v="2 - Poder Ejecutivo"/>
    <s v="0201 - PRESIDENCIA DE LA REPÚBLICA"/>
    <s v="0001 - GABINETE SOCIAL DE LA PRESIDENCIA"/>
    <x v="1"/>
    <x v="2"/>
    <x v="4"/>
    <s v="2.3 - MATERIALES Y SUMINISTROS"/>
    <s v="2.3.1 - ALIMENTOS Y PRODUCTOS AGROFORESTALES"/>
    <s v="N"/>
    <s v="00 - N/A"/>
    <s v="10 - FONDO GENERAL"/>
    <s v="99 - MULTIPROVINCIAL"/>
    <s v="(en blanco)"/>
    <n v="2493575"/>
    <n v="2356570"/>
    <n v="450247.42"/>
  </r>
  <r>
    <s v="2026"/>
    <x v="0"/>
    <x v="0"/>
    <x v="0"/>
    <x v="0"/>
    <s v="2 - Poder Ejecutivo"/>
    <s v="0201 - PRESIDENCIA DE LA REPÚBLICA"/>
    <s v="0001 - GABINETE SOCIAL DE LA PRESIDENCIA"/>
    <x v="1"/>
    <x v="2"/>
    <x v="4"/>
    <s v="2.3 - MATERIALES Y SUMINISTROS"/>
    <s v="2.3.2 - TEXTILES Y VESTUARIOS"/>
    <s v="N"/>
    <s v="00 - N/A"/>
    <s v="10 - FONDO GENERAL"/>
    <s v="99 - MULTIPROVINCIAL"/>
    <s v="(en blanco)"/>
    <n v="3652500"/>
    <n v="2555000"/>
    <n v="671912.68"/>
  </r>
  <r>
    <s v="2026"/>
    <x v="0"/>
    <x v="0"/>
    <x v="0"/>
    <x v="0"/>
    <s v="2 - Poder Ejecutivo"/>
    <s v="0201 - PRESIDENCIA DE LA REPÚBLICA"/>
    <s v="0001 - GABINETE SOCIAL DE LA PRESIDENCIA"/>
    <x v="1"/>
    <x v="2"/>
    <x v="4"/>
    <s v="2.3 - MATERIALES Y SUMINISTROS"/>
    <s v="2.3.3 - PAPEL, CARTÓN E IMPRESOS"/>
    <s v="N"/>
    <s v="00 - N/A"/>
    <s v="10 - FONDO GENERAL"/>
    <s v="99 - MULTIPROVINCIAL"/>
    <s v="(en blanco)"/>
    <n v="2382795"/>
    <n v="1777750"/>
    <n v="783076.26000000013"/>
  </r>
  <r>
    <s v="2026"/>
    <x v="0"/>
    <x v="0"/>
    <x v="0"/>
    <x v="0"/>
    <s v="2 - Poder Ejecutivo"/>
    <s v="0201 - PRESIDENCIA DE LA REPÚBLICA"/>
    <s v="0001 - GABINETE SOCIAL DE LA PRESIDENCIA"/>
    <x v="1"/>
    <x v="2"/>
    <x v="4"/>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x v="1"/>
    <x v="2"/>
    <x v="4"/>
    <s v="2.3 - MATERIALES Y SUMINISTROS"/>
    <s v="2.3.5 - CUERO, CAUCHO Y PLÁSTICO"/>
    <s v="N"/>
    <s v="00 - N/A"/>
    <s v="10 - FONDO GENERAL"/>
    <s v="99 - MULTIPROVINCIAL"/>
    <s v="(en blanco)"/>
    <n v="1370655"/>
    <n v="1499055"/>
    <n v="727710.30999999994"/>
  </r>
  <r>
    <s v="2026"/>
    <x v="0"/>
    <x v="0"/>
    <x v="0"/>
    <x v="0"/>
    <s v="2 - Poder Ejecutivo"/>
    <s v="0201 - PRESIDENCIA DE LA REPÚBLICA"/>
    <s v="0001 - GABINETE SOCIAL DE LA PRESIDENCIA"/>
    <x v="1"/>
    <x v="2"/>
    <x v="4"/>
    <s v="2.3 - MATERIALES Y SUMINISTROS"/>
    <s v="2.3.6 - PRODUCTOS DE MINERALES, METÁLICOS Y NO METÁLICOS"/>
    <s v="N"/>
    <s v="00 - N/A"/>
    <s v="10 - FONDO GENERAL"/>
    <s v="99 - MULTIPROVINCIAL"/>
    <s v="(en blanco)"/>
    <n v="1537465"/>
    <n v="3343269"/>
    <n v="478407.30000000005"/>
  </r>
  <r>
    <s v="2026"/>
    <x v="0"/>
    <x v="0"/>
    <x v="0"/>
    <x v="0"/>
    <s v="2 - Poder Ejecutivo"/>
    <s v="0201 - PRESIDENCIA DE LA REPÚBLICA"/>
    <s v="0001 - GABINETE SOCIAL DE LA PRESIDENCIA"/>
    <x v="1"/>
    <x v="2"/>
    <x v="4"/>
    <s v="2.3 - MATERIALES Y SUMINISTROS"/>
    <s v="2.3.7 - COMBUSTIBLES, LUBRICANTES, PRODUCTOS QUÍMICOS Y CONEXOS"/>
    <s v="N"/>
    <s v="00 - N/A"/>
    <s v="10 - FONDO GENERAL"/>
    <s v="99 - MULTIPROVINCIAL"/>
    <s v="(en blanco)"/>
    <n v="21731582"/>
    <n v="21155832"/>
    <n v="6361264.4500000002"/>
  </r>
  <r>
    <s v="2026"/>
    <x v="0"/>
    <x v="0"/>
    <x v="0"/>
    <x v="0"/>
    <s v="2 - Poder Ejecutivo"/>
    <s v="0201 - PRESIDENCIA DE LA REPÚBLICA"/>
    <s v="0001 - GABINETE SOCIAL DE LA PRESIDENCIA"/>
    <x v="1"/>
    <x v="2"/>
    <x v="4"/>
    <s v="2.3 - MATERIALES Y SUMINISTROS"/>
    <s v="2.3.9 - PRODUCTOS Y ÚTILES VARIOS"/>
    <s v="N"/>
    <s v="00 - N/A"/>
    <s v="10 - FONDO GENERAL"/>
    <s v="99 - MULTIPROVINCIAL"/>
    <s v="(en blanco)"/>
    <n v="77123723"/>
    <n v="20547311"/>
    <n v="6470992.1199999992"/>
  </r>
  <r>
    <s v="2026"/>
    <x v="0"/>
    <x v="0"/>
    <x v="0"/>
    <x v="0"/>
    <s v="2 - Poder Ejecutivo"/>
    <s v="0201 - PRESIDENCIA DE LA REPÚBLICA"/>
    <s v="0001 - GABINETE SOCIAL DE LA PRESIDENCIA"/>
    <x v="1"/>
    <x v="3"/>
    <x v="5"/>
    <s v="2.1 - REMUNERACIONES Y CONTRIBUCIONES"/>
    <s v="2.1.1 - REMUNERACIONES"/>
    <s v="N"/>
    <s v="00 - N/A"/>
    <s v="10 - FONDO GENERAL"/>
    <s v="25 - SANTIAGO"/>
    <s v="(en blanco)"/>
    <n v="41917000"/>
    <n v="41917000"/>
    <n v="28730153.109999999"/>
  </r>
  <r>
    <s v="2026"/>
    <x v="0"/>
    <x v="0"/>
    <x v="0"/>
    <x v="0"/>
    <s v="2 - Poder Ejecutivo"/>
    <s v="0201 - PRESIDENCIA DE LA REPÚBLICA"/>
    <s v="0001 - GABINETE SOCIAL DE LA PRESIDENCIA"/>
    <x v="1"/>
    <x v="3"/>
    <x v="5"/>
    <s v="2.1 - REMUNERACIONES Y CONTRIBUCIONES"/>
    <s v="2.1.1 - REMUNERACIONES"/>
    <s v="N"/>
    <s v="00 - N/A"/>
    <s v="10 - FONDO GENERAL"/>
    <s v="32 - SANTO DOMINGO"/>
    <s v="(en blanco)"/>
    <n v="63521328"/>
    <n v="48521328"/>
    <n v="29933213.810000002"/>
  </r>
  <r>
    <s v="2026"/>
    <x v="0"/>
    <x v="0"/>
    <x v="0"/>
    <x v="0"/>
    <s v="2 - Poder Ejecutivo"/>
    <s v="0201 - PRESIDENCIA DE LA REPÚBLICA"/>
    <s v="0001 - GABINETE SOCIAL DE LA PRESIDENCIA"/>
    <x v="1"/>
    <x v="3"/>
    <x v="5"/>
    <s v="2.1 - REMUNERACIONES Y CONTRIBUCIONES"/>
    <s v="2.1.1 - REMUNERACIONES"/>
    <s v="N"/>
    <s v="00 - N/A"/>
    <s v="10 - FONDO GENERAL"/>
    <s v="99 - MULTIPROVINCIAL"/>
    <s v="(en blanco)"/>
    <n v="0"/>
    <n v="10800000"/>
    <n v="8166681.1299999999"/>
  </r>
  <r>
    <s v="2026"/>
    <x v="0"/>
    <x v="0"/>
    <x v="0"/>
    <x v="0"/>
    <s v="2 - Poder Ejecutivo"/>
    <s v="0201 - PRESIDENCIA DE LA REPÚBLICA"/>
    <s v="0001 - GABINETE SOCIAL DE LA PRESIDENCIA"/>
    <x v="1"/>
    <x v="3"/>
    <x v="5"/>
    <s v="2.1 - REMUNERACIONES Y CONTRIBUCIONES"/>
    <s v="2.1.2 - SOBRESUELDOS"/>
    <s v="N"/>
    <s v="00 - N/A"/>
    <s v="10 - FONDO GENERAL"/>
    <s v="25 - SANTIAGO"/>
    <s v="(en blanco)"/>
    <n v="10046000"/>
    <n v="11686000"/>
    <n v="6814059.5199999996"/>
  </r>
  <r>
    <s v="2026"/>
    <x v="0"/>
    <x v="0"/>
    <x v="0"/>
    <x v="0"/>
    <s v="2 - Poder Ejecutivo"/>
    <s v="0201 - PRESIDENCIA DE LA REPÚBLICA"/>
    <s v="0001 - GABINETE SOCIAL DE LA PRESIDENCIA"/>
    <x v="1"/>
    <x v="3"/>
    <x v="5"/>
    <s v="2.1 - REMUNERACIONES Y CONTRIBUCIONES"/>
    <s v="2.1.2 - SOBRESUELDOS"/>
    <s v="N"/>
    <s v="00 - N/A"/>
    <s v="10 - FONDO GENERAL"/>
    <s v="32 - SANTO DOMINGO"/>
    <s v="(en blanco)"/>
    <n v="13375504"/>
    <n v="12935504"/>
    <n v="6874708.3300000001"/>
  </r>
  <r>
    <s v="2026"/>
    <x v="0"/>
    <x v="0"/>
    <x v="0"/>
    <x v="0"/>
    <s v="2 - Poder Ejecutivo"/>
    <s v="0201 - PRESIDENCIA DE LA REPÚBLICA"/>
    <s v="0001 - GABINETE SOCIAL DE LA PRESIDENCIA"/>
    <x v="1"/>
    <x v="3"/>
    <x v="5"/>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x v="1"/>
    <x v="3"/>
    <x v="5"/>
    <s v="2.1 - REMUNERACIONES Y CONTRIBUCIONES"/>
    <s v="2.1.5 - CONTRIBUCIONES A LA SEGURIDAD SOCIAL"/>
    <s v="N"/>
    <s v="00 - N/A"/>
    <s v="10 - FONDO GENERAL"/>
    <s v="25 - SANTIAGO"/>
    <s v="(en blanco)"/>
    <n v="5718828"/>
    <n v="5718828"/>
    <n v="4323363.07"/>
  </r>
  <r>
    <s v="2026"/>
    <x v="0"/>
    <x v="0"/>
    <x v="0"/>
    <x v="0"/>
    <s v="2 - Poder Ejecutivo"/>
    <s v="0201 - PRESIDENCIA DE LA REPÚBLICA"/>
    <s v="0001 - GABINETE SOCIAL DE LA PRESIDENCIA"/>
    <x v="1"/>
    <x v="3"/>
    <x v="5"/>
    <s v="2.1 - REMUNERACIONES Y CONTRIBUCIONES"/>
    <s v="2.1.5 - CONTRIBUCIONES A LA SEGURIDAD SOCIAL"/>
    <s v="N"/>
    <s v="00 - N/A"/>
    <s v="10 - FONDO GENERAL"/>
    <s v="32 - SANTO DOMINGO"/>
    <s v="(en blanco)"/>
    <n v="7560031"/>
    <n v="6304680.5800000001"/>
    <n v="4517744.59"/>
  </r>
  <r>
    <s v="2026"/>
    <x v="0"/>
    <x v="0"/>
    <x v="0"/>
    <x v="0"/>
    <s v="2 - Poder Ejecutivo"/>
    <s v="0201 - PRESIDENCIA DE LA REPÚBLICA"/>
    <s v="0001 - GABINETE SOCIAL DE LA PRESIDENCIA"/>
    <x v="1"/>
    <x v="3"/>
    <x v="5"/>
    <s v="2.1 - REMUNERACIONES Y CONTRIBUCIONES"/>
    <s v="2.1.5 - CONTRIBUCIONES A LA SEGURIDAD SOCIAL"/>
    <s v="N"/>
    <s v="00 - N/A"/>
    <s v="10 - FONDO GENERAL"/>
    <s v="99 - MULTIPROVINCIAL"/>
    <s v="(en blanco)"/>
    <n v="0"/>
    <n v="1255350.42"/>
    <n v="1225190.28"/>
  </r>
  <r>
    <s v="2026"/>
    <x v="0"/>
    <x v="0"/>
    <x v="0"/>
    <x v="0"/>
    <s v="2 - Poder Ejecutivo"/>
    <s v="0201 - PRESIDENCIA DE LA REPÚBLICA"/>
    <s v="0001 - GABINETE SOCIAL DE LA PRESIDENCIA"/>
    <x v="1"/>
    <x v="3"/>
    <x v="5"/>
    <s v="2.2 - CONTRATACIÓN DE SERVICIOS"/>
    <s v="2.2.1 - SERVICIOS BÁSICOS"/>
    <s v="N"/>
    <s v="00 - N/A"/>
    <s v="10 - FONDO GENERAL"/>
    <s v="25 - SANTIAGO"/>
    <s v="(en blanco)"/>
    <n v="7914000"/>
    <n v="7914000"/>
    <n v="6257290.9000000004"/>
  </r>
  <r>
    <s v="2026"/>
    <x v="0"/>
    <x v="0"/>
    <x v="0"/>
    <x v="0"/>
    <s v="2 - Poder Ejecutivo"/>
    <s v="0201 - PRESIDENCIA DE LA REPÚBLICA"/>
    <s v="0001 - GABINETE SOCIAL DE LA PRESIDENCIA"/>
    <x v="1"/>
    <x v="3"/>
    <x v="5"/>
    <s v="2.2 - CONTRATACIÓN DE SERVICIOS"/>
    <s v="2.2.1 - SERVICIOS BÁSICOS"/>
    <s v="N"/>
    <s v="00 - N/A"/>
    <s v="10 - FONDO GENERAL"/>
    <s v="32 - SANTO DOMINGO"/>
    <s v="(en blanco)"/>
    <n v="11356893"/>
    <n v="11356893"/>
    <n v="9535879.1199999992"/>
  </r>
  <r>
    <s v="2026"/>
    <x v="0"/>
    <x v="0"/>
    <x v="0"/>
    <x v="0"/>
    <s v="2 - Poder Ejecutivo"/>
    <s v="0201 - PRESIDENCIA DE LA REPÚBLICA"/>
    <s v="0001 - GABINETE SOCIAL DE LA PRESIDENCIA"/>
    <x v="1"/>
    <x v="3"/>
    <x v="5"/>
    <s v="2.2 - CONTRATACIÓN DE SERVICIOS"/>
    <s v="2.2.1 - SERVICIOS BÁSICOS"/>
    <s v="N"/>
    <s v="00 - N/A"/>
    <s v="10 - FONDO GENERAL"/>
    <s v="99 - MULTIPROVINCIAL"/>
    <s v="(en blanco)"/>
    <n v="15060000"/>
    <n v="15060000"/>
    <n v="10526201.57"/>
  </r>
  <r>
    <s v="2026"/>
    <x v="0"/>
    <x v="0"/>
    <x v="0"/>
    <x v="0"/>
    <s v="2 - Poder Ejecutivo"/>
    <s v="0201 - PRESIDENCIA DE LA REPÚBLICA"/>
    <s v="0001 - GABINETE SOCIAL DE LA PRESIDENCIA"/>
    <x v="1"/>
    <x v="3"/>
    <x v="5"/>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x v="1"/>
    <x v="3"/>
    <x v="5"/>
    <s v="2.2 - CONTRATACIÓN DE SERVICIOS"/>
    <s v="2.2.2 - PUBLICIDAD, IMPRESIÓN Y ENCUADERNACIÓN"/>
    <s v="N"/>
    <s v="00 - N/A"/>
    <s v="10 - FONDO GENERAL"/>
    <s v="32 - SANTO DOMINGO"/>
    <s v="(en blanco)"/>
    <n v="1590000"/>
    <n v="1590000"/>
    <n v="0"/>
  </r>
  <r>
    <s v="2026"/>
    <x v="0"/>
    <x v="0"/>
    <x v="0"/>
    <x v="0"/>
    <s v="2 - Poder Ejecutivo"/>
    <s v="0201 - PRESIDENCIA DE LA REPÚBLICA"/>
    <s v="0001 - GABINETE SOCIAL DE LA PRESIDENCIA"/>
    <x v="1"/>
    <x v="3"/>
    <x v="5"/>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x v="1"/>
    <x v="3"/>
    <x v="5"/>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x v="1"/>
    <x v="3"/>
    <x v="5"/>
    <s v="2.2 - CONTRATACIÓN DE SERVICIOS"/>
    <s v="2.2.3 - VIÁTICOS"/>
    <s v="N"/>
    <s v="00 - N/A"/>
    <s v="10 - FONDO GENERAL"/>
    <s v="32 - SANTO DOMINGO"/>
    <s v="(en blanco)"/>
    <n v="200000"/>
    <n v="200000"/>
    <n v="84297.5"/>
  </r>
  <r>
    <s v="2026"/>
    <x v="0"/>
    <x v="0"/>
    <x v="0"/>
    <x v="0"/>
    <s v="2 - Poder Ejecutivo"/>
    <s v="0201 - PRESIDENCIA DE LA REPÚBLICA"/>
    <s v="0001 - GABINETE SOCIAL DE LA PRESIDENCIA"/>
    <x v="1"/>
    <x v="3"/>
    <x v="5"/>
    <s v="2.2 - CONTRATACIÓN DE SERVICIOS"/>
    <s v="2.2.3 - VIÁTICOS"/>
    <s v="N"/>
    <s v="00 - N/A"/>
    <s v="10 - FONDO GENERAL"/>
    <s v="99 - MULTIPROVINCIAL"/>
    <s v="(en blanco)"/>
    <n v="900000"/>
    <n v="900000"/>
    <n v="296090"/>
  </r>
  <r>
    <s v="2026"/>
    <x v="0"/>
    <x v="0"/>
    <x v="0"/>
    <x v="0"/>
    <s v="2 - Poder Ejecutivo"/>
    <s v="0201 - PRESIDENCIA DE LA REPÚBLICA"/>
    <s v="0001 - GABINETE SOCIAL DE LA PRESIDENCIA"/>
    <x v="1"/>
    <x v="3"/>
    <x v="5"/>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x v="1"/>
    <x v="3"/>
    <x v="5"/>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x v="1"/>
    <x v="3"/>
    <x v="5"/>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x v="1"/>
    <x v="3"/>
    <x v="5"/>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x v="1"/>
    <x v="3"/>
    <x v="5"/>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x v="1"/>
    <x v="3"/>
    <x v="5"/>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x v="1"/>
    <x v="3"/>
    <x v="5"/>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x v="1"/>
    <x v="3"/>
    <x v="5"/>
    <s v="2.2 - CONTRATACIÓN DE SERVICIOS"/>
    <s v="2.2.7 - SERVICIOS DE CONSERVACIÓN, REPARACIONES MENORES E INSTALACIONES TEMPORALES"/>
    <s v="N"/>
    <s v="00 - N/A"/>
    <s v="10 - FONDO GENERAL"/>
    <s v="32 - SANTO DOMINGO"/>
    <s v="(en blanco)"/>
    <n v="2855000"/>
    <n v="2855000"/>
    <n v="77809.2"/>
  </r>
  <r>
    <s v="2026"/>
    <x v="0"/>
    <x v="0"/>
    <x v="0"/>
    <x v="0"/>
    <s v="2 - Poder Ejecutivo"/>
    <s v="0201 - PRESIDENCIA DE LA REPÚBLICA"/>
    <s v="0001 - GABINETE SOCIAL DE LA PRESIDENCIA"/>
    <x v="1"/>
    <x v="3"/>
    <x v="5"/>
    <s v="2.2 - CONTRATACIÓN DE SERVICIOS"/>
    <s v="2.2.7 - SERVICIOS DE CONSERVACIÓN, REPARACIONES MENORES E INSTALACIONES TEMPORALES"/>
    <s v="N"/>
    <s v="00 - N/A"/>
    <s v="10 - FONDO GENERAL"/>
    <s v="99 - MULTIPROVINCIAL"/>
    <s v="(en blanco)"/>
    <n v="1000000"/>
    <n v="750000"/>
    <n v="19989.2"/>
  </r>
  <r>
    <s v="2026"/>
    <x v="0"/>
    <x v="0"/>
    <x v="0"/>
    <x v="0"/>
    <s v="2 - Poder Ejecutivo"/>
    <s v="0201 - PRESIDENCIA DE LA REPÚBLICA"/>
    <s v="0001 - GABINETE SOCIAL DE LA PRESIDENCIA"/>
    <x v="1"/>
    <x v="3"/>
    <x v="5"/>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x v="1"/>
    <x v="3"/>
    <x v="5"/>
    <s v="2.2 - CONTRATACIÓN DE SERVICIOS"/>
    <s v="2.2.8 - OTROS SERVICIOS NO INCLUIDOS EN CONCEPTOS ANTERIORES"/>
    <s v="N"/>
    <s v="00 - N/A"/>
    <s v="10 - FONDO GENERAL"/>
    <s v="32 - SANTO DOMINGO"/>
    <s v="(en blanco)"/>
    <n v="950000"/>
    <n v="950000"/>
    <n v="150000"/>
  </r>
  <r>
    <s v="2026"/>
    <x v="0"/>
    <x v="0"/>
    <x v="0"/>
    <x v="0"/>
    <s v="2 - Poder Ejecutivo"/>
    <s v="0201 - PRESIDENCIA DE LA REPÚBLICA"/>
    <s v="0001 - GABINETE SOCIAL DE LA PRESIDENCIA"/>
    <x v="1"/>
    <x v="3"/>
    <x v="5"/>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x v="1"/>
    <x v="3"/>
    <x v="5"/>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x v="1"/>
    <x v="3"/>
    <x v="5"/>
    <s v="2.2 - CONTRATACIÓN DE SERVICIOS"/>
    <s v="2.2.9 - OTRAS CONTRATACIONES DE SERVICIOS"/>
    <s v="N"/>
    <s v="00 - N/A"/>
    <s v="10 - FONDO GENERAL"/>
    <s v="32 - SANTO DOMINGO"/>
    <s v="(en blanco)"/>
    <n v="1529600"/>
    <n v="1529600"/>
    <n v="235000.54"/>
  </r>
  <r>
    <s v="2026"/>
    <x v="0"/>
    <x v="0"/>
    <x v="0"/>
    <x v="0"/>
    <s v="2 - Poder Ejecutivo"/>
    <s v="0201 - PRESIDENCIA DE LA REPÚBLICA"/>
    <s v="0001 - GABINETE SOCIAL DE LA PRESIDENCIA"/>
    <x v="1"/>
    <x v="3"/>
    <x v="5"/>
    <s v="2.2 - CONTRATACIÓN DE SERVICIOS"/>
    <s v="2.2.9 - OTRAS CONTRATACIONES DE SERVICIOS"/>
    <s v="N"/>
    <s v="00 - N/A"/>
    <s v="10 - FONDO GENERAL"/>
    <s v="99 - MULTIPROVINCIAL"/>
    <s v="(en blanco)"/>
    <n v="300000"/>
    <n v="250000"/>
    <n v="83999.92"/>
  </r>
  <r>
    <s v="2026"/>
    <x v="0"/>
    <x v="0"/>
    <x v="0"/>
    <x v="0"/>
    <s v="2 - Poder Ejecutivo"/>
    <s v="0201 - PRESIDENCIA DE LA REPÚBLICA"/>
    <s v="0001 - GABINETE SOCIAL DE LA PRESIDENCIA"/>
    <x v="1"/>
    <x v="3"/>
    <x v="5"/>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x v="1"/>
    <x v="3"/>
    <x v="5"/>
    <s v="2.3 - MATERIALES Y SUMINISTROS"/>
    <s v="2.3.1 - ALIMENTOS Y PRODUCTOS AGROFORESTALES"/>
    <s v="N"/>
    <s v="00 - N/A"/>
    <s v="10 - FONDO GENERAL"/>
    <s v="32 - SANTO DOMINGO"/>
    <s v="(en blanco)"/>
    <n v="665800"/>
    <n v="1402598"/>
    <n v="90566"/>
  </r>
  <r>
    <s v="2026"/>
    <x v="0"/>
    <x v="0"/>
    <x v="0"/>
    <x v="0"/>
    <s v="2 - Poder Ejecutivo"/>
    <s v="0201 - PRESIDENCIA DE LA REPÚBLICA"/>
    <s v="0001 - GABINETE SOCIAL DE LA PRESIDENCIA"/>
    <x v="1"/>
    <x v="3"/>
    <x v="5"/>
    <s v="2.3 - MATERIALES Y SUMINISTROS"/>
    <s v="2.3.1 - ALIMENTOS Y PRODUCTOS AGROFORESTALES"/>
    <s v="N"/>
    <s v="00 - N/A"/>
    <s v="10 - FONDO GENERAL"/>
    <s v="99 - MULTIPROVINCIAL"/>
    <s v="(en blanco)"/>
    <n v="2800"/>
    <n v="27800"/>
    <n v="3699"/>
  </r>
  <r>
    <s v="2026"/>
    <x v="0"/>
    <x v="0"/>
    <x v="0"/>
    <x v="0"/>
    <s v="2 - Poder Ejecutivo"/>
    <s v="0201 - PRESIDENCIA DE LA REPÚBLICA"/>
    <s v="0001 - GABINETE SOCIAL DE LA PRESIDENCIA"/>
    <x v="1"/>
    <x v="3"/>
    <x v="5"/>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x v="1"/>
    <x v="3"/>
    <x v="5"/>
    <s v="2.3 - MATERIALES Y SUMINISTROS"/>
    <s v="2.3.2 - TEXTILES Y VESTUARIOS"/>
    <s v="N"/>
    <s v="00 - N/A"/>
    <s v="10 - FONDO GENERAL"/>
    <s v="32 - SANTO DOMINGO"/>
    <s v="(en blanco)"/>
    <n v="1225000"/>
    <n v="1370000"/>
    <n v="203933.5"/>
  </r>
  <r>
    <s v="2026"/>
    <x v="0"/>
    <x v="0"/>
    <x v="0"/>
    <x v="0"/>
    <s v="2 - Poder Ejecutivo"/>
    <s v="0201 - PRESIDENCIA DE LA REPÚBLICA"/>
    <s v="0001 - GABINETE SOCIAL DE LA PRESIDENCIA"/>
    <x v="1"/>
    <x v="3"/>
    <x v="5"/>
    <s v="2.3 - MATERIALES Y SUMINISTROS"/>
    <s v="2.3.2 - TEXTILES Y VESTUARIOS"/>
    <s v="N"/>
    <s v="00 - N/A"/>
    <s v="10 - FONDO GENERAL"/>
    <s v="99 - MULTIPROVINCIAL"/>
    <s v="(en blanco)"/>
    <n v="1680"/>
    <n v="314680"/>
    <n v="284250.82999999996"/>
  </r>
  <r>
    <s v="2026"/>
    <x v="0"/>
    <x v="0"/>
    <x v="0"/>
    <x v="0"/>
    <s v="2 - Poder Ejecutivo"/>
    <s v="0201 - PRESIDENCIA DE LA REPÚBLICA"/>
    <s v="0001 - GABINETE SOCIAL DE LA PRESIDENCIA"/>
    <x v="1"/>
    <x v="3"/>
    <x v="5"/>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x v="1"/>
    <x v="3"/>
    <x v="5"/>
    <s v="2.3 - MATERIALES Y SUMINISTROS"/>
    <s v="2.3.3 - PAPEL, CARTÓN E IMPRESOS"/>
    <s v="N"/>
    <s v="00 - N/A"/>
    <s v="10 - FONDO GENERAL"/>
    <s v="32 - SANTO DOMINGO"/>
    <s v="(en blanco)"/>
    <n v="1090250"/>
    <n v="745250"/>
    <n v="144000"/>
  </r>
  <r>
    <s v="2026"/>
    <x v="0"/>
    <x v="0"/>
    <x v="0"/>
    <x v="0"/>
    <s v="2 - Poder Ejecutivo"/>
    <s v="0201 - PRESIDENCIA DE LA REPÚBLICA"/>
    <s v="0001 - GABINETE SOCIAL DE LA PRESIDENCIA"/>
    <x v="1"/>
    <x v="3"/>
    <x v="5"/>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x v="1"/>
    <x v="3"/>
    <x v="5"/>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x v="1"/>
    <x v="3"/>
    <x v="5"/>
    <s v="2.3 - MATERIALES Y SUMINISTROS"/>
    <s v="2.3.5 - CUERO, CAUCHO Y PLÁSTICO"/>
    <s v="N"/>
    <s v="00 - N/A"/>
    <s v="10 - FONDO GENERAL"/>
    <s v="32 - SANTO DOMINGO"/>
    <s v="(en blanco)"/>
    <n v="165000"/>
    <n v="65000"/>
    <n v="0"/>
  </r>
  <r>
    <s v="2026"/>
    <x v="0"/>
    <x v="0"/>
    <x v="0"/>
    <x v="0"/>
    <s v="2 - Poder Ejecutivo"/>
    <s v="0201 - PRESIDENCIA DE LA REPÚBLICA"/>
    <s v="0001 - GABINETE SOCIAL DE LA PRESIDENCIA"/>
    <x v="1"/>
    <x v="3"/>
    <x v="5"/>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x v="1"/>
    <x v="3"/>
    <x v="5"/>
    <s v="2.3 - MATERIALES Y SUMINISTROS"/>
    <s v="2.3.6 - PRODUCTOS DE MINERALES, METÁLICOS Y NO METÁLICOS"/>
    <s v="N"/>
    <s v="00 - N/A"/>
    <s v="10 - FONDO GENERAL"/>
    <s v="32 - SANTO DOMINGO"/>
    <s v="(en blanco)"/>
    <n v="247900"/>
    <n v="247900"/>
    <n v="0"/>
  </r>
  <r>
    <s v="2026"/>
    <x v="0"/>
    <x v="0"/>
    <x v="0"/>
    <x v="0"/>
    <s v="2 - Poder Ejecutivo"/>
    <s v="0201 - PRESIDENCIA DE LA REPÚBLICA"/>
    <s v="0001 - GABINETE SOCIAL DE LA PRESIDENCIA"/>
    <x v="1"/>
    <x v="3"/>
    <x v="5"/>
    <s v="2.3 - MATERIALES Y SUMINISTROS"/>
    <s v="2.3.6 - PRODUCTOS DE MINERALES, METÁLICOS Y NO METÁLICOS"/>
    <s v="N"/>
    <s v="00 - N/A"/>
    <s v="10 - FONDO GENERAL"/>
    <s v="99 - MULTIPROVINCIAL"/>
    <s v="(en blanco)"/>
    <n v="3000"/>
    <n v="42000"/>
    <n v="3763.5"/>
  </r>
  <r>
    <s v="2026"/>
    <x v="0"/>
    <x v="0"/>
    <x v="0"/>
    <x v="0"/>
    <s v="2 - Poder Ejecutivo"/>
    <s v="0201 - PRESIDENCIA DE LA REPÚBLICA"/>
    <s v="0001 - GABINETE SOCIAL DE LA PRESIDENCIA"/>
    <x v="1"/>
    <x v="3"/>
    <x v="5"/>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x v="1"/>
    <x v="3"/>
    <x v="5"/>
    <s v="2.3 - MATERIALES Y SUMINISTROS"/>
    <s v="2.3.7 - COMBUSTIBLES, LUBRICANTES, PRODUCTOS QUÍMICOS Y CONEXOS"/>
    <s v="N"/>
    <s v="00 - N/A"/>
    <s v="10 - FONDO GENERAL"/>
    <s v="32 - SANTO DOMINGO"/>
    <s v="(en blanco)"/>
    <n v="2782691"/>
    <n v="2782691"/>
    <n v="334407.52"/>
  </r>
  <r>
    <s v="2026"/>
    <x v="0"/>
    <x v="0"/>
    <x v="0"/>
    <x v="0"/>
    <s v="2 - Poder Ejecutivo"/>
    <s v="0201 - PRESIDENCIA DE LA REPÚBLICA"/>
    <s v="0001 - GABINETE SOCIAL DE LA PRESIDENCIA"/>
    <x v="1"/>
    <x v="3"/>
    <x v="5"/>
    <s v="2.3 - MATERIALES Y SUMINISTROS"/>
    <s v="2.3.7 - COMBUSTIBLES, LUBRICANTES, PRODUCTOS QUÍMICOS Y CONEXOS"/>
    <s v="N"/>
    <s v="00 - N/A"/>
    <s v="10 - FONDO GENERAL"/>
    <s v="99 - MULTIPROVINCIAL"/>
    <s v="(en blanco)"/>
    <n v="13978154"/>
    <n v="3758154"/>
    <n v="53441.880000000005"/>
  </r>
  <r>
    <s v="2026"/>
    <x v="0"/>
    <x v="0"/>
    <x v="0"/>
    <x v="0"/>
    <s v="2 - Poder Ejecutivo"/>
    <s v="0201 - PRESIDENCIA DE LA REPÚBLICA"/>
    <s v="0001 - GABINETE SOCIAL DE LA PRESIDENCIA"/>
    <x v="1"/>
    <x v="3"/>
    <x v="5"/>
    <s v="2.3 - MATERIALES Y SUMINISTROS"/>
    <s v="2.3.9 - PRODUCTOS Y ÚTILES VARIOS"/>
    <s v="N"/>
    <s v="00 - N/A"/>
    <s v="10 - FONDO GENERAL"/>
    <s v="25 - SANTIAGO"/>
    <s v="(en blanco)"/>
    <n v="1258800"/>
    <n v="1258800"/>
    <n v="99576"/>
  </r>
  <r>
    <s v="2026"/>
    <x v="0"/>
    <x v="0"/>
    <x v="0"/>
    <x v="0"/>
    <s v="2 - Poder Ejecutivo"/>
    <s v="0201 - PRESIDENCIA DE LA REPÚBLICA"/>
    <s v="0001 - GABINETE SOCIAL DE LA PRESIDENCIA"/>
    <x v="1"/>
    <x v="3"/>
    <x v="5"/>
    <s v="2.3 - MATERIALES Y SUMINISTROS"/>
    <s v="2.3.9 - PRODUCTOS Y ÚTILES VARIOS"/>
    <s v="N"/>
    <s v="00 - N/A"/>
    <s v="10 - FONDO GENERAL"/>
    <s v="32 - SANTO DOMINGO"/>
    <s v="(en blanco)"/>
    <n v="5794260"/>
    <n v="5357462"/>
    <n v="777845.44"/>
  </r>
  <r>
    <s v="2026"/>
    <x v="0"/>
    <x v="0"/>
    <x v="0"/>
    <x v="0"/>
    <s v="2 - Poder Ejecutivo"/>
    <s v="0201 - PRESIDENCIA DE LA REPÚBLICA"/>
    <s v="0001 - GABINETE SOCIAL DE LA PRESIDENCIA"/>
    <x v="1"/>
    <x v="3"/>
    <x v="5"/>
    <s v="2.3 - MATERIALES Y SUMINISTROS"/>
    <s v="2.3.9 - PRODUCTOS Y ÚTILES VARIOS"/>
    <s v="N"/>
    <s v="00 - N/A"/>
    <s v="10 - FONDO GENERAL"/>
    <s v="99 - MULTIPROVINCIAL"/>
    <s v="(en blanco)"/>
    <n v="2440545"/>
    <n v="4321545"/>
    <n v="1531684.0400000005"/>
  </r>
  <r>
    <s v="2026"/>
    <x v="0"/>
    <x v="0"/>
    <x v="0"/>
    <x v="0"/>
    <s v="2 - Poder Ejecutivo"/>
    <s v="0201 - PRESIDENCIA DE LA REPÚBLICA"/>
    <s v="0001 - GABINETE SOCIAL DE LA PRESIDENCIA"/>
    <x v="1"/>
    <x v="3"/>
    <x v="6"/>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x v="0"/>
    <x v="0"/>
    <x v="2"/>
    <s v="2.1 - REMUNERACIONES Y CONTRIBUCIONES"/>
    <s v="2.1.1 - REMUNERACIONES"/>
    <s v="N"/>
    <s v="00 - N/A"/>
    <s v="10 - FONDO GENERAL"/>
    <s v="99 - MULTIPROVINCIAL"/>
    <s v="(en blanco)"/>
    <n v="437781466"/>
    <n v="610220824.26999998"/>
    <n v="401922679.55999994"/>
  </r>
  <r>
    <s v="2026"/>
    <x v="0"/>
    <x v="0"/>
    <x v="0"/>
    <x v="0"/>
    <s v="2 - Poder Ejecutivo"/>
    <s v="0201 - PRESIDENCIA DE LA REPÚBLICA"/>
    <s v="0001 - MINISTERIO DE LA PRESIDENCIA"/>
    <x v="0"/>
    <x v="0"/>
    <x v="2"/>
    <s v="2.1 - REMUNERACIONES Y CONTRIBUCIONES"/>
    <s v="2.1.2 - SOBRESUELDOS"/>
    <s v="N"/>
    <s v="00 - N/A"/>
    <s v="10 - FONDO GENERAL"/>
    <s v="99 - MULTIPROVINCIAL"/>
    <s v="(en blanco)"/>
    <n v="81704400"/>
    <n v="121299673"/>
    <n v="67239245.280000001"/>
  </r>
  <r>
    <s v="2026"/>
    <x v="0"/>
    <x v="0"/>
    <x v="0"/>
    <x v="0"/>
    <s v="2 - Poder Ejecutivo"/>
    <s v="0201 - PRESIDENCIA DE LA REPÚBLICA"/>
    <s v="0001 - MINISTERIO DE LA PRESIDENCIA"/>
    <x v="0"/>
    <x v="0"/>
    <x v="2"/>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x v="0"/>
    <x v="0"/>
    <x v="2"/>
    <s v="2.1 - REMUNERACIONES Y CONTRIBUCIONES"/>
    <s v="2.1.5 - CONTRIBUCIONES A LA SEGURIDAD SOCIAL"/>
    <s v="N"/>
    <s v="00 - N/A"/>
    <s v="10 - FONDO GENERAL"/>
    <s v="99 - MULTIPROVINCIAL"/>
    <s v="(en blanco)"/>
    <n v="46369162"/>
    <n v="80909834.229999989"/>
    <n v="59143896.399999999"/>
  </r>
  <r>
    <s v="2026"/>
    <x v="0"/>
    <x v="0"/>
    <x v="0"/>
    <x v="0"/>
    <s v="2 - Poder Ejecutivo"/>
    <s v="0201 - PRESIDENCIA DE LA REPÚBLICA"/>
    <s v="0001 - MINISTERIO DE LA PRESIDENCIA"/>
    <x v="0"/>
    <x v="0"/>
    <x v="2"/>
    <s v="2.2 - CONTRATACIÓN DE SERVICIOS"/>
    <s v="2.2.1 - SERVICIOS BÁSICOS"/>
    <s v="N"/>
    <s v="00 - N/A"/>
    <s v="10 - FONDO GENERAL"/>
    <s v="99 - MULTIPROVINCIAL"/>
    <s v="(en blanco)"/>
    <n v="67270000"/>
    <n v="55470000"/>
    <n v="23260494.129999999"/>
  </r>
  <r>
    <s v="2026"/>
    <x v="0"/>
    <x v="0"/>
    <x v="0"/>
    <x v="0"/>
    <s v="2 - Poder Ejecutivo"/>
    <s v="0201 - PRESIDENCIA DE LA REPÚBLICA"/>
    <s v="0001 - MINISTERIO DE LA PRESIDENCIA"/>
    <x v="0"/>
    <x v="0"/>
    <x v="2"/>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x v="0"/>
    <x v="0"/>
    <x v="2"/>
    <s v="2.2 - CONTRATACIÓN DE SERVICIOS"/>
    <s v="2.2.3 - VIÁTICOS"/>
    <s v="N"/>
    <s v="00 - N/A"/>
    <s v="10 - FONDO GENERAL"/>
    <s v="99 - MULTIPROVINCIAL"/>
    <s v="(en blanco)"/>
    <n v="6750000"/>
    <n v="10969530.42"/>
    <n v="9925980.9399999995"/>
  </r>
  <r>
    <s v="2026"/>
    <x v="0"/>
    <x v="0"/>
    <x v="0"/>
    <x v="0"/>
    <s v="2 - Poder Ejecutivo"/>
    <s v="0201 - PRESIDENCIA DE LA REPÚBLICA"/>
    <s v="0001 - MINISTERIO DE LA PRESIDENCIA"/>
    <x v="0"/>
    <x v="0"/>
    <x v="2"/>
    <s v="2.2 - CONTRATACIÓN DE SERVICIOS"/>
    <s v="2.2.4 - TRANSPORTE Y ALMACENAJE"/>
    <s v="N"/>
    <s v="00 - N/A"/>
    <s v="10 - FONDO GENERAL"/>
    <s v="99 - MULTIPROVINCIAL"/>
    <s v="(en blanco)"/>
    <n v="2000000"/>
    <n v="4614995"/>
    <n v="4343354.2"/>
  </r>
  <r>
    <s v="2026"/>
    <x v="0"/>
    <x v="0"/>
    <x v="0"/>
    <x v="0"/>
    <s v="2 - Poder Ejecutivo"/>
    <s v="0201 - PRESIDENCIA DE LA REPÚBLICA"/>
    <s v="0001 - MINISTERIO DE LA PRESIDENCIA"/>
    <x v="0"/>
    <x v="0"/>
    <x v="2"/>
    <s v="2.2 - CONTRATACIÓN DE SERVICIOS"/>
    <s v="2.2.5 - ALQUILERES Y RENTAS"/>
    <s v="N"/>
    <s v="00 - N/A"/>
    <s v="10 - FONDO GENERAL"/>
    <s v="99 - MULTIPROVINCIAL"/>
    <s v="(en blanco)"/>
    <n v="29500000"/>
    <n v="58593908"/>
    <n v="22793019.32"/>
  </r>
  <r>
    <s v="2026"/>
    <x v="0"/>
    <x v="0"/>
    <x v="0"/>
    <x v="0"/>
    <s v="2 - Poder Ejecutivo"/>
    <s v="0201 - PRESIDENCIA DE LA REPÚBLICA"/>
    <s v="0001 - MINISTERIO DE LA PRESIDENCIA"/>
    <x v="0"/>
    <x v="0"/>
    <x v="2"/>
    <s v="2.2 - CONTRATACIÓN DE SERVICIOS"/>
    <s v="2.2.6 - SEGUROS"/>
    <s v="N"/>
    <s v="00 - N/A"/>
    <s v="10 - FONDO GENERAL"/>
    <s v="99 - MULTIPROVINCIAL"/>
    <s v="(en blanco)"/>
    <n v="35400000"/>
    <n v="35400000"/>
    <n v="24726297.259999998"/>
  </r>
  <r>
    <s v="2026"/>
    <x v="0"/>
    <x v="0"/>
    <x v="0"/>
    <x v="0"/>
    <s v="2 - Poder Ejecutivo"/>
    <s v="0201 - PRESIDENCIA DE LA REPÚBLICA"/>
    <s v="0001 - MINISTERIO DE LA PRESIDENCIA"/>
    <x v="0"/>
    <x v="0"/>
    <x v="2"/>
    <s v="2.2 - CONTRATACIÓN DE SERVICIOS"/>
    <s v="2.2.7 - SERVICIOS DE CONSERVACIÓN, REPARACIONES MENORES E INSTALACIONES TEMPORALES"/>
    <s v="N"/>
    <s v="00 - N/A"/>
    <s v="10 - FONDO GENERAL"/>
    <s v="99 - MULTIPROVINCIAL"/>
    <s v="(en blanco)"/>
    <n v="4057200"/>
    <n v="68348512.439999998"/>
    <n v="6096060.9400000004"/>
  </r>
  <r>
    <s v="2026"/>
    <x v="0"/>
    <x v="0"/>
    <x v="0"/>
    <x v="0"/>
    <s v="2 - Poder Ejecutivo"/>
    <s v="0201 - PRESIDENCIA DE LA REPÚBLICA"/>
    <s v="0001 - MINISTERIO DE LA PRESIDENCIA"/>
    <x v="0"/>
    <x v="0"/>
    <x v="2"/>
    <s v="2.2 - CONTRATACIÓN DE SERVICIOS"/>
    <s v="2.2.8 - OTROS SERVICIOS NO INCLUIDOS EN CONCEPTOS ANTERIORES"/>
    <s v="N"/>
    <s v="00 - N/A"/>
    <s v="10 - FONDO GENERAL"/>
    <s v="99 - MULTIPROVINCIAL"/>
    <s v="(en blanco)"/>
    <n v="37640920"/>
    <n v="150740132.09999999"/>
    <n v="87580326.919999972"/>
  </r>
  <r>
    <s v="2026"/>
    <x v="0"/>
    <x v="0"/>
    <x v="0"/>
    <x v="0"/>
    <s v="2 - Poder Ejecutivo"/>
    <s v="0201 - PRESIDENCIA DE LA REPÚBLICA"/>
    <s v="0001 - MINISTERIO DE LA PRESIDENCIA"/>
    <x v="0"/>
    <x v="0"/>
    <x v="2"/>
    <s v="2.2 - CONTRATACIÓN DE SERVICIOS"/>
    <s v="2.2.9 - OTRAS CONTRATACIONES DE SERVICIOS"/>
    <s v="N"/>
    <s v="00 - N/A"/>
    <s v="10 - FONDO GENERAL"/>
    <s v="99 - MULTIPROVINCIAL"/>
    <s v="(en blanco)"/>
    <n v="24155355"/>
    <n v="42698355"/>
    <n v="21330137.730000004"/>
  </r>
  <r>
    <s v="2026"/>
    <x v="0"/>
    <x v="0"/>
    <x v="0"/>
    <x v="0"/>
    <s v="2 - Poder Ejecutivo"/>
    <s v="0201 - PRESIDENCIA DE LA REPÚBLICA"/>
    <s v="0001 - MINISTERIO DE LA PRESIDENCIA"/>
    <x v="0"/>
    <x v="0"/>
    <x v="2"/>
    <s v="2.3 - MATERIALES Y SUMINISTROS"/>
    <s v="2.3.1 - ALIMENTOS Y PRODUCTOS AGROFORESTALES"/>
    <s v="N"/>
    <s v="00 - N/A"/>
    <s v="10 - FONDO GENERAL"/>
    <s v="99 - MULTIPROVINCIAL"/>
    <s v="(en blanco)"/>
    <n v="52524000"/>
    <n v="3285407.3700000029"/>
    <n v="1875799.2899999996"/>
  </r>
  <r>
    <s v="2026"/>
    <x v="0"/>
    <x v="0"/>
    <x v="0"/>
    <x v="0"/>
    <s v="2 - Poder Ejecutivo"/>
    <s v="0201 - PRESIDENCIA DE LA REPÚBLICA"/>
    <s v="0001 - MINISTERIO DE LA PRESIDENCIA"/>
    <x v="0"/>
    <x v="0"/>
    <x v="2"/>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x v="0"/>
    <x v="0"/>
    <x v="2"/>
    <s v="2.3 - MATERIALES Y SUMINISTROS"/>
    <s v="2.3.3 - PAPEL, CARTÓN E IMPRESOS"/>
    <s v="N"/>
    <s v="00 - N/A"/>
    <s v="10 - FONDO GENERAL"/>
    <s v="99 - MULTIPROVINCIAL"/>
    <s v="(en blanco)"/>
    <n v="3400000"/>
    <n v="1182643.96"/>
    <n v="204982.96"/>
  </r>
  <r>
    <s v="2026"/>
    <x v="0"/>
    <x v="0"/>
    <x v="0"/>
    <x v="0"/>
    <s v="2 - Poder Ejecutivo"/>
    <s v="0201 - PRESIDENCIA DE LA REPÚBLICA"/>
    <s v="0001 - MINISTERIO DE LA PRESIDENCIA"/>
    <x v="0"/>
    <x v="0"/>
    <x v="2"/>
    <s v="2.3 - MATERIALES Y SUMINISTROS"/>
    <s v="2.3.4 - PRODUCTOS FARMACÉUTICOS"/>
    <s v="N"/>
    <s v="00 - N/A"/>
    <s v="10 - FONDO GENERAL"/>
    <s v="99 - MULTIPROVINCIAL"/>
    <s v="(en blanco)"/>
    <n v="145000"/>
    <n v="50000"/>
    <n v="12744"/>
  </r>
  <r>
    <s v="2026"/>
    <x v="0"/>
    <x v="0"/>
    <x v="0"/>
    <x v="0"/>
    <s v="2 - Poder Ejecutivo"/>
    <s v="0201 - PRESIDENCIA DE LA REPÚBLICA"/>
    <s v="0001 - MINISTERIO DE LA PRESIDENCIA"/>
    <x v="0"/>
    <x v="0"/>
    <x v="2"/>
    <s v="2.3 - MATERIALES Y SUMINISTROS"/>
    <s v="2.3.5 - CUERO, CAUCHO Y PLÁSTICO"/>
    <s v="N"/>
    <s v="00 - N/A"/>
    <s v="10 - FONDO GENERAL"/>
    <s v="99 - MULTIPROVINCIAL"/>
    <s v="(en blanco)"/>
    <n v="1050000"/>
    <n v="5199838"/>
    <n v="1136877.9799999997"/>
  </r>
  <r>
    <s v="2026"/>
    <x v="0"/>
    <x v="0"/>
    <x v="0"/>
    <x v="0"/>
    <s v="2 - Poder Ejecutivo"/>
    <s v="0201 - PRESIDENCIA DE LA REPÚBLICA"/>
    <s v="0001 - MINISTERIO DE LA PRESIDENCIA"/>
    <x v="0"/>
    <x v="0"/>
    <x v="2"/>
    <s v="2.3 - MATERIALES Y SUMINISTROS"/>
    <s v="2.3.6 - PRODUCTOS DE MINERALES, METÁLICOS Y NO METÁLICOS"/>
    <s v="N"/>
    <s v="00 - N/A"/>
    <s v="10 - FONDO GENERAL"/>
    <s v="99 - MULTIPROVINCIAL"/>
    <s v="(en blanco)"/>
    <n v="0"/>
    <n v="87604"/>
    <n v="43032.41"/>
  </r>
  <r>
    <s v="2026"/>
    <x v="0"/>
    <x v="0"/>
    <x v="0"/>
    <x v="0"/>
    <s v="2 - Poder Ejecutivo"/>
    <s v="0201 - PRESIDENCIA DE LA REPÚBLICA"/>
    <s v="0001 - MINISTERIO DE LA PRESIDENCIA"/>
    <x v="0"/>
    <x v="0"/>
    <x v="2"/>
    <s v="2.3 - MATERIALES Y SUMINISTROS"/>
    <s v="2.3.7 - COMBUSTIBLES, LUBRICANTES, PRODUCTOS QUÍMICOS Y CONEXOS"/>
    <s v="N"/>
    <s v="00 - N/A"/>
    <s v="10 - FONDO GENERAL"/>
    <s v="99 - MULTIPROVINCIAL"/>
    <s v="(en blanco)"/>
    <n v="24724080"/>
    <n v="30914580"/>
    <n v="21026469.469999999"/>
  </r>
  <r>
    <s v="2026"/>
    <x v="0"/>
    <x v="0"/>
    <x v="0"/>
    <x v="0"/>
    <s v="2 - Poder Ejecutivo"/>
    <s v="0201 - PRESIDENCIA DE LA REPÚBLICA"/>
    <s v="0001 - MINISTERIO DE LA PRESIDENCIA"/>
    <x v="0"/>
    <x v="0"/>
    <x v="2"/>
    <s v="2.3 - MATERIALES Y SUMINISTROS"/>
    <s v="2.3.9 - PRODUCTOS Y ÚTILES VARIOS"/>
    <s v="N"/>
    <s v="00 - N/A"/>
    <s v="10 - FONDO GENERAL"/>
    <s v="99 - MULTIPROVINCIAL"/>
    <s v="(en blanco)"/>
    <n v="7310230"/>
    <n v="11613099.25"/>
    <n v="7756660.75"/>
  </r>
  <r>
    <s v="2026"/>
    <x v="0"/>
    <x v="0"/>
    <x v="0"/>
    <x v="0"/>
    <s v="2 - Poder Ejecutivo"/>
    <s v="0201 - PRESIDENCIA DE LA REPÚBLICA"/>
    <s v="0001 - MINISTERIO DE LA PRESIDENCIA"/>
    <x v="0"/>
    <x v="0"/>
    <x v="7"/>
    <s v="2.1 - REMUNERACIONES Y CONTRIBUCIONES"/>
    <s v="2.1.1 - REMUNERACIONES"/>
    <s v="N"/>
    <s v="00 - N/A"/>
    <s v="10 - FONDO GENERAL"/>
    <s v="99 - MULTIPROVINCIAL"/>
    <s v="(en blanco)"/>
    <n v="0"/>
    <n v="460000"/>
    <n v="0"/>
  </r>
  <r>
    <s v="2026"/>
    <x v="0"/>
    <x v="0"/>
    <x v="0"/>
    <x v="0"/>
    <s v="2 - Poder Ejecutivo"/>
    <s v="0201 - PRESIDENCIA DE LA REPÚBLICA"/>
    <s v="0001 - MINISTERIO DE LA PRESIDENCIA"/>
    <x v="0"/>
    <x v="0"/>
    <x v="7"/>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x v="0"/>
    <x v="0"/>
    <x v="7"/>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x v="0"/>
    <x v="0"/>
    <x v="7"/>
    <s v="2.1 - REMUNERACIONES Y CONTRIBUCIONES"/>
    <s v="2.1.5 - CONTRIBUCIONES A LA SEGURIDAD SOCIAL"/>
    <s v="N"/>
    <s v="00 - N/A"/>
    <s v="10 - FONDO GENERAL"/>
    <s v="99 - MULTIPROVINCIAL"/>
    <s v="(en blanco)"/>
    <n v="0"/>
    <n v="59074.5"/>
    <n v="0"/>
  </r>
  <r>
    <s v="2026"/>
    <x v="0"/>
    <x v="0"/>
    <x v="0"/>
    <x v="0"/>
    <s v="2 - Poder Ejecutivo"/>
    <s v="0201 - PRESIDENCIA DE LA REPÚBLICA"/>
    <s v="0001 - MINISTERIO DE LA PRESIDENCIA"/>
    <x v="0"/>
    <x v="0"/>
    <x v="7"/>
    <s v="2.2 - CONTRATACIÓN DE SERVICIOS"/>
    <s v="2.2.6 - SEGUROS"/>
    <s v="N"/>
    <s v="00 - N/A"/>
    <s v="10 - FONDO GENERAL"/>
    <s v="99 - MULTIPROVINCIAL"/>
    <s v="(en blanco)"/>
    <n v="0"/>
    <n v="6324"/>
    <n v="0"/>
  </r>
  <r>
    <s v="2026"/>
    <x v="0"/>
    <x v="0"/>
    <x v="0"/>
    <x v="0"/>
    <s v="2 - Poder Ejecutivo"/>
    <s v="0201 - PRESIDENCIA DE LA REPÚBLICA"/>
    <s v="0001 - MINISTERIO DE LA PRESIDENCIA"/>
    <x v="0"/>
    <x v="0"/>
    <x v="7"/>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x v="0"/>
    <x v="0"/>
    <x v="7"/>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x v="0"/>
    <x v="0"/>
    <x v="7"/>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x v="2"/>
    <x v="4"/>
    <x v="8"/>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x v="2"/>
    <x v="4"/>
    <x v="8"/>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x v="2"/>
    <x v="4"/>
    <x v="8"/>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x v="2"/>
    <x v="4"/>
    <x v="8"/>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x v="2"/>
    <x v="4"/>
    <x v="8"/>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x v="2"/>
    <x v="4"/>
    <x v="8"/>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x v="2"/>
    <x v="4"/>
    <x v="8"/>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x v="2"/>
    <x v="4"/>
    <x v="8"/>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x v="2"/>
    <x v="4"/>
    <x v="8"/>
    <s v="2.2 - CONTRATACIÓN DE SERVICIOS"/>
    <s v="2.2.5 - ALQUILERES Y RENTAS"/>
    <s v="N"/>
    <s v="00 - N/A"/>
    <s v="10 - FONDO GENERAL"/>
    <s v="99 - MULTIPROVINCIAL"/>
    <s v="(en blanco)"/>
    <n v="1000000"/>
    <n v="2244846"/>
    <n v="455038.61"/>
  </r>
  <r>
    <s v="2026"/>
    <x v="0"/>
    <x v="0"/>
    <x v="0"/>
    <x v="0"/>
    <s v="2 - Poder Ejecutivo"/>
    <s v="0201 - PRESIDENCIA DE LA REPÚBLICA"/>
    <s v="0001 - MINISTERIO DE LA PRESIDENCIA"/>
    <x v="2"/>
    <x v="4"/>
    <x v="8"/>
    <s v="2.2 - CONTRATACIÓN DE SERVICIOS"/>
    <s v="2.2.6 - SEGUROS"/>
    <s v="N"/>
    <s v="00 - N/A"/>
    <s v="10 - FONDO GENERAL"/>
    <s v="99 - MULTIPROVINCIAL"/>
    <s v="(en blanco)"/>
    <n v="600000"/>
    <n v="600000"/>
    <n v="300000"/>
  </r>
  <r>
    <s v="2026"/>
    <x v="0"/>
    <x v="0"/>
    <x v="0"/>
    <x v="0"/>
    <s v="2 - Poder Ejecutivo"/>
    <s v="0201 - PRESIDENCIA DE LA REPÚBLICA"/>
    <s v="0001 - MINISTERIO DE LA PRESIDENCIA"/>
    <x v="2"/>
    <x v="4"/>
    <x v="8"/>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x v="2"/>
    <x v="4"/>
    <x v="8"/>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x v="2"/>
    <x v="4"/>
    <x v="8"/>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x v="2"/>
    <x v="4"/>
    <x v="8"/>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x v="2"/>
    <x v="4"/>
    <x v="8"/>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x v="2"/>
    <x v="4"/>
    <x v="8"/>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x v="2"/>
    <x v="4"/>
    <x v="8"/>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x v="2"/>
    <x v="4"/>
    <x v="8"/>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x v="0"/>
    <x v="0"/>
    <x v="2"/>
    <s v="2.1 - REMUNERACIONES Y CONTRIBUCIONES"/>
    <s v="2.1.1 - REMUNERACIONES"/>
    <s v="N"/>
    <s v="00 - N/A"/>
    <s v="10 - FONDO GENERAL"/>
    <s v="99 - MULTIPROVINCIAL"/>
    <s v="(en blanco)"/>
    <n v="728301743"/>
    <n v="848355564.06999993"/>
    <n v="562498959.91999984"/>
  </r>
  <r>
    <s v="2026"/>
    <x v="0"/>
    <x v="0"/>
    <x v="0"/>
    <x v="0"/>
    <s v="2 - Poder Ejecutivo"/>
    <s v="0201 - PRESIDENCIA DE LA REPÚBLICA"/>
    <s v="0001 - SECRETARIADO ADMINISTRATIVO DE LA PRESIDENCIA"/>
    <x v="0"/>
    <x v="0"/>
    <x v="2"/>
    <s v="2.1 - REMUNERACIONES Y CONTRIBUCIONES"/>
    <s v="2.1.2 - SOBRESUELDOS"/>
    <s v="N"/>
    <s v="00 - N/A"/>
    <s v="10 - FONDO GENERAL"/>
    <s v="99 - MULTIPROVINCIAL"/>
    <s v="(en blanco)"/>
    <n v="138022420"/>
    <n v="155164361.26999998"/>
    <n v="71881376.769999996"/>
  </r>
  <r>
    <s v="2026"/>
    <x v="0"/>
    <x v="0"/>
    <x v="0"/>
    <x v="0"/>
    <s v="2 - Poder Ejecutivo"/>
    <s v="0201 - PRESIDENCIA DE LA REPÚBLICA"/>
    <s v="0001 - SECRETARIADO ADMINISTRATIVO DE LA PRESIDENCIA"/>
    <x v="0"/>
    <x v="0"/>
    <x v="2"/>
    <s v="2.1 - REMUNERACIONES Y CONTRIBUCIONES"/>
    <s v="2.1.4 - GRATIFICACIONES Y BONIFICACIONES"/>
    <s v="N"/>
    <s v="00 - N/A"/>
    <s v="10 - FONDO GENERAL"/>
    <s v="99 - MULTIPROVINCIAL"/>
    <s v="(en blanco)"/>
    <n v="46182493"/>
    <n v="40127109.020000003"/>
    <n v="0"/>
  </r>
  <r>
    <s v="2026"/>
    <x v="0"/>
    <x v="0"/>
    <x v="0"/>
    <x v="0"/>
    <s v="2 - Poder Ejecutivo"/>
    <s v="0201 - PRESIDENCIA DE LA REPÚBLICA"/>
    <s v="0001 - SECRETARIADO ADMINISTRATIVO DE LA PRESIDENCIA"/>
    <x v="0"/>
    <x v="0"/>
    <x v="2"/>
    <s v="2.1 - REMUNERACIONES Y CONTRIBUCIONES"/>
    <s v="2.1.5 - CONTRIBUCIONES A LA SEGURIDAD SOCIAL"/>
    <s v="N"/>
    <s v="00 - N/A"/>
    <s v="10 - FONDO GENERAL"/>
    <s v="99 - MULTIPROVINCIAL"/>
    <s v="(en blanco)"/>
    <n v="98556846"/>
    <n v="119737960.64"/>
    <n v="82565585.900000021"/>
  </r>
  <r>
    <s v="2026"/>
    <x v="0"/>
    <x v="0"/>
    <x v="0"/>
    <x v="0"/>
    <s v="2 - Poder Ejecutivo"/>
    <s v="0201 - PRESIDENCIA DE LA REPÚBLICA"/>
    <s v="0001 - SECRETARIADO ADMINISTRATIVO DE LA PRESIDENCIA"/>
    <x v="0"/>
    <x v="0"/>
    <x v="2"/>
    <s v="2.2 - CONTRATACIÓN DE SERVICIOS"/>
    <s v="2.2.1 - SERVICIOS BÁSICOS"/>
    <s v="N"/>
    <s v="00 - N/A"/>
    <s v="10 - FONDO GENERAL"/>
    <s v="99 - MULTIPROVINCIAL"/>
    <s v="(en blanco)"/>
    <n v="103520180"/>
    <n v="103679120"/>
    <n v="70210716.559999987"/>
  </r>
  <r>
    <s v="2026"/>
    <x v="0"/>
    <x v="0"/>
    <x v="0"/>
    <x v="0"/>
    <s v="2 - Poder Ejecutivo"/>
    <s v="0201 - PRESIDENCIA DE LA REPÚBLICA"/>
    <s v="0001 - SECRETARIADO ADMINISTRATIVO DE LA PRESIDENCIA"/>
    <x v="0"/>
    <x v="0"/>
    <x v="2"/>
    <s v="2.2 - CONTRATACIÓN DE SERVICIOS"/>
    <s v="2.2.2 - PUBLICIDAD, IMPRESIÓN Y ENCUADERNACIÓN"/>
    <s v="N"/>
    <s v="00 - N/A"/>
    <s v="10 - FONDO GENERAL"/>
    <s v="99 - MULTIPROVINCIAL"/>
    <s v="(en blanco)"/>
    <n v="14088480"/>
    <n v="19251092.259999998"/>
    <n v="12176131.620000001"/>
  </r>
  <r>
    <s v="2026"/>
    <x v="0"/>
    <x v="0"/>
    <x v="0"/>
    <x v="0"/>
    <s v="2 - Poder Ejecutivo"/>
    <s v="0201 - PRESIDENCIA DE LA REPÚBLICA"/>
    <s v="0001 - SECRETARIADO ADMINISTRATIVO DE LA PRESIDENCIA"/>
    <x v="0"/>
    <x v="0"/>
    <x v="2"/>
    <s v="2.2 - CONTRATACIÓN DE SERVICIOS"/>
    <s v="2.2.3 - VIÁTICOS"/>
    <s v="N"/>
    <s v="00 - N/A"/>
    <s v="10 - FONDO GENERAL"/>
    <s v="99 - MULTIPROVINCIAL"/>
    <s v="(en blanco)"/>
    <n v="204000000"/>
    <n v="200574175.93000001"/>
    <n v="147060276.39999998"/>
  </r>
  <r>
    <s v="2026"/>
    <x v="0"/>
    <x v="0"/>
    <x v="0"/>
    <x v="0"/>
    <s v="2 - Poder Ejecutivo"/>
    <s v="0201 - PRESIDENCIA DE LA REPÚBLICA"/>
    <s v="0001 - SECRETARIADO ADMINISTRATIVO DE LA PRESIDENCIA"/>
    <x v="0"/>
    <x v="0"/>
    <x v="2"/>
    <s v="2.2 - CONTRATACIÓN DE SERVICIOS"/>
    <s v="2.2.4 - TRANSPORTE Y ALMACENAJE"/>
    <s v="N"/>
    <s v="00 - N/A"/>
    <s v="10 - FONDO GENERAL"/>
    <s v="99 - MULTIPROVINCIAL"/>
    <s v="(en blanco)"/>
    <n v="181750000"/>
    <n v="182516937.5"/>
    <n v="137174070"/>
  </r>
  <r>
    <s v="2026"/>
    <x v="0"/>
    <x v="0"/>
    <x v="0"/>
    <x v="0"/>
    <s v="2 - Poder Ejecutivo"/>
    <s v="0201 - PRESIDENCIA DE LA REPÚBLICA"/>
    <s v="0001 - SECRETARIADO ADMINISTRATIVO DE LA PRESIDENCIA"/>
    <x v="0"/>
    <x v="0"/>
    <x v="2"/>
    <s v="2.2 - CONTRATACIÓN DE SERVICIOS"/>
    <s v="2.2.5 - ALQUILERES Y RENTAS"/>
    <s v="N"/>
    <s v="00 - N/A"/>
    <s v="10 - FONDO GENERAL"/>
    <s v="99 - MULTIPROVINCIAL"/>
    <s v="(en blanco)"/>
    <n v="50435000"/>
    <n v="103660387.88000003"/>
    <n v="73883119.25"/>
  </r>
  <r>
    <s v="2026"/>
    <x v="0"/>
    <x v="0"/>
    <x v="0"/>
    <x v="0"/>
    <s v="2 - Poder Ejecutivo"/>
    <s v="0201 - PRESIDENCIA DE LA REPÚBLICA"/>
    <s v="0001 - SECRETARIADO ADMINISTRATIVO DE LA PRESIDENCIA"/>
    <x v="0"/>
    <x v="0"/>
    <x v="2"/>
    <s v="2.2 - CONTRATACIÓN DE SERVICIOS"/>
    <s v="2.2.6 - SEGUROS"/>
    <s v="N"/>
    <s v="00 - N/A"/>
    <s v="10 - FONDO GENERAL"/>
    <s v="99 - MULTIPROVINCIAL"/>
    <s v="(en blanco)"/>
    <n v="64500000"/>
    <n v="75956831.760000005"/>
    <n v="68721850.790000021"/>
  </r>
  <r>
    <s v="2026"/>
    <x v="0"/>
    <x v="0"/>
    <x v="0"/>
    <x v="0"/>
    <s v="2 - Poder Ejecutivo"/>
    <s v="0201 - PRESIDENCIA DE LA REPÚBLICA"/>
    <s v="0001 - SECRETARIADO ADMINISTRATIVO DE LA PRESIDENCIA"/>
    <x v="0"/>
    <x v="0"/>
    <x v="2"/>
    <s v="2.2 - CONTRATACIÓN DE SERVICIOS"/>
    <s v="2.2.7 - SERVICIOS DE CONSERVACIÓN, REPARACIONES MENORES E INSTALACIONES TEMPORALES"/>
    <s v="N"/>
    <s v="00 - N/A"/>
    <s v="10 - FONDO GENERAL"/>
    <s v="99 - MULTIPROVINCIAL"/>
    <s v="(en blanco)"/>
    <n v="12875000"/>
    <n v="27348636.169999998"/>
    <n v="13592133.130000001"/>
  </r>
  <r>
    <s v="2026"/>
    <x v="0"/>
    <x v="0"/>
    <x v="0"/>
    <x v="0"/>
    <s v="2 - Poder Ejecutivo"/>
    <s v="0201 - PRESIDENCIA DE LA REPÚBLICA"/>
    <s v="0001 - SECRETARIADO ADMINISTRATIVO DE LA PRESIDENCIA"/>
    <x v="0"/>
    <x v="0"/>
    <x v="2"/>
    <s v="2.2 - CONTRATACIÓN DE SERVICIOS"/>
    <s v="2.2.8 - OTROS SERVICIOS NO INCLUIDOS EN CONCEPTOS ANTERIORES"/>
    <s v="N"/>
    <s v="00 - N/A"/>
    <s v="10 - FONDO GENERAL"/>
    <s v="99 - MULTIPROVINCIAL"/>
    <s v="(en blanco)"/>
    <n v="158922587"/>
    <n v="500459993.1000002"/>
    <n v="182546339.70000002"/>
  </r>
  <r>
    <s v="2026"/>
    <x v="0"/>
    <x v="0"/>
    <x v="0"/>
    <x v="0"/>
    <s v="2 - Poder Ejecutivo"/>
    <s v="0201 - PRESIDENCIA DE LA REPÚBLICA"/>
    <s v="0001 - SECRETARIADO ADMINISTRATIVO DE LA PRESIDENCIA"/>
    <x v="0"/>
    <x v="0"/>
    <x v="2"/>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x v="0"/>
    <x v="0"/>
    <x v="2"/>
    <s v="2.2 - CONTRATACIÓN DE SERVICIOS"/>
    <s v="2.2.9 - OTRAS CONTRATACIONES DE SERVICIOS"/>
    <s v="N"/>
    <s v="00 - N/A"/>
    <s v="10 - FONDO GENERAL"/>
    <s v="99 - MULTIPROVINCIAL"/>
    <s v="(en blanco)"/>
    <n v="50500000"/>
    <n v="84465199.590000004"/>
    <n v="59597571.970000006"/>
  </r>
  <r>
    <s v="2026"/>
    <x v="0"/>
    <x v="0"/>
    <x v="0"/>
    <x v="0"/>
    <s v="2 - Poder Ejecutivo"/>
    <s v="0201 - PRESIDENCIA DE LA REPÚBLICA"/>
    <s v="0001 - SECRETARIADO ADMINISTRATIVO DE LA PRESIDENCIA"/>
    <x v="0"/>
    <x v="0"/>
    <x v="2"/>
    <s v="2.3 - MATERIALES Y SUMINISTROS"/>
    <s v="2.3.1 - ALIMENTOS Y PRODUCTOS AGROFORESTALES"/>
    <s v="N"/>
    <s v="00 - N/A"/>
    <s v="10 - FONDO GENERAL"/>
    <s v="99 - MULTIPROVINCIAL"/>
    <s v="(en blanco)"/>
    <n v="3910000"/>
    <n v="19360525.23"/>
    <n v="14859264.059999999"/>
  </r>
  <r>
    <s v="2026"/>
    <x v="0"/>
    <x v="0"/>
    <x v="0"/>
    <x v="0"/>
    <s v="2 - Poder Ejecutivo"/>
    <s v="0201 - PRESIDENCIA DE LA REPÚBLICA"/>
    <s v="0001 - SECRETARIADO ADMINISTRATIVO DE LA PRESIDENCIA"/>
    <x v="0"/>
    <x v="0"/>
    <x v="2"/>
    <s v="2.3 - MATERIALES Y SUMINISTROS"/>
    <s v="2.3.2 - TEXTILES Y VESTUARIOS"/>
    <s v="N"/>
    <s v="00 - N/A"/>
    <s v="10 - FONDO GENERAL"/>
    <s v="99 - MULTIPROVINCIAL"/>
    <s v="(en blanco)"/>
    <n v="3560000"/>
    <n v="2540463.12"/>
    <n v="1751624.07"/>
  </r>
  <r>
    <s v="2026"/>
    <x v="0"/>
    <x v="0"/>
    <x v="0"/>
    <x v="0"/>
    <s v="2 - Poder Ejecutivo"/>
    <s v="0201 - PRESIDENCIA DE LA REPÚBLICA"/>
    <s v="0001 - SECRETARIADO ADMINISTRATIVO DE LA PRESIDENCIA"/>
    <x v="0"/>
    <x v="0"/>
    <x v="2"/>
    <s v="2.3 - MATERIALES Y SUMINISTROS"/>
    <s v="2.3.3 - PAPEL, CARTÓN E IMPRESOS"/>
    <s v="N"/>
    <s v="00 - N/A"/>
    <s v="10 - FONDO GENERAL"/>
    <s v="99 - MULTIPROVINCIAL"/>
    <s v="(en blanco)"/>
    <n v="3008736"/>
    <n v="3956850"/>
    <n v="1825754.3800000001"/>
  </r>
  <r>
    <s v="2026"/>
    <x v="0"/>
    <x v="0"/>
    <x v="0"/>
    <x v="0"/>
    <s v="2 - Poder Ejecutivo"/>
    <s v="0201 - PRESIDENCIA DE LA REPÚBLICA"/>
    <s v="0001 - SECRETARIADO ADMINISTRATIVO DE LA PRESIDENCIA"/>
    <x v="0"/>
    <x v="0"/>
    <x v="2"/>
    <s v="2.3 - MATERIALES Y SUMINISTROS"/>
    <s v="2.3.4 - PRODUCTOS FARMACÉUTICOS"/>
    <s v="N"/>
    <s v="00 - N/A"/>
    <s v="10 - FONDO GENERAL"/>
    <s v="99 - MULTIPROVINCIAL"/>
    <s v="(en blanco)"/>
    <n v="2000000"/>
    <n v="34381893.700000003"/>
    <n v="32075011.869999994"/>
  </r>
  <r>
    <s v="2026"/>
    <x v="0"/>
    <x v="0"/>
    <x v="0"/>
    <x v="0"/>
    <s v="2 - Poder Ejecutivo"/>
    <s v="0201 - PRESIDENCIA DE LA REPÚBLICA"/>
    <s v="0001 - SECRETARIADO ADMINISTRATIVO DE LA PRESIDENCIA"/>
    <x v="0"/>
    <x v="0"/>
    <x v="2"/>
    <s v="2.3 - MATERIALES Y SUMINISTROS"/>
    <s v="2.3.5 - CUERO, CAUCHO Y PLÁSTICO"/>
    <s v="N"/>
    <s v="00 - N/A"/>
    <s v="10 - FONDO GENERAL"/>
    <s v="99 - MULTIPROVINCIAL"/>
    <s v="(en blanco)"/>
    <n v="1450000"/>
    <n v="6313153.9500000002"/>
    <n v="5427362.7199999988"/>
  </r>
  <r>
    <s v="2026"/>
    <x v="0"/>
    <x v="0"/>
    <x v="0"/>
    <x v="0"/>
    <s v="2 - Poder Ejecutivo"/>
    <s v="0201 - PRESIDENCIA DE LA REPÚBLICA"/>
    <s v="0001 - SECRETARIADO ADMINISTRATIVO DE LA PRESIDENCIA"/>
    <x v="0"/>
    <x v="0"/>
    <x v="2"/>
    <s v="2.3 - MATERIALES Y SUMINISTROS"/>
    <s v="2.3.6 - PRODUCTOS DE MINERALES, METÁLICOS Y NO METÁLICOS"/>
    <s v="N"/>
    <s v="00 - N/A"/>
    <s v="10 - FONDO GENERAL"/>
    <s v="99 - MULTIPROVINCIAL"/>
    <s v="(en blanco)"/>
    <n v="1987000"/>
    <n v="7524439.2700000014"/>
    <n v="5931109.3499999987"/>
  </r>
  <r>
    <s v="2026"/>
    <x v="0"/>
    <x v="0"/>
    <x v="0"/>
    <x v="0"/>
    <s v="2 - Poder Ejecutivo"/>
    <s v="0201 - PRESIDENCIA DE LA REPÚBLICA"/>
    <s v="0001 - SECRETARIADO ADMINISTRATIVO DE LA PRESIDENCIA"/>
    <x v="0"/>
    <x v="0"/>
    <x v="2"/>
    <s v="2.3 - MATERIALES Y SUMINISTROS"/>
    <s v="2.3.7 - COMBUSTIBLES, LUBRICANTES, PRODUCTOS QUÍMICOS Y CONEXOS"/>
    <s v="N"/>
    <s v="00 - N/A"/>
    <s v="10 - FONDO GENERAL"/>
    <s v="99 - MULTIPROVINCIAL"/>
    <s v="(en blanco)"/>
    <n v="77475000"/>
    <n v="90335865.400000006"/>
    <n v="62958273.369999997"/>
  </r>
  <r>
    <s v="2026"/>
    <x v="0"/>
    <x v="0"/>
    <x v="0"/>
    <x v="0"/>
    <s v="2 - Poder Ejecutivo"/>
    <s v="0201 - PRESIDENCIA DE LA REPÚBLICA"/>
    <s v="0001 - SECRETARIADO ADMINISTRATIVO DE LA PRESIDENCIA"/>
    <x v="0"/>
    <x v="0"/>
    <x v="2"/>
    <s v="2.3 - MATERIALES Y SUMINISTROS"/>
    <s v="2.3.8 - GASTOS QUE SE ASIGNARÁN DURANTE EL EJERCICIO (ART. 32 Y 33 LEY 423-06)"/>
    <s v="N"/>
    <s v="00 - N/A"/>
    <s v="10 - FONDO GENERAL"/>
    <s v="99 - MULTIPROVINCIAL"/>
    <s v="(en blanco)"/>
    <n v="3796497018"/>
    <n v="835042180.71999955"/>
    <n v="0"/>
  </r>
  <r>
    <s v="2026"/>
    <x v="0"/>
    <x v="0"/>
    <x v="0"/>
    <x v="0"/>
    <s v="2 - Poder Ejecutivo"/>
    <s v="0201 - PRESIDENCIA DE LA REPÚBLICA"/>
    <s v="0001 - SECRETARIADO ADMINISTRATIVO DE LA PRESIDENCIA"/>
    <x v="0"/>
    <x v="0"/>
    <x v="2"/>
    <s v="2.3 - MATERIALES Y SUMINISTROS"/>
    <s v="2.3.9 - PRODUCTOS Y ÚTILES VARIOS"/>
    <s v="N"/>
    <s v="00 - N/A"/>
    <s v="10 - FONDO GENERAL"/>
    <s v="99 - MULTIPROVINCIAL"/>
    <s v="(en blanco)"/>
    <n v="123864124"/>
    <n v="143002545.90000001"/>
    <n v="115968108.35000002"/>
  </r>
  <r>
    <s v="2026"/>
    <x v="0"/>
    <x v="0"/>
    <x v="0"/>
    <x v="0"/>
    <s v="2 - Poder Ejecutivo"/>
    <s v="0201 - PRESIDENCIA DE LA REPÚBLICA"/>
    <s v="0001 - SECRETARIADO ADMINISTRATIVO DE LA PRESIDENCIA"/>
    <x v="1"/>
    <x v="2"/>
    <x v="4"/>
    <s v="2.1 - REMUNERACIONES Y CONTRIBUCIONES"/>
    <s v="2.1.1 - REMUNERACIONES"/>
    <s v="N"/>
    <s v="00 - N/A"/>
    <s v="10 - FONDO GENERAL"/>
    <s v="99 - MULTIPROVINCIAL"/>
    <s v="(en blanco)"/>
    <n v="32544301"/>
    <n v="32544301"/>
    <n v="19595986.16"/>
  </r>
  <r>
    <s v="2026"/>
    <x v="0"/>
    <x v="0"/>
    <x v="0"/>
    <x v="0"/>
    <s v="2 - Poder Ejecutivo"/>
    <s v="0201 - PRESIDENCIA DE LA REPÚBLICA"/>
    <s v="0001 - SECRETARIADO ADMINISTRATIVO DE LA PRESIDENCIA"/>
    <x v="1"/>
    <x v="2"/>
    <x v="4"/>
    <s v="2.1 - REMUNERACIONES Y CONTRIBUCIONES"/>
    <s v="2.1.2 - SOBRESUELDOS"/>
    <s v="N"/>
    <s v="00 - N/A"/>
    <s v="10 - FONDO GENERAL"/>
    <s v="99 - MULTIPROVINCIAL"/>
    <s v="(en blanco)"/>
    <n v="5300000"/>
    <n v="5300000"/>
    <n v="2170041.6599999997"/>
  </r>
  <r>
    <s v="2026"/>
    <x v="0"/>
    <x v="0"/>
    <x v="0"/>
    <x v="0"/>
    <s v="2 - Poder Ejecutivo"/>
    <s v="0201 - PRESIDENCIA DE LA REPÚBLICA"/>
    <s v="0001 - SECRETARIADO ADMINISTRATIVO DE LA PRESIDENCIA"/>
    <x v="1"/>
    <x v="2"/>
    <x v="4"/>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x v="1"/>
    <x v="2"/>
    <x v="4"/>
    <s v="2.1 - REMUNERACIONES Y CONTRIBUCIONES"/>
    <s v="2.1.5 - CONTRIBUCIONES A LA SEGURIDAD SOCIAL"/>
    <s v="N"/>
    <s v="00 - N/A"/>
    <s v="10 - FONDO GENERAL"/>
    <s v="99 - MULTIPROVINCIAL"/>
    <s v="(en blanco)"/>
    <n v="4130700"/>
    <n v="4130700"/>
    <n v="2932178.3999999994"/>
  </r>
  <r>
    <s v="2026"/>
    <x v="0"/>
    <x v="0"/>
    <x v="0"/>
    <x v="0"/>
    <s v="2 - Poder Ejecutivo"/>
    <s v="0201 - PRESIDENCIA DE LA REPÚBLICA"/>
    <s v="0001 - SECRETARIADO ADMINISTRATIVO DE LA PRESIDENCIA"/>
    <x v="1"/>
    <x v="2"/>
    <x v="4"/>
    <s v="2.2 - CONTRATACIÓN DE SERVICIOS"/>
    <s v="2.2.1 - SERVICIOS BÁSICOS"/>
    <s v="N"/>
    <s v="00 - N/A"/>
    <s v="10 - FONDO GENERAL"/>
    <s v="99 - MULTIPROVINCIAL"/>
    <s v="(en blanco)"/>
    <n v="10016000"/>
    <n v="10016000"/>
    <n v="7085252.129999999"/>
  </r>
  <r>
    <s v="2026"/>
    <x v="0"/>
    <x v="0"/>
    <x v="0"/>
    <x v="0"/>
    <s v="2 - Poder Ejecutivo"/>
    <s v="0201 - PRESIDENCIA DE LA REPÚBLICA"/>
    <s v="0001 - SECRETARIADO ADMINISTRATIVO DE LA PRESIDENCIA"/>
    <x v="1"/>
    <x v="2"/>
    <x v="4"/>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x v="1"/>
    <x v="2"/>
    <x v="4"/>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x v="1"/>
    <x v="2"/>
    <x v="4"/>
    <s v="2.2 - CONTRATACIÓN DE SERVICIOS"/>
    <s v="2.2.6 - SEGUROS"/>
    <s v="N"/>
    <s v="00 - N/A"/>
    <s v="10 - FONDO GENERAL"/>
    <s v="99 - MULTIPROVINCIAL"/>
    <s v="(en blanco)"/>
    <n v="700000"/>
    <n v="476000"/>
    <n v="0"/>
  </r>
  <r>
    <s v="2026"/>
    <x v="0"/>
    <x v="0"/>
    <x v="0"/>
    <x v="0"/>
    <s v="2 - Poder Ejecutivo"/>
    <s v="0201 - PRESIDENCIA DE LA REPÚBLICA"/>
    <s v="0001 - SECRETARIADO ADMINISTRATIVO DE LA PRESIDENCIA"/>
    <x v="1"/>
    <x v="2"/>
    <x v="4"/>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x v="1"/>
    <x v="2"/>
    <x v="4"/>
    <s v="2.2 - CONTRATACIÓN DE SERVICIOS"/>
    <s v="2.2.8 - OTROS SERVICIOS NO INCLUIDOS EN CONCEPTOS ANTERIORES"/>
    <s v="N"/>
    <s v="00 - N/A"/>
    <s v="10 - FONDO GENERAL"/>
    <s v="99 - MULTIPROVINCIAL"/>
    <s v="(en blanco)"/>
    <n v="1850000"/>
    <n v="900000"/>
    <n v="898700"/>
  </r>
  <r>
    <s v="2026"/>
    <x v="0"/>
    <x v="0"/>
    <x v="0"/>
    <x v="0"/>
    <s v="2 - Poder Ejecutivo"/>
    <s v="0201 - PRESIDENCIA DE LA REPÚBLICA"/>
    <s v="0001 - SECRETARIADO ADMINISTRATIVO DE LA PRESIDENCIA"/>
    <x v="1"/>
    <x v="2"/>
    <x v="4"/>
    <s v="2.2 - CONTRATACIÓN DE SERVICIOS"/>
    <s v="2.2.9 - OTRAS CONTRATACIONES DE SERVICIOS"/>
    <s v="N"/>
    <s v="00 - N/A"/>
    <s v="10 - FONDO GENERAL"/>
    <s v="99 - MULTIPROVINCIAL"/>
    <s v="(en blanco)"/>
    <n v="1700000"/>
    <n v="1524000"/>
    <n v="1003590.0000000001"/>
  </r>
  <r>
    <s v="2026"/>
    <x v="0"/>
    <x v="0"/>
    <x v="0"/>
    <x v="0"/>
    <s v="2 - Poder Ejecutivo"/>
    <s v="0201 - PRESIDENCIA DE LA REPÚBLICA"/>
    <s v="0001 - SECRETARIADO ADMINISTRATIVO DE LA PRESIDENCIA"/>
    <x v="1"/>
    <x v="2"/>
    <x v="4"/>
    <s v="2.3 - MATERIALES Y SUMINISTROS"/>
    <s v="2.3.1 - ALIMENTOS Y PRODUCTOS AGROFORESTALES"/>
    <s v="N"/>
    <s v="00 - N/A"/>
    <s v="10 - FONDO GENERAL"/>
    <s v="99 - MULTIPROVINCIAL"/>
    <s v="(en blanco)"/>
    <n v="500000"/>
    <n v="180000"/>
    <n v="122188.9"/>
  </r>
  <r>
    <s v="2026"/>
    <x v="0"/>
    <x v="0"/>
    <x v="0"/>
    <x v="0"/>
    <s v="2 - Poder Ejecutivo"/>
    <s v="0201 - PRESIDENCIA DE LA REPÚBLICA"/>
    <s v="0001 - SECRETARIADO ADMINISTRATIVO DE LA PRESIDENCIA"/>
    <x v="1"/>
    <x v="2"/>
    <x v="4"/>
    <s v="2.3 - MATERIALES Y SUMINISTROS"/>
    <s v="2.3.2 - TEXTILES Y VESTUARIOS"/>
    <s v="N"/>
    <s v="00 - N/A"/>
    <s v="10 - FONDO GENERAL"/>
    <s v="99 - MULTIPROVINCIAL"/>
    <s v="(en blanco)"/>
    <n v="825000"/>
    <n v="435000"/>
    <n v="235764"/>
  </r>
  <r>
    <s v="2026"/>
    <x v="0"/>
    <x v="0"/>
    <x v="0"/>
    <x v="0"/>
    <s v="2 - Poder Ejecutivo"/>
    <s v="0201 - PRESIDENCIA DE LA REPÚBLICA"/>
    <s v="0001 - SECRETARIADO ADMINISTRATIVO DE LA PRESIDENCIA"/>
    <x v="1"/>
    <x v="2"/>
    <x v="4"/>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x v="1"/>
    <x v="2"/>
    <x v="4"/>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x v="1"/>
    <x v="2"/>
    <x v="4"/>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x v="1"/>
    <x v="2"/>
    <x v="4"/>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x v="1"/>
    <x v="2"/>
    <x v="4"/>
    <s v="2.3 - MATERIALES Y SUMINISTROS"/>
    <s v="2.3.7 - COMBUSTIBLES, LUBRICANTES, PRODUCTOS QUÍMICOS Y CONEXOS"/>
    <s v="N"/>
    <s v="00 - N/A"/>
    <s v="10 - FONDO GENERAL"/>
    <s v="99 - MULTIPROVINCIAL"/>
    <s v="(en blanco)"/>
    <n v="490000"/>
    <n v="490000"/>
    <n v="0"/>
  </r>
  <r>
    <s v="2026"/>
    <x v="0"/>
    <x v="0"/>
    <x v="0"/>
    <x v="0"/>
    <s v="2 - Poder Ejecutivo"/>
    <s v="0201 - PRESIDENCIA DE LA REPÚBLICA"/>
    <s v="0001 - SECRETARIADO ADMINISTRATIVO DE LA PRESIDENCIA"/>
    <x v="1"/>
    <x v="2"/>
    <x v="4"/>
    <s v="2.3 - MATERIALES Y SUMINISTROS"/>
    <s v="2.3.9 - PRODUCTOS Y ÚTILES VARIOS"/>
    <s v="N"/>
    <s v="00 - N/A"/>
    <s v="10 - FONDO GENERAL"/>
    <s v="99 - MULTIPROVINCIAL"/>
    <s v="(en blanco)"/>
    <n v="685000"/>
    <n v="135000"/>
    <n v="0"/>
  </r>
  <r>
    <s v="2026"/>
    <x v="0"/>
    <x v="0"/>
    <x v="0"/>
    <x v="0"/>
    <s v="2 - Poder Ejecutivo"/>
    <s v="0201 - PRESIDENCIA DE LA REPÚBLICA"/>
    <s v="0004 - COMISION PRESIDENCIAL DE APOYO AL DESARROLLO BARRIAL"/>
    <x v="1"/>
    <x v="2"/>
    <x v="4"/>
    <s v="2.1 - REMUNERACIONES Y CONTRIBUCIONES"/>
    <s v="2.1.1 - REMUNERACIONES"/>
    <s v="N"/>
    <s v="00 - N/A"/>
    <s v="10 - FONDO GENERAL"/>
    <s v="99 - MULTIPROVINCIAL"/>
    <s v="(en blanco)"/>
    <n v="355331797"/>
    <n v="355331797"/>
    <n v="248221050.68000013"/>
  </r>
  <r>
    <s v="2026"/>
    <x v="0"/>
    <x v="0"/>
    <x v="0"/>
    <x v="0"/>
    <s v="2 - Poder Ejecutivo"/>
    <s v="0201 - PRESIDENCIA DE LA REPÚBLICA"/>
    <s v="0004 - COMISION PRESIDENCIAL DE APOYO AL DESARROLLO BARRIAL"/>
    <x v="1"/>
    <x v="2"/>
    <x v="4"/>
    <s v="2.1 - REMUNERACIONES Y CONTRIBUCIONES"/>
    <s v="2.1.2 - SOBRESUELDOS"/>
    <s v="N"/>
    <s v="00 - N/A"/>
    <s v="10 - FONDO GENERAL"/>
    <s v="99 - MULTIPROVINCIAL"/>
    <s v="(en blanco)"/>
    <n v="49296598"/>
    <n v="49296598"/>
    <n v="24614233.919999998"/>
  </r>
  <r>
    <s v="2026"/>
    <x v="0"/>
    <x v="0"/>
    <x v="0"/>
    <x v="0"/>
    <s v="2 - Poder Ejecutivo"/>
    <s v="0201 - PRESIDENCIA DE LA REPÚBLICA"/>
    <s v="0004 - COMISION PRESIDENCIAL DE APOYO AL DESARROLLO BARRIAL"/>
    <x v="1"/>
    <x v="2"/>
    <x v="4"/>
    <s v="2.1 - REMUNERACIONES Y CONTRIBUCIONES"/>
    <s v="2.1.5 - CONTRIBUCIONES A LA SEGURIDAD SOCIAL"/>
    <s v="N"/>
    <s v="00 - N/A"/>
    <s v="10 - FONDO GENERAL"/>
    <s v="99 - MULTIPROVINCIAL"/>
    <s v="(en blanco)"/>
    <n v="37871163"/>
    <n v="37871163"/>
    <n v="26901337.980000019"/>
  </r>
  <r>
    <s v="2026"/>
    <x v="0"/>
    <x v="0"/>
    <x v="0"/>
    <x v="0"/>
    <s v="2 - Poder Ejecutivo"/>
    <s v="0201 - PRESIDENCIA DE LA REPÚBLICA"/>
    <s v="0004 - COMISION PRESIDENCIAL DE APOYO AL DESARROLLO BARRIAL"/>
    <x v="1"/>
    <x v="2"/>
    <x v="4"/>
    <s v="2.2 - CONTRATACIÓN DE SERVICIOS"/>
    <s v="2.2.1 - SERVICIOS BÁSICOS"/>
    <s v="N"/>
    <s v="00 - N/A"/>
    <s v="10 - FONDO GENERAL"/>
    <s v="99 - MULTIPROVINCIAL"/>
    <s v="(en blanco)"/>
    <n v="10391004"/>
    <n v="10391004"/>
    <n v="5862923.3400000008"/>
  </r>
  <r>
    <s v="2026"/>
    <x v="0"/>
    <x v="0"/>
    <x v="0"/>
    <x v="0"/>
    <s v="2 - Poder Ejecutivo"/>
    <s v="0201 - PRESIDENCIA DE LA REPÚBLICA"/>
    <s v="0004 - COMISION PRESIDENCIAL DE APOYO AL DESARROLLO BARRIAL"/>
    <x v="1"/>
    <x v="2"/>
    <x v="4"/>
    <s v="2.2 - CONTRATACIÓN DE SERVICIOS"/>
    <s v="2.2.2 - PUBLICIDAD, IMPRESIÓN Y ENCUADERNACIÓN"/>
    <s v="N"/>
    <s v="00 - N/A"/>
    <s v="10 - FONDO GENERAL"/>
    <s v="99 - MULTIPROVINCIAL"/>
    <s v="(en blanco)"/>
    <n v="605000"/>
    <n v="656920"/>
    <n v="241527.12"/>
  </r>
  <r>
    <s v="2026"/>
    <x v="0"/>
    <x v="0"/>
    <x v="0"/>
    <x v="0"/>
    <s v="2 - Poder Ejecutivo"/>
    <s v="0201 - PRESIDENCIA DE LA REPÚBLICA"/>
    <s v="0004 - COMISION PRESIDENCIAL DE APOYO AL DESARROLLO BARRIAL"/>
    <x v="1"/>
    <x v="2"/>
    <x v="4"/>
    <s v="2.2 - CONTRATACIÓN DE SERVICIOS"/>
    <s v="2.2.3 - VIÁTICOS"/>
    <s v="N"/>
    <s v="00 - N/A"/>
    <s v="10 - FONDO GENERAL"/>
    <s v="99 - MULTIPROVINCIAL"/>
    <s v="(en blanco)"/>
    <n v="2160000"/>
    <n v="2160000"/>
    <n v="421462.5"/>
  </r>
  <r>
    <s v="2026"/>
    <x v="0"/>
    <x v="0"/>
    <x v="0"/>
    <x v="0"/>
    <s v="2 - Poder Ejecutivo"/>
    <s v="0201 - PRESIDENCIA DE LA REPÚBLICA"/>
    <s v="0004 - COMISION PRESIDENCIAL DE APOYO AL DESARROLLO BARRIAL"/>
    <x v="1"/>
    <x v="2"/>
    <x v="4"/>
    <s v="2.2 - CONTRATACIÓN DE SERVICIOS"/>
    <s v="2.2.4 - TRANSPORTE Y ALMACENAJE"/>
    <s v="N"/>
    <s v="00 - N/A"/>
    <s v="10 - FONDO GENERAL"/>
    <s v="99 - MULTIPROVINCIAL"/>
    <s v="(en blanco)"/>
    <n v="700000"/>
    <n v="210000"/>
    <n v="178310.61"/>
  </r>
  <r>
    <s v="2026"/>
    <x v="0"/>
    <x v="0"/>
    <x v="0"/>
    <x v="0"/>
    <s v="2 - Poder Ejecutivo"/>
    <s v="0201 - PRESIDENCIA DE LA REPÚBLICA"/>
    <s v="0004 - COMISION PRESIDENCIAL DE APOYO AL DESARROLLO BARRIAL"/>
    <x v="1"/>
    <x v="2"/>
    <x v="4"/>
    <s v="2.2 - CONTRATACIÓN DE SERVICIOS"/>
    <s v="2.2.5 - ALQUILERES Y RENTAS"/>
    <s v="N"/>
    <s v="00 - N/A"/>
    <s v="10 - FONDO GENERAL"/>
    <s v="99 - MULTIPROVINCIAL"/>
    <s v="(en blanco)"/>
    <n v="23872142"/>
    <n v="25518710"/>
    <n v="18579229.710000001"/>
  </r>
  <r>
    <s v="2026"/>
    <x v="0"/>
    <x v="0"/>
    <x v="0"/>
    <x v="0"/>
    <s v="2 - Poder Ejecutivo"/>
    <s v="0201 - PRESIDENCIA DE LA REPÚBLICA"/>
    <s v="0004 - COMISION PRESIDENCIAL DE APOYO AL DESARROLLO BARRIAL"/>
    <x v="1"/>
    <x v="2"/>
    <x v="4"/>
    <s v="2.2 - CONTRATACIÓN DE SERVICIOS"/>
    <s v="2.2.6 - SEGUROS"/>
    <s v="N"/>
    <s v="00 - N/A"/>
    <s v="10 - FONDO GENERAL"/>
    <s v="99 - MULTIPROVINCIAL"/>
    <s v="(en blanco)"/>
    <n v="3701315"/>
    <n v="5871820.6699999999"/>
    <n v="733216.19"/>
  </r>
  <r>
    <s v="2026"/>
    <x v="0"/>
    <x v="0"/>
    <x v="0"/>
    <x v="0"/>
    <s v="2 - Poder Ejecutivo"/>
    <s v="0201 - PRESIDENCIA DE LA REPÚBLICA"/>
    <s v="0004 - COMISION PRESIDENCIAL DE APOYO AL DESARROLLO BARRIAL"/>
    <x v="1"/>
    <x v="2"/>
    <x v="4"/>
    <s v="2.2 - CONTRATACIÓN DE SERVICIOS"/>
    <s v="2.2.7 - SERVICIOS DE CONSERVACIÓN, REPARACIONES MENORES E INSTALACIONES TEMPORALES"/>
    <s v="N"/>
    <s v="00 - N/A"/>
    <s v="10 - FONDO GENERAL"/>
    <s v="99 - MULTIPROVINCIAL"/>
    <s v="(en blanco)"/>
    <n v="6971340"/>
    <n v="1765085"/>
    <n v="1691608.5000000002"/>
  </r>
  <r>
    <s v="2026"/>
    <x v="0"/>
    <x v="0"/>
    <x v="0"/>
    <x v="0"/>
    <s v="2 - Poder Ejecutivo"/>
    <s v="0201 - PRESIDENCIA DE LA REPÚBLICA"/>
    <s v="0004 - COMISION PRESIDENCIAL DE APOYO AL DESARROLLO BARRIAL"/>
    <x v="1"/>
    <x v="2"/>
    <x v="4"/>
    <s v="2.2 - CONTRATACIÓN DE SERVICIOS"/>
    <s v="2.2.8 - OTROS SERVICIOS NO INCLUIDOS EN CONCEPTOS ANTERIORES"/>
    <s v="N"/>
    <s v="00 - N/A"/>
    <s v="10 - FONDO GENERAL"/>
    <s v="99 - MULTIPROVINCIAL"/>
    <s v="(en blanco)"/>
    <n v="27523822"/>
    <n v="24281153.170000002"/>
    <n v="10807701.529999999"/>
  </r>
  <r>
    <s v="2026"/>
    <x v="0"/>
    <x v="0"/>
    <x v="0"/>
    <x v="0"/>
    <s v="2 - Poder Ejecutivo"/>
    <s v="0201 - PRESIDENCIA DE LA REPÚBLICA"/>
    <s v="0004 - COMISION PRESIDENCIAL DE APOYO AL DESARROLLO BARRIAL"/>
    <x v="1"/>
    <x v="2"/>
    <x v="4"/>
    <s v="2.2 - CONTRATACIÓN DE SERVICIOS"/>
    <s v="2.2.9 - OTRAS CONTRATACIONES DE SERVICIOS"/>
    <s v="N"/>
    <s v="00 - N/A"/>
    <s v="10 - FONDO GENERAL"/>
    <s v="99 - MULTIPROVINCIAL"/>
    <s v="(en blanco)"/>
    <n v="2700000"/>
    <n v="9636000"/>
    <n v="1128552"/>
  </r>
  <r>
    <s v="2026"/>
    <x v="0"/>
    <x v="0"/>
    <x v="0"/>
    <x v="0"/>
    <s v="2 - Poder Ejecutivo"/>
    <s v="0201 - PRESIDENCIA DE LA REPÚBLICA"/>
    <s v="0004 - COMISION PRESIDENCIAL DE APOYO AL DESARROLLO BARRIAL"/>
    <x v="1"/>
    <x v="2"/>
    <x v="4"/>
    <s v="2.3 - MATERIALES Y SUMINISTROS"/>
    <s v="2.3.1 - ALIMENTOS Y PRODUCTOS AGROFORESTALES"/>
    <s v="N"/>
    <s v="00 - N/A"/>
    <s v="10 - FONDO GENERAL"/>
    <s v="99 - MULTIPROVINCIAL"/>
    <s v="(en blanco)"/>
    <n v="27469744"/>
    <n v="10333532.58"/>
    <n v="2709813.16"/>
  </r>
  <r>
    <s v="2026"/>
    <x v="0"/>
    <x v="0"/>
    <x v="0"/>
    <x v="0"/>
    <s v="2 - Poder Ejecutivo"/>
    <s v="0201 - PRESIDENCIA DE LA REPÚBLICA"/>
    <s v="0004 - COMISION PRESIDENCIAL DE APOYO AL DESARROLLO BARRIAL"/>
    <x v="1"/>
    <x v="2"/>
    <x v="4"/>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x v="1"/>
    <x v="2"/>
    <x v="4"/>
    <s v="2.3 - MATERIALES Y SUMINISTROS"/>
    <s v="2.3.2 - TEXTILES Y VESTUARIOS"/>
    <s v="N"/>
    <s v="00 - N/A"/>
    <s v="10 - FONDO GENERAL"/>
    <s v="99 - MULTIPROVINCIAL"/>
    <s v="(en blanco)"/>
    <n v="6344520"/>
    <n v="6490149.2800000003"/>
    <n v="2836581.8200000003"/>
  </r>
  <r>
    <s v="2026"/>
    <x v="0"/>
    <x v="0"/>
    <x v="0"/>
    <x v="0"/>
    <s v="2 - Poder Ejecutivo"/>
    <s v="0201 - PRESIDENCIA DE LA REPÚBLICA"/>
    <s v="0004 - COMISION PRESIDENCIAL DE APOYO AL DESARROLLO BARRIAL"/>
    <x v="1"/>
    <x v="2"/>
    <x v="4"/>
    <s v="2.3 - MATERIALES Y SUMINISTROS"/>
    <s v="2.3.3 - PAPEL, CARTÓN E IMPRESOS"/>
    <s v="N"/>
    <s v="00 - N/A"/>
    <s v="10 - FONDO GENERAL"/>
    <s v="99 - MULTIPROVINCIAL"/>
    <s v="(en blanco)"/>
    <n v="2150543"/>
    <n v="2150543"/>
    <n v="1029797.7999999999"/>
  </r>
  <r>
    <s v="2026"/>
    <x v="0"/>
    <x v="0"/>
    <x v="0"/>
    <x v="0"/>
    <s v="2 - Poder Ejecutivo"/>
    <s v="0201 - PRESIDENCIA DE LA REPÚBLICA"/>
    <s v="0004 - COMISION PRESIDENCIAL DE APOYO AL DESARROLLO BARRIAL"/>
    <x v="1"/>
    <x v="2"/>
    <x v="4"/>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x v="1"/>
    <x v="2"/>
    <x v="4"/>
    <s v="2.3 - MATERIALES Y SUMINISTROS"/>
    <s v="2.3.6 - PRODUCTOS DE MINERALES, METÁLICOS Y NO METÁLICOS"/>
    <s v="N"/>
    <s v="00 - N/A"/>
    <s v="10 - FONDO GENERAL"/>
    <s v="99 - MULTIPROVINCIAL"/>
    <s v="(en blanco)"/>
    <n v="23096330"/>
    <n v="20305990.109999999"/>
    <n v="487722.21"/>
  </r>
  <r>
    <s v="2026"/>
    <x v="0"/>
    <x v="0"/>
    <x v="0"/>
    <x v="0"/>
    <s v="2 - Poder Ejecutivo"/>
    <s v="0201 - PRESIDENCIA DE LA REPÚBLICA"/>
    <s v="0004 - COMISION PRESIDENCIAL DE APOYO AL DESARROLLO BARRIAL"/>
    <x v="1"/>
    <x v="2"/>
    <x v="4"/>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x v="1"/>
    <x v="2"/>
    <x v="4"/>
    <s v="2.3 - MATERIALES Y SUMINISTROS"/>
    <s v="2.3.7 - COMBUSTIBLES, LUBRICANTES, PRODUCTOS QUÍMICOS Y CONEXOS"/>
    <s v="N"/>
    <s v="00 - N/A"/>
    <s v="10 - FONDO GENERAL"/>
    <s v="99 - MULTIPROVINCIAL"/>
    <s v="(en blanco)"/>
    <n v="19999418"/>
    <n v="22034515.16"/>
    <n v="9997737.6300000008"/>
  </r>
  <r>
    <s v="2026"/>
    <x v="0"/>
    <x v="0"/>
    <x v="0"/>
    <x v="0"/>
    <s v="2 - Poder Ejecutivo"/>
    <s v="0201 - PRESIDENCIA DE LA REPÚBLICA"/>
    <s v="0004 - COMISION PRESIDENCIAL DE APOYO AL DESARROLLO BARRIAL"/>
    <x v="1"/>
    <x v="2"/>
    <x v="4"/>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x v="1"/>
    <x v="2"/>
    <x v="4"/>
    <s v="2.3 - MATERIALES Y SUMINISTROS"/>
    <s v="2.3.9 - PRODUCTOS Y ÚTILES VARIOS"/>
    <s v="N"/>
    <s v="00 - N/A"/>
    <s v="10 - FONDO GENERAL"/>
    <s v="99 - MULTIPROVINCIAL"/>
    <s v="(en blanco)"/>
    <n v="103530905"/>
    <n v="105695337.87"/>
    <n v="8346993.0900000017"/>
  </r>
  <r>
    <s v="2026"/>
    <x v="0"/>
    <x v="0"/>
    <x v="0"/>
    <x v="0"/>
    <s v="2 - Poder Ejecutivo"/>
    <s v="0201 - PRESIDENCIA DE LA REPÚBLICA"/>
    <s v="0004 - COMISION PRESIDENCIAL DE APOYO AL DESARROLLO BARRIAL"/>
    <x v="1"/>
    <x v="2"/>
    <x v="4"/>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x v="0"/>
    <x v="5"/>
    <x v="9"/>
    <s v="2.1 - REMUNERACIONES Y CONTRIBUCIONES"/>
    <s v="2.1.1 - REMUNERACIONES"/>
    <s v="N"/>
    <s v="00 - N/A"/>
    <s v="10 - FONDO GENERAL"/>
    <s v="99 - MULTIPROVINCIAL"/>
    <s v="(en blanco)"/>
    <n v="859334004"/>
    <n v="883017068.43999994"/>
    <n v="581665909.22999978"/>
  </r>
  <r>
    <s v="2026"/>
    <x v="0"/>
    <x v="0"/>
    <x v="0"/>
    <x v="0"/>
    <s v="2 - Poder Ejecutivo"/>
    <s v="0201 - PRESIDENCIA DE LA REPÚBLICA"/>
    <s v="0004 - SERVICIO INTEGRAL DE EMERGENCIAS"/>
    <x v="0"/>
    <x v="5"/>
    <x v="9"/>
    <s v="2.1 - REMUNERACIONES Y CONTRIBUCIONES"/>
    <s v="2.1.2 - SOBRESUELDOS"/>
    <s v="N"/>
    <s v="00 - N/A"/>
    <s v="10 - FONDO GENERAL"/>
    <s v="99 - MULTIPROVINCIAL"/>
    <s v="(en blanco)"/>
    <n v="493445000"/>
    <n v="497845000"/>
    <n v="325138810.83999997"/>
  </r>
  <r>
    <s v="2026"/>
    <x v="0"/>
    <x v="0"/>
    <x v="0"/>
    <x v="0"/>
    <s v="2 - Poder Ejecutivo"/>
    <s v="0201 - PRESIDENCIA DE LA REPÚBLICA"/>
    <s v="0004 - SERVICIO INTEGRAL DE EMERGENCIAS"/>
    <x v="0"/>
    <x v="5"/>
    <x v="9"/>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x v="0"/>
    <x v="5"/>
    <x v="9"/>
    <s v="2.1 - REMUNERACIONES Y CONTRIBUCIONES"/>
    <s v="2.1.5 - CONTRIBUCIONES A LA SEGURIDAD SOCIAL"/>
    <s v="N"/>
    <s v="00 - N/A"/>
    <s v="10 - FONDO GENERAL"/>
    <s v="99 - MULTIPROVINCIAL"/>
    <s v="(en blanco)"/>
    <n v="117360000"/>
    <n v="120377287.39999999"/>
    <n v="88204605.689999983"/>
  </r>
  <r>
    <s v="2026"/>
    <x v="0"/>
    <x v="0"/>
    <x v="0"/>
    <x v="0"/>
    <s v="2 - Poder Ejecutivo"/>
    <s v="0201 - PRESIDENCIA DE LA REPÚBLICA"/>
    <s v="0004 - SERVICIO INTEGRAL DE EMERGENCIAS"/>
    <x v="0"/>
    <x v="5"/>
    <x v="9"/>
    <s v="2.2 - CONTRATACIÓN DE SERVICIOS"/>
    <s v="2.2.1 - SERVICIOS BÁSICOS"/>
    <s v="N"/>
    <s v="00 - N/A"/>
    <s v="10 - FONDO GENERAL"/>
    <s v="99 - MULTIPROVINCIAL"/>
    <s v="(en blanco)"/>
    <n v="257961000"/>
    <n v="242723910"/>
    <n v="180945646.25999993"/>
  </r>
  <r>
    <s v="2026"/>
    <x v="0"/>
    <x v="0"/>
    <x v="0"/>
    <x v="0"/>
    <s v="2 - Poder Ejecutivo"/>
    <s v="0201 - PRESIDENCIA DE LA REPÚBLICA"/>
    <s v="0004 - SERVICIO INTEGRAL DE EMERGENCIAS"/>
    <x v="0"/>
    <x v="5"/>
    <x v="9"/>
    <s v="2.2 - CONTRATACIÓN DE SERVICIOS"/>
    <s v="2.2.1 - SERVICIOS BÁSICOS"/>
    <s v="N"/>
    <s v="00 - N/A"/>
    <s v="20 - FONDOS CON DESTINO ESPECÍFICO"/>
    <s v="99 - MULTIPROVINCIAL"/>
    <s v="(en blanco)"/>
    <n v="0"/>
    <n v="9237090"/>
    <n v="0"/>
  </r>
  <r>
    <s v="2026"/>
    <x v="0"/>
    <x v="0"/>
    <x v="0"/>
    <x v="0"/>
    <s v="2 - Poder Ejecutivo"/>
    <s v="0201 - PRESIDENCIA DE LA REPÚBLICA"/>
    <s v="0004 - SERVICIO INTEGRAL DE EMERGENCIAS"/>
    <x v="0"/>
    <x v="5"/>
    <x v="9"/>
    <s v="2.2 - CONTRATACIÓN DE SERVICIOS"/>
    <s v="2.2.2 - PUBLICIDAD, IMPRESIÓN Y ENCUADERNACIÓN"/>
    <s v="N"/>
    <s v="00 - N/A"/>
    <s v="10 - FONDO GENERAL"/>
    <s v="99 - MULTIPROVINCIAL"/>
    <s v="(en blanco)"/>
    <n v="32500000"/>
    <n v="12219000"/>
    <n v="7232885.1699999999"/>
  </r>
  <r>
    <s v="2026"/>
    <x v="0"/>
    <x v="0"/>
    <x v="0"/>
    <x v="0"/>
    <s v="2 - Poder Ejecutivo"/>
    <s v="0201 - PRESIDENCIA DE LA REPÚBLICA"/>
    <s v="0004 - SERVICIO INTEGRAL DE EMERGENCIAS"/>
    <x v="0"/>
    <x v="5"/>
    <x v="9"/>
    <s v="2.2 - CONTRATACIÓN DE SERVICIOS"/>
    <s v="2.2.3 - VIÁTICOS"/>
    <s v="N"/>
    <s v="00 - N/A"/>
    <s v="10 - FONDO GENERAL"/>
    <s v="99 - MULTIPROVINCIAL"/>
    <s v="(en blanco)"/>
    <n v="15500000"/>
    <n v="17085000"/>
    <n v="8681614.6400000006"/>
  </r>
  <r>
    <s v="2026"/>
    <x v="0"/>
    <x v="0"/>
    <x v="0"/>
    <x v="0"/>
    <s v="2 - Poder Ejecutivo"/>
    <s v="0201 - PRESIDENCIA DE LA REPÚBLICA"/>
    <s v="0004 - SERVICIO INTEGRAL DE EMERGENCIAS"/>
    <x v="0"/>
    <x v="5"/>
    <x v="9"/>
    <s v="2.2 - CONTRATACIÓN DE SERVICIOS"/>
    <s v="2.2.4 - TRANSPORTE Y ALMACENAJE"/>
    <s v="N"/>
    <s v="00 - N/A"/>
    <s v="10 - FONDO GENERAL"/>
    <s v="99 - MULTIPROVINCIAL"/>
    <s v="(en blanco)"/>
    <n v="240000"/>
    <n v="570300"/>
    <n v="80450"/>
  </r>
  <r>
    <s v="2026"/>
    <x v="0"/>
    <x v="0"/>
    <x v="0"/>
    <x v="0"/>
    <s v="2 - Poder Ejecutivo"/>
    <s v="0201 - PRESIDENCIA DE LA REPÚBLICA"/>
    <s v="0004 - SERVICIO INTEGRAL DE EMERGENCIAS"/>
    <x v="0"/>
    <x v="5"/>
    <x v="9"/>
    <s v="2.2 - CONTRATACIÓN DE SERVICIOS"/>
    <s v="2.2.5 - ALQUILERES Y RENTAS"/>
    <s v="N"/>
    <s v="00 - N/A"/>
    <s v="10 - FONDO GENERAL"/>
    <s v="99 - MULTIPROVINCIAL"/>
    <s v="(en blanco)"/>
    <n v="21100000"/>
    <n v="3565634"/>
    <n v="2573832.6499999994"/>
  </r>
  <r>
    <s v="2026"/>
    <x v="0"/>
    <x v="0"/>
    <x v="0"/>
    <x v="0"/>
    <s v="2 - Poder Ejecutivo"/>
    <s v="0201 - PRESIDENCIA DE LA REPÚBLICA"/>
    <s v="0004 - SERVICIO INTEGRAL DE EMERGENCIAS"/>
    <x v="0"/>
    <x v="5"/>
    <x v="9"/>
    <s v="2.2 - CONTRATACIÓN DE SERVICIOS"/>
    <s v="2.2.5 - ALQUILERES Y RENTAS"/>
    <s v="N"/>
    <s v="00 - N/A"/>
    <s v="20 - FONDOS CON DESTINO ESPECÍFICO"/>
    <s v="99 - MULTIPROVINCIAL"/>
    <s v="(en blanco)"/>
    <n v="140100000"/>
    <n v="165064480.38999999"/>
    <n v="130469969.58999997"/>
  </r>
  <r>
    <s v="2026"/>
    <x v="0"/>
    <x v="0"/>
    <x v="0"/>
    <x v="0"/>
    <s v="2 - Poder Ejecutivo"/>
    <s v="0201 - PRESIDENCIA DE LA REPÚBLICA"/>
    <s v="0004 - SERVICIO INTEGRAL DE EMERGENCIAS"/>
    <x v="0"/>
    <x v="5"/>
    <x v="9"/>
    <s v="2.2 - CONTRATACIÓN DE SERVICIOS"/>
    <s v="2.2.6 - SEGUROS"/>
    <s v="N"/>
    <s v="00 - N/A"/>
    <s v="10 - FONDO GENERAL"/>
    <s v="99 - MULTIPROVINCIAL"/>
    <s v="(en blanco)"/>
    <n v="115000000"/>
    <n v="104891205.03"/>
    <n v="104587032.88000001"/>
  </r>
  <r>
    <s v="2026"/>
    <x v="0"/>
    <x v="0"/>
    <x v="0"/>
    <x v="0"/>
    <s v="2 - Poder Ejecutivo"/>
    <s v="0201 - PRESIDENCIA DE LA REPÚBLICA"/>
    <s v="0004 - SERVICIO INTEGRAL DE EMERGENCIAS"/>
    <x v="0"/>
    <x v="5"/>
    <x v="9"/>
    <s v="2.2 - CONTRATACIÓN DE SERVICIOS"/>
    <s v="2.2.6 - SEGUROS"/>
    <s v="N"/>
    <s v="00 - N/A"/>
    <s v="20 - FONDOS CON DESTINO ESPECÍFICO"/>
    <s v="99 - MULTIPROVINCIAL"/>
    <s v="(en blanco)"/>
    <n v="0"/>
    <n v="0"/>
    <n v="0"/>
  </r>
  <r>
    <s v="2026"/>
    <x v="0"/>
    <x v="0"/>
    <x v="0"/>
    <x v="0"/>
    <s v="2 - Poder Ejecutivo"/>
    <s v="0201 - PRESIDENCIA DE LA REPÚBLICA"/>
    <s v="0004 - SERVICIO INTEGRAL DE EMERGENCIAS"/>
    <x v="0"/>
    <x v="5"/>
    <x v="9"/>
    <s v="2.2 - CONTRATACIÓN DE SERVICIOS"/>
    <s v="2.2.7 - SERVICIOS DE CONSERVACIÓN, REPARACIONES MENORES E INSTALACIONES TEMPORALES"/>
    <s v="N"/>
    <s v="00 - N/A"/>
    <s v="10 - FONDO GENERAL"/>
    <s v="99 - MULTIPROVINCIAL"/>
    <s v="(en blanco)"/>
    <n v="8950000"/>
    <n v="21347017.969999999"/>
    <n v="17761903.649999995"/>
  </r>
  <r>
    <s v="2026"/>
    <x v="0"/>
    <x v="0"/>
    <x v="0"/>
    <x v="0"/>
    <s v="2 - Poder Ejecutivo"/>
    <s v="0201 - PRESIDENCIA DE LA REPÚBLICA"/>
    <s v="0004 - SERVICIO INTEGRAL DE EMERGENCIAS"/>
    <x v="0"/>
    <x v="5"/>
    <x v="9"/>
    <s v="2.2 - CONTRATACIÓN DE SERVICIOS"/>
    <s v="2.2.7 - SERVICIOS DE CONSERVACIÓN, REPARACIONES MENORES E INSTALACIONES TEMPORALES"/>
    <s v="N"/>
    <s v="00 - N/A"/>
    <s v="20 - FONDOS CON DESTINO ESPECÍFICO"/>
    <s v="99 - MULTIPROVINCIAL"/>
    <s v="(en blanco)"/>
    <n v="69700000"/>
    <n v="127821581"/>
    <n v="78565813.680000022"/>
  </r>
  <r>
    <s v="2026"/>
    <x v="0"/>
    <x v="0"/>
    <x v="0"/>
    <x v="0"/>
    <s v="2 - Poder Ejecutivo"/>
    <s v="0201 - PRESIDENCIA DE LA REPÚBLICA"/>
    <s v="0004 - SERVICIO INTEGRAL DE EMERGENCIAS"/>
    <x v="0"/>
    <x v="5"/>
    <x v="9"/>
    <s v="2.2 - CONTRATACIÓN DE SERVICIOS"/>
    <s v="2.2.8 - OTROS SERVICIOS NO INCLUIDOS EN CONCEPTOS ANTERIORES"/>
    <s v="N"/>
    <s v="00 - N/A"/>
    <s v="10 - FONDO GENERAL"/>
    <s v="99 - MULTIPROVINCIAL"/>
    <s v="(en blanco)"/>
    <n v="12950000"/>
    <n v="20132700"/>
    <n v="11555449.910000002"/>
  </r>
  <r>
    <s v="2026"/>
    <x v="0"/>
    <x v="0"/>
    <x v="0"/>
    <x v="0"/>
    <s v="2 - Poder Ejecutivo"/>
    <s v="0201 - PRESIDENCIA DE LA REPÚBLICA"/>
    <s v="0004 - SERVICIO INTEGRAL DE EMERGENCIAS"/>
    <x v="0"/>
    <x v="5"/>
    <x v="9"/>
    <s v="2.2 - CONTRATACIÓN DE SERVICIOS"/>
    <s v="2.2.8 - OTROS SERVICIOS NO INCLUIDOS EN CONCEPTOS ANTERIORES"/>
    <s v="N"/>
    <s v="00 - N/A"/>
    <s v="20 - FONDOS CON DESTINO ESPECÍFICO"/>
    <s v="99 - MULTIPROVINCIAL"/>
    <s v="(en blanco)"/>
    <n v="33850000"/>
    <n v="111261392"/>
    <n v="100249294.75999999"/>
  </r>
  <r>
    <s v="2026"/>
    <x v="0"/>
    <x v="0"/>
    <x v="0"/>
    <x v="0"/>
    <s v="2 - Poder Ejecutivo"/>
    <s v="0201 - PRESIDENCIA DE LA REPÚBLICA"/>
    <s v="0004 - SERVICIO INTEGRAL DE EMERGENCIAS"/>
    <x v="0"/>
    <x v="5"/>
    <x v="9"/>
    <s v="2.2 - CONTRATACIÓN DE SERVICIOS"/>
    <s v="2.2.9 - OTRAS CONTRATACIONES DE SERVICIOS"/>
    <s v="N"/>
    <s v="00 - N/A"/>
    <s v="10 - FONDO GENERAL"/>
    <s v="99 - MULTIPROVINCIAL"/>
    <s v="(en blanco)"/>
    <n v="9000000"/>
    <n v="24974433"/>
    <n v="18735474.199999999"/>
  </r>
  <r>
    <s v="2026"/>
    <x v="0"/>
    <x v="0"/>
    <x v="0"/>
    <x v="0"/>
    <s v="2 - Poder Ejecutivo"/>
    <s v="0201 - PRESIDENCIA DE LA REPÚBLICA"/>
    <s v="0004 - SERVICIO INTEGRAL DE EMERGENCIAS"/>
    <x v="0"/>
    <x v="5"/>
    <x v="9"/>
    <s v="2.2 - CONTRATACIÓN DE SERVICIOS"/>
    <s v="2.2.9 - OTRAS CONTRATACIONES DE SERVICIOS"/>
    <s v="N"/>
    <s v="00 - N/A"/>
    <s v="20 - FONDOS CON DESTINO ESPECÍFICO"/>
    <s v="99 - MULTIPROVINCIAL"/>
    <s v="(en blanco)"/>
    <n v="15000000"/>
    <n v="7070856"/>
    <n v="4570798.58"/>
  </r>
  <r>
    <s v="2026"/>
    <x v="0"/>
    <x v="0"/>
    <x v="0"/>
    <x v="0"/>
    <s v="2 - Poder Ejecutivo"/>
    <s v="0201 - PRESIDENCIA DE LA REPÚBLICA"/>
    <s v="0004 - SERVICIO INTEGRAL DE EMERGENCIAS"/>
    <x v="0"/>
    <x v="5"/>
    <x v="9"/>
    <s v="2.3 - MATERIALES Y SUMINISTROS"/>
    <s v="2.3.1 - ALIMENTOS Y PRODUCTOS AGROFORESTALES"/>
    <s v="N"/>
    <s v="00 - N/A"/>
    <s v="10 - FONDO GENERAL"/>
    <s v="99 - MULTIPROVINCIAL"/>
    <s v="(en blanco)"/>
    <n v="340000"/>
    <n v="2372520"/>
    <n v="1544728.88"/>
  </r>
  <r>
    <s v="2026"/>
    <x v="0"/>
    <x v="0"/>
    <x v="0"/>
    <x v="0"/>
    <s v="2 - Poder Ejecutivo"/>
    <s v="0201 - PRESIDENCIA DE LA REPÚBLICA"/>
    <s v="0004 - SERVICIO INTEGRAL DE EMERGENCIAS"/>
    <x v="0"/>
    <x v="5"/>
    <x v="9"/>
    <s v="2.3 - MATERIALES Y SUMINISTROS"/>
    <s v="2.3.1 - ALIMENTOS Y PRODUCTOS AGROFORESTALES"/>
    <s v="N"/>
    <s v="00 - N/A"/>
    <s v="20 - FONDOS CON DESTINO ESPECÍFICO"/>
    <s v="99 - MULTIPROVINCIAL"/>
    <s v="(en blanco)"/>
    <n v="1000000"/>
    <n v="575000"/>
    <n v="574727.4"/>
  </r>
  <r>
    <s v="2026"/>
    <x v="0"/>
    <x v="0"/>
    <x v="0"/>
    <x v="0"/>
    <s v="2 - Poder Ejecutivo"/>
    <s v="0201 - PRESIDENCIA DE LA REPÚBLICA"/>
    <s v="0004 - SERVICIO INTEGRAL DE EMERGENCIAS"/>
    <x v="0"/>
    <x v="5"/>
    <x v="9"/>
    <s v="2.3 - MATERIALES Y SUMINISTROS"/>
    <s v="2.3.2 - TEXTILES Y VESTUARIOS"/>
    <s v="N"/>
    <s v="00 - N/A"/>
    <s v="10 - FONDO GENERAL"/>
    <s v="99 - MULTIPROVINCIAL"/>
    <s v="(en blanco)"/>
    <n v="1199173"/>
    <n v="114483"/>
    <n v="14399.78"/>
  </r>
  <r>
    <s v="2026"/>
    <x v="0"/>
    <x v="0"/>
    <x v="0"/>
    <x v="0"/>
    <s v="2 - Poder Ejecutivo"/>
    <s v="0201 - PRESIDENCIA DE LA REPÚBLICA"/>
    <s v="0004 - SERVICIO INTEGRAL DE EMERGENCIAS"/>
    <x v="0"/>
    <x v="5"/>
    <x v="9"/>
    <s v="2.3 - MATERIALES Y SUMINISTROS"/>
    <s v="2.3.2 - TEXTILES Y VESTUARIOS"/>
    <s v="N"/>
    <s v="00 - N/A"/>
    <s v="20 - FONDOS CON DESTINO ESPECÍFICO"/>
    <s v="99 - MULTIPROVINCIAL"/>
    <s v="(en blanco)"/>
    <n v="5800000"/>
    <n v="403700"/>
    <n v="402959.52"/>
  </r>
  <r>
    <s v="2026"/>
    <x v="0"/>
    <x v="0"/>
    <x v="0"/>
    <x v="0"/>
    <s v="2 - Poder Ejecutivo"/>
    <s v="0201 - PRESIDENCIA DE LA REPÚBLICA"/>
    <s v="0004 - SERVICIO INTEGRAL DE EMERGENCIAS"/>
    <x v="0"/>
    <x v="5"/>
    <x v="9"/>
    <s v="2.3 - MATERIALES Y SUMINISTROS"/>
    <s v="2.3.3 - PAPEL, CARTÓN E IMPRESOS"/>
    <s v="N"/>
    <s v="00 - N/A"/>
    <s v="10 - FONDO GENERAL"/>
    <s v="99 - MULTIPROVINCIAL"/>
    <s v="(en blanco)"/>
    <n v="3000000"/>
    <n v="1759900"/>
    <n v="1072287.49"/>
  </r>
  <r>
    <s v="2026"/>
    <x v="0"/>
    <x v="0"/>
    <x v="0"/>
    <x v="0"/>
    <s v="2 - Poder Ejecutivo"/>
    <s v="0201 - PRESIDENCIA DE LA REPÚBLICA"/>
    <s v="0004 - SERVICIO INTEGRAL DE EMERGENCIAS"/>
    <x v="0"/>
    <x v="5"/>
    <x v="9"/>
    <s v="2.3 - MATERIALES Y SUMINISTROS"/>
    <s v="2.3.3 - PAPEL, CARTÓN E IMPRESOS"/>
    <s v="N"/>
    <s v="00 - N/A"/>
    <s v="20 - FONDOS CON DESTINO ESPECÍFICO"/>
    <s v="99 - MULTIPROVINCIAL"/>
    <s v="(en blanco)"/>
    <n v="1000000"/>
    <n v="510584"/>
    <n v="81864.409999999989"/>
  </r>
  <r>
    <s v="2026"/>
    <x v="0"/>
    <x v="0"/>
    <x v="0"/>
    <x v="0"/>
    <s v="2 - Poder Ejecutivo"/>
    <s v="0201 - PRESIDENCIA DE LA REPÚBLICA"/>
    <s v="0004 - SERVICIO INTEGRAL DE EMERGENCIAS"/>
    <x v="0"/>
    <x v="5"/>
    <x v="9"/>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x v="0"/>
    <x v="5"/>
    <x v="9"/>
    <s v="2.3 - MATERIALES Y SUMINISTROS"/>
    <s v="2.3.5 - CUERO, CAUCHO Y PLÁSTICO"/>
    <s v="N"/>
    <s v="00 - N/A"/>
    <s v="10 - FONDO GENERAL"/>
    <s v="99 - MULTIPROVINCIAL"/>
    <s v="(en blanco)"/>
    <n v="3350000"/>
    <n v="259800"/>
    <n v="153749.04999999999"/>
  </r>
  <r>
    <s v="2026"/>
    <x v="0"/>
    <x v="0"/>
    <x v="0"/>
    <x v="0"/>
    <s v="2 - Poder Ejecutivo"/>
    <s v="0201 - PRESIDENCIA DE LA REPÚBLICA"/>
    <s v="0004 - SERVICIO INTEGRAL DE EMERGENCIAS"/>
    <x v="0"/>
    <x v="5"/>
    <x v="9"/>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x v="0"/>
    <x v="5"/>
    <x v="9"/>
    <s v="2.3 - MATERIALES Y SUMINISTROS"/>
    <s v="2.3.6 - PRODUCTOS DE MINERALES, METÁLICOS Y NO METÁLICOS"/>
    <s v="N"/>
    <s v="00 - N/A"/>
    <s v="10 - FONDO GENERAL"/>
    <s v="99 - MULTIPROVINCIAL"/>
    <s v="(en blanco)"/>
    <n v="1480000"/>
    <n v="7062500"/>
    <n v="3347456.0300000003"/>
  </r>
  <r>
    <s v="2026"/>
    <x v="0"/>
    <x v="0"/>
    <x v="0"/>
    <x v="0"/>
    <s v="2 - Poder Ejecutivo"/>
    <s v="0201 - PRESIDENCIA DE LA REPÚBLICA"/>
    <s v="0004 - SERVICIO INTEGRAL DE EMERGENCIAS"/>
    <x v="0"/>
    <x v="5"/>
    <x v="9"/>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x v="0"/>
    <x v="5"/>
    <x v="9"/>
    <s v="2.3 - MATERIALES Y SUMINISTROS"/>
    <s v="2.3.7 - COMBUSTIBLES, LUBRICANTES, PRODUCTOS QUÍMICOS Y CONEXOS"/>
    <s v="N"/>
    <s v="00 - N/A"/>
    <s v="10 - FONDO GENERAL"/>
    <s v="99 - MULTIPROVINCIAL"/>
    <s v="(en blanco)"/>
    <n v="58730000"/>
    <n v="59050670"/>
    <n v="40987605.550000012"/>
  </r>
  <r>
    <s v="2026"/>
    <x v="0"/>
    <x v="0"/>
    <x v="0"/>
    <x v="0"/>
    <s v="2 - Poder Ejecutivo"/>
    <s v="0201 - PRESIDENCIA DE LA REPÚBLICA"/>
    <s v="0004 - SERVICIO INTEGRAL DE EMERGENCIAS"/>
    <x v="0"/>
    <x v="5"/>
    <x v="9"/>
    <s v="2.3 - MATERIALES Y SUMINISTROS"/>
    <s v="2.3.7 - COMBUSTIBLES, LUBRICANTES, PRODUCTOS QUÍMICOS Y CONEXOS"/>
    <s v="N"/>
    <s v="00 - N/A"/>
    <s v="20 - FONDOS CON DESTINO ESPECÍFICO"/>
    <s v="99 - MULTIPROVINCIAL"/>
    <s v="(en blanco)"/>
    <n v="2500000"/>
    <n v="124200"/>
    <n v="5102.5600000000004"/>
  </r>
  <r>
    <s v="2026"/>
    <x v="0"/>
    <x v="0"/>
    <x v="0"/>
    <x v="0"/>
    <s v="2 - Poder Ejecutivo"/>
    <s v="0201 - PRESIDENCIA DE LA REPÚBLICA"/>
    <s v="0004 - SERVICIO INTEGRAL DE EMERGENCIAS"/>
    <x v="0"/>
    <x v="5"/>
    <x v="9"/>
    <s v="2.3 - MATERIALES Y SUMINISTROS"/>
    <s v="2.3.9 - PRODUCTOS Y ÚTILES VARIOS"/>
    <s v="N"/>
    <s v="00 - N/A"/>
    <s v="10 - FONDO GENERAL"/>
    <s v="99 - MULTIPROVINCIAL"/>
    <s v="(en blanco)"/>
    <n v="4100000"/>
    <n v="10915160.5"/>
    <n v="8014498.7799999984"/>
  </r>
  <r>
    <s v="2026"/>
    <x v="0"/>
    <x v="0"/>
    <x v="0"/>
    <x v="0"/>
    <s v="2 - Poder Ejecutivo"/>
    <s v="0201 - PRESIDENCIA DE LA REPÚBLICA"/>
    <s v="0004 - SERVICIO INTEGRAL DE EMERGENCIAS"/>
    <x v="0"/>
    <x v="5"/>
    <x v="9"/>
    <s v="2.3 - MATERIALES Y SUMINISTROS"/>
    <s v="2.3.9 - PRODUCTOS Y ÚTILES VARIOS"/>
    <s v="N"/>
    <s v="00 - N/A"/>
    <s v="20 - FONDOS CON DESTINO ESPECÍFICO"/>
    <s v="99 - MULTIPROVINCIAL"/>
    <s v="(en blanco)"/>
    <n v="51750000"/>
    <n v="19951033"/>
    <n v="19611556.769999996"/>
  </r>
  <r>
    <s v="2026"/>
    <x v="0"/>
    <x v="0"/>
    <x v="0"/>
    <x v="0"/>
    <s v="2 - Poder Ejecutivo"/>
    <s v="0201 - PRESIDENCIA DE LA REPÚBLICA"/>
    <s v="0005 - GOBERNACIÓN  DEL EDIFICIO GUBERNAMENTAL JUAN PABLO DUARTE"/>
    <x v="0"/>
    <x v="0"/>
    <x v="2"/>
    <s v="2.1 - REMUNERACIONES Y CONTRIBUCIONES"/>
    <s v="2.1.1 - REMUNERACIONES"/>
    <s v="N"/>
    <s v="00 - N/A"/>
    <s v="10 - FONDO GENERAL"/>
    <s v="99 - MULTIPROVINCIAL"/>
    <s v="(en blanco)"/>
    <n v="47433588"/>
    <n v="48722455"/>
    <n v="33213731.760000002"/>
  </r>
  <r>
    <s v="2026"/>
    <x v="0"/>
    <x v="0"/>
    <x v="0"/>
    <x v="0"/>
    <s v="2 - Poder Ejecutivo"/>
    <s v="0201 - PRESIDENCIA DE LA REPÚBLICA"/>
    <s v="0005 - GOBERNACIÓN  DEL EDIFICIO GUBERNAMENTAL JUAN PABLO DUARTE"/>
    <x v="0"/>
    <x v="0"/>
    <x v="2"/>
    <s v="2.1 - REMUNERACIONES Y CONTRIBUCIONES"/>
    <s v="2.1.2 - SOBRESUELDOS"/>
    <s v="N"/>
    <s v="00 - N/A"/>
    <s v="10 - FONDO GENERAL"/>
    <s v="99 - MULTIPROVINCIAL"/>
    <s v="(en blanco)"/>
    <n v="6795000"/>
    <n v="6433352"/>
    <n v="2158757"/>
  </r>
  <r>
    <s v="2026"/>
    <x v="0"/>
    <x v="0"/>
    <x v="0"/>
    <x v="0"/>
    <s v="2 - Poder Ejecutivo"/>
    <s v="0201 - PRESIDENCIA DE LA REPÚBLICA"/>
    <s v="0005 - GOBERNACIÓN  DEL EDIFICIO GUBERNAMENTAL JUAN PABLO DUARTE"/>
    <x v="0"/>
    <x v="0"/>
    <x v="2"/>
    <s v="2.1 - REMUNERACIONES Y CONTRIBUCIONES"/>
    <s v="2.1.5 - CONTRIBUCIONES A LA SEGURIDAD SOCIAL"/>
    <s v="N"/>
    <s v="00 - N/A"/>
    <s v="10 - FONDO GENERAL"/>
    <s v="99 - MULTIPROVINCIAL"/>
    <s v="(en blanco)"/>
    <n v="7273420"/>
    <n v="6658120"/>
    <n v="4955036.6900000004"/>
  </r>
  <r>
    <s v="2026"/>
    <x v="0"/>
    <x v="0"/>
    <x v="0"/>
    <x v="0"/>
    <s v="2 - Poder Ejecutivo"/>
    <s v="0201 - PRESIDENCIA DE LA REPÚBLICA"/>
    <s v="0005 - GOBERNACIÓN  DEL EDIFICIO GUBERNAMENTAL JUAN PABLO DUARTE"/>
    <x v="0"/>
    <x v="0"/>
    <x v="2"/>
    <s v="2.2 - CONTRATACIÓN DE SERVICIOS"/>
    <s v="2.2.1 - SERVICIOS BÁSICOS"/>
    <s v="N"/>
    <s v="00 - N/A"/>
    <s v="10 - FONDO GENERAL"/>
    <s v="99 - MULTIPROVINCIAL"/>
    <s v="(en blanco)"/>
    <n v="1940000"/>
    <n v="3506318.67"/>
    <n v="2463820.4500000002"/>
  </r>
  <r>
    <s v="2026"/>
    <x v="0"/>
    <x v="0"/>
    <x v="0"/>
    <x v="0"/>
    <s v="2 - Poder Ejecutivo"/>
    <s v="0201 - PRESIDENCIA DE LA REPÚBLICA"/>
    <s v="0005 - GOBERNACIÓN  DEL EDIFICIO GUBERNAMENTAL JUAN PABLO DUARTE"/>
    <x v="0"/>
    <x v="0"/>
    <x v="2"/>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x v="0"/>
    <x v="0"/>
    <x v="2"/>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x v="0"/>
    <x v="0"/>
    <x v="2"/>
    <s v="2.2 - CONTRATACIÓN DE SERVICIOS"/>
    <s v="2.2.7 - SERVICIOS DE CONSERVACIÓN, REPARACIONES MENORES E INSTALACIONES TEMPORALES"/>
    <s v="N"/>
    <s v="00 - N/A"/>
    <s v="10 - FONDO GENERAL"/>
    <s v="99 - MULTIPROVINCIAL"/>
    <s v="(en blanco)"/>
    <n v="2531335"/>
    <n v="3111575.28"/>
    <n v="1732881.87"/>
  </r>
  <r>
    <s v="2026"/>
    <x v="0"/>
    <x v="0"/>
    <x v="0"/>
    <x v="0"/>
    <s v="2 - Poder Ejecutivo"/>
    <s v="0201 - PRESIDENCIA DE LA REPÚBLICA"/>
    <s v="0005 - GOBERNACIÓN  DEL EDIFICIO GUBERNAMENTAL JUAN PABLO DUARTE"/>
    <x v="0"/>
    <x v="0"/>
    <x v="2"/>
    <s v="2.2 - CONTRATACIÓN DE SERVICIOS"/>
    <s v="2.2.8 - OTROS SERVICIOS NO INCLUIDOS EN CONCEPTOS ANTERIORES"/>
    <s v="N"/>
    <s v="00 - N/A"/>
    <s v="10 - FONDO GENERAL"/>
    <s v="99 - MULTIPROVINCIAL"/>
    <s v="(en blanco)"/>
    <n v="2120550"/>
    <n v="1242200"/>
    <n v="0"/>
  </r>
  <r>
    <s v="2026"/>
    <x v="0"/>
    <x v="0"/>
    <x v="0"/>
    <x v="0"/>
    <s v="2 - Poder Ejecutivo"/>
    <s v="0201 - PRESIDENCIA DE LA REPÚBLICA"/>
    <s v="0005 - GOBERNACIÓN  DEL EDIFICIO GUBERNAMENTAL JUAN PABLO DUARTE"/>
    <x v="0"/>
    <x v="0"/>
    <x v="2"/>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x v="0"/>
    <x v="0"/>
    <x v="2"/>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x v="0"/>
    <x v="0"/>
    <x v="2"/>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x v="0"/>
    <x v="0"/>
    <x v="2"/>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x v="0"/>
    <x v="0"/>
    <x v="2"/>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x v="0"/>
    <x v="0"/>
    <x v="2"/>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x v="0"/>
    <x v="0"/>
    <x v="2"/>
    <s v="2.3 - MATERIALES Y SUMINISTROS"/>
    <s v="2.3.6 - PRODUCTOS DE MINERALES, METÁLICOS Y NO METÁLICOS"/>
    <s v="N"/>
    <s v="00 - N/A"/>
    <s v="10 - FONDO GENERAL"/>
    <s v="99 - MULTIPROVINCIAL"/>
    <s v="(en blanco)"/>
    <n v="271500"/>
    <n v="392125.60000000003"/>
    <n v="391774.92999999993"/>
  </r>
  <r>
    <s v="2026"/>
    <x v="0"/>
    <x v="0"/>
    <x v="0"/>
    <x v="0"/>
    <s v="2 - Poder Ejecutivo"/>
    <s v="0201 - PRESIDENCIA DE LA REPÚBLICA"/>
    <s v="0005 - GOBERNACIÓN  DEL EDIFICIO GUBERNAMENTAL JUAN PABLO DUARTE"/>
    <x v="0"/>
    <x v="0"/>
    <x v="2"/>
    <s v="2.3 - MATERIALES Y SUMINISTROS"/>
    <s v="2.3.7 - COMBUSTIBLES, LUBRICANTES, PRODUCTOS QUÍMICOS Y CONEXOS"/>
    <s v="N"/>
    <s v="00 - N/A"/>
    <s v="10 - FONDO GENERAL"/>
    <s v="99 - MULTIPROVINCIAL"/>
    <s v="(en blanco)"/>
    <n v="5798893"/>
    <n v="5603460"/>
    <n v="3009451"/>
  </r>
  <r>
    <s v="2026"/>
    <x v="0"/>
    <x v="0"/>
    <x v="0"/>
    <x v="0"/>
    <s v="2 - Poder Ejecutivo"/>
    <s v="0201 - PRESIDENCIA DE LA REPÚBLICA"/>
    <s v="0005 - GOBERNACIÓN  DEL EDIFICIO GUBERNAMENTAL JUAN PABLO DUARTE"/>
    <x v="0"/>
    <x v="0"/>
    <x v="2"/>
    <s v="2.3 - MATERIALES Y SUMINISTROS"/>
    <s v="2.3.9 - PRODUCTOS Y ÚTILES VARIOS"/>
    <s v="N"/>
    <s v="00 - N/A"/>
    <s v="10 - FONDO GENERAL"/>
    <s v="99 - MULTIPROVINCIAL"/>
    <s v="(en blanco)"/>
    <n v="5976091"/>
    <n v="1631825.25"/>
    <n v="1379502.64"/>
  </r>
  <r>
    <s v="2026"/>
    <x v="0"/>
    <x v="0"/>
    <x v="0"/>
    <x v="0"/>
    <s v="2 - Poder Ejecutivo"/>
    <s v="0201 - PRESIDENCIA DE LA REPÚBLICA"/>
    <s v="0005 - UNIDAD EJECUTORA PARA LA READECUACION DE BARRIOS  Y ENTORNOS (URBE)"/>
    <x v="0"/>
    <x v="0"/>
    <x v="2"/>
    <s v="2.1 - REMUNERACIONES Y CONTRIBUCIONES"/>
    <s v="2.1.1 - REMUNERACIONES"/>
    <s v="N"/>
    <s v="00 - N/A"/>
    <s v="10 - FONDO GENERAL"/>
    <s v="99 - MULTIPROVINCIAL"/>
    <s v="(en blanco)"/>
    <n v="112846406"/>
    <n v="115548727.25999999"/>
    <n v="72904665.960000008"/>
  </r>
  <r>
    <s v="2026"/>
    <x v="0"/>
    <x v="0"/>
    <x v="0"/>
    <x v="0"/>
    <s v="2 - Poder Ejecutivo"/>
    <s v="0201 - PRESIDENCIA DE LA REPÚBLICA"/>
    <s v="0005 - UNIDAD EJECUTORA PARA LA READECUACION DE BARRIOS  Y ENTORNOS (URBE)"/>
    <x v="0"/>
    <x v="0"/>
    <x v="2"/>
    <s v="2.1 - REMUNERACIONES Y CONTRIBUCIONES"/>
    <s v="2.1.2 - SOBRESUELDOS"/>
    <s v="N"/>
    <s v="00 - N/A"/>
    <s v="10 - FONDO GENERAL"/>
    <s v="99 - MULTIPROVINCIAL"/>
    <s v="(en blanco)"/>
    <n v="20504902"/>
    <n v="20898867.259999998"/>
    <n v="9258125.0099999998"/>
  </r>
  <r>
    <s v="2026"/>
    <x v="0"/>
    <x v="0"/>
    <x v="0"/>
    <x v="0"/>
    <s v="2 - Poder Ejecutivo"/>
    <s v="0201 - PRESIDENCIA DE LA REPÚBLICA"/>
    <s v="0005 - UNIDAD EJECUTORA PARA LA READECUACION DE BARRIOS  Y ENTORNOS (URBE)"/>
    <x v="0"/>
    <x v="0"/>
    <x v="2"/>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x v="0"/>
    <x v="0"/>
    <x v="2"/>
    <s v="2.1 - REMUNERACIONES Y CONTRIBUCIONES"/>
    <s v="2.1.5 - CONTRIBUCIONES A LA SEGURIDAD SOCIAL"/>
    <s v="N"/>
    <s v="00 - N/A"/>
    <s v="10 - FONDO GENERAL"/>
    <s v="99 - MULTIPROVINCIAL"/>
    <s v="(en blanco)"/>
    <n v="16137163"/>
    <n v="15379163"/>
    <n v="10915406.709999997"/>
  </r>
  <r>
    <s v="2026"/>
    <x v="0"/>
    <x v="0"/>
    <x v="0"/>
    <x v="0"/>
    <s v="2 - Poder Ejecutivo"/>
    <s v="0201 - PRESIDENCIA DE LA REPÚBLICA"/>
    <s v="0005 - UNIDAD EJECUTORA PARA LA READECUACION DE BARRIOS  Y ENTORNOS (URBE)"/>
    <x v="0"/>
    <x v="0"/>
    <x v="2"/>
    <s v="2.2 - CONTRATACIÓN DE SERVICIOS"/>
    <s v="2.2.1 - SERVICIOS BÁSICOS"/>
    <s v="N"/>
    <s v="00 - N/A"/>
    <s v="10 - FONDO GENERAL"/>
    <s v="99 - MULTIPROVINCIAL"/>
    <s v="(en blanco)"/>
    <n v="9960000"/>
    <n v="10721469"/>
    <n v="7965230.0499999989"/>
  </r>
  <r>
    <s v="2026"/>
    <x v="0"/>
    <x v="0"/>
    <x v="0"/>
    <x v="0"/>
    <s v="2 - Poder Ejecutivo"/>
    <s v="0201 - PRESIDENCIA DE LA REPÚBLICA"/>
    <s v="0005 - UNIDAD EJECUTORA PARA LA READECUACION DE BARRIOS  Y ENTORNOS (URBE)"/>
    <x v="0"/>
    <x v="0"/>
    <x v="2"/>
    <s v="2.2 - CONTRATACIÓN DE SERVICIOS"/>
    <s v="2.2.2 - PUBLICIDAD, IMPRESIÓN Y ENCUADERNACIÓN"/>
    <s v="N"/>
    <s v="00 - N/A"/>
    <s v="10 - FONDO GENERAL"/>
    <s v="99 - MULTIPROVINCIAL"/>
    <s v="(en blanco)"/>
    <n v="900000"/>
    <n v="3199694.02"/>
    <n v="1121637.2000000002"/>
  </r>
  <r>
    <s v="2026"/>
    <x v="0"/>
    <x v="0"/>
    <x v="0"/>
    <x v="0"/>
    <s v="2 - Poder Ejecutivo"/>
    <s v="0201 - PRESIDENCIA DE LA REPÚBLICA"/>
    <s v="0005 - UNIDAD EJECUTORA PARA LA READECUACION DE BARRIOS  Y ENTORNOS (URBE)"/>
    <x v="0"/>
    <x v="0"/>
    <x v="2"/>
    <s v="2.2 - CONTRATACIÓN DE SERVICIOS"/>
    <s v="2.2.3 - VIÁTICOS"/>
    <s v="N"/>
    <s v="00 - N/A"/>
    <s v="10 - FONDO GENERAL"/>
    <s v="99 - MULTIPROVINCIAL"/>
    <s v="(en blanco)"/>
    <n v="2460000"/>
    <n v="1160000"/>
    <n v="310317.5"/>
  </r>
  <r>
    <s v="2026"/>
    <x v="0"/>
    <x v="0"/>
    <x v="0"/>
    <x v="0"/>
    <s v="2 - Poder Ejecutivo"/>
    <s v="0201 - PRESIDENCIA DE LA REPÚBLICA"/>
    <s v="0005 - UNIDAD EJECUTORA PARA LA READECUACION DE BARRIOS  Y ENTORNOS (URBE)"/>
    <x v="0"/>
    <x v="0"/>
    <x v="2"/>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x v="0"/>
    <x v="0"/>
    <x v="2"/>
    <s v="2.2 - CONTRATACIÓN DE SERVICIOS"/>
    <s v="2.2.5 - ALQUILERES Y RENTAS"/>
    <s v="N"/>
    <s v="00 - N/A"/>
    <s v="10 - FONDO GENERAL"/>
    <s v="99 - MULTIPROVINCIAL"/>
    <s v="(en blanco)"/>
    <n v="12576210"/>
    <n v="11705565"/>
    <n v="7068390.7399999993"/>
  </r>
  <r>
    <s v="2026"/>
    <x v="0"/>
    <x v="0"/>
    <x v="0"/>
    <x v="0"/>
    <s v="2 - Poder Ejecutivo"/>
    <s v="0201 - PRESIDENCIA DE LA REPÚBLICA"/>
    <s v="0005 - UNIDAD EJECUTORA PARA LA READECUACION DE BARRIOS  Y ENTORNOS (URBE)"/>
    <x v="0"/>
    <x v="0"/>
    <x v="2"/>
    <s v="2.2 - CONTRATACIÓN DE SERVICIOS"/>
    <s v="2.2.6 - SEGUROS"/>
    <s v="N"/>
    <s v="00 - N/A"/>
    <s v="10 - FONDO GENERAL"/>
    <s v="99 - MULTIPROVINCIAL"/>
    <s v="(en blanco)"/>
    <n v="2580000"/>
    <n v="1100000"/>
    <n v="1030786.85"/>
  </r>
  <r>
    <s v="2026"/>
    <x v="0"/>
    <x v="0"/>
    <x v="0"/>
    <x v="0"/>
    <s v="2 - Poder Ejecutivo"/>
    <s v="0201 - PRESIDENCIA DE LA REPÚBLICA"/>
    <s v="0005 - UNIDAD EJECUTORA PARA LA READECUACION DE BARRIOS  Y ENTORNOS (URBE)"/>
    <x v="0"/>
    <x v="0"/>
    <x v="2"/>
    <s v="2.2 - CONTRATACIÓN DE SERVICIOS"/>
    <s v="2.2.7 - SERVICIOS DE CONSERVACIÓN, REPARACIONES MENORES E INSTALACIONES TEMPORALES"/>
    <s v="N"/>
    <s v="00 - N/A"/>
    <s v="10 - FONDO GENERAL"/>
    <s v="99 - MULTIPROVINCIAL"/>
    <s v="(en blanco)"/>
    <n v="460000"/>
    <n v="2751300"/>
    <n v="898268.32"/>
  </r>
  <r>
    <s v="2026"/>
    <x v="0"/>
    <x v="0"/>
    <x v="0"/>
    <x v="0"/>
    <s v="2 - Poder Ejecutivo"/>
    <s v="0201 - PRESIDENCIA DE LA REPÚBLICA"/>
    <s v="0005 - UNIDAD EJECUTORA PARA LA READECUACION DE BARRIOS  Y ENTORNOS (URBE)"/>
    <x v="0"/>
    <x v="0"/>
    <x v="2"/>
    <s v="2.2 - CONTRATACIÓN DE SERVICIOS"/>
    <s v="2.2.8 - OTROS SERVICIOS NO INCLUIDOS EN CONCEPTOS ANTERIORES"/>
    <s v="N"/>
    <s v="00 - N/A"/>
    <s v="10 - FONDO GENERAL"/>
    <s v="99 - MULTIPROVINCIAL"/>
    <s v="(en blanco)"/>
    <n v="5184000"/>
    <n v="20176027.73"/>
    <n v="11490483.01"/>
  </r>
  <r>
    <s v="2026"/>
    <x v="0"/>
    <x v="0"/>
    <x v="0"/>
    <x v="0"/>
    <s v="2 - Poder Ejecutivo"/>
    <s v="0201 - PRESIDENCIA DE LA REPÚBLICA"/>
    <s v="0005 - UNIDAD EJECUTORA PARA LA READECUACION DE BARRIOS  Y ENTORNOS (URBE)"/>
    <x v="0"/>
    <x v="0"/>
    <x v="2"/>
    <s v="2.2 - CONTRATACIÓN DE SERVICIOS"/>
    <s v="2.2.9 - OTRAS CONTRATACIONES DE SERVICIOS"/>
    <s v="N"/>
    <s v="00 - N/A"/>
    <s v="10 - FONDO GENERAL"/>
    <s v="99 - MULTIPROVINCIAL"/>
    <s v="(en blanco)"/>
    <n v="1000000"/>
    <n v="1255930"/>
    <n v="718525.6"/>
  </r>
  <r>
    <s v="2026"/>
    <x v="0"/>
    <x v="0"/>
    <x v="0"/>
    <x v="0"/>
    <s v="2 - Poder Ejecutivo"/>
    <s v="0201 - PRESIDENCIA DE LA REPÚBLICA"/>
    <s v="0005 - UNIDAD EJECUTORA PARA LA READECUACION DE BARRIOS  Y ENTORNOS (URBE)"/>
    <x v="0"/>
    <x v="0"/>
    <x v="2"/>
    <s v="2.3 - MATERIALES Y SUMINISTROS"/>
    <s v="2.3.1 - ALIMENTOS Y PRODUCTOS AGROFORESTALES"/>
    <s v="N"/>
    <s v="00 - N/A"/>
    <s v="10 - FONDO GENERAL"/>
    <s v="99 - MULTIPROVINCIAL"/>
    <s v="(en blanco)"/>
    <n v="1500000"/>
    <n v="1021675"/>
    <n v="519956.88"/>
  </r>
  <r>
    <s v="2026"/>
    <x v="0"/>
    <x v="0"/>
    <x v="0"/>
    <x v="0"/>
    <s v="2 - Poder Ejecutivo"/>
    <s v="0201 - PRESIDENCIA DE LA REPÚBLICA"/>
    <s v="0005 - UNIDAD EJECUTORA PARA LA READECUACION DE BARRIOS  Y ENTORNOS (URBE)"/>
    <x v="0"/>
    <x v="0"/>
    <x v="2"/>
    <s v="2.3 - MATERIALES Y SUMINISTROS"/>
    <s v="2.3.2 - TEXTILES Y VESTUARIOS"/>
    <s v="N"/>
    <s v="00 - N/A"/>
    <s v="10 - FONDO GENERAL"/>
    <s v="99 - MULTIPROVINCIAL"/>
    <s v="(en blanco)"/>
    <n v="80508"/>
    <n v="136508"/>
    <n v="134632.43"/>
  </r>
  <r>
    <s v="2026"/>
    <x v="0"/>
    <x v="0"/>
    <x v="0"/>
    <x v="0"/>
    <s v="2 - Poder Ejecutivo"/>
    <s v="0201 - PRESIDENCIA DE LA REPÚBLICA"/>
    <s v="0005 - UNIDAD EJECUTORA PARA LA READECUACION DE BARRIOS  Y ENTORNOS (URBE)"/>
    <x v="0"/>
    <x v="0"/>
    <x v="2"/>
    <s v="2.3 - MATERIALES Y SUMINISTROS"/>
    <s v="2.3.3 - PAPEL, CARTÓN E IMPRESOS"/>
    <s v="N"/>
    <s v="00 - N/A"/>
    <s v="10 - FONDO GENERAL"/>
    <s v="99 - MULTIPROVINCIAL"/>
    <s v="(en blanco)"/>
    <n v="550000"/>
    <n v="417600"/>
    <n v="208098.30999999997"/>
  </r>
  <r>
    <s v="2026"/>
    <x v="0"/>
    <x v="0"/>
    <x v="0"/>
    <x v="0"/>
    <s v="2 - Poder Ejecutivo"/>
    <s v="0201 - PRESIDENCIA DE LA REPÚBLICA"/>
    <s v="0005 - UNIDAD EJECUTORA PARA LA READECUACION DE BARRIOS  Y ENTORNOS (URBE)"/>
    <x v="0"/>
    <x v="0"/>
    <x v="2"/>
    <s v="2.3 - MATERIALES Y SUMINISTROS"/>
    <s v="2.3.4 - PRODUCTOS FARMACÉUTICOS"/>
    <s v="N"/>
    <s v="00 - N/A"/>
    <s v="10 - FONDO GENERAL"/>
    <s v="99 - MULTIPROVINCIAL"/>
    <s v="(en blanco)"/>
    <n v="0"/>
    <n v="19000"/>
    <n v="18201.22"/>
  </r>
  <r>
    <s v="2026"/>
    <x v="0"/>
    <x v="0"/>
    <x v="0"/>
    <x v="0"/>
    <s v="2 - Poder Ejecutivo"/>
    <s v="0201 - PRESIDENCIA DE LA REPÚBLICA"/>
    <s v="0005 - UNIDAD EJECUTORA PARA LA READECUACION DE BARRIOS  Y ENTORNOS (URBE)"/>
    <x v="0"/>
    <x v="0"/>
    <x v="2"/>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x v="0"/>
    <x v="0"/>
    <x v="2"/>
    <s v="2.3 - MATERIALES Y SUMINISTROS"/>
    <s v="2.3.6 - PRODUCTOS DE MINERALES, METÁLICOS Y NO METÁLICOS"/>
    <s v="N"/>
    <s v="00 - N/A"/>
    <s v="10 - FONDO GENERAL"/>
    <s v="99 - MULTIPROVINCIAL"/>
    <s v="(en blanco)"/>
    <n v="0"/>
    <n v="150660"/>
    <n v="2714"/>
  </r>
  <r>
    <s v="2026"/>
    <x v="0"/>
    <x v="0"/>
    <x v="0"/>
    <x v="0"/>
    <s v="2 - Poder Ejecutivo"/>
    <s v="0201 - PRESIDENCIA DE LA REPÚBLICA"/>
    <s v="0005 - UNIDAD EJECUTORA PARA LA READECUACION DE BARRIOS  Y ENTORNOS (URBE)"/>
    <x v="0"/>
    <x v="0"/>
    <x v="2"/>
    <s v="2.3 - MATERIALES Y SUMINISTROS"/>
    <s v="2.3.7 - COMBUSTIBLES, LUBRICANTES, PRODUCTOS QUÍMICOS Y CONEXOS"/>
    <s v="N"/>
    <s v="00 - N/A"/>
    <s v="10 - FONDO GENERAL"/>
    <s v="99 - MULTIPROVINCIAL"/>
    <s v="(en blanco)"/>
    <n v="6304000"/>
    <n v="6275000"/>
    <n v="5290939.05"/>
  </r>
  <r>
    <s v="2026"/>
    <x v="0"/>
    <x v="0"/>
    <x v="0"/>
    <x v="0"/>
    <s v="2 - Poder Ejecutivo"/>
    <s v="0201 - PRESIDENCIA DE LA REPÚBLICA"/>
    <s v="0005 - UNIDAD EJECUTORA PARA LA READECUACION DE BARRIOS  Y ENTORNOS (URBE)"/>
    <x v="0"/>
    <x v="0"/>
    <x v="2"/>
    <s v="2.3 - MATERIALES Y SUMINISTROS"/>
    <s v="2.3.9 - PRODUCTOS Y ÚTILES VARIOS"/>
    <s v="N"/>
    <s v="00 - N/A"/>
    <s v="10 - FONDO GENERAL"/>
    <s v="99 - MULTIPROVINCIAL"/>
    <s v="(en blanco)"/>
    <n v="21080000"/>
    <n v="3466253.8000000007"/>
    <n v="2123239.6199999996"/>
  </r>
  <r>
    <s v="2026"/>
    <x v="0"/>
    <x v="0"/>
    <x v="0"/>
    <x v="0"/>
    <s v="2 - Poder Ejecutivo"/>
    <s v="0201 - PRESIDENCIA DE LA REPÚBLICA"/>
    <s v="0006 - CENTRO DE OPERACIONES DE EMERGENCIAS (COE)"/>
    <x v="2"/>
    <x v="4"/>
    <x v="10"/>
    <s v="2.1 - REMUNERACIONES Y CONTRIBUCIONES"/>
    <s v="2.1.1 - REMUNERACIONES"/>
    <s v="N"/>
    <s v="00 - N/A"/>
    <s v="10 - FONDO GENERAL"/>
    <s v="99 - MULTIPROVINCIAL"/>
    <s v="(en blanco)"/>
    <n v="48385808"/>
    <n v="50156805.109999999"/>
    <n v="32526631.800000004"/>
  </r>
  <r>
    <s v="2026"/>
    <x v="0"/>
    <x v="0"/>
    <x v="0"/>
    <x v="0"/>
    <s v="2 - Poder Ejecutivo"/>
    <s v="0201 - PRESIDENCIA DE LA REPÚBLICA"/>
    <s v="0006 - CENTRO DE OPERACIONES DE EMERGENCIAS (COE)"/>
    <x v="2"/>
    <x v="4"/>
    <x v="10"/>
    <s v="2.1 - REMUNERACIONES Y CONTRIBUCIONES"/>
    <s v="2.1.2 - SOBRESUELDOS"/>
    <s v="N"/>
    <s v="00 - N/A"/>
    <s v="10 - FONDO GENERAL"/>
    <s v="99 - MULTIPROVINCIAL"/>
    <s v="(en blanco)"/>
    <n v="17581573"/>
    <n v="17510575.890000001"/>
    <n v="9574167.5399999991"/>
  </r>
  <r>
    <s v="2026"/>
    <x v="0"/>
    <x v="0"/>
    <x v="0"/>
    <x v="0"/>
    <s v="2 - Poder Ejecutivo"/>
    <s v="0201 - PRESIDENCIA DE LA REPÚBLICA"/>
    <s v="0006 - CENTRO DE OPERACIONES DE EMERGENCIAS (COE)"/>
    <x v="2"/>
    <x v="4"/>
    <x v="10"/>
    <s v="2.1 - REMUNERACIONES Y CONTRIBUCIONES"/>
    <s v="2.1.5 - CONTRIBUCIONES A LA SEGURIDAD SOCIAL"/>
    <s v="N"/>
    <s v="00 - N/A"/>
    <s v="10 - FONDO GENERAL"/>
    <s v="99 - MULTIPROVINCIAL"/>
    <s v="(en blanco)"/>
    <n v="6404699"/>
    <n v="6404699"/>
    <n v="4908054.97"/>
  </r>
  <r>
    <s v="2026"/>
    <x v="0"/>
    <x v="0"/>
    <x v="0"/>
    <x v="0"/>
    <s v="2 - Poder Ejecutivo"/>
    <s v="0201 - PRESIDENCIA DE LA REPÚBLICA"/>
    <s v="0006 - CENTRO DE OPERACIONES DE EMERGENCIAS (COE)"/>
    <x v="2"/>
    <x v="4"/>
    <x v="10"/>
    <s v="2.2 - CONTRATACIÓN DE SERVICIOS"/>
    <s v="2.2.1 - SERVICIOS BÁSICOS"/>
    <s v="N"/>
    <s v="00 - N/A"/>
    <s v="10 - FONDO GENERAL"/>
    <s v="99 - MULTIPROVINCIAL"/>
    <s v="(en blanco)"/>
    <n v="6960000"/>
    <n v="7842243.7699999996"/>
    <n v="6344701.0699999984"/>
  </r>
  <r>
    <s v="2026"/>
    <x v="0"/>
    <x v="0"/>
    <x v="0"/>
    <x v="0"/>
    <s v="2 - Poder Ejecutivo"/>
    <s v="0201 - PRESIDENCIA DE LA REPÚBLICA"/>
    <s v="0006 - CENTRO DE OPERACIONES DE EMERGENCIAS (COE)"/>
    <x v="2"/>
    <x v="4"/>
    <x v="10"/>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x v="2"/>
    <x v="4"/>
    <x v="10"/>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x v="2"/>
    <x v="4"/>
    <x v="10"/>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x v="2"/>
    <x v="4"/>
    <x v="10"/>
    <s v="2.2 - CONTRATACIÓN DE SERVICIOS"/>
    <s v="2.2.6 - SEGUROS"/>
    <s v="N"/>
    <s v="00 - N/A"/>
    <s v="10 - FONDO GENERAL"/>
    <s v="99 - MULTIPROVINCIAL"/>
    <s v="(en blanco)"/>
    <n v="1650000"/>
    <n v="1650000"/>
    <n v="0"/>
  </r>
  <r>
    <s v="2026"/>
    <x v="0"/>
    <x v="0"/>
    <x v="0"/>
    <x v="0"/>
    <s v="2 - Poder Ejecutivo"/>
    <s v="0201 - PRESIDENCIA DE LA REPÚBLICA"/>
    <s v="0006 - CENTRO DE OPERACIONES DE EMERGENCIAS (COE)"/>
    <x v="2"/>
    <x v="4"/>
    <x v="10"/>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x v="2"/>
    <x v="4"/>
    <x v="10"/>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x v="2"/>
    <x v="4"/>
    <x v="10"/>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x v="2"/>
    <x v="4"/>
    <x v="10"/>
    <s v="2.3 - MATERIALES Y SUMINISTROS"/>
    <s v="2.3.1 - ALIMENTOS Y PRODUCTOS AGROFORESTALES"/>
    <s v="N"/>
    <s v="00 - N/A"/>
    <s v="10 - FONDO GENERAL"/>
    <s v="99 - MULTIPROVINCIAL"/>
    <s v="(en blanco)"/>
    <n v="10620000"/>
    <n v="9070329.25"/>
    <n v="4352817.33"/>
  </r>
  <r>
    <s v="2026"/>
    <x v="0"/>
    <x v="0"/>
    <x v="0"/>
    <x v="0"/>
    <s v="2 - Poder Ejecutivo"/>
    <s v="0201 - PRESIDENCIA DE LA REPÚBLICA"/>
    <s v="0006 - CENTRO DE OPERACIONES DE EMERGENCIAS (COE)"/>
    <x v="2"/>
    <x v="4"/>
    <x v="10"/>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x v="2"/>
    <x v="4"/>
    <x v="10"/>
    <s v="2.3 - MATERIALES Y SUMINISTROS"/>
    <s v="2.3.3 - PAPEL, CARTÓN E IMPRESOS"/>
    <s v="N"/>
    <s v="00 - N/A"/>
    <s v="10 - FONDO GENERAL"/>
    <s v="99 - MULTIPROVINCIAL"/>
    <s v="(en blanco)"/>
    <n v="300000"/>
    <n v="909290"/>
    <n v="578908"/>
  </r>
  <r>
    <s v="2026"/>
    <x v="0"/>
    <x v="0"/>
    <x v="0"/>
    <x v="0"/>
    <s v="2 - Poder Ejecutivo"/>
    <s v="0201 - PRESIDENCIA DE LA REPÚBLICA"/>
    <s v="0006 - CENTRO DE OPERACIONES DE EMERGENCIAS (COE)"/>
    <x v="2"/>
    <x v="4"/>
    <x v="10"/>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x v="2"/>
    <x v="4"/>
    <x v="10"/>
    <s v="2.3 - MATERIALES Y SUMINISTROS"/>
    <s v="2.3.7 - COMBUSTIBLES, LUBRICANTES, PRODUCTOS QUÍMICOS Y CONEXOS"/>
    <s v="N"/>
    <s v="00 - N/A"/>
    <s v="10 - FONDO GENERAL"/>
    <s v="99 - MULTIPROVINCIAL"/>
    <s v="(en blanco)"/>
    <n v="3050000"/>
    <n v="3965000"/>
    <n v="2323560"/>
  </r>
  <r>
    <s v="2026"/>
    <x v="0"/>
    <x v="0"/>
    <x v="0"/>
    <x v="0"/>
    <s v="2 - Poder Ejecutivo"/>
    <s v="0201 - PRESIDENCIA DE LA REPÚBLICA"/>
    <s v="0006 - CENTRO DE OPERACIONES DE EMERGENCIAS (COE)"/>
    <x v="2"/>
    <x v="4"/>
    <x v="10"/>
    <s v="2.3 - MATERIALES Y SUMINISTROS"/>
    <s v="2.3.9 - PRODUCTOS Y ÚTILES VARIOS"/>
    <s v="N"/>
    <s v="00 - N/A"/>
    <s v="10 - FONDO GENERAL"/>
    <s v="99 - MULTIPROVINCIAL"/>
    <s v="(en blanco)"/>
    <n v="16368752"/>
    <n v="13777781"/>
    <n v="5451175.6999999993"/>
  </r>
  <r>
    <s v="2026"/>
    <x v="0"/>
    <x v="0"/>
    <x v="0"/>
    <x v="0"/>
    <s v="2 - Poder Ejecutivo"/>
    <s v="0201 - PRESIDENCIA DE LA REPÚBLICA"/>
    <s v="0008 - DIRECCION GENERAL DE ETICA E INTEGRIDAD GUBERNAMENTAL"/>
    <x v="0"/>
    <x v="0"/>
    <x v="2"/>
    <s v="2.1 - REMUNERACIONES Y CONTRIBUCIONES"/>
    <s v="2.1.1 - REMUNERACIONES"/>
    <s v="N"/>
    <s v="00 - N/A"/>
    <s v="10 - FONDO GENERAL"/>
    <s v="99 - MULTIPROVINCIAL"/>
    <s v="(en blanco)"/>
    <n v="178727228"/>
    <n v="178727228"/>
    <n v="110676142.58"/>
  </r>
  <r>
    <s v="2026"/>
    <x v="0"/>
    <x v="0"/>
    <x v="0"/>
    <x v="0"/>
    <s v="2 - Poder Ejecutivo"/>
    <s v="0201 - PRESIDENCIA DE LA REPÚBLICA"/>
    <s v="0008 - DIRECCION GENERAL DE ETICA E INTEGRIDAD GUBERNAMENTAL"/>
    <x v="0"/>
    <x v="0"/>
    <x v="2"/>
    <s v="2.1 - REMUNERACIONES Y CONTRIBUCIONES"/>
    <s v="2.1.2 - SOBRESUELDOS"/>
    <s v="N"/>
    <s v="00 - N/A"/>
    <s v="10 - FONDO GENERAL"/>
    <s v="99 - MULTIPROVINCIAL"/>
    <s v="(en blanco)"/>
    <n v="31601760"/>
    <n v="31601760"/>
    <n v="14128842.57"/>
  </r>
  <r>
    <s v="2026"/>
    <x v="0"/>
    <x v="0"/>
    <x v="0"/>
    <x v="0"/>
    <s v="2 - Poder Ejecutivo"/>
    <s v="0201 - PRESIDENCIA DE LA REPÚBLICA"/>
    <s v="0008 - DIRECCION GENERAL DE ETICA E INTEGRIDAD GUBERNAMENTAL"/>
    <x v="0"/>
    <x v="0"/>
    <x v="2"/>
    <s v="2.1 - REMUNERACIONES Y CONTRIBUCIONES"/>
    <s v="2.1.4 - GRATIFICACIONES Y BONIFICACIONES"/>
    <s v="N"/>
    <s v="00 - N/A"/>
    <s v="10 - FONDO GENERAL"/>
    <s v="99 - MULTIPROVINCIAL"/>
    <s v="(en blanco)"/>
    <n v="15695000"/>
    <n v="15695000"/>
    <n v="0"/>
  </r>
  <r>
    <s v="2026"/>
    <x v="0"/>
    <x v="0"/>
    <x v="0"/>
    <x v="0"/>
    <s v="2 - Poder Ejecutivo"/>
    <s v="0201 - PRESIDENCIA DE LA REPÚBLICA"/>
    <s v="0008 - DIRECCION GENERAL DE ETICA E INTEGRIDAD GUBERNAMENTAL"/>
    <x v="0"/>
    <x v="0"/>
    <x v="2"/>
    <s v="2.1 - REMUNERACIONES Y CONTRIBUCIONES"/>
    <s v="2.1.5 - CONTRIBUCIONES A LA SEGURIDAD SOCIAL"/>
    <s v="N"/>
    <s v="00 - N/A"/>
    <s v="10 - FONDO GENERAL"/>
    <s v="99 - MULTIPROVINCIAL"/>
    <s v="(en blanco)"/>
    <n v="28339697"/>
    <n v="28339697"/>
    <n v="16577500.219999995"/>
  </r>
  <r>
    <s v="2026"/>
    <x v="0"/>
    <x v="0"/>
    <x v="0"/>
    <x v="0"/>
    <s v="2 - Poder Ejecutivo"/>
    <s v="0201 - PRESIDENCIA DE LA REPÚBLICA"/>
    <s v="0008 - DIRECCION GENERAL DE ETICA E INTEGRIDAD GUBERNAMENTAL"/>
    <x v="0"/>
    <x v="0"/>
    <x v="2"/>
    <s v="2.2 - CONTRATACIÓN DE SERVICIOS"/>
    <s v="2.2.1 - SERVICIOS BÁSICOS"/>
    <s v="N"/>
    <s v="00 - N/A"/>
    <s v="10 - FONDO GENERAL"/>
    <s v="99 - MULTIPROVINCIAL"/>
    <s v="(en blanco)"/>
    <n v="12122000"/>
    <n v="12122000"/>
    <n v="5790034.8699999992"/>
  </r>
  <r>
    <s v="2026"/>
    <x v="0"/>
    <x v="0"/>
    <x v="0"/>
    <x v="0"/>
    <s v="2 - Poder Ejecutivo"/>
    <s v="0201 - PRESIDENCIA DE LA REPÚBLICA"/>
    <s v="0008 - DIRECCION GENERAL DE ETICA E INTEGRIDAD GUBERNAMENTAL"/>
    <x v="0"/>
    <x v="0"/>
    <x v="2"/>
    <s v="2.2 - CONTRATACIÓN DE SERVICIOS"/>
    <s v="2.2.2 - PUBLICIDAD, IMPRESIÓN Y ENCUADERNACIÓN"/>
    <s v="N"/>
    <s v="00 - N/A"/>
    <s v="10 - FONDO GENERAL"/>
    <s v="99 - MULTIPROVINCIAL"/>
    <s v="(en blanco)"/>
    <n v="2267160"/>
    <n v="4147160"/>
    <n v="344048.72"/>
  </r>
  <r>
    <s v="2026"/>
    <x v="0"/>
    <x v="0"/>
    <x v="0"/>
    <x v="0"/>
    <s v="2 - Poder Ejecutivo"/>
    <s v="0201 - PRESIDENCIA DE LA REPÚBLICA"/>
    <s v="0008 - DIRECCION GENERAL DE ETICA E INTEGRIDAD GUBERNAMENTAL"/>
    <x v="0"/>
    <x v="0"/>
    <x v="2"/>
    <s v="2.2 - CONTRATACIÓN DE SERVICIOS"/>
    <s v="2.2.3 - VIÁTICOS"/>
    <s v="N"/>
    <s v="00 - N/A"/>
    <s v="10 - FONDO GENERAL"/>
    <s v="99 - MULTIPROVINCIAL"/>
    <s v="(en blanco)"/>
    <n v="9000369"/>
    <n v="8700369"/>
    <n v="4196500.1499999994"/>
  </r>
  <r>
    <s v="2026"/>
    <x v="0"/>
    <x v="0"/>
    <x v="0"/>
    <x v="0"/>
    <s v="2 - Poder Ejecutivo"/>
    <s v="0201 - PRESIDENCIA DE LA REPÚBLICA"/>
    <s v="0008 - DIRECCION GENERAL DE ETICA E INTEGRIDAD GUBERNAMENTAL"/>
    <x v="0"/>
    <x v="0"/>
    <x v="2"/>
    <s v="2.2 - CONTRATACIÓN DE SERVICIOS"/>
    <s v="2.2.4 - TRANSPORTE Y ALMACENAJE"/>
    <s v="N"/>
    <s v="00 - N/A"/>
    <s v="10 - FONDO GENERAL"/>
    <s v="99 - MULTIPROVINCIAL"/>
    <s v="(en blanco)"/>
    <n v="4828370"/>
    <n v="4920370"/>
    <n v="1503729.12"/>
  </r>
  <r>
    <s v="2026"/>
    <x v="0"/>
    <x v="0"/>
    <x v="0"/>
    <x v="0"/>
    <s v="2 - Poder Ejecutivo"/>
    <s v="0201 - PRESIDENCIA DE LA REPÚBLICA"/>
    <s v="0008 - DIRECCION GENERAL DE ETICA E INTEGRIDAD GUBERNAMENTAL"/>
    <x v="0"/>
    <x v="0"/>
    <x v="2"/>
    <s v="2.2 - CONTRATACIÓN DE SERVICIOS"/>
    <s v="2.2.5 - ALQUILERES Y RENTAS"/>
    <s v="N"/>
    <s v="00 - N/A"/>
    <s v="10 - FONDO GENERAL"/>
    <s v="99 - MULTIPROVINCIAL"/>
    <s v="(en blanco)"/>
    <n v="8633724"/>
    <n v="13364349"/>
    <n v="3202406.5999999996"/>
  </r>
  <r>
    <s v="2026"/>
    <x v="0"/>
    <x v="0"/>
    <x v="0"/>
    <x v="0"/>
    <s v="2 - Poder Ejecutivo"/>
    <s v="0201 - PRESIDENCIA DE LA REPÚBLICA"/>
    <s v="0008 - DIRECCION GENERAL DE ETICA E INTEGRIDAD GUBERNAMENTAL"/>
    <x v="0"/>
    <x v="0"/>
    <x v="2"/>
    <s v="2.2 - CONTRATACIÓN DE SERVICIOS"/>
    <s v="2.2.6 - SEGUROS"/>
    <s v="N"/>
    <s v="00 - N/A"/>
    <s v="10 - FONDO GENERAL"/>
    <s v="99 - MULTIPROVINCIAL"/>
    <s v="(en blanco)"/>
    <n v="3695000"/>
    <n v="4991129"/>
    <n v="1481134.8499999999"/>
  </r>
  <r>
    <s v="2026"/>
    <x v="0"/>
    <x v="0"/>
    <x v="0"/>
    <x v="0"/>
    <s v="2 - Poder Ejecutivo"/>
    <s v="0201 - PRESIDENCIA DE LA REPÚBLICA"/>
    <s v="0008 - DIRECCION GENERAL DE ETICA E INTEGRIDAD GUBERNAMENTAL"/>
    <x v="0"/>
    <x v="0"/>
    <x v="2"/>
    <s v="2.2 - CONTRATACIÓN DE SERVICIOS"/>
    <s v="2.2.7 - SERVICIOS DE CONSERVACIÓN, REPARACIONES MENORES E INSTALACIONES TEMPORALES"/>
    <s v="N"/>
    <s v="00 - N/A"/>
    <s v="10 - FONDO GENERAL"/>
    <s v="99 - MULTIPROVINCIAL"/>
    <s v="(en blanco)"/>
    <n v="3428000"/>
    <n v="3428000"/>
    <n v="1180925.31"/>
  </r>
  <r>
    <s v="2026"/>
    <x v="0"/>
    <x v="0"/>
    <x v="0"/>
    <x v="0"/>
    <s v="2 - Poder Ejecutivo"/>
    <s v="0201 - PRESIDENCIA DE LA REPÚBLICA"/>
    <s v="0008 - DIRECCION GENERAL DE ETICA E INTEGRIDAD GUBERNAMENTAL"/>
    <x v="0"/>
    <x v="0"/>
    <x v="2"/>
    <s v="2.2 - CONTRATACIÓN DE SERVICIOS"/>
    <s v="2.2.8 - OTROS SERVICIOS NO INCLUIDOS EN CONCEPTOS ANTERIORES"/>
    <s v="N"/>
    <s v="00 - N/A"/>
    <s v="10 - FONDO GENERAL"/>
    <s v="99 - MULTIPROVINCIAL"/>
    <s v="(en blanco)"/>
    <n v="21551910"/>
    <n v="25766276"/>
    <n v="4485457.1499999994"/>
  </r>
  <r>
    <s v="2026"/>
    <x v="0"/>
    <x v="0"/>
    <x v="0"/>
    <x v="0"/>
    <s v="2 - Poder Ejecutivo"/>
    <s v="0201 - PRESIDENCIA DE LA REPÚBLICA"/>
    <s v="0008 - DIRECCION GENERAL DE ETICA E INTEGRIDAD GUBERNAMENTAL"/>
    <x v="0"/>
    <x v="0"/>
    <x v="2"/>
    <s v="2.2 - CONTRATACIÓN DE SERVICIOS"/>
    <s v="2.2.9 - OTRAS CONTRATACIONES DE SERVICIOS"/>
    <s v="N"/>
    <s v="00 - N/A"/>
    <s v="10 - FONDO GENERAL"/>
    <s v="99 - MULTIPROVINCIAL"/>
    <s v="(en blanco)"/>
    <n v="9527876"/>
    <n v="16875830"/>
    <n v="7610129.4600000009"/>
  </r>
  <r>
    <s v="2026"/>
    <x v="0"/>
    <x v="0"/>
    <x v="0"/>
    <x v="0"/>
    <s v="2 - Poder Ejecutivo"/>
    <s v="0201 - PRESIDENCIA DE LA REPÚBLICA"/>
    <s v="0008 - DIRECCION GENERAL DE ETICA E INTEGRIDAD GUBERNAMENTAL"/>
    <x v="0"/>
    <x v="0"/>
    <x v="2"/>
    <s v="2.3 - MATERIALES Y SUMINISTROS"/>
    <s v="2.3.1 - ALIMENTOS Y PRODUCTOS AGROFORESTALES"/>
    <s v="N"/>
    <s v="00 - N/A"/>
    <s v="10 - FONDO GENERAL"/>
    <s v="99 - MULTIPROVINCIAL"/>
    <s v="(en blanco)"/>
    <n v="600000"/>
    <n v="736000"/>
    <n v="390144.77"/>
  </r>
  <r>
    <s v="2026"/>
    <x v="0"/>
    <x v="0"/>
    <x v="0"/>
    <x v="0"/>
    <s v="2 - Poder Ejecutivo"/>
    <s v="0201 - PRESIDENCIA DE LA REPÚBLICA"/>
    <s v="0008 - DIRECCION GENERAL DE ETICA E INTEGRIDAD GUBERNAMENTAL"/>
    <x v="0"/>
    <x v="0"/>
    <x v="2"/>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x v="0"/>
    <x v="0"/>
    <x v="2"/>
    <s v="2.3 - MATERIALES Y SUMINISTROS"/>
    <s v="2.3.3 - PAPEL, CARTÓN E IMPRESOS"/>
    <s v="N"/>
    <s v="00 - N/A"/>
    <s v="10 - FONDO GENERAL"/>
    <s v="99 - MULTIPROVINCIAL"/>
    <s v="(en blanco)"/>
    <n v="550000"/>
    <n v="1267598.1200000001"/>
    <n v="268473.59999999998"/>
  </r>
  <r>
    <s v="2026"/>
    <x v="0"/>
    <x v="0"/>
    <x v="0"/>
    <x v="0"/>
    <s v="2 - Poder Ejecutivo"/>
    <s v="0201 - PRESIDENCIA DE LA REPÚBLICA"/>
    <s v="0008 - DIRECCION GENERAL DE ETICA E INTEGRIDAD GUBERNAMENTAL"/>
    <x v="0"/>
    <x v="0"/>
    <x v="2"/>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x v="0"/>
    <x v="0"/>
    <x v="2"/>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x v="0"/>
    <x v="0"/>
    <x v="2"/>
    <s v="2.3 - MATERIALES Y SUMINISTROS"/>
    <s v="2.3.6 - PRODUCTOS DE MINERALES, METÁLICOS Y NO METÁLICOS"/>
    <s v="N"/>
    <s v="00 - N/A"/>
    <s v="10 - FONDO GENERAL"/>
    <s v="99 - MULTIPROVINCIAL"/>
    <s v="(en blanco)"/>
    <n v="0"/>
    <n v="89000"/>
    <n v="21676.120000000003"/>
  </r>
  <r>
    <s v="2026"/>
    <x v="0"/>
    <x v="0"/>
    <x v="0"/>
    <x v="0"/>
    <s v="2 - Poder Ejecutivo"/>
    <s v="0201 - PRESIDENCIA DE LA REPÚBLICA"/>
    <s v="0008 - DIRECCION GENERAL DE ETICA E INTEGRIDAD GUBERNAMENTAL"/>
    <x v="0"/>
    <x v="0"/>
    <x v="2"/>
    <s v="2.3 - MATERIALES Y SUMINISTROS"/>
    <s v="2.3.7 - COMBUSTIBLES, LUBRICANTES, PRODUCTOS QUÍMICOS Y CONEXOS"/>
    <s v="N"/>
    <s v="00 - N/A"/>
    <s v="10 - FONDO GENERAL"/>
    <s v="99 - MULTIPROVINCIAL"/>
    <s v="(en blanco)"/>
    <n v="5904000"/>
    <n v="6204000"/>
    <n v="3015167.7199999997"/>
  </r>
  <r>
    <s v="2026"/>
    <x v="0"/>
    <x v="0"/>
    <x v="0"/>
    <x v="0"/>
    <s v="2 - Poder Ejecutivo"/>
    <s v="0201 - PRESIDENCIA DE LA REPÚBLICA"/>
    <s v="0008 - DIRECCION GENERAL DE ETICA E INTEGRIDAD GUBERNAMENTAL"/>
    <x v="0"/>
    <x v="0"/>
    <x v="2"/>
    <s v="2.3 - MATERIALES Y SUMINISTROS"/>
    <s v="2.3.9 - PRODUCTOS Y ÚTILES VARIOS"/>
    <s v="N"/>
    <s v="00 - N/A"/>
    <s v="10 - FONDO GENERAL"/>
    <s v="99 - MULTIPROVINCIAL"/>
    <s v="(en blanco)"/>
    <n v="62117500"/>
    <n v="10318420.879999999"/>
    <n v="251848.5"/>
  </r>
  <r>
    <s v="2026"/>
    <x v="0"/>
    <x v="0"/>
    <x v="0"/>
    <x v="0"/>
    <s v="2 - Poder Ejecutivo"/>
    <s v="0201 - PRESIDENCIA DE LA REPÚBLICA"/>
    <s v="0009 - COMISIÓN PRESIDENCIAL DE APOYO AL DESARROLLO PROVINCIAL"/>
    <x v="0"/>
    <x v="0"/>
    <x v="2"/>
    <s v="2.1 - REMUNERACIONES Y CONTRIBUCIONES"/>
    <s v="2.1.1 - REMUNERACIONES"/>
    <s v="N"/>
    <s v="00 - N/A"/>
    <s v="10 - FONDO GENERAL"/>
    <s v="99 - MULTIPROVINCIAL"/>
    <s v="(en blanco)"/>
    <n v="338921523"/>
    <n v="349381523"/>
    <n v="234305882.13999999"/>
  </r>
  <r>
    <s v="2026"/>
    <x v="0"/>
    <x v="0"/>
    <x v="0"/>
    <x v="0"/>
    <s v="2 - Poder Ejecutivo"/>
    <s v="0201 - PRESIDENCIA DE LA REPÚBLICA"/>
    <s v="0009 - COMISIÓN PRESIDENCIAL DE APOYO AL DESARROLLO PROVINCIAL"/>
    <x v="0"/>
    <x v="0"/>
    <x v="2"/>
    <s v="2.1 - REMUNERACIONES Y CONTRIBUCIONES"/>
    <s v="2.1.2 - SOBRESUELDOS"/>
    <s v="N"/>
    <s v="00 - N/A"/>
    <s v="10 - FONDO GENERAL"/>
    <s v="99 - MULTIPROVINCIAL"/>
    <s v="(en blanco)"/>
    <n v="55211552"/>
    <n v="50463437.519999996"/>
    <n v="22758104"/>
  </r>
  <r>
    <s v="2026"/>
    <x v="0"/>
    <x v="0"/>
    <x v="0"/>
    <x v="0"/>
    <s v="2 - Poder Ejecutivo"/>
    <s v="0201 - PRESIDENCIA DE LA REPÚBLICA"/>
    <s v="0009 - COMISIÓN PRESIDENCIAL DE APOYO AL DESARROLLO PROVINCIAL"/>
    <x v="0"/>
    <x v="0"/>
    <x v="2"/>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x v="0"/>
    <x v="0"/>
    <x v="2"/>
    <s v="2.1 - REMUNERACIONES Y CONTRIBUCIONES"/>
    <s v="2.1.5 - CONTRIBUCIONES A LA SEGURIDAD SOCIAL"/>
    <s v="N"/>
    <s v="00 - N/A"/>
    <s v="10 - FONDO GENERAL"/>
    <s v="99 - MULTIPROVINCIAL"/>
    <s v="(en blanco)"/>
    <n v="46880122"/>
    <n v="49168236.480000004"/>
    <n v="35635615.030000001"/>
  </r>
  <r>
    <s v="2026"/>
    <x v="0"/>
    <x v="0"/>
    <x v="0"/>
    <x v="0"/>
    <s v="2 - Poder Ejecutivo"/>
    <s v="0201 - PRESIDENCIA DE LA REPÚBLICA"/>
    <s v="0009 - COMISIÓN PRESIDENCIAL DE APOYO AL DESARROLLO PROVINCIAL"/>
    <x v="0"/>
    <x v="0"/>
    <x v="2"/>
    <s v="2.2 - CONTRATACIÓN DE SERVICIOS"/>
    <s v="2.2.1 - SERVICIOS BÁSICOS"/>
    <s v="N"/>
    <s v="00 - N/A"/>
    <s v="10 - FONDO GENERAL"/>
    <s v="99 - MULTIPROVINCIAL"/>
    <s v="(en blanco)"/>
    <n v="7439154"/>
    <n v="7939154"/>
    <n v="6701038.7699999986"/>
  </r>
  <r>
    <s v="2026"/>
    <x v="0"/>
    <x v="0"/>
    <x v="0"/>
    <x v="0"/>
    <s v="2 - Poder Ejecutivo"/>
    <s v="0201 - PRESIDENCIA DE LA REPÚBLICA"/>
    <s v="0009 - COMISIÓN PRESIDENCIAL DE APOYO AL DESARROLLO PROVINCIAL"/>
    <x v="0"/>
    <x v="0"/>
    <x v="2"/>
    <s v="2.2 - CONTRATACIÓN DE SERVICIOS"/>
    <s v="2.2.2 - PUBLICIDAD, IMPRESIÓN Y ENCUADERNACIÓN"/>
    <s v="N"/>
    <s v="00 - N/A"/>
    <s v="10 - FONDO GENERAL"/>
    <s v="99 - MULTIPROVINCIAL"/>
    <s v="(en blanco)"/>
    <n v="800000"/>
    <n v="800000"/>
    <n v="582330"/>
  </r>
  <r>
    <s v="2026"/>
    <x v="0"/>
    <x v="0"/>
    <x v="0"/>
    <x v="0"/>
    <s v="2 - Poder Ejecutivo"/>
    <s v="0201 - PRESIDENCIA DE LA REPÚBLICA"/>
    <s v="0009 - COMISIÓN PRESIDENCIAL DE APOYO AL DESARROLLO PROVINCIAL"/>
    <x v="0"/>
    <x v="0"/>
    <x v="2"/>
    <s v="2.2 - CONTRATACIÓN DE SERVICIOS"/>
    <s v="2.2.5 - ALQUILERES Y RENTAS"/>
    <s v="N"/>
    <s v="00 - N/A"/>
    <s v="10 - FONDO GENERAL"/>
    <s v="99 - MULTIPROVINCIAL"/>
    <s v="(en blanco)"/>
    <n v="15502937"/>
    <n v="15502937"/>
    <n v="7520577.9900000002"/>
  </r>
  <r>
    <s v="2026"/>
    <x v="0"/>
    <x v="0"/>
    <x v="0"/>
    <x v="0"/>
    <s v="2 - Poder Ejecutivo"/>
    <s v="0201 - PRESIDENCIA DE LA REPÚBLICA"/>
    <s v="0009 - COMISIÓN PRESIDENCIAL DE APOYO AL DESARROLLO PROVINCIAL"/>
    <x v="0"/>
    <x v="0"/>
    <x v="2"/>
    <s v="2.2 - CONTRATACIÓN DE SERVICIOS"/>
    <s v="2.2.6 - SEGUROS"/>
    <s v="N"/>
    <s v="00 - N/A"/>
    <s v="10 - FONDO GENERAL"/>
    <s v="99 - MULTIPROVINCIAL"/>
    <s v="(en blanco)"/>
    <n v="3650000"/>
    <n v="399604"/>
    <n v="0"/>
  </r>
  <r>
    <s v="2026"/>
    <x v="0"/>
    <x v="0"/>
    <x v="0"/>
    <x v="0"/>
    <s v="2 - Poder Ejecutivo"/>
    <s v="0201 - PRESIDENCIA DE LA REPÚBLICA"/>
    <s v="0009 - COMISIÓN PRESIDENCIAL DE APOYO AL DESARROLLO PROVINCIAL"/>
    <x v="0"/>
    <x v="0"/>
    <x v="2"/>
    <s v="2.2 - CONTRATACIÓN DE SERVICIOS"/>
    <s v="2.2.7 - SERVICIOS DE CONSERVACIÓN, REPARACIONES MENORES E INSTALACIONES TEMPORALES"/>
    <s v="N"/>
    <s v="00 - N/A"/>
    <s v="10 - FONDO GENERAL"/>
    <s v="99 - MULTIPROVINCIAL"/>
    <s v="(en blanco)"/>
    <n v="4550000"/>
    <n v="3325177"/>
    <n v="250396"/>
  </r>
  <r>
    <s v="2026"/>
    <x v="0"/>
    <x v="0"/>
    <x v="0"/>
    <x v="0"/>
    <s v="2 - Poder Ejecutivo"/>
    <s v="0201 - PRESIDENCIA DE LA REPÚBLICA"/>
    <s v="0009 - COMISIÓN PRESIDENCIAL DE APOYO AL DESARROLLO PROVINCIAL"/>
    <x v="0"/>
    <x v="0"/>
    <x v="2"/>
    <s v="2.2 - CONTRATACIÓN DE SERVICIOS"/>
    <s v="2.2.8 - OTROS SERVICIOS NO INCLUIDOS EN CONCEPTOS ANTERIORES"/>
    <s v="N"/>
    <s v="00 - N/A"/>
    <s v="10 - FONDO GENERAL"/>
    <s v="99 - MULTIPROVINCIAL"/>
    <s v="(en blanco)"/>
    <n v="1500000"/>
    <n v="1500000"/>
    <n v="200000.01"/>
  </r>
  <r>
    <s v="2026"/>
    <x v="0"/>
    <x v="0"/>
    <x v="0"/>
    <x v="0"/>
    <s v="2 - Poder Ejecutivo"/>
    <s v="0201 - PRESIDENCIA DE LA REPÚBLICA"/>
    <s v="0009 - COMISIÓN PRESIDENCIAL DE APOYO AL DESARROLLO PROVINCIAL"/>
    <x v="0"/>
    <x v="0"/>
    <x v="2"/>
    <s v="2.2 - CONTRATACIÓN DE SERVICIOS"/>
    <s v="2.2.9 - OTRAS CONTRATACIONES DE SERVICIOS"/>
    <s v="N"/>
    <s v="00 - N/A"/>
    <s v="10 - FONDO GENERAL"/>
    <s v="99 - MULTIPROVINCIAL"/>
    <s v="(en blanco)"/>
    <n v="6500000"/>
    <n v="6235000"/>
    <n v="3097500"/>
  </r>
  <r>
    <s v="2026"/>
    <x v="0"/>
    <x v="0"/>
    <x v="0"/>
    <x v="0"/>
    <s v="2 - Poder Ejecutivo"/>
    <s v="0201 - PRESIDENCIA DE LA REPÚBLICA"/>
    <s v="0009 - COMISIÓN PRESIDENCIAL DE APOYO AL DESARROLLO PROVINCIAL"/>
    <x v="0"/>
    <x v="0"/>
    <x v="2"/>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x v="0"/>
    <x v="0"/>
    <x v="2"/>
    <s v="2.3 - MATERIALES Y SUMINISTROS"/>
    <s v="2.3.2 - TEXTILES Y VESTUARIOS"/>
    <s v="N"/>
    <s v="00 - N/A"/>
    <s v="10 - FONDO GENERAL"/>
    <s v="99 - MULTIPROVINCIAL"/>
    <s v="(en blanco)"/>
    <n v="0"/>
    <n v="796660"/>
    <n v="44604"/>
  </r>
  <r>
    <s v="2026"/>
    <x v="0"/>
    <x v="0"/>
    <x v="0"/>
    <x v="0"/>
    <s v="2 - Poder Ejecutivo"/>
    <s v="0201 - PRESIDENCIA DE LA REPÚBLICA"/>
    <s v="0009 - COMISIÓN PRESIDENCIAL DE APOYO AL DESARROLLO PROVINCIAL"/>
    <x v="0"/>
    <x v="0"/>
    <x v="2"/>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x v="0"/>
    <x v="0"/>
    <x v="2"/>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x v="0"/>
    <x v="0"/>
    <x v="2"/>
    <s v="2.3 - MATERIALES Y SUMINISTROS"/>
    <s v="2.3.6 - PRODUCTOS DE MINERALES, METÁLICOS Y NO METÁLICOS"/>
    <s v="N"/>
    <s v="00 - N/A"/>
    <s v="10 - FONDO GENERAL"/>
    <s v="99 - MULTIPROVINCIAL"/>
    <s v="(en blanco)"/>
    <n v="3000000"/>
    <n v="1922141.65"/>
    <n v="0"/>
  </r>
  <r>
    <s v="2026"/>
    <x v="0"/>
    <x v="0"/>
    <x v="0"/>
    <x v="0"/>
    <s v="2 - Poder Ejecutivo"/>
    <s v="0201 - PRESIDENCIA DE LA REPÚBLICA"/>
    <s v="0009 - COMISIÓN PRESIDENCIAL DE APOYO AL DESARROLLO PROVINCIAL"/>
    <x v="0"/>
    <x v="0"/>
    <x v="2"/>
    <s v="2.3 - MATERIALES Y SUMINISTROS"/>
    <s v="2.3.7 - COMBUSTIBLES, LUBRICANTES, PRODUCTOS QUÍMICOS Y CONEXOS"/>
    <s v="N"/>
    <s v="00 - N/A"/>
    <s v="10 - FONDO GENERAL"/>
    <s v="99 - MULTIPROVINCIAL"/>
    <s v="(en blanco)"/>
    <n v="15000000"/>
    <n v="15000000"/>
    <n v="5299774"/>
  </r>
  <r>
    <s v="2026"/>
    <x v="0"/>
    <x v="0"/>
    <x v="0"/>
    <x v="0"/>
    <s v="2 - Poder Ejecutivo"/>
    <s v="0201 - PRESIDENCIA DE LA REPÚBLICA"/>
    <s v="0009 - COMISIÓN PRESIDENCIAL DE APOYO AL DESARROLLO PROVINCIAL"/>
    <x v="0"/>
    <x v="0"/>
    <x v="2"/>
    <s v="2.3 - MATERIALES Y SUMINISTROS"/>
    <s v="2.3.9 - PRODUCTOS Y ÚTILES VARIOS"/>
    <s v="N"/>
    <s v="00 - N/A"/>
    <s v="10 - FONDO GENERAL"/>
    <s v="99 - MULTIPROVINCIAL"/>
    <s v="(en blanco)"/>
    <n v="3900000"/>
    <n v="4805133.7300000004"/>
    <n v="1840714.13"/>
  </r>
  <r>
    <s v="2026"/>
    <x v="0"/>
    <x v="0"/>
    <x v="0"/>
    <x v="0"/>
    <s v="2 - Poder Ejecutivo"/>
    <s v="0201 - PRESIDENCIA DE LA REPÚBLICA"/>
    <s v="0009 - DIRECCIÓN GENERAL DE PROYECTOS ESTRATÉGICOS Y ESPECIALES DE LA PRESIDENCIA DE LA REPÚBLICA (PROPEEP)"/>
    <x v="0"/>
    <x v="0"/>
    <x v="2"/>
    <s v="2.1 - REMUNERACIONES Y CONTRIBUCIONES"/>
    <s v="2.1.1 - REMUNERACIONES"/>
    <s v="N"/>
    <s v="00 - N/A"/>
    <s v="10 - FONDO GENERAL"/>
    <s v="99 - MULTIPROVINCIAL"/>
    <s v="(en blanco)"/>
    <n v="723858546"/>
    <n v="760879348.98000002"/>
    <n v="524972279.38"/>
  </r>
  <r>
    <s v="2026"/>
    <x v="0"/>
    <x v="0"/>
    <x v="0"/>
    <x v="0"/>
    <s v="2 - Poder Ejecutivo"/>
    <s v="0201 - PRESIDENCIA DE LA REPÚBLICA"/>
    <s v="0009 - DIRECCIÓN GENERAL DE PROYECTOS ESTRATÉGICOS Y ESPECIALES DE LA PRESIDENCIA DE LA REPÚBLICA (PROPEEP)"/>
    <x v="0"/>
    <x v="0"/>
    <x v="2"/>
    <s v="2.1 - REMUNERACIONES Y CONTRIBUCIONES"/>
    <s v="2.1.2 - SOBRESUELDOS"/>
    <s v="N"/>
    <s v="00 - N/A"/>
    <s v="10 - FONDO GENERAL"/>
    <s v="99 - MULTIPROVINCIAL"/>
    <s v="(en blanco)"/>
    <n v="157639348"/>
    <n v="115784967.02000001"/>
    <n v="56216270"/>
  </r>
  <r>
    <s v="2026"/>
    <x v="0"/>
    <x v="0"/>
    <x v="0"/>
    <x v="0"/>
    <s v="2 - Poder Ejecutivo"/>
    <s v="0201 - PRESIDENCIA DE LA REPÚBLICA"/>
    <s v="0009 - DIRECCIÓN GENERAL DE PROYECTOS ESTRATÉGICOS Y ESPECIALES DE LA PRESIDENCIA DE LA REPÚBLICA (PROPEEP)"/>
    <x v="0"/>
    <x v="0"/>
    <x v="2"/>
    <s v="2.1 - REMUNERACIONES Y CONTRIBUCIONES"/>
    <s v="2.1.3 - DIETAS Y GASTOS DE REPRESENTACIÓN"/>
    <s v="N"/>
    <s v="00 - N/A"/>
    <s v="10 - FONDO GENERAL"/>
    <s v="99 - MULTIPROVINCIAL"/>
    <s v="(en blanco)"/>
    <n v="828000"/>
    <n v="828000"/>
    <n v="397913.66000000003"/>
  </r>
  <r>
    <s v="2026"/>
    <x v="0"/>
    <x v="0"/>
    <x v="0"/>
    <x v="0"/>
    <s v="2 - Poder Ejecutivo"/>
    <s v="0201 - PRESIDENCIA DE LA REPÚBLICA"/>
    <s v="0009 - DIRECCIÓN GENERAL DE PROYECTOS ESTRATÉGICOS Y ESPECIALES DE LA PRESIDENCIA DE LA REPÚBLICA (PROPEEP)"/>
    <x v="0"/>
    <x v="0"/>
    <x v="2"/>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x v="0"/>
    <x v="0"/>
    <x v="2"/>
    <s v="2.1 - REMUNERACIONES Y CONTRIBUCIONES"/>
    <s v="2.1.5 - CONTRIBUCIONES A LA SEGURIDAD SOCIAL"/>
    <s v="N"/>
    <s v="00 - N/A"/>
    <s v="10 - FONDO GENERAL"/>
    <s v="99 - MULTIPROVINCIAL"/>
    <s v="(en blanco)"/>
    <n v="99427530"/>
    <n v="104261108"/>
    <n v="77331764.600000009"/>
  </r>
  <r>
    <s v="2026"/>
    <x v="0"/>
    <x v="0"/>
    <x v="0"/>
    <x v="0"/>
    <s v="2 - Poder Ejecutivo"/>
    <s v="0201 - PRESIDENCIA DE LA REPÚBLICA"/>
    <s v="0009 - DIRECCIÓN GENERAL DE PROYECTOS ESTRATÉGICOS Y ESPECIALES DE LA PRESIDENCIA DE LA REPÚBLICA (PROPEEP)"/>
    <x v="0"/>
    <x v="0"/>
    <x v="2"/>
    <s v="2.2 - CONTRATACIÓN DE SERVICIOS"/>
    <s v="2.2.1 - SERVICIOS BÁSICOS"/>
    <s v="N"/>
    <s v="00 - N/A"/>
    <s v="10 - FONDO GENERAL"/>
    <s v="99 - MULTIPROVINCIAL"/>
    <s v="(en blanco)"/>
    <n v="13938480"/>
    <n v="13938480"/>
    <n v="13219403.810000002"/>
  </r>
  <r>
    <s v="2026"/>
    <x v="0"/>
    <x v="0"/>
    <x v="0"/>
    <x v="0"/>
    <s v="2 - Poder Ejecutivo"/>
    <s v="0201 - PRESIDENCIA DE LA REPÚBLICA"/>
    <s v="0009 - DIRECCIÓN GENERAL DE PROYECTOS ESTRATÉGICOS Y ESPECIALES DE LA PRESIDENCIA DE LA REPÚBLICA (PROPEEP)"/>
    <x v="0"/>
    <x v="0"/>
    <x v="2"/>
    <s v="2.2 - CONTRATACIÓN DE SERVICIOS"/>
    <s v="2.2.2 - PUBLICIDAD, IMPRESIÓN Y ENCUADERNACIÓN"/>
    <s v="N"/>
    <s v="00 - N/A"/>
    <s v="10 - FONDO GENERAL"/>
    <s v="99 - MULTIPROVINCIAL"/>
    <s v="(en blanco)"/>
    <n v="14500000"/>
    <n v="6488577"/>
    <n v="4977267.7699999996"/>
  </r>
  <r>
    <s v="2026"/>
    <x v="0"/>
    <x v="0"/>
    <x v="0"/>
    <x v="0"/>
    <s v="2 - Poder Ejecutivo"/>
    <s v="0201 - PRESIDENCIA DE LA REPÚBLICA"/>
    <s v="0009 - DIRECCIÓN GENERAL DE PROYECTOS ESTRATÉGICOS Y ESPECIALES DE LA PRESIDENCIA DE LA REPÚBLICA (PROPEEP)"/>
    <x v="0"/>
    <x v="0"/>
    <x v="2"/>
    <s v="2.2 - CONTRATACIÓN DE SERVICIOS"/>
    <s v="2.2.3 - VIÁTICOS"/>
    <s v="N"/>
    <s v="00 - N/A"/>
    <s v="10 - FONDO GENERAL"/>
    <s v="99 - MULTIPROVINCIAL"/>
    <s v="(en blanco)"/>
    <n v="54000100"/>
    <n v="54224972"/>
    <n v="42319496.859999999"/>
  </r>
  <r>
    <s v="2026"/>
    <x v="0"/>
    <x v="0"/>
    <x v="0"/>
    <x v="0"/>
    <s v="2 - Poder Ejecutivo"/>
    <s v="0201 - PRESIDENCIA DE LA REPÚBLICA"/>
    <s v="0009 - DIRECCIÓN GENERAL DE PROYECTOS ESTRATÉGICOS Y ESPECIALES DE LA PRESIDENCIA DE LA REPÚBLICA (PROPEEP)"/>
    <x v="0"/>
    <x v="0"/>
    <x v="2"/>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x v="0"/>
    <x v="0"/>
    <x v="2"/>
    <s v="2.2 - CONTRATACIÓN DE SERVICIOS"/>
    <s v="2.2.4 - TRANSPORTE Y ALMACENAJE"/>
    <s v="N"/>
    <s v="00 - N/A"/>
    <s v="10 - FONDO GENERAL"/>
    <s v="99 - MULTIPROVINCIAL"/>
    <s v="(en blanco)"/>
    <n v="1250000"/>
    <n v="2914839"/>
    <n v="2641387.08"/>
  </r>
  <r>
    <s v="2026"/>
    <x v="0"/>
    <x v="0"/>
    <x v="0"/>
    <x v="0"/>
    <s v="2 - Poder Ejecutivo"/>
    <s v="0201 - PRESIDENCIA DE LA REPÚBLICA"/>
    <s v="0009 - DIRECCIÓN GENERAL DE PROYECTOS ESTRATÉGICOS Y ESPECIALES DE LA PRESIDENCIA DE LA REPÚBLICA (PROPEEP)"/>
    <x v="0"/>
    <x v="0"/>
    <x v="2"/>
    <s v="2.2 - CONTRATACIÓN DE SERVICIOS"/>
    <s v="2.2.5 - ALQUILERES Y RENTAS"/>
    <s v="N"/>
    <s v="00 - N/A"/>
    <s v="10 - FONDO GENERAL"/>
    <s v="99 - MULTIPROVINCIAL"/>
    <s v="(en blanco)"/>
    <n v="51750100"/>
    <n v="45827186"/>
    <n v="31957015.450000003"/>
  </r>
  <r>
    <s v="2026"/>
    <x v="0"/>
    <x v="0"/>
    <x v="0"/>
    <x v="0"/>
    <s v="2 - Poder Ejecutivo"/>
    <s v="0201 - PRESIDENCIA DE LA REPÚBLICA"/>
    <s v="0009 - DIRECCIÓN GENERAL DE PROYECTOS ESTRATÉGICOS Y ESPECIALES DE LA PRESIDENCIA DE LA REPÚBLICA (PROPEEP)"/>
    <x v="0"/>
    <x v="0"/>
    <x v="2"/>
    <s v="2.2 - CONTRATACIÓN DE SERVICIOS"/>
    <s v="2.2.6 - SEGUROS"/>
    <s v="N"/>
    <s v="00 - N/A"/>
    <s v="10 - FONDO GENERAL"/>
    <s v="99 - MULTIPROVINCIAL"/>
    <s v="(en blanco)"/>
    <n v="22200000"/>
    <n v="19780600"/>
    <n v="17726582.960000001"/>
  </r>
  <r>
    <s v="2026"/>
    <x v="0"/>
    <x v="0"/>
    <x v="0"/>
    <x v="0"/>
    <s v="2 - Poder Ejecutivo"/>
    <s v="0201 - PRESIDENCIA DE LA REPÚBLICA"/>
    <s v="0009 - DIRECCIÓN GENERAL DE PROYECTOS ESTRATÉGICOS Y ESPECIALES DE LA PRESIDENCIA DE LA REPÚBLICA (PROPEEP)"/>
    <x v="0"/>
    <x v="0"/>
    <x v="2"/>
    <s v="2.2 - CONTRATACIÓN DE SERVICIOS"/>
    <s v="2.2.7 - SERVICIOS DE CONSERVACIÓN, REPARACIONES MENORES E INSTALACIONES TEMPORALES"/>
    <s v="N"/>
    <s v="00 - N/A"/>
    <s v="10 - FONDO GENERAL"/>
    <s v="99 - MULTIPROVINCIAL"/>
    <s v="(en blanco)"/>
    <n v="5300400"/>
    <n v="15273274"/>
    <n v="12140929.299999999"/>
  </r>
  <r>
    <s v="2026"/>
    <x v="0"/>
    <x v="0"/>
    <x v="0"/>
    <x v="0"/>
    <s v="2 - Poder Ejecutivo"/>
    <s v="0201 - PRESIDENCIA DE LA REPÚBLICA"/>
    <s v="0009 - DIRECCIÓN GENERAL DE PROYECTOS ESTRATÉGICOS Y ESPECIALES DE LA PRESIDENCIA DE LA REPÚBLICA (PROPEEP)"/>
    <x v="0"/>
    <x v="0"/>
    <x v="2"/>
    <s v="2.2 - CONTRATACIÓN DE SERVICIOS"/>
    <s v="2.2.8 - OTROS SERVICIOS NO INCLUIDOS EN CONCEPTOS ANTERIORES"/>
    <s v="N"/>
    <s v="00 - N/A"/>
    <s v="10 - FONDO GENERAL"/>
    <s v="99 - MULTIPROVINCIAL"/>
    <s v="(en blanco)"/>
    <n v="81659900"/>
    <n v="117015829"/>
    <n v="92876268.139999986"/>
  </r>
  <r>
    <s v="2026"/>
    <x v="0"/>
    <x v="0"/>
    <x v="0"/>
    <x v="0"/>
    <s v="2 - Poder Ejecutivo"/>
    <s v="0201 - PRESIDENCIA DE LA REPÚBLICA"/>
    <s v="0009 - DIRECCIÓN GENERAL DE PROYECTOS ESTRATÉGICOS Y ESPECIALES DE LA PRESIDENCIA DE LA REPÚBLICA (PROPEEP)"/>
    <x v="0"/>
    <x v="0"/>
    <x v="2"/>
    <s v="2.2 - CONTRATACIÓN DE SERVICIOS"/>
    <s v="2.2.9 - OTRAS CONTRATACIONES DE SERVICIOS"/>
    <s v="N"/>
    <s v="00 - N/A"/>
    <s v="10 - FONDO GENERAL"/>
    <s v="99 - MULTIPROVINCIAL"/>
    <s v="(en blanco)"/>
    <n v="30100000"/>
    <n v="34013000"/>
    <n v="26348467.529999994"/>
  </r>
  <r>
    <s v="2026"/>
    <x v="0"/>
    <x v="0"/>
    <x v="0"/>
    <x v="0"/>
    <s v="2 - Poder Ejecutivo"/>
    <s v="0201 - PRESIDENCIA DE LA REPÚBLICA"/>
    <s v="0009 - DIRECCIÓN GENERAL DE PROYECTOS ESTRATÉGICOS Y ESPECIALES DE LA PRESIDENCIA DE LA REPÚBLICA (PROPEEP)"/>
    <x v="0"/>
    <x v="0"/>
    <x v="2"/>
    <s v="2.3 - MATERIALES Y SUMINISTROS"/>
    <s v="2.3.1 - ALIMENTOS Y PRODUCTOS AGROFORESTALES"/>
    <s v="N"/>
    <s v="00 - N/A"/>
    <s v="10 - FONDO GENERAL"/>
    <s v="99 - MULTIPROVINCIAL"/>
    <s v="(en blanco)"/>
    <n v="116408531"/>
    <n v="92357531"/>
    <n v="30490407.169999998"/>
  </r>
  <r>
    <s v="2026"/>
    <x v="0"/>
    <x v="0"/>
    <x v="0"/>
    <x v="0"/>
    <s v="2 - Poder Ejecutivo"/>
    <s v="0201 - PRESIDENCIA DE LA REPÚBLICA"/>
    <s v="0009 - DIRECCIÓN GENERAL DE PROYECTOS ESTRATÉGICOS Y ESPECIALES DE LA PRESIDENCIA DE LA REPÚBLICA (PROPEEP)"/>
    <x v="0"/>
    <x v="0"/>
    <x v="2"/>
    <s v="2.3 - MATERIALES Y SUMINISTROS"/>
    <s v="2.3.1 - ALIMENTOS Y PRODUCTOS AGROFORESTALES"/>
    <s v="N"/>
    <s v="00 - N/A"/>
    <s v="50 - CRÉDITO INTERNO"/>
    <s v="99 - MULTIPROVINCIAL"/>
    <s v="(en blanco)"/>
    <n v="0"/>
    <n v="23924000"/>
    <n v="16794213.119999997"/>
  </r>
  <r>
    <s v="2026"/>
    <x v="0"/>
    <x v="0"/>
    <x v="0"/>
    <x v="0"/>
    <s v="2 - Poder Ejecutivo"/>
    <s v="0201 - PRESIDENCIA DE LA REPÚBLICA"/>
    <s v="0009 - DIRECCIÓN GENERAL DE PROYECTOS ESTRATÉGICOS Y ESPECIALES DE LA PRESIDENCIA DE LA REPÚBLICA (PROPEEP)"/>
    <x v="0"/>
    <x v="0"/>
    <x v="2"/>
    <s v="2.3 - MATERIALES Y SUMINISTROS"/>
    <s v="2.3.2 - TEXTILES Y VESTUARIOS"/>
    <s v="N"/>
    <s v="00 - N/A"/>
    <s v="10 - FONDO GENERAL"/>
    <s v="99 - MULTIPROVINCIAL"/>
    <s v="(en blanco)"/>
    <n v="1500200"/>
    <n v="4460200"/>
    <n v="2338740.71"/>
  </r>
  <r>
    <s v="2026"/>
    <x v="0"/>
    <x v="0"/>
    <x v="0"/>
    <x v="0"/>
    <s v="2 - Poder Ejecutivo"/>
    <s v="0201 - PRESIDENCIA DE LA REPÚBLICA"/>
    <s v="0009 - DIRECCIÓN GENERAL DE PROYECTOS ESTRATÉGICOS Y ESPECIALES DE LA PRESIDENCIA DE LA REPÚBLICA (PROPEEP)"/>
    <x v="0"/>
    <x v="0"/>
    <x v="2"/>
    <s v="2.3 - MATERIALES Y SUMINISTROS"/>
    <s v="2.3.3 - PAPEL, CARTÓN E IMPRESOS"/>
    <s v="N"/>
    <s v="00 - N/A"/>
    <s v="10 - FONDO GENERAL"/>
    <s v="99 - MULTIPROVINCIAL"/>
    <s v="(en blanco)"/>
    <n v="300"/>
    <n v="887300"/>
    <n v="788223.17"/>
  </r>
  <r>
    <s v="2026"/>
    <x v="0"/>
    <x v="0"/>
    <x v="0"/>
    <x v="0"/>
    <s v="2 - Poder Ejecutivo"/>
    <s v="0201 - PRESIDENCIA DE LA REPÚBLICA"/>
    <s v="0009 - DIRECCIÓN GENERAL DE PROYECTOS ESTRATÉGICOS Y ESPECIALES DE LA PRESIDENCIA DE LA REPÚBLICA (PROPEEP)"/>
    <x v="0"/>
    <x v="0"/>
    <x v="2"/>
    <s v="2.3 - MATERIALES Y SUMINISTROS"/>
    <s v="2.3.4 - PRODUCTOS FARMACÉUTICOS"/>
    <s v="N"/>
    <s v="00 - N/A"/>
    <s v="10 - FONDO GENERAL"/>
    <s v="99 - MULTIPROVINCIAL"/>
    <s v="(en blanco)"/>
    <n v="20000000"/>
    <n v="16120000"/>
    <n v="16116364.08"/>
  </r>
  <r>
    <s v="2026"/>
    <x v="0"/>
    <x v="0"/>
    <x v="0"/>
    <x v="0"/>
    <s v="2 - Poder Ejecutivo"/>
    <s v="0201 - PRESIDENCIA DE LA REPÚBLICA"/>
    <s v="0009 - DIRECCIÓN GENERAL DE PROYECTOS ESTRATÉGICOS Y ESPECIALES DE LA PRESIDENCIA DE LA REPÚBLICA (PROPEEP)"/>
    <x v="0"/>
    <x v="0"/>
    <x v="2"/>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x v="0"/>
    <x v="0"/>
    <x v="2"/>
    <s v="2.3 - MATERIALES Y SUMINISTROS"/>
    <s v="2.3.5 - CUERO, CAUCHO Y PLÁSTICO"/>
    <s v="N"/>
    <s v="00 - N/A"/>
    <s v="10 - FONDO GENERAL"/>
    <s v="99 - MULTIPROVINCIAL"/>
    <s v="(en blanco)"/>
    <n v="1500000"/>
    <n v="3530000"/>
    <n v="1093059.6599999999"/>
  </r>
  <r>
    <s v="2026"/>
    <x v="0"/>
    <x v="0"/>
    <x v="0"/>
    <x v="0"/>
    <s v="2 - Poder Ejecutivo"/>
    <s v="0201 - PRESIDENCIA DE LA REPÚBLICA"/>
    <s v="0009 - DIRECCIÓN GENERAL DE PROYECTOS ESTRATÉGICOS Y ESPECIALES DE LA PRESIDENCIA DE LA REPÚBLICA (PROPEEP)"/>
    <x v="0"/>
    <x v="0"/>
    <x v="2"/>
    <s v="2.3 - MATERIALES Y SUMINISTROS"/>
    <s v="2.3.6 - PRODUCTOS DE MINERALES, METÁLICOS Y NO METÁLICOS"/>
    <s v="N"/>
    <s v="00 - N/A"/>
    <s v="10 - FONDO GENERAL"/>
    <s v="99 - MULTIPROVINCIAL"/>
    <s v="(en blanco)"/>
    <n v="1850000"/>
    <n v="4240000"/>
    <n v="3823357.5500000003"/>
  </r>
  <r>
    <s v="2026"/>
    <x v="0"/>
    <x v="0"/>
    <x v="0"/>
    <x v="0"/>
    <s v="2 - Poder Ejecutivo"/>
    <s v="0201 - PRESIDENCIA DE LA REPÚBLICA"/>
    <s v="0009 - DIRECCIÓN GENERAL DE PROYECTOS ESTRATÉGICOS Y ESPECIALES DE LA PRESIDENCIA DE LA REPÚBLICA (PROPEEP)"/>
    <x v="0"/>
    <x v="0"/>
    <x v="2"/>
    <s v="2.3 - MATERIALES Y SUMINISTROS"/>
    <s v="2.3.7 - COMBUSTIBLES, LUBRICANTES, PRODUCTOS QUÍMICOS Y CONEXOS"/>
    <s v="N"/>
    <s v="00 - N/A"/>
    <s v="10 - FONDO GENERAL"/>
    <s v="99 - MULTIPROVINCIAL"/>
    <s v="(en blanco)"/>
    <n v="47250100"/>
    <n v="41619701.000000007"/>
    <n v="25435286.489999998"/>
  </r>
  <r>
    <s v="2026"/>
    <x v="0"/>
    <x v="0"/>
    <x v="0"/>
    <x v="0"/>
    <s v="2 - Poder Ejecutivo"/>
    <s v="0201 - PRESIDENCIA DE LA REPÚBLICA"/>
    <s v="0009 - DIRECCIÓN GENERAL DE PROYECTOS ESTRATÉGICOS Y ESPECIALES DE LA PRESIDENCIA DE LA REPÚBLICA (PROPEEP)"/>
    <x v="0"/>
    <x v="0"/>
    <x v="2"/>
    <s v="2.3 - MATERIALES Y SUMINISTROS"/>
    <s v="2.3.9 - PRODUCTOS Y ÚTILES VARIOS"/>
    <s v="N"/>
    <s v="00 - N/A"/>
    <s v="10 - FONDO GENERAL"/>
    <s v="99 - MULTIPROVINCIAL"/>
    <s v="(en blanco)"/>
    <n v="135850000"/>
    <n v="46787674"/>
    <n v="31376126.040000003"/>
  </r>
  <r>
    <s v="2026"/>
    <x v="0"/>
    <x v="0"/>
    <x v="0"/>
    <x v="0"/>
    <s v="2 - Poder Ejecutivo"/>
    <s v="0201 - PRESIDENCIA DE LA REPÚBLICA"/>
    <s v="0010 - CONSEJO NACIONAL DE LA PERSONA ENVEJECIENTE"/>
    <x v="1"/>
    <x v="2"/>
    <x v="4"/>
    <s v="2.1 - REMUNERACIONES Y CONTRIBUCIONES"/>
    <s v="2.1.1 - REMUNERACIONES"/>
    <s v="N"/>
    <s v="00 - N/A"/>
    <s v="10 - FONDO GENERAL"/>
    <s v="01 - DISTRITO NACIONAL"/>
    <s v="(en blanco)"/>
    <n v="74888675"/>
    <n v="66847660.619999997"/>
    <n v="34423851.649999991"/>
  </r>
  <r>
    <s v="2026"/>
    <x v="0"/>
    <x v="0"/>
    <x v="0"/>
    <x v="0"/>
    <s v="2 - Poder Ejecutivo"/>
    <s v="0201 - PRESIDENCIA DE LA REPÚBLICA"/>
    <s v="0010 - CONSEJO NACIONAL DE LA PERSONA ENVEJECIENTE"/>
    <x v="1"/>
    <x v="2"/>
    <x v="4"/>
    <s v="2.1 - REMUNERACIONES Y CONTRIBUCIONES"/>
    <s v="2.1.1 - REMUNERACIONES"/>
    <s v="N"/>
    <s v="00 - N/A"/>
    <s v="10 - FONDO GENERAL"/>
    <s v="02 - AZUA"/>
    <s v="(en blanco)"/>
    <n v="21578689"/>
    <n v="17638278.359999999"/>
    <n v="11743831.229999995"/>
  </r>
  <r>
    <s v="2026"/>
    <x v="0"/>
    <x v="0"/>
    <x v="0"/>
    <x v="0"/>
    <s v="2 - Poder Ejecutivo"/>
    <s v="0201 - PRESIDENCIA DE LA REPÚBLICA"/>
    <s v="0010 - CONSEJO NACIONAL DE LA PERSONA ENVEJECIENTE"/>
    <x v="1"/>
    <x v="2"/>
    <x v="4"/>
    <s v="2.1 - REMUNERACIONES Y CONTRIBUCIONES"/>
    <s v="2.1.1 - REMUNERACIONES"/>
    <s v="N"/>
    <s v="00 - N/A"/>
    <s v="10 - FONDO GENERAL"/>
    <s v="10 - INDEPENDENCIA"/>
    <s v="(en blanco)"/>
    <n v="22796552"/>
    <n v="12632058.99"/>
    <n v="7455854.2599999998"/>
  </r>
  <r>
    <s v="2026"/>
    <x v="0"/>
    <x v="0"/>
    <x v="0"/>
    <x v="0"/>
    <s v="2 - Poder Ejecutivo"/>
    <s v="0201 - PRESIDENCIA DE LA REPÚBLICA"/>
    <s v="0010 - CONSEJO NACIONAL DE LA PERSONA ENVEJECIENTE"/>
    <x v="1"/>
    <x v="2"/>
    <x v="4"/>
    <s v="2.1 - REMUNERACIONES Y CONTRIBUCIONES"/>
    <s v="2.1.1 - REMUNERACIONES"/>
    <s v="N"/>
    <s v="00 - N/A"/>
    <s v="10 - FONDO GENERAL"/>
    <s v="11 - LA ALTAGRACIA"/>
    <s v="(en blanco)"/>
    <n v="13012862"/>
    <n v="15654698.23"/>
    <n v="10912679.879999999"/>
  </r>
  <r>
    <s v="2026"/>
    <x v="0"/>
    <x v="0"/>
    <x v="0"/>
    <x v="0"/>
    <s v="2 - Poder Ejecutivo"/>
    <s v="0201 - PRESIDENCIA DE LA REPÚBLICA"/>
    <s v="0010 - CONSEJO NACIONAL DE LA PERSONA ENVEJECIENTE"/>
    <x v="1"/>
    <x v="2"/>
    <x v="4"/>
    <s v="2.1 - REMUNERACIONES Y CONTRIBUCIONES"/>
    <s v="2.1.1 - REMUNERACIONES"/>
    <s v="N"/>
    <s v="00 - N/A"/>
    <s v="10 - FONDO GENERAL"/>
    <s v="13 - LA VEGA"/>
    <s v="(en blanco)"/>
    <n v="20588777"/>
    <n v="19613964.029999997"/>
    <n v="12792579.180000003"/>
  </r>
  <r>
    <s v="2026"/>
    <x v="0"/>
    <x v="0"/>
    <x v="0"/>
    <x v="0"/>
    <s v="2 - Poder Ejecutivo"/>
    <s v="0201 - PRESIDENCIA DE LA REPÚBLICA"/>
    <s v="0010 - CONSEJO NACIONAL DE LA PERSONA ENVEJECIENTE"/>
    <x v="1"/>
    <x v="2"/>
    <x v="4"/>
    <s v="2.1 - REMUNERACIONES Y CONTRIBUCIONES"/>
    <s v="2.1.1 - REMUNERACIONES"/>
    <s v="N"/>
    <s v="00 - N/A"/>
    <s v="10 - FONDO GENERAL"/>
    <s v="16 - PEDERNALES"/>
    <s v="(en blanco)"/>
    <n v="26733494"/>
    <n v="7720454.4900000002"/>
    <n v="825211.84000000008"/>
  </r>
  <r>
    <s v="2026"/>
    <x v="0"/>
    <x v="0"/>
    <x v="0"/>
    <x v="0"/>
    <s v="2 - Poder Ejecutivo"/>
    <s v="0201 - PRESIDENCIA DE LA REPÚBLICA"/>
    <s v="0010 - CONSEJO NACIONAL DE LA PERSONA ENVEJECIENTE"/>
    <x v="1"/>
    <x v="2"/>
    <x v="4"/>
    <s v="2.1 - REMUNERACIONES Y CONTRIBUCIONES"/>
    <s v="2.1.1 - REMUNERACIONES"/>
    <s v="N"/>
    <s v="00 - N/A"/>
    <s v="10 - FONDO GENERAL"/>
    <s v="17 - PERAVIA"/>
    <s v="(en blanco)"/>
    <n v="16106850"/>
    <n v="22635366.999999996"/>
    <n v="15959176.470000001"/>
  </r>
  <r>
    <s v="2026"/>
    <x v="0"/>
    <x v="0"/>
    <x v="0"/>
    <x v="0"/>
    <s v="2 - Poder Ejecutivo"/>
    <s v="0201 - PRESIDENCIA DE LA REPÚBLICA"/>
    <s v="0010 - CONSEJO NACIONAL DE LA PERSONA ENVEJECIENTE"/>
    <x v="1"/>
    <x v="2"/>
    <x v="4"/>
    <s v="2.1 - REMUNERACIONES Y CONTRIBUCIONES"/>
    <s v="2.1.1 - REMUNERACIONES"/>
    <s v="N"/>
    <s v="00 - N/A"/>
    <s v="10 - FONDO GENERAL"/>
    <s v="21 - SAN CRISTOBAL"/>
    <s v="(en blanco)"/>
    <n v="31120995"/>
    <n v="22805877.98"/>
    <n v="2972141.48"/>
  </r>
  <r>
    <s v="2026"/>
    <x v="0"/>
    <x v="0"/>
    <x v="0"/>
    <x v="0"/>
    <s v="2 - Poder Ejecutivo"/>
    <s v="0201 - PRESIDENCIA DE LA REPÚBLICA"/>
    <s v="0010 - CONSEJO NACIONAL DE LA PERSONA ENVEJECIENTE"/>
    <x v="1"/>
    <x v="2"/>
    <x v="4"/>
    <s v="2.1 - REMUNERACIONES Y CONTRIBUCIONES"/>
    <s v="2.1.1 - REMUNERACIONES"/>
    <s v="N"/>
    <s v="00 - N/A"/>
    <s v="10 - FONDO GENERAL"/>
    <s v="22 - SAN JUAN"/>
    <s v="(en blanco)"/>
    <n v="13730450"/>
    <n v="13602305.32"/>
    <n v="9519912.8400000017"/>
  </r>
  <r>
    <s v="2026"/>
    <x v="0"/>
    <x v="0"/>
    <x v="0"/>
    <x v="0"/>
    <s v="2 - Poder Ejecutivo"/>
    <s v="0201 - PRESIDENCIA DE LA REPÚBLICA"/>
    <s v="0010 - CONSEJO NACIONAL DE LA PERSONA ENVEJECIENTE"/>
    <x v="1"/>
    <x v="2"/>
    <x v="4"/>
    <s v="2.1 - REMUNERACIONES Y CONTRIBUCIONES"/>
    <s v="2.1.1 - REMUNERACIONES"/>
    <s v="N"/>
    <s v="00 - N/A"/>
    <s v="10 - FONDO GENERAL"/>
    <s v="25 - SANTIAGO"/>
    <s v="(en blanco)"/>
    <n v="26733494"/>
    <n v="21553324.18"/>
    <n v="3775266.1399999997"/>
  </r>
  <r>
    <s v="2026"/>
    <x v="0"/>
    <x v="0"/>
    <x v="0"/>
    <x v="0"/>
    <s v="2 - Poder Ejecutivo"/>
    <s v="0201 - PRESIDENCIA DE LA REPÚBLICA"/>
    <s v="0010 - CONSEJO NACIONAL DE LA PERSONA ENVEJECIENTE"/>
    <x v="1"/>
    <x v="2"/>
    <x v="4"/>
    <s v="2.1 - REMUNERACIONES Y CONTRIBUCIONES"/>
    <s v="2.1.1 - REMUNERACIONES"/>
    <s v="N"/>
    <s v="00 - N/A"/>
    <s v="10 - FONDO GENERAL"/>
    <s v="27 - VALVERDE"/>
    <s v="(en blanco)"/>
    <n v="12345902"/>
    <n v="14064899.09"/>
    <n v="9136443.3300000001"/>
  </r>
  <r>
    <s v="2026"/>
    <x v="0"/>
    <x v="0"/>
    <x v="0"/>
    <x v="0"/>
    <s v="2 - Poder Ejecutivo"/>
    <s v="0201 - PRESIDENCIA DE LA REPÚBLICA"/>
    <s v="0010 - CONSEJO NACIONAL DE LA PERSONA ENVEJECIENTE"/>
    <x v="1"/>
    <x v="2"/>
    <x v="4"/>
    <s v="2.1 - REMUNERACIONES Y CONTRIBUCIONES"/>
    <s v="2.1.1 - REMUNERACIONES"/>
    <s v="N"/>
    <s v="00 - N/A"/>
    <s v="10 - FONDO GENERAL"/>
    <s v="30 - HATO MAYOR"/>
    <s v="(en blanco)"/>
    <n v="17909138"/>
    <n v="17402644.120000001"/>
    <n v="11845687.589999998"/>
  </r>
  <r>
    <s v="2026"/>
    <x v="0"/>
    <x v="0"/>
    <x v="0"/>
    <x v="0"/>
    <s v="2 - Poder Ejecutivo"/>
    <s v="0201 - PRESIDENCIA DE LA REPÚBLICA"/>
    <s v="0010 - CONSEJO NACIONAL DE LA PERSONA ENVEJECIENTE"/>
    <x v="1"/>
    <x v="2"/>
    <x v="4"/>
    <s v="2.1 - REMUNERACIONES Y CONTRIBUCIONES"/>
    <s v="2.1.1 - REMUNERACIONES"/>
    <s v="N"/>
    <s v="00 - N/A"/>
    <s v="10 - FONDO GENERAL"/>
    <s v="32 - SANTO DOMINGO"/>
    <s v="(en blanco)"/>
    <n v="72904391"/>
    <n v="72457583.829999998"/>
    <n v="49437619.510000005"/>
  </r>
  <r>
    <s v="2026"/>
    <x v="0"/>
    <x v="0"/>
    <x v="0"/>
    <x v="0"/>
    <s v="2 - Poder Ejecutivo"/>
    <s v="0201 - PRESIDENCIA DE LA REPÚBLICA"/>
    <s v="0010 - CONSEJO NACIONAL DE LA PERSONA ENVEJECIENTE"/>
    <x v="1"/>
    <x v="2"/>
    <x v="4"/>
    <s v="2.1 - REMUNERACIONES Y CONTRIBUCIONES"/>
    <s v="2.1.1 - REMUNERACIONES"/>
    <s v="N"/>
    <s v="00 - N/A"/>
    <s v="10 - FONDO GENERAL"/>
    <s v="99 - MULTIPROVINCIAL"/>
    <s v="(en blanco)"/>
    <n v="478613423"/>
    <n v="515302425.61999995"/>
    <n v="353456327.28000021"/>
  </r>
  <r>
    <s v="2026"/>
    <x v="0"/>
    <x v="0"/>
    <x v="0"/>
    <x v="0"/>
    <s v="2 - Poder Ejecutivo"/>
    <s v="0201 - PRESIDENCIA DE LA REPÚBLICA"/>
    <s v="0010 - CONSEJO NACIONAL DE LA PERSONA ENVEJECIENTE"/>
    <x v="1"/>
    <x v="2"/>
    <x v="4"/>
    <s v="2.1 - REMUNERACIONES Y CONTRIBUCIONES"/>
    <s v="2.1.2 - SOBRESUELDOS"/>
    <s v="N"/>
    <s v="00 - N/A"/>
    <s v="10 - FONDO GENERAL"/>
    <s v="01 - DISTRITO NACIONAL"/>
    <s v="(en blanco)"/>
    <n v="5411087"/>
    <n v="6596073.54"/>
    <n v="3736853.78"/>
  </r>
  <r>
    <s v="2026"/>
    <x v="0"/>
    <x v="0"/>
    <x v="0"/>
    <x v="0"/>
    <s v="2 - Poder Ejecutivo"/>
    <s v="0201 - PRESIDENCIA DE LA REPÚBLICA"/>
    <s v="0010 - CONSEJO NACIONAL DE LA PERSONA ENVEJECIENTE"/>
    <x v="1"/>
    <x v="2"/>
    <x v="4"/>
    <s v="2.1 - REMUNERACIONES Y CONTRIBUCIONES"/>
    <s v="2.1.2 - SOBRESUELDOS"/>
    <s v="N"/>
    <s v="00 - N/A"/>
    <s v="10 - FONDO GENERAL"/>
    <s v="02 - AZUA"/>
    <s v="(en blanco)"/>
    <n v="872129"/>
    <n v="1195404.3399999999"/>
    <n v="1195404.3400000001"/>
  </r>
  <r>
    <s v="2026"/>
    <x v="0"/>
    <x v="0"/>
    <x v="0"/>
    <x v="0"/>
    <s v="2 - Poder Ejecutivo"/>
    <s v="0201 - PRESIDENCIA DE LA REPÚBLICA"/>
    <s v="0010 - CONSEJO NACIONAL DE LA PERSONA ENVEJECIENTE"/>
    <x v="1"/>
    <x v="2"/>
    <x v="4"/>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x v="1"/>
    <x v="2"/>
    <x v="4"/>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x v="1"/>
    <x v="2"/>
    <x v="4"/>
    <s v="2.1 - REMUNERACIONES Y CONTRIBUCIONES"/>
    <s v="2.1.2 - SOBRESUELDOS"/>
    <s v="N"/>
    <s v="00 - N/A"/>
    <s v="10 - FONDO GENERAL"/>
    <s v="13 - LA VEGA"/>
    <s v="(en blanco)"/>
    <n v="2669210"/>
    <n v="2632151.4300000002"/>
    <n v="1420406.5999999996"/>
  </r>
  <r>
    <s v="2026"/>
    <x v="0"/>
    <x v="0"/>
    <x v="0"/>
    <x v="0"/>
    <s v="2 - Poder Ejecutivo"/>
    <s v="0201 - PRESIDENCIA DE LA REPÚBLICA"/>
    <s v="0010 - CONSEJO NACIONAL DE LA PERSONA ENVEJECIENTE"/>
    <x v="1"/>
    <x v="2"/>
    <x v="4"/>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x v="1"/>
    <x v="2"/>
    <x v="4"/>
    <s v="2.1 - REMUNERACIONES Y CONTRIBUCIONES"/>
    <s v="2.1.2 - SOBRESUELDOS"/>
    <s v="N"/>
    <s v="00 - N/A"/>
    <s v="10 - FONDO GENERAL"/>
    <s v="22 - SAN JUAN"/>
    <s v="(en blanco)"/>
    <n v="2086277"/>
    <n v="2050553.3900000001"/>
    <n v="1001485.3199999998"/>
  </r>
  <r>
    <s v="2026"/>
    <x v="0"/>
    <x v="0"/>
    <x v="0"/>
    <x v="0"/>
    <s v="2 - Poder Ejecutivo"/>
    <s v="0201 - PRESIDENCIA DE LA REPÚBLICA"/>
    <s v="0010 - CONSEJO NACIONAL DE LA PERSONA ENVEJECIENTE"/>
    <x v="1"/>
    <x v="2"/>
    <x v="4"/>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x v="1"/>
    <x v="2"/>
    <x v="4"/>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x v="1"/>
    <x v="2"/>
    <x v="4"/>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x v="1"/>
    <x v="2"/>
    <x v="4"/>
    <s v="2.1 - REMUNERACIONES Y CONTRIBUCIONES"/>
    <s v="2.1.2 - SOBRESUELDOS"/>
    <s v="N"/>
    <s v="00 - N/A"/>
    <s v="10 - FONDO GENERAL"/>
    <s v="32 - SANTO DOMINGO"/>
    <s v="(en blanco)"/>
    <n v="41522204"/>
    <n v="38599462.990000002"/>
    <n v="5280933.0100000026"/>
  </r>
  <r>
    <s v="2026"/>
    <x v="0"/>
    <x v="0"/>
    <x v="0"/>
    <x v="0"/>
    <s v="2 - Poder Ejecutivo"/>
    <s v="0201 - PRESIDENCIA DE LA REPÚBLICA"/>
    <s v="0010 - CONSEJO NACIONAL DE LA PERSONA ENVEJECIENTE"/>
    <x v="1"/>
    <x v="2"/>
    <x v="4"/>
    <s v="2.1 - REMUNERACIONES Y CONTRIBUCIONES"/>
    <s v="2.1.2 - SOBRESUELDOS"/>
    <s v="N"/>
    <s v="00 - N/A"/>
    <s v="10 - FONDO GENERAL"/>
    <s v="99 - MULTIPROVINCIAL"/>
    <s v="(en blanco)"/>
    <n v="85954947"/>
    <n v="91302987.370000005"/>
    <n v="44365702.25"/>
  </r>
  <r>
    <s v="2026"/>
    <x v="0"/>
    <x v="0"/>
    <x v="0"/>
    <x v="0"/>
    <s v="2 - Poder Ejecutivo"/>
    <s v="0201 - PRESIDENCIA DE LA REPÚBLICA"/>
    <s v="0010 - CONSEJO NACIONAL DE LA PERSONA ENVEJECIENTE"/>
    <x v="1"/>
    <x v="2"/>
    <x v="4"/>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01 - DISTRITO NACIONAL"/>
    <s v="(en blanco)"/>
    <n v="11124734"/>
    <n v="10972735.819999998"/>
    <n v="5263307.9200000009"/>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02 - AZUA"/>
    <s v="(en blanco)"/>
    <n v="2739169"/>
    <n v="2774884.8000000003"/>
    <n v="1795631.88"/>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10 - INDEPENDENCIA"/>
    <s v="(en blanco)"/>
    <n v="1787697"/>
    <n v="1686337.88"/>
    <n v="1126267.2499999998"/>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11 - LA ALTAGRACIA"/>
    <s v="(en blanco)"/>
    <n v="2071047"/>
    <n v="2244852.73"/>
    <n v="1665968.7900000007"/>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13 - LA VEGA"/>
    <s v="(en blanco)"/>
    <n v="2932654"/>
    <n v="2994809.82"/>
    <n v="1943172.1299999997"/>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16 - PEDERNALES"/>
    <s v="(en blanco)"/>
    <n v="3797800"/>
    <n v="1705818.6800000002"/>
    <n v="126174.90000000001"/>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17 - PERAVIA"/>
    <s v="(en blanco)"/>
    <n v="2823967"/>
    <n v="3225593.35"/>
    <n v="2440138.3999999994"/>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21 - SAN CRISTOBAL"/>
    <s v="(en blanco)"/>
    <n v="4421096"/>
    <n v="4421096"/>
    <n v="454440.44"/>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22 - SAN JUAN"/>
    <s v="(en blanco)"/>
    <n v="1760041"/>
    <n v="1935404.61"/>
    <n v="1455574.9800000002"/>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25 - SANTIAGO"/>
    <s v="(en blanco)"/>
    <n v="3797800"/>
    <n v="3797800"/>
    <n v="577238.20000000007"/>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27 - VALVERDE"/>
    <s v="(en blanco)"/>
    <n v="1734326"/>
    <n v="1857760.35"/>
    <n v="1396922.5799999998"/>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30 - HATO MAYOR"/>
    <s v="(en blanco)"/>
    <n v="2592081"/>
    <n v="2635870.46"/>
    <n v="1811205.7200000002"/>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32 - SANTO DOMINGO"/>
    <s v="(en blanco)"/>
    <n v="10747057"/>
    <n v="10738761.490000002"/>
    <n v="7541488.3499999978"/>
  </r>
  <r>
    <s v="2026"/>
    <x v="0"/>
    <x v="0"/>
    <x v="0"/>
    <x v="0"/>
    <s v="2 - Poder Ejecutivo"/>
    <s v="0201 - PRESIDENCIA DE LA REPÚBLICA"/>
    <s v="0010 - CONSEJO NACIONAL DE LA PERSONA ENVEJECIENTE"/>
    <x v="1"/>
    <x v="2"/>
    <x v="4"/>
    <s v="2.1 - REMUNERACIONES Y CONTRIBUCIONES"/>
    <s v="2.1.5 - CONTRIBUCIONES A LA SEGURIDAD SOCIAL"/>
    <s v="N"/>
    <s v="00 - N/A"/>
    <s v="10 - FONDO GENERAL"/>
    <s v="99 - MULTIPROVINCIAL"/>
    <s v="(en blanco)"/>
    <n v="66407388"/>
    <n v="71188771.709999993"/>
    <n v="52888451.670000002"/>
  </r>
  <r>
    <s v="2026"/>
    <x v="0"/>
    <x v="0"/>
    <x v="0"/>
    <x v="0"/>
    <s v="2 - Poder Ejecutivo"/>
    <s v="0201 - PRESIDENCIA DE LA REPÚBLICA"/>
    <s v="0010 - CONSEJO NACIONAL DE LA PERSONA ENVEJECIENTE"/>
    <x v="1"/>
    <x v="2"/>
    <x v="4"/>
    <s v="2.2 - CONTRATACIÓN DE SERVICIOS"/>
    <s v="2.2.1 - SERVICIOS BÁSICOS"/>
    <s v="N"/>
    <s v="00 - N/A"/>
    <s v="10 - FONDO GENERAL"/>
    <s v="99 - MULTIPROVINCIAL"/>
    <s v="(en blanco)"/>
    <n v="31285792"/>
    <n v="31285792"/>
    <n v="15690477.010000004"/>
  </r>
  <r>
    <s v="2026"/>
    <x v="0"/>
    <x v="0"/>
    <x v="0"/>
    <x v="0"/>
    <s v="2 - Poder Ejecutivo"/>
    <s v="0201 - PRESIDENCIA DE LA REPÚBLICA"/>
    <s v="0010 - CONSEJO NACIONAL DE LA PERSONA ENVEJECIENTE"/>
    <x v="1"/>
    <x v="2"/>
    <x v="4"/>
    <s v="2.2 - CONTRATACIÓN DE SERVICIOS"/>
    <s v="2.2.2 - PUBLICIDAD, IMPRESIÓN Y ENCUADERNACIÓN"/>
    <s v="N"/>
    <s v="00 - N/A"/>
    <s v="10 - FONDO GENERAL"/>
    <s v="99 - MULTIPROVINCIAL"/>
    <s v="(en blanco)"/>
    <n v="3950000"/>
    <n v="5979654.4000000004"/>
    <n v="3365597.1300000004"/>
  </r>
  <r>
    <s v="2026"/>
    <x v="0"/>
    <x v="0"/>
    <x v="0"/>
    <x v="0"/>
    <s v="2 - Poder Ejecutivo"/>
    <s v="0201 - PRESIDENCIA DE LA REPÚBLICA"/>
    <s v="0010 - CONSEJO NACIONAL DE LA PERSONA ENVEJECIENTE"/>
    <x v="1"/>
    <x v="2"/>
    <x v="4"/>
    <s v="2.2 - CONTRATACIÓN DE SERVICIOS"/>
    <s v="2.2.3 - VIÁTICOS"/>
    <s v="N"/>
    <s v="00 - N/A"/>
    <s v="10 - FONDO GENERAL"/>
    <s v="99 - MULTIPROVINCIAL"/>
    <s v="(en blanco)"/>
    <n v="7599999"/>
    <n v="10099999"/>
    <n v="4912266.4899999993"/>
  </r>
  <r>
    <s v="2026"/>
    <x v="0"/>
    <x v="0"/>
    <x v="0"/>
    <x v="0"/>
    <s v="2 - Poder Ejecutivo"/>
    <s v="0201 - PRESIDENCIA DE LA REPÚBLICA"/>
    <s v="0010 - CONSEJO NACIONAL DE LA PERSONA ENVEJECIENTE"/>
    <x v="1"/>
    <x v="2"/>
    <x v="4"/>
    <s v="2.2 - CONTRATACIÓN DE SERVICIOS"/>
    <s v="2.2.4 - TRANSPORTE Y ALMACENAJE"/>
    <s v="N"/>
    <s v="00 - N/A"/>
    <s v="10 - FONDO GENERAL"/>
    <s v="99 - MULTIPROVINCIAL"/>
    <s v="(en blanco)"/>
    <n v="1500000"/>
    <n v="1900000"/>
    <n v="490000"/>
  </r>
  <r>
    <s v="2026"/>
    <x v="0"/>
    <x v="0"/>
    <x v="0"/>
    <x v="0"/>
    <s v="2 - Poder Ejecutivo"/>
    <s v="0201 - PRESIDENCIA DE LA REPÚBLICA"/>
    <s v="0010 - CONSEJO NACIONAL DE LA PERSONA ENVEJECIENTE"/>
    <x v="1"/>
    <x v="2"/>
    <x v="4"/>
    <s v="2.2 - CONTRATACIÓN DE SERVICIOS"/>
    <s v="2.2.5 - ALQUILERES Y RENTAS"/>
    <s v="N"/>
    <s v="00 - N/A"/>
    <s v="10 - FONDO GENERAL"/>
    <s v="99 - MULTIPROVINCIAL"/>
    <s v="(en blanco)"/>
    <n v="23847284"/>
    <n v="21944621.399999999"/>
    <n v="10055787.33"/>
  </r>
  <r>
    <s v="2026"/>
    <x v="0"/>
    <x v="0"/>
    <x v="0"/>
    <x v="0"/>
    <s v="2 - Poder Ejecutivo"/>
    <s v="0201 - PRESIDENCIA DE LA REPÚBLICA"/>
    <s v="0010 - CONSEJO NACIONAL DE LA PERSONA ENVEJECIENTE"/>
    <x v="1"/>
    <x v="2"/>
    <x v="4"/>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x v="1"/>
    <x v="2"/>
    <x v="4"/>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x v="1"/>
    <x v="2"/>
    <x v="4"/>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x v="1"/>
    <x v="2"/>
    <x v="4"/>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x v="1"/>
    <x v="2"/>
    <x v="4"/>
    <s v="2.2 - CONTRATACIÓN DE SERVICIOS"/>
    <s v="2.2.6 - SEGUROS"/>
    <s v="N"/>
    <s v="00 - N/A"/>
    <s v="10 - FONDO GENERAL"/>
    <s v="99 - MULTIPROVINCIAL"/>
    <s v="(en blanco)"/>
    <n v="7400000"/>
    <n v="16750000"/>
    <n v="12518996.090000002"/>
  </r>
  <r>
    <s v="2026"/>
    <x v="0"/>
    <x v="0"/>
    <x v="0"/>
    <x v="0"/>
    <s v="2 - Poder Ejecutivo"/>
    <s v="0201 - PRESIDENCIA DE LA REPÚBLICA"/>
    <s v="0010 - CONSEJO NACIONAL DE LA PERSONA ENVEJECIENTE"/>
    <x v="1"/>
    <x v="2"/>
    <x v="4"/>
    <s v="2.2 - CONTRATACIÓN DE SERVICIOS"/>
    <s v="2.2.7 - SERVICIOS DE CONSERVACIÓN, REPARACIONES MENORES E INSTALACIONES TEMPORALES"/>
    <s v="N"/>
    <s v="00 - N/A"/>
    <s v="10 - FONDO GENERAL"/>
    <s v="99 - MULTIPROVINCIAL"/>
    <s v="(en blanco)"/>
    <n v="6227558"/>
    <n v="11927558"/>
    <n v="5133152.78"/>
  </r>
  <r>
    <s v="2026"/>
    <x v="0"/>
    <x v="0"/>
    <x v="0"/>
    <x v="0"/>
    <s v="2 - Poder Ejecutivo"/>
    <s v="0201 - PRESIDENCIA DE LA REPÚBLICA"/>
    <s v="0010 - CONSEJO NACIONAL DE LA PERSONA ENVEJECIENTE"/>
    <x v="1"/>
    <x v="2"/>
    <x v="4"/>
    <s v="2.2 - CONTRATACIÓN DE SERVICIOS"/>
    <s v="2.2.8 - OTROS SERVICIOS NO INCLUIDOS EN CONCEPTOS ANTERIORES"/>
    <s v="N"/>
    <s v="00 - N/A"/>
    <s v="10 - FONDO GENERAL"/>
    <s v="99 - MULTIPROVINCIAL"/>
    <s v="(en blanco)"/>
    <n v="160565602"/>
    <n v="157003947.59999999"/>
    <n v="44999683.289999999"/>
  </r>
  <r>
    <s v="2026"/>
    <x v="0"/>
    <x v="0"/>
    <x v="0"/>
    <x v="0"/>
    <s v="2 - Poder Ejecutivo"/>
    <s v="0201 - PRESIDENCIA DE LA REPÚBLICA"/>
    <s v="0010 - CONSEJO NACIONAL DE LA PERSONA ENVEJECIENTE"/>
    <x v="1"/>
    <x v="2"/>
    <x v="4"/>
    <s v="2.2 - CONTRATACIÓN DE SERVICIOS"/>
    <s v="2.2.9 - OTRAS CONTRATACIONES DE SERVICIOS"/>
    <s v="N"/>
    <s v="00 - N/A"/>
    <s v="10 - FONDO GENERAL"/>
    <s v="99 - MULTIPROVINCIAL"/>
    <s v="(en blanco)"/>
    <n v="9999176"/>
    <n v="16000000"/>
    <n v="5391643.5599999996"/>
  </r>
  <r>
    <s v="2026"/>
    <x v="0"/>
    <x v="0"/>
    <x v="0"/>
    <x v="0"/>
    <s v="2 - Poder Ejecutivo"/>
    <s v="0201 - PRESIDENCIA DE LA REPÚBLICA"/>
    <s v="0010 - CONSEJO NACIONAL DE LA PERSONA ENVEJECIENTE"/>
    <x v="1"/>
    <x v="2"/>
    <x v="4"/>
    <s v="2.3 - MATERIALES Y SUMINISTROS"/>
    <s v="2.3.1 - ALIMENTOS Y PRODUCTOS AGROFORESTALES"/>
    <s v="N"/>
    <s v="00 - N/A"/>
    <s v="10 - FONDO GENERAL"/>
    <s v="01 - DISTRITO NACIONAL"/>
    <s v="(en blanco)"/>
    <n v="42554395"/>
    <n v="25554395"/>
    <n v="18700"/>
  </r>
  <r>
    <s v="2026"/>
    <x v="0"/>
    <x v="0"/>
    <x v="0"/>
    <x v="0"/>
    <s v="2 - Poder Ejecutivo"/>
    <s v="0201 - PRESIDENCIA DE LA REPÚBLICA"/>
    <s v="0010 - CONSEJO NACIONAL DE LA PERSONA ENVEJECIENTE"/>
    <x v="1"/>
    <x v="2"/>
    <x v="4"/>
    <s v="2.3 - MATERIALES Y SUMINISTROS"/>
    <s v="2.3.1 - ALIMENTOS Y PRODUCTOS AGROFORESTALES"/>
    <s v="N"/>
    <s v="00 - N/A"/>
    <s v="10 - FONDO GENERAL"/>
    <s v="02 - AZUA"/>
    <s v="(en blanco)"/>
    <n v="4910640"/>
    <n v="4910640"/>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11 - LA ALTAGRACIA"/>
    <s v="(en blanco)"/>
    <n v="10312344"/>
    <n v="5312344"/>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13 - LA VEGA"/>
    <s v="(en blanco)"/>
    <n v="13255553"/>
    <n v="10255553"/>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17 - PERAVIA"/>
    <s v="(en blanco)"/>
    <n v="6999930"/>
    <n v="6999930"/>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21 - SAN CRISTOBAL"/>
    <s v="(en blanco)"/>
    <n v="10305600"/>
    <n v="6305600"/>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22 - SAN JUAN"/>
    <s v="(en blanco)"/>
    <n v="10312344"/>
    <n v="6312344"/>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25 - SANTIAGO"/>
    <s v="(en blanco)"/>
    <n v="8361836"/>
    <n v="8361836"/>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30 - HATO MAYOR"/>
    <s v="(en blanco)"/>
    <n v="8007300"/>
    <n v="8007300"/>
    <n v="0"/>
  </r>
  <r>
    <s v="2026"/>
    <x v="0"/>
    <x v="0"/>
    <x v="0"/>
    <x v="0"/>
    <s v="2 - Poder Ejecutivo"/>
    <s v="0201 - PRESIDENCIA DE LA REPÚBLICA"/>
    <s v="0010 - CONSEJO NACIONAL DE LA PERSONA ENVEJECIENTE"/>
    <x v="1"/>
    <x v="2"/>
    <x v="4"/>
    <s v="2.3 - MATERIALES Y SUMINISTROS"/>
    <s v="2.3.1 - ALIMENTOS Y PRODUCTOS AGROFORESTALES"/>
    <s v="N"/>
    <s v="00 - N/A"/>
    <s v="10 - FONDO GENERAL"/>
    <s v="32 - SANTO DOMINGO"/>
    <s v="(en blanco)"/>
    <n v="21641190"/>
    <n v="17641190"/>
    <n v="19927.55"/>
  </r>
  <r>
    <s v="2026"/>
    <x v="0"/>
    <x v="0"/>
    <x v="0"/>
    <x v="0"/>
    <s v="2 - Poder Ejecutivo"/>
    <s v="0201 - PRESIDENCIA DE LA REPÚBLICA"/>
    <s v="0010 - CONSEJO NACIONAL DE LA PERSONA ENVEJECIENTE"/>
    <x v="1"/>
    <x v="2"/>
    <x v="4"/>
    <s v="2.3 - MATERIALES Y SUMINISTROS"/>
    <s v="2.3.1 - ALIMENTOS Y PRODUCTOS AGROFORESTALES"/>
    <s v="N"/>
    <s v="00 - N/A"/>
    <s v="10 - FONDO GENERAL"/>
    <s v="99 - MULTIPROVINCIAL"/>
    <s v="(en blanco)"/>
    <n v="12200000"/>
    <n v="12350000"/>
    <n v="277847.84999999998"/>
  </r>
  <r>
    <s v="2026"/>
    <x v="0"/>
    <x v="0"/>
    <x v="0"/>
    <x v="0"/>
    <s v="2 - Poder Ejecutivo"/>
    <s v="0201 - PRESIDENCIA DE LA REPÚBLICA"/>
    <s v="0010 - CONSEJO NACIONAL DE LA PERSONA ENVEJECIENTE"/>
    <x v="1"/>
    <x v="2"/>
    <x v="4"/>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x v="1"/>
    <x v="2"/>
    <x v="4"/>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x v="1"/>
    <x v="2"/>
    <x v="4"/>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x v="1"/>
    <x v="2"/>
    <x v="4"/>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x v="1"/>
    <x v="2"/>
    <x v="4"/>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x v="1"/>
    <x v="2"/>
    <x v="4"/>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x v="1"/>
    <x v="2"/>
    <x v="4"/>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x v="1"/>
    <x v="2"/>
    <x v="4"/>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x v="1"/>
    <x v="2"/>
    <x v="4"/>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x v="1"/>
    <x v="2"/>
    <x v="4"/>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x v="1"/>
    <x v="2"/>
    <x v="4"/>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x v="1"/>
    <x v="2"/>
    <x v="4"/>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x v="1"/>
    <x v="2"/>
    <x v="4"/>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x v="1"/>
    <x v="2"/>
    <x v="4"/>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x v="1"/>
    <x v="2"/>
    <x v="4"/>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x v="1"/>
    <x v="2"/>
    <x v="4"/>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x v="1"/>
    <x v="2"/>
    <x v="4"/>
    <s v="2.3 - MATERIALES Y SUMINISTROS"/>
    <s v="2.3.5 - CUERO, CAUCHO Y PLÁSTICO"/>
    <s v="N"/>
    <s v="00 - N/A"/>
    <s v="10 - FONDO GENERAL"/>
    <s v="99 - MULTIPROVINCIAL"/>
    <s v="(en blanco)"/>
    <n v="2000000"/>
    <n v="1600000"/>
    <n v="1244383.31"/>
  </r>
  <r>
    <s v="2026"/>
    <x v="0"/>
    <x v="0"/>
    <x v="0"/>
    <x v="0"/>
    <s v="2 - Poder Ejecutivo"/>
    <s v="0201 - PRESIDENCIA DE LA REPÚBLICA"/>
    <s v="0010 - CONSEJO NACIONAL DE LA PERSONA ENVEJECIENTE"/>
    <x v="1"/>
    <x v="2"/>
    <x v="4"/>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x v="1"/>
    <x v="2"/>
    <x v="4"/>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x v="1"/>
    <x v="2"/>
    <x v="4"/>
    <s v="2.3 - MATERIALES Y SUMINISTROS"/>
    <s v="2.3.9 - PRODUCTOS Y ÚTILES VARIOS"/>
    <s v="N"/>
    <s v="00 - N/A"/>
    <s v="10 - FONDO GENERAL"/>
    <s v="99 - MULTIPROVINCIAL"/>
    <s v="(en blanco)"/>
    <n v="5180200"/>
    <n v="5173600"/>
    <n v="2516780.0599999996"/>
  </r>
  <r>
    <s v="2026"/>
    <x v="0"/>
    <x v="0"/>
    <x v="0"/>
    <x v="0"/>
    <s v="2 - Poder Ejecutivo"/>
    <s v="0201 - PRESIDENCIA DE LA REPÚBLICA"/>
    <s v="0010 - CONSEJO NACIONAL PARA EL CAMBIO CLIMÁTICO Y MECANISMO DE DESARROLLO LIMPIO"/>
    <x v="2"/>
    <x v="4"/>
    <x v="11"/>
    <s v="2.1 - REMUNERACIONES Y CONTRIBUCIONES"/>
    <s v="2.1.1 - REMUNERACIONES"/>
    <s v="N"/>
    <s v="00 - N/A"/>
    <s v="10 - FONDO GENERAL"/>
    <s v="99 - MULTIPROVINCIAL"/>
    <s v="(en blanco)"/>
    <n v="4290000"/>
    <n v="4290000"/>
    <n v="2642666.67"/>
  </r>
  <r>
    <s v="2026"/>
    <x v="0"/>
    <x v="0"/>
    <x v="0"/>
    <x v="0"/>
    <s v="2 - Poder Ejecutivo"/>
    <s v="0201 - PRESIDENCIA DE LA REPÚBLICA"/>
    <s v="0010 - CONSEJO NACIONAL PARA EL CAMBIO CLIMÁTICO Y MECANISMO DE DESARROLLO LIMPIO"/>
    <x v="2"/>
    <x v="4"/>
    <x v="11"/>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x v="2"/>
    <x v="4"/>
    <x v="11"/>
    <s v="2.1 - REMUNERACIONES Y CONTRIBUCIONES"/>
    <s v="2.1.5 - CONTRIBUCIONES A LA SEGURIDAD SOCIAL"/>
    <s v="N"/>
    <s v="00 - N/A"/>
    <s v="10 - FONDO GENERAL"/>
    <s v="99 - MULTIPROVINCIAL"/>
    <s v="(en blanco)"/>
    <n v="599769"/>
    <n v="599769"/>
    <n v="400321.9"/>
  </r>
  <r>
    <s v="2026"/>
    <x v="0"/>
    <x v="0"/>
    <x v="0"/>
    <x v="0"/>
    <s v="2 - Poder Ejecutivo"/>
    <s v="0201 - PRESIDENCIA DE LA REPÚBLICA"/>
    <s v="0010 - CONSEJO NACIONAL PARA EL CAMBIO CLIMÁTICO Y MECANISMO DE DESARROLLO LIMPIO"/>
    <x v="2"/>
    <x v="4"/>
    <x v="10"/>
    <s v="2.1 - REMUNERACIONES Y CONTRIBUCIONES"/>
    <s v="2.1.1 - REMUNERACIONES"/>
    <s v="N"/>
    <s v="00 - N/A"/>
    <s v="10 - FONDO GENERAL"/>
    <s v="99 - MULTIPROVINCIAL"/>
    <s v="(en blanco)"/>
    <n v="3510000"/>
    <n v="3510000"/>
    <n v="2370000"/>
  </r>
  <r>
    <s v="2026"/>
    <x v="0"/>
    <x v="0"/>
    <x v="0"/>
    <x v="0"/>
    <s v="2 - Poder Ejecutivo"/>
    <s v="0201 - PRESIDENCIA DE LA REPÚBLICA"/>
    <s v="0010 - CONSEJO NACIONAL PARA EL CAMBIO CLIMÁTICO Y MECANISMO DE DESARROLLO LIMPIO"/>
    <x v="2"/>
    <x v="4"/>
    <x v="10"/>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x v="2"/>
    <x v="4"/>
    <x v="10"/>
    <s v="2.1 - REMUNERACIONES Y CONTRIBUCIONES"/>
    <s v="2.1.5 - CONTRIBUCIONES A LA SEGURIDAD SOCIAL"/>
    <s v="N"/>
    <s v="00 - N/A"/>
    <s v="10 - FONDO GENERAL"/>
    <s v="99 - MULTIPROVINCIAL"/>
    <s v="(en blanco)"/>
    <n v="495396"/>
    <n v="495396"/>
    <n v="371547"/>
  </r>
  <r>
    <s v="2026"/>
    <x v="0"/>
    <x v="0"/>
    <x v="0"/>
    <x v="0"/>
    <s v="2 - Poder Ejecutivo"/>
    <s v="0201 - PRESIDENCIA DE LA REPÚBLICA"/>
    <s v="0010 - CONSEJO NACIONAL PARA EL CAMBIO CLIMÁTICO Y MECANISMO DE DESARROLLO LIMPIO"/>
    <x v="2"/>
    <x v="4"/>
    <x v="12"/>
    <s v="2.1 - REMUNERACIONES Y CONTRIBUCIONES"/>
    <s v="2.1.1 - REMUNERACIONES"/>
    <s v="N"/>
    <s v="00 - N/A"/>
    <s v="10 - FONDO GENERAL"/>
    <s v="99 - MULTIPROVINCIAL"/>
    <s v="(en blanco)"/>
    <n v="3510000"/>
    <n v="3870000"/>
    <n v="2440000"/>
  </r>
  <r>
    <s v="2026"/>
    <x v="0"/>
    <x v="0"/>
    <x v="0"/>
    <x v="0"/>
    <s v="2 - Poder Ejecutivo"/>
    <s v="0201 - PRESIDENCIA DE LA REPÚBLICA"/>
    <s v="0010 - CONSEJO NACIONAL PARA EL CAMBIO CLIMÁTICO Y MECANISMO DE DESARROLLO LIMPIO"/>
    <x v="2"/>
    <x v="4"/>
    <x v="12"/>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x v="2"/>
    <x v="4"/>
    <x v="12"/>
    <s v="2.1 - REMUNERACIONES Y CONTRIBUCIONES"/>
    <s v="2.1.5 - CONTRIBUCIONES A LA SEGURIDAD SOCIAL"/>
    <s v="N"/>
    <s v="00 - N/A"/>
    <s v="10 - FONDO GENERAL"/>
    <s v="99 - MULTIPROVINCIAL"/>
    <s v="(en blanco)"/>
    <n v="489681"/>
    <n v="544725"/>
    <n v="369334.17"/>
  </r>
  <r>
    <s v="2026"/>
    <x v="0"/>
    <x v="0"/>
    <x v="0"/>
    <x v="0"/>
    <s v="2 - Poder Ejecutivo"/>
    <s v="0201 - PRESIDENCIA DE LA REPÚBLICA"/>
    <s v="0010 - CONSEJO NACIONAL PARA EL CAMBIO CLIMÁTICO Y MECANISMO DE DESARROLLO LIMPIO"/>
    <x v="2"/>
    <x v="4"/>
    <x v="13"/>
    <s v="2.1 - REMUNERACIONES Y CONTRIBUCIONES"/>
    <s v="2.1.1 - REMUNERACIONES"/>
    <s v="N"/>
    <s v="00 - N/A"/>
    <s v="10 - FONDO GENERAL"/>
    <s v="99 - MULTIPROVINCIAL"/>
    <s v="(en blanco)"/>
    <n v="54665300"/>
    <n v="54250256"/>
    <n v="37366306.07"/>
  </r>
  <r>
    <s v="2026"/>
    <x v="0"/>
    <x v="0"/>
    <x v="0"/>
    <x v="0"/>
    <s v="2 - Poder Ejecutivo"/>
    <s v="0201 - PRESIDENCIA DE LA REPÚBLICA"/>
    <s v="0010 - CONSEJO NACIONAL PARA EL CAMBIO CLIMÁTICO Y MECANISMO DE DESARROLLO LIMPIO"/>
    <x v="2"/>
    <x v="4"/>
    <x v="13"/>
    <s v="2.1 - REMUNERACIONES Y CONTRIBUCIONES"/>
    <s v="2.1.2 - SOBRESUELDOS"/>
    <s v="N"/>
    <s v="00 - N/A"/>
    <s v="10 - FONDO GENERAL"/>
    <s v="99 - MULTIPROVINCIAL"/>
    <s v="(en blanco)"/>
    <n v="8883604"/>
    <n v="8883604"/>
    <n v="4283266.66"/>
  </r>
  <r>
    <s v="2026"/>
    <x v="0"/>
    <x v="0"/>
    <x v="0"/>
    <x v="0"/>
    <s v="2 - Poder Ejecutivo"/>
    <s v="0201 - PRESIDENCIA DE LA REPÚBLICA"/>
    <s v="0010 - CONSEJO NACIONAL PARA EL CAMBIO CLIMÁTICO Y MECANISMO DE DESARROLLO LIMPIO"/>
    <x v="2"/>
    <x v="4"/>
    <x v="13"/>
    <s v="2.1 - REMUNERACIONES Y CONTRIBUCIONES"/>
    <s v="2.1.5 - CONTRIBUCIONES A LA SEGURIDAD SOCIAL"/>
    <s v="N"/>
    <s v="00 - N/A"/>
    <s v="10 - FONDO GENERAL"/>
    <s v="99 - MULTIPROVINCIAL"/>
    <s v="(en blanco)"/>
    <n v="7572479"/>
    <n v="7572479"/>
    <n v="5562000.0800000001"/>
  </r>
  <r>
    <s v="2026"/>
    <x v="0"/>
    <x v="0"/>
    <x v="0"/>
    <x v="0"/>
    <s v="2 - Poder Ejecutivo"/>
    <s v="0201 - PRESIDENCIA DE LA REPÚBLICA"/>
    <s v="0010 - CONSEJO NACIONAL PARA EL CAMBIO CLIMÁTICO Y MECANISMO DE DESARROLLO LIMPIO"/>
    <x v="2"/>
    <x v="4"/>
    <x v="13"/>
    <s v="2.2 - CONTRATACIÓN DE SERVICIOS"/>
    <s v="2.2.1 - SERVICIOS BÁSICOS"/>
    <s v="N"/>
    <s v="00 - N/A"/>
    <s v="10 - FONDO GENERAL"/>
    <s v="99 - MULTIPROVINCIAL"/>
    <s v="(en blanco)"/>
    <n v="3600000"/>
    <n v="3600000"/>
    <n v="2466182.06"/>
  </r>
  <r>
    <s v="2026"/>
    <x v="0"/>
    <x v="0"/>
    <x v="0"/>
    <x v="0"/>
    <s v="2 - Poder Ejecutivo"/>
    <s v="0201 - PRESIDENCIA DE LA REPÚBLICA"/>
    <s v="0010 - CONSEJO NACIONAL PARA EL CAMBIO CLIMÁTICO Y MECANISMO DE DESARROLLO LIMPIO"/>
    <x v="2"/>
    <x v="4"/>
    <x v="13"/>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x v="2"/>
    <x v="4"/>
    <x v="13"/>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x v="2"/>
    <x v="4"/>
    <x v="13"/>
    <s v="2.2 - CONTRATACIÓN DE SERVICIOS"/>
    <s v="2.2.3 - VIÁTICOS"/>
    <s v="N"/>
    <s v="00 - N/A"/>
    <s v="10 - FONDO GENERAL"/>
    <s v="99 - MULTIPROVINCIAL"/>
    <s v="(en blanco)"/>
    <n v="450000"/>
    <n v="100000"/>
    <n v="0"/>
  </r>
  <r>
    <s v="2026"/>
    <x v="0"/>
    <x v="0"/>
    <x v="0"/>
    <x v="0"/>
    <s v="2 - Poder Ejecutivo"/>
    <s v="0201 - PRESIDENCIA DE LA REPÚBLICA"/>
    <s v="0010 - CONSEJO NACIONAL PARA EL CAMBIO CLIMÁTICO Y MECANISMO DE DESARROLLO LIMPIO"/>
    <x v="2"/>
    <x v="4"/>
    <x v="13"/>
    <s v="2.2 - CONTRATACIÓN DE SERVICIOS"/>
    <s v="2.2.4 - TRANSPORTE Y ALMACENAJE"/>
    <s v="N"/>
    <s v="00 - N/A"/>
    <s v="10 - FONDO GENERAL"/>
    <s v="99 - MULTIPROVINCIAL"/>
    <s v="(en blanco)"/>
    <n v="200000"/>
    <n v="50000"/>
    <n v="0"/>
  </r>
  <r>
    <s v="2026"/>
    <x v="0"/>
    <x v="0"/>
    <x v="0"/>
    <x v="0"/>
    <s v="2 - Poder Ejecutivo"/>
    <s v="0201 - PRESIDENCIA DE LA REPÚBLICA"/>
    <s v="0010 - CONSEJO NACIONAL PARA EL CAMBIO CLIMÁTICO Y MECANISMO DE DESARROLLO LIMPIO"/>
    <x v="2"/>
    <x v="4"/>
    <x v="13"/>
    <s v="2.2 - CONTRATACIÓN DE SERVICIOS"/>
    <s v="2.2.5 - ALQUILERES Y RENTAS"/>
    <s v="N"/>
    <s v="00 - N/A"/>
    <s v="10 - FONDO GENERAL"/>
    <s v="99 - MULTIPROVINCIAL"/>
    <s v="(en blanco)"/>
    <n v="16800000"/>
    <n v="16550000"/>
    <n v="11870653.679999998"/>
  </r>
  <r>
    <s v="2026"/>
    <x v="0"/>
    <x v="0"/>
    <x v="0"/>
    <x v="0"/>
    <s v="2 - Poder Ejecutivo"/>
    <s v="0201 - PRESIDENCIA DE LA REPÚBLICA"/>
    <s v="0010 - CONSEJO NACIONAL PARA EL CAMBIO CLIMÁTICO Y MECANISMO DE DESARROLLO LIMPIO"/>
    <x v="2"/>
    <x v="4"/>
    <x v="13"/>
    <s v="2.2 - CONTRATACIÓN DE SERVICIOS"/>
    <s v="2.2.6 - SEGUROS"/>
    <s v="N"/>
    <s v="00 - N/A"/>
    <s v="10 - FONDO GENERAL"/>
    <s v="99 - MULTIPROVINCIAL"/>
    <s v="(en blanco)"/>
    <n v="5302025"/>
    <n v="5302025"/>
    <n v="4013603.84"/>
  </r>
  <r>
    <s v="2026"/>
    <x v="0"/>
    <x v="0"/>
    <x v="0"/>
    <x v="0"/>
    <s v="2 - Poder Ejecutivo"/>
    <s v="0201 - PRESIDENCIA DE LA REPÚBLICA"/>
    <s v="0010 - CONSEJO NACIONAL PARA EL CAMBIO CLIMÁTICO Y MECANISMO DE DESARROLLO LIMPIO"/>
    <x v="2"/>
    <x v="4"/>
    <x v="13"/>
    <s v="2.2 - CONTRATACIÓN DE SERVICIOS"/>
    <s v="2.2.7 - SERVICIOS DE CONSERVACIÓN, REPARACIONES MENORES E INSTALACIONES TEMPORALES"/>
    <s v="N"/>
    <s v="00 - N/A"/>
    <s v="10 - FONDO GENERAL"/>
    <s v="99 - MULTIPROVINCIAL"/>
    <s v="(en blanco)"/>
    <n v="400000"/>
    <n v="462855.9"/>
    <n v="232841.07"/>
  </r>
  <r>
    <s v="2026"/>
    <x v="0"/>
    <x v="0"/>
    <x v="0"/>
    <x v="0"/>
    <s v="2 - Poder Ejecutivo"/>
    <s v="0201 - PRESIDENCIA DE LA REPÚBLICA"/>
    <s v="0010 - CONSEJO NACIONAL PARA EL CAMBIO CLIMÁTICO Y MECANISMO DE DESARROLLO LIMPIO"/>
    <x v="2"/>
    <x v="4"/>
    <x v="13"/>
    <s v="2.2 - CONTRATACIÓN DE SERVICIOS"/>
    <s v="2.2.8 - OTROS SERVICIOS NO INCLUIDOS EN CONCEPTOS ANTERIORES"/>
    <s v="N"/>
    <s v="00 - N/A"/>
    <s v="10 - FONDO GENERAL"/>
    <s v="99 - MULTIPROVINCIAL"/>
    <s v="(en blanco)"/>
    <n v="360000"/>
    <n v="821393.58"/>
    <n v="82144.100000000006"/>
  </r>
  <r>
    <s v="2026"/>
    <x v="0"/>
    <x v="0"/>
    <x v="0"/>
    <x v="0"/>
    <s v="2 - Poder Ejecutivo"/>
    <s v="0201 - PRESIDENCIA DE LA REPÚBLICA"/>
    <s v="0010 - CONSEJO NACIONAL PARA EL CAMBIO CLIMÁTICO Y MECANISMO DE DESARROLLO LIMPIO"/>
    <x v="2"/>
    <x v="4"/>
    <x v="13"/>
    <s v="2.2 - CONTRATACIÓN DE SERVICIOS"/>
    <s v="2.2.8 - OTROS SERVICIOS NO INCLUIDOS EN CONCEPTOS ANTERIORES"/>
    <s v="N"/>
    <s v="00 - N/A"/>
    <s v="70 - DONACION EXTERNA"/>
    <s v="99 - MULTIPROVINCIAL"/>
    <s v="(en blanco)"/>
    <n v="0"/>
    <n v="8468591.620000001"/>
    <n v="3697417.5"/>
  </r>
  <r>
    <s v="2026"/>
    <x v="0"/>
    <x v="0"/>
    <x v="0"/>
    <x v="0"/>
    <s v="2 - Poder Ejecutivo"/>
    <s v="0201 - PRESIDENCIA DE LA REPÚBLICA"/>
    <s v="0010 - CONSEJO NACIONAL PARA EL CAMBIO CLIMÁTICO Y MECANISMO DE DESARROLLO LIMPIO"/>
    <x v="2"/>
    <x v="4"/>
    <x v="13"/>
    <s v="2.2 - CONTRATACIÓN DE SERVICIOS"/>
    <s v="2.2.9 - OTRAS CONTRATACIONES DE SERVICIOS"/>
    <s v="N"/>
    <s v="00 - N/A"/>
    <s v="10 - FONDO GENERAL"/>
    <s v="99 - MULTIPROVINCIAL"/>
    <s v="(en blanco)"/>
    <n v="6010000"/>
    <n v="6220000"/>
    <n v="4518757.1000000006"/>
  </r>
  <r>
    <s v="2026"/>
    <x v="0"/>
    <x v="0"/>
    <x v="0"/>
    <x v="0"/>
    <s v="2 - Poder Ejecutivo"/>
    <s v="0201 - PRESIDENCIA DE LA REPÚBLICA"/>
    <s v="0010 - CONSEJO NACIONAL PARA EL CAMBIO CLIMÁTICO Y MECANISMO DE DESARROLLO LIMPIO"/>
    <x v="2"/>
    <x v="4"/>
    <x v="13"/>
    <s v="2.2 - CONTRATACIÓN DE SERVICIOS"/>
    <s v="2.2.9 - OTRAS CONTRATACIONES DE SERVICIOS"/>
    <s v="N"/>
    <s v="00 - N/A"/>
    <s v="70 - DONACION EXTERNA"/>
    <s v="99 - MULTIPROVINCIAL"/>
    <s v="(en blanco)"/>
    <n v="0"/>
    <n v="550000"/>
    <n v="105515.6"/>
  </r>
  <r>
    <s v="2026"/>
    <x v="0"/>
    <x v="0"/>
    <x v="0"/>
    <x v="0"/>
    <s v="2 - Poder Ejecutivo"/>
    <s v="0201 - PRESIDENCIA DE LA REPÚBLICA"/>
    <s v="0010 - CONSEJO NACIONAL PARA EL CAMBIO CLIMÁTICO Y MECANISMO DE DESARROLLO LIMPIO"/>
    <x v="2"/>
    <x v="4"/>
    <x v="13"/>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x v="2"/>
    <x v="4"/>
    <x v="13"/>
    <s v="2.3 - MATERIALES Y SUMINISTROS"/>
    <s v="2.3.3 - PAPEL, CARTÓN E IMPRESOS"/>
    <s v="N"/>
    <s v="00 - N/A"/>
    <s v="10 - FONDO GENERAL"/>
    <s v="99 - MULTIPROVINCIAL"/>
    <s v="(en blanco)"/>
    <n v="75000"/>
    <n v="75000"/>
    <n v="38750.43"/>
  </r>
  <r>
    <s v="2026"/>
    <x v="0"/>
    <x v="0"/>
    <x v="0"/>
    <x v="0"/>
    <s v="2 - Poder Ejecutivo"/>
    <s v="0201 - PRESIDENCIA DE LA REPÚBLICA"/>
    <s v="0010 - CONSEJO NACIONAL PARA EL CAMBIO CLIMÁTICO Y MECANISMO DE DESARROLLO LIMPIO"/>
    <x v="2"/>
    <x v="4"/>
    <x v="13"/>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x v="2"/>
    <x v="4"/>
    <x v="13"/>
    <s v="2.3 - MATERIALES Y SUMINISTROS"/>
    <s v="2.3.7 - COMBUSTIBLES, LUBRICANTES, PRODUCTOS QUÍMICOS Y CONEXOS"/>
    <s v="N"/>
    <s v="00 - N/A"/>
    <s v="10 - FONDO GENERAL"/>
    <s v="99 - MULTIPROVINCIAL"/>
    <s v="(en blanco)"/>
    <n v="4205000"/>
    <n v="4205000"/>
    <n v="2520000"/>
  </r>
  <r>
    <s v="2026"/>
    <x v="0"/>
    <x v="0"/>
    <x v="0"/>
    <x v="0"/>
    <s v="2 - Poder Ejecutivo"/>
    <s v="0201 - PRESIDENCIA DE LA REPÚBLICA"/>
    <s v="0010 - CONSEJO NACIONAL PARA EL CAMBIO CLIMÁTICO Y MECANISMO DE DESARROLLO LIMPIO"/>
    <x v="2"/>
    <x v="4"/>
    <x v="13"/>
    <s v="2.3 - MATERIALES Y SUMINISTROS"/>
    <s v="2.3.9 - PRODUCTOS Y ÚTILES VARIOS"/>
    <s v="N"/>
    <s v="00 - N/A"/>
    <s v="10 - FONDO GENERAL"/>
    <s v="99 - MULTIPROVINCIAL"/>
    <s v="(en blanco)"/>
    <n v="687360"/>
    <n v="687360"/>
    <n v="382990.4"/>
  </r>
  <r>
    <s v="2026"/>
    <x v="0"/>
    <x v="0"/>
    <x v="0"/>
    <x v="0"/>
    <s v="2 - Poder Ejecutivo"/>
    <s v="0201 - PRESIDENCIA DE LA REPÚBLICA"/>
    <s v="0010 - CONSEJO NACIONAL PARA EL CAMBIO CLIMÁTICO Y MECANISMO DE DESARROLLO LIMPIO"/>
    <x v="2"/>
    <x v="4"/>
    <x v="13"/>
    <s v="2.3 - MATERIALES Y SUMINISTROS"/>
    <s v="2.3.9 - PRODUCTOS Y ÚTILES VARIOS"/>
    <s v="N"/>
    <s v="00 - N/A"/>
    <s v="70 - DONACION EXTERNA"/>
    <s v="99 - MULTIPROVINCIAL"/>
    <s v="(en blanco)"/>
    <n v="6347341"/>
    <n v="1336363.0199999996"/>
    <n v="293855.16000000003"/>
  </r>
  <r>
    <s v="2026"/>
    <x v="0"/>
    <x v="0"/>
    <x v="0"/>
    <x v="0"/>
    <s v="2 - Poder Ejecutivo"/>
    <s v="0201 - PRESIDENCIA DE LA REPÚBLICA"/>
    <s v="0010 - UNIDAD TECNICA EJECUTORA DE TITULACION DE TERRENOS DEL ESTADO"/>
    <x v="0"/>
    <x v="0"/>
    <x v="2"/>
    <s v="2.1 - REMUNERACIONES Y CONTRIBUCIONES"/>
    <s v="2.1.1 - REMUNERACIONES"/>
    <s v="N"/>
    <s v="00 - N/A"/>
    <s v="10 - FONDO GENERAL"/>
    <s v="99 - MULTIPROVINCIAL"/>
    <s v="(en blanco)"/>
    <n v="294005323"/>
    <n v="314341257.04000002"/>
    <n v="202480537.27000007"/>
  </r>
  <r>
    <s v="2026"/>
    <x v="0"/>
    <x v="0"/>
    <x v="0"/>
    <x v="0"/>
    <s v="2 - Poder Ejecutivo"/>
    <s v="0201 - PRESIDENCIA DE LA REPÚBLICA"/>
    <s v="0010 - UNIDAD TECNICA EJECUTORA DE TITULACION DE TERRENOS DEL ESTADO"/>
    <x v="0"/>
    <x v="0"/>
    <x v="2"/>
    <s v="2.1 - REMUNERACIONES Y CONTRIBUCIONES"/>
    <s v="2.1.2 - SOBRESUELDOS"/>
    <s v="N"/>
    <s v="00 - N/A"/>
    <s v="10 - FONDO GENERAL"/>
    <s v="99 - MULTIPROVINCIAL"/>
    <s v="(en blanco)"/>
    <n v="54699280"/>
    <n v="55579582.379999995"/>
    <n v="27227497.200000003"/>
  </r>
  <r>
    <s v="2026"/>
    <x v="0"/>
    <x v="0"/>
    <x v="0"/>
    <x v="0"/>
    <s v="2 - Poder Ejecutivo"/>
    <s v="0201 - PRESIDENCIA DE LA REPÚBLICA"/>
    <s v="0010 - UNIDAD TECNICA EJECUTORA DE TITULACION DE TERRENOS DEL ESTADO"/>
    <x v="0"/>
    <x v="0"/>
    <x v="2"/>
    <s v="2.1 - REMUNERACIONES Y CONTRIBUCIONES"/>
    <s v="2.1.5 - CONTRIBUCIONES A LA SEGURIDAD SOCIAL"/>
    <s v="N"/>
    <s v="00 - N/A"/>
    <s v="10 - FONDO GENERAL"/>
    <s v="99 - MULTIPROVINCIAL"/>
    <s v="(en blanco)"/>
    <n v="40889693"/>
    <n v="40873456.579999998"/>
    <n v="30763022.32"/>
  </r>
  <r>
    <s v="2026"/>
    <x v="0"/>
    <x v="0"/>
    <x v="0"/>
    <x v="0"/>
    <s v="2 - Poder Ejecutivo"/>
    <s v="0201 - PRESIDENCIA DE LA REPÚBLICA"/>
    <s v="0010 - UNIDAD TECNICA EJECUTORA DE TITULACION DE TERRENOS DEL ESTADO"/>
    <x v="0"/>
    <x v="0"/>
    <x v="2"/>
    <s v="2.2 - CONTRATACIÓN DE SERVICIOS"/>
    <s v="2.2.1 - SERVICIOS BÁSICOS"/>
    <s v="N"/>
    <s v="00 - N/A"/>
    <s v="10 - FONDO GENERAL"/>
    <s v="99 - MULTIPROVINCIAL"/>
    <s v="(en blanco)"/>
    <n v="18385000"/>
    <n v="18450000"/>
    <n v="11739172.4"/>
  </r>
  <r>
    <s v="2026"/>
    <x v="0"/>
    <x v="0"/>
    <x v="0"/>
    <x v="0"/>
    <s v="2 - Poder Ejecutivo"/>
    <s v="0201 - PRESIDENCIA DE LA REPÚBLICA"/>
    <s v="0010 - UNIDAD TECNICA EJECUTORA DE TITULACION DE TERRENOS DEL ESTADO"/>
    <x v="0"/>
    <x v="0"/>
    <x v="2"/>
    <s v="2.2 - CONTRATACIÓN DE SERVICIOS"/>
    <s v="2.2.2 - PUBLICIDAD, IMPRESIÓN Y ENCUADERNACIÓN"/>
    <s v="N"/>
    <s v="00 - N/A"/>
    <s v="10 - FONDO GENERAL"/>
    <s v="99 - MULTIPROVINCIAL"/>
    <s v="(en blanco)"/>
    <n v="1356800"/>
    <n v="1445810"/>
    <n v="331207.48999999993"/>
  </r>
  <r>
    <s v="2026"/>
    <x v="0"/>
    <x v="0"/>
    <x v="0"/>
    <x v="0"/>
    <s v="2 - Poder Ejecutivo"/>
    <s v="0201 - PRESIDENCIA DE LA REPÚBLICA"/>
    <s v="0010 - UNIDAD TECNICA EJECUTORA DE TITULACION DE TERRENOS DEL ESTADO"/>
    <x v="0"/>
    <x v="0"/>
    <x v="2"/>
    <s v="2.2 - CONTRATACIÓN DE SERVICIOS"/>
    <s v="2.2.3 - VIÁTICOS"/>
    <s v="N"/>
    <s v="00 - N/A"/>
    <s v="10 - FONDO GENERAL"/>
    <s v="99 - MULTIPROVINCIAL"/>
    <s v="(en blanco)"/>
    <n v="22600000"/>
    <n v="31000000"/>
    <n v="22751701.110000003"/>
  </r>
  <r>
    <s v="2026"/>
    <x v="0"/>
    <x v="0"/>
    <x v="0"/>
    <x v="0"/>
    <s v="2 - Poder Ejecutivo"/>
    <s v="0201 - PRESIDENCIA DE LA REPÚBLICA"/>
    <s v="0010 - UNIDAD TECNICA EJECUTORA DE TITULACION DE TERRENOS DEL ESTADO"/>
    <x v="0"/>
    <x v="0"/>
    <x v="2"/>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x v="0"/>
    <x v="0"/>
    <x v="2"/>
    <s v="2.2 - CONTRATACIÓN DE SERVICIOS"/>
    <s v="2.2.5 - ALQUILERES Y RENTAS"/>
    <s v="N"/>
    <s v="00 - N/A"/>
    <s v="10 - FONDO GENERAL"/>
    <s v="99 - MULTIPROVINCIAL"/>
    <s v="(en blanco)"/>
    <n v="31585455"/>
    <n v="36359769"/>
    <n v="13167334.330000002"/>
  </r>
  <r>
    <s v="2026"/>
    <x v="0"/>
    <x v="0"/>
    <x v="0"/>
    <x v="0"/>
    <s v="2 - Poder Ejecutivo"/>
    <s v="0201 - PRESIDENCIA DE LA REPÚBLICA"/>
    <s v="0010 - UNIDAD TECNICA EJECUTORA DE TITULACION DE TERRENOS DEL ESTADO"/>
    <x v="0"/>
    <x v="0"/>
    <x v="2"/>
    <s v="2.2 - CONTRATACIÓN DE SERVICIOS"/>
    <s v="2.2.6 - SEGUROS"/>
    <s v="N"/>
    <s v="00 - N/A"/>
    <s v="10 - FONDO GENERAL"/>
    <s v="99 - MULTIPROVINCIAL"/>
    <s v="(en blanco)"/>
    <n v="11700000"/>
    <n v="11700000"/>
    <n v="2820015.6799999997"/>
  </r>
  <r>
    <s v="2026"/>
    <x v="0"/>
    <x v="0"/>
    <x v="0"/>
    <x v="0"/>
    <s v="2 - Poder Ejecutivo"/>
    <s v="0201 - PRESIDENCIA DE LA REPÚBLICA"/>
    <s v="0010 - UNIDAD TECNICA EJECUTORA DE TITULACION DE TERRENOS DEL ESTADO"/>
    <x v="0"/>
    <x v="0"/>
    <x v="2"/>
    <s v="2.2 - CONTRATACIÓN DE SERVICIOS"/>
    <s v="2.2.7 - SERVICIOS DE CONSERVACIÓN, REPARACIONES MENORES E INSTALACIONES TEMPORALES"/>
    <s v="N"/>
    <s v="00 - N/A"/>
    <s v="10 - FONDO GENERAL"/>
    <s v="99 - MULTIPROVINCIAL"/>
    <s v="(en blanco)"/>
    <n v="6884931"/>
    <n v="9323747"/>
    <n v="4163511.4799999995"/>
  </r>
  <r>
    <s v="2026"/>
    <x v="0"/>
    <x v="0"/>
    <x v="0"/>
    <x v="0"/>
    <s v="2 - Poder Ejecutivo"/>
    <s v="0201 - PRESIDENCIA DE LA REPÚBLICA"/>
    <s v="0010 - UNIDAD TECNICA EJECUTORA DE TITULACION DE TERRENOS DEL ESTADO"/>
    <x v="0"/>
    <x v="0"/>
    <x v="2"/>
    <s v="2.2 - CONTRATACIÓN DE SERVICIOS"/>
    <s v="2.2.8 - OTROS SERVICIOS NO INCLUIDOS EN CONCEPTOS ANTERIORES"/>
    <s v="N"/>
    <s v="00 - N/A"/>
    <s v="10 - FONDO GENERAL"/>
    <s v="99 - MULTIPROVINCIAL"/>
    <s v="(en blanco)"/>
    <n v="90885937"/>
    <n v="95016773.359999999"/>
    <n v="38221760.590000004"/>
  </r>
  <r>
    <s v="2026"/>
    <x v="0"/>
    <x v="0"/>
    <x v="0"/>
    <x v="0"/>
    <s v="2 - Poder Ejecutivo"/>
    <s v="0201 - PRESIDENCIA DE LA REPÚBLICA"/>
    <s v="0010 - UNIDAD TECNICA EJECUTORA DE TITULACION DE TERRENOS DEL ESTADO"/>
    <x v="0"/>
    <x v="0"/>
    <x v="2"/>
    <s v="2.2 - CONTRATACIÓN DE SERVICIOS"/>
    <s v="2.2.9 - OTRAS CONTRATACIONES DE SERVICIOS"/>
    <s v="N"/>
    <s v="00 - N/A"/>
    <s v="10 - FONDO GENERAL"/>
    <s v="99 - MULTIPROVINCIAL"/>
    <s v="(en blanco)"/>
    <n v="35000000"/>
    <n v="27659703.25"/>
    <n v="14972768.15"/>
  </r>
  <r>
    <s v="2026"/>
    <x v="0"/>
    <x v="0"/>
    <x v="0"/>
    <x v="0"/>
    <s v="2 - Poder Ejecutivo"/>
    <s v="0201 - PRESIDENCIA DE LA REPÚBLICA"/>
    <s v="0010 - UNIDAD TECNICA EJECUTORA DE TITULACION DE TERRENOS DEL ESTADO"/>
    <x v="0"/>
    <x v="0"/>
    <x v="2"/>
    <s v="2.3 - MATERIALES Y SUMINISTROS"/>
    <s v="2.3.1 - ALIMENTOS Y PRODUCTOS AGROFORESTALES"/>
    <s v="N"/>
    <s v="00 - N/A"/>
    <s v="10 - FONDO GENERAL"/>
    <s v="99 - MULTIPROVINCIAL"/>
    <s v="(en blanco)"/>
    <n v="1800000"/>
    <n v="2292184.5"/>
    <n v="1821076.6600000001"/>
  </r>
  <r>
    <s v="2026"/>
    <x v="0"/>
    <x v="0"/>
    <x v="0"/>
    <x v="0"/>
    <s v="2 - Poder Ejecutivo"/>
    <s v="0201 - PRESIDENCIA DE LA REPÚBLICA"/>
    <s v="0010 - UNIDAD TECNICA EJECUTORA DE TITULACION DE TERRENOS DEL ESTADO"/>
    <x v="0"/>
    <x v="0"/>
    <x v="2"/>
    <s v="2.3 - MATERIALES Y SUMINISTROS"/>
    <s v="2.3.2 - TEXTILES Y VESTUARIOS"/>
    <s v="N"/>
    <s v="00 - N/A"/>
    <s v="10 - FONDO GENERAL"/>
    <s v="99 - MULTIPROVINCIAL"/>
    <s v="(en blanco)"/>
    <n v="3129750"/>
    <n v="2370023.73"/>
    <n v="2062876"/>
  </r>
  <r>
    <s v="2026"/>
    <x v="0"/>
    <x v="0"/>
    <x v="0"/>
    <x v="0"/>
    <s v="2 - Poder Ejecutivo"/>
    <s v="0201 - PRESIDENCIA DE LA REPÚBLICA"/>
    <s v="0010 - UNIDAD TECNICA EJECUTORA DE TITULACION DE TERRENOS DEL ESTADO"/>
    <x v="0"/>
    <x v="0"/>
    <x v="2"/>
    <s v="2.3 - MATERIALES Y SUMINISTROS"/>
    <s v="2.3.3 - PAPEL, CARTÓN E IMPRESOS"/>
    <s v="N"/>
    <s v="00 - N/A"/>
    <s v="10 - FONDO GENERAL"/>
    <s v="99 - MULTIPROVINCIAL"/>
    <s v="(en blanco)"/>
    <n v="4095000"/>
    <n v="1555000"/>
    <n v="461447.36"/>
  </r>
  <r>
    <s v="2026"/>
    <x v="0"/>
    <x v="0"/>
    <x v="0"/>
    <x v="0"/>
    <s v="2 - Poder Ejecutivo"/>
    <s v="0201 - PRESIDENCIA DE LA REPÚBLICA"/>
    <s v="0010 - UNIDAD TECNICA EJECUTORA DE TITULACION DE TERRENOS DEL ESTADO"/>
    <x v="0"/>
    <x v="0"/>
    <x v="2"/>
    <s v="2.3 - MATERIALES Y SUMINISTROS"/>
    <s v="2.3.4 - PRODUCTOS FARMACÉUTICOS"/>
    <s v="N"/>
    <s v="00 - N/A"/>
    <s v="10 - FONDO GENERAL"/>
    <s v="99 - MULTIPROVINCIAL"/>
    <s v="(en blanco)"/>
    <n v="100000"/>
    <n v="115000"/>
    <n v="17069.89"/>
  </r>
  <r>
    <s v="2026"/>
    <x v="0"/>
    <x v="0"/>
    <x v="0"/>
    <x v="0"/>
    <s v="2 - Poder Ejecutivo"/>
    <s v="0201 - PRESIDENCIA DE LA REPÚBLICA"/>
    <s v="0010 - UNIDAD TECNICA EJECUTORA DE TITULACION DE TERRENOS DEL ESTADO"/>
    <x v="0"/>
    <x v="0"/>
    <x v="2"/>
    <s v="2.3 - MATERIALES Y SUMINISTROS"/>
    <s v="2.3.5 - CUERO, CAUCHO Y PLÁSTICO"/>
    <s v="N"/>
    <s v="00 - N/A"/>
    <s v="10 - FONDO GENERAL"/>
    <s v="99 - MULTIPROVINCIAL"/>
    <s v="(en blanco)"/>
    <n v="1129000"/>
    <n v="103247.07000000005"/>
    <n v="0"/>
  </r>
  <r>
    <s v="2026"/>
    <x v="0"/>
    <x v="0"/>
    <x v="0"/>
    <x v="0"/>
    <s v="2 - Poder Ejecutivo"/>
    <s v="0201 - PRESIDENCIA DE LA REPÚBLICA"/>
    <s v="0010 - UNIDAD TECNICA EJECUTORA DE TITULACION DE TERRENOS DEL ESTADO"/>
    <x v="0"/>
    <x v="0"/>
    <x v="2"/>
    <s v="2.3 - MATERIALES Y SUMINISTROS"/>
    <s v="2.3.6 - PRODUCTOS DE MINERALES, METÁLICOS Y NO METÁLICOS"/>
    <s v="N"/>
    <s v="00 - N/A"/>
    <s v="10 - FONDO GENERAL"/>
    <s v="99 - MULTIPROVINCIAL"/>
    <s v="(en blanco)"/>
    <n v="394390"/>
    <n v="394390"/>
    <n v="8687.2999999999993"/>
  </r>
  <r>
    <s v="2026"/>
    <x v="0"/>
    <x v="0"/>
    <x v="0"/>
    <x v="0"/>
    <s v="2 - Poder Ejecutivo"/>
    <s v="0201 - PRESIDENCIA DE LA REPÚBLICA"/>
    <s v="0010 - UNIDAD TECNICA EJECUTORA DE TITULACION DE TERRENOS DEL ESTADO"/>
    <x v="0"/>
    <x v="0"/>
    <x v="2"/>
    <s v="2.3 - MATERIALES Y SUMINISTROS"/>
    <s v="2.3.7 - COMBUSTIBLES, LUBRICANTES, PRODUCTOS QUÍMICOS Y CONEXOS"/>
    <s v="N"/>
    <s v="00 - N/A"/>
    <s v="10 - FONDO GENERAL"/>
    <s v="99 - MULTIPROVINCIAL"/>
    <s v="(en blanco)"/>
    <n v="12014855"/>
    <n v="12663986.029999999"/>
    <n v="11202625.120000001"/>
  </r>
  <r>
    <s v="2026"/>
    <x v="0"/>
    <x v="0"/>
    <x v="0"/>
    <x v="0"/>
    <s v="2 - Poder Ejecutivo"/>
    <s v="0201 - PRESIDENCIA DE LA REPÚBLICA"/>
    <s v="0010 - UNIDAD TECNICA EJECUTORA DE TITULACION DE TERRENOS DEL ESTADO"/>
    <x v="0"/>
    <x v="0"/>
    <x v="2"/>
    <s v="2.3 - MATERIALES Y SUMINISTROS"/>
    <s v="2.3.9 - PRODUCTOS Y ÚTILES VARIOS"/>
    <s v="N"/>
    <s v="00 - N/A"/>
    <s v="10 - FONDO GENERAL"/>
    <s v="99 - MULTIPROVINCIAL"/>
    <s v="(en blanco)"/>
    <n v="56315211"/>
    <n v="10096704.870000005"/>
    <n v="3014446.2499999995"/>
  </r>
  <r>
    <s v="2026"/>
    <x v="0"/>
    <x v="0"/>
    <x v="0"/>
    <x v="0"/>
    <s v="2 - Poder Ejecutivo"/>
    <s v="0201 - PRESIDENCIA DE LA REPÚBLICA"/>
    <s v="0011 - GOBERNACION DEL EDIFICIO DE OFICINAS GUBERNAMENTALES"/>
    <x v="0"/>
    <x v="0"/>
    <x v="2"/>
    <s v="2.1 - REMUNERACIONES Y CONTRIBUCIONES"/>
    <s v="2.1.1 - REMUNERACIONES"/>
    <s v="N"/>
    <s v="00 - N/A"/>
    <s v="10 - FONDO GENERAL"/>
    <s v="99 - MULTIPROVINCIAL"/>
    <s v="(en blanco)"/>
    <n v="11468425"/>
    <n v="11468425"/>
    <n v="6822450"/>
  </r>
  <r>
    <s v="2026"/>
    <x v="0"/>
    <x v="0"/>
    <x v="0"/>
    <x v="0"/>
    <s v="2 - Poder Ejecutivo"/>
    <s v="0201 - PRESIDENCIA DE LA REPÚBLICA"/>
    <s v="0011 - GOBERNACION DEL EDIFICIO DE OFICINAS GUBERNAMENTALES"/>
    <x v="0"/>
    <x v="0"/>
    <x v="2"/>
    <s v="2.1 - REMUNERACIONES Y CONTRIBUCIONES"/>
    <s v="2.1.2 - SOBRESUELDOS"/>
    <s v="N"/>
    <s v="00 - N/A"/>
    <s v="10 - FONDO GENERAL"/>
    <s v="99 - MULTIPROVINCIAL"/>
    <s v="(en blanco)"/>
    <n v="15958611"/>
    <n v="15958611"/>
    <n v="10546260.84"/>
  </r>
  <r>
    <s v="2026"/>
    <x v="0"/>
    <x v="0"/>
    <x v="0"/>
    <x v="0"/>
    <s v="2 - Poder Ejecutivo"/>
    <s v="0201 - PRESIDENCIA DE LA REPÚBLICA"/>
    <s v="0011 - GOBERNACION DEL EDIFICIO DE OFICINAS GUBERNAMENTALES"/>
    <x v="0"/>
    <x v="0"/>
    <x v="2"/>
    <s v="2.1 - REMUNERACIONES Y CONTRIBUCIONES"/>
    <s v="2.1.5 - CONTRIBUCIONES A LA SEGURIDAD SOCIAL"/>
    <s v="N"/>
    <s v="00 - N/A"/>
    <s v="10 - FONDO GENERAL"/>
    <s v="99 - MULTIPROVINCIAL"/>
    <s v="(en blanco)"/>
    <n v="1425816"/>
    <n v="1425816"/>
    <n v="1046563.9199999999"/>
  </r>
  <r>
    <s v="2026"/>
    <x v="0"/>
    <x v="0"/>
    <x v="0"/>
    <x v="0"/>
    <s v="2 - Poder Ejecutivo"/>
    <s v="0201 - PRESIDENCIA DE LA REPÚBLICA"/>
    <s v="0011 - GOBERNACION DEL EDIFICIO DE OFICINAS GUBERNAMENTALES"/>
    <x v="0"/>
    <x v="0"/>
    <x v="2"/>
    <s v="2.2 - CONTRATACIÓN DE SERVICIOS"/>
    <s v="2.2.1 - SERVICIOS BÁSICOS"/>
    <s v="N"/>
    <s v="00 - N/A"/>
    <s v="10 - FONDO GENERAL"/>
    <s v="99 - MULTIPROVINCIAL"/>
    <s v="(en blanco)"/>
    <n v="2970000"/>
    <n v="2970000"/>
    <n v="1895368"/>
  </r>
  <r>
    <s v="2026"/>
    <x v="0"/>
    <x v="0"/>
    <x v="0"/>
    <x v="0"/>
    <s v="2 - Poder Ejecutivo"/>
    <s v="0201 - PRESIDENCIA DE LA REPÚBLICA"/>
    <s v="0011 - GOBERNACION DEL EDIFICIO DE OFICINAS GUBERNAMENTALES"/>
    <x v="0"/>
    <x v="0"/>
    <x v="2"/>
    <s v="2.2 - CONTRATACIÓN DE SERVICIOS"/>
    <s v="2.2.2 - PUBLICIDAD, IMPRESIÓN Y ENCUADERNACIÓN"/>
    <s v="N"/>
    <s v="00 - N/A"/>
    <s v="10 - FONDO GENERAL"/>
    <s v="99 - MULTIPROVINCIAL"/>
    <s v="(en blanco)"/>
    <n v="500000"/>
    <n v="100000"/>
    <n v="0"/>
  </r>
  <r>
    <s v="2026"/>
    <x v="0"/>
    <x v="0"/>
    <x v="0"/>
    <x v="0"/>
    <s v="2 - Poder Ejecutivo"/>
    <s v="0201 - PRESIDENCIA DE LA REPÚBLICA"/>
    <s v="0011 - GOBERNACION DEL EDIFICIO DE OFICINAS GUBERNAMENTALES"/>
    <x v="0"/>
    <x v="0"/>
    <x v="2"/>
    <s v="2.2 - CONTRATACIÓN DE SERVICIOS"/>
    <s v="2.2.5 - ALQUILERES Y RENTAS"/>
    <s v="N"/>
    <s v="00 - N/A"/>
    <s v="10 - FONDO GENERAL"/>
    <s v="99 - MULTIPROVINCIAL"/>
    <s v="(en blanco)"/>
    <n v="250000"/>
    <n v="100000"/>
    <n v="0"/>
  </r>
  <r>
    <s v="2026"/>
    <x v="0"/>
    <x v="0"/>
    <x v="0"/>
    <x v="0"/>
    <s v="2 - Poder Ejecutivo"/>
    <s v="0201 - PRESIDENCIA DE LA REPÚBLICA"/>
    <s v="0011 - GOBERNACION DEL EDIFICIO DE OFICINAS GUBERNAMENTALES"/>
    <x v="0"/>
    <x v="0"/>
    <x v="2"/>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x v="0"/>
    <x v="0"/>
    <x v="2"/>
    <s v="2.2 - CONTRATACIÓN DE SERVICIOS"/>
    <s v="2.2.7 - SERVICIOS DE CONSERVACIÓN, REPARACIONES MENORES E INSTALACIONES TEMPORALES"/>
    <s v="N"/>
    <s v="00 - N/A"/>
    <s v="10 - FONDO GENERAL"/>
    <s v="99 - MULTIPROVINCIAL"/>
    <s v="(en blanco)"/>
    <n v="6800000"/>
    <n v="7758252"/>
    <n v="5983883.4299999997"/>
  </r>
  <r>
    <s v="2026"/>
    <x v="0"/>
    <x v="0"/>
    <x v="0"/>
    <x v="0"/>
    <s v="2 - Poder Ejecutivo"/>
    <s v="0201 - PRESIDENCIA DE LA REPÚBLICA"/>
    <s v="0011 - GOBERNACION DEL EDIFICIO DE OFICINAS GUBERNAMENTALES"/>
    <x v="0"/>
    <x v="0"/>
    <x v="2"/>
    <s v="2.2 - CONTRATACIÓN DE SERVICIOS"/>
    <s v="2.2.8 - OTROS SERVICIOS NO INCLUIDOS EN CONCEPTOS ANTERIORES"/>
    <s v="N"/>
    <s v="00 - N/A"/>
    <s v="10 - FONDO GENERAL"/>
    <s v="99 - MULTIPROVINCIAL"/>
    <s v="(en blanco)"/>
    <n v="1200000"/>
    <n v="1612148"/>
    <n v="1344320.62"/>
  </r>
  <r>
    <s v="2026"/>
    <x v="0"/>
    <x v="0"/>
    <x v="0"/>
    <x v="0"/>
    <s v="2 - Poder Ejecutivo"/>
    <s v="0201 - PRESIDENCIA DE LA REPÚBLICA"/>
    <s v="0011 - GOBERNACION DEL EDIFICIO DE OFICINAS GUBERNAMENTALES"/>
    <x v="0"/>
    <x v="0"/>
    <x v="2"/>
    <s v="2.2 - CONTRATACIÓN DE SERVICIOS"/>
    <s v="2.2.9 - OTRAS CONTRATACIONES DE SERVICIOS"/>
    <s v="N"/>
    <s v="00 - N/A"/>
    <s v="10 - FONDO GENERAL"/>
    <s v="99 - MULTIPROVINCIAL"/>
    <s v="(en blanco)"/>
    <n v="7700000"/>
    <n v="7700000"/>
    <n v="4761192"/>
  </r>
  <r>
    <s v="2026"/>
    <x v="0"/>
    <x v="0"/>
    <x v="0"/>
    <x v="0"/>
    <s v="2 - Poder Ejecutivo"/>
    <s v="0201 - PRESIDENCIA DE LA REPÚBLICA"/>
    <s v="0011 - GOBERNACION DEL EDIFICIO DE OFICINAS GUBERNAMENTALES"/>
    <x v="0"/>
    <x v="0"/>
    <x v="2"/>
    <s v="2.3 - MATERIALES Y SUMINISTROS"/>
    <s v="2.3.1 - ALIMENTOS Y PRODUCTOS AGROFORESTALES"/>
    <s v="N"/>
    <s v="00 - N/A"/>
    <s v="10 - FONDO GENERAL"/>
    <s v="99 - MULTIPROVINCIAL"/>
    <s v="(en blanco)"/>
    <n v="250000"/>
    <n v="150000"/>
    <n v="64858.53"/>
  </r>
  <r>
    <s v="2026"/>
    <x v="0"/>
    <x v="0"/>
    <x v="0"/>
    <x v="0"/>
    <s v="2 - Poder Ejecutivo"/>
    <s v="0201 - PRESIDENCIA DE LA REPÚBLICA"/>
    <s v="0011 - GOBERNACION DEL EDIFICIO DE OFICINAS GUBERNAMENTALES"/>
    <x v="0"/>
    <x v="0"/>
    <x v="2"/>
    <s v="2.3 - MATERIALES Y SUMINISTROS"/>
    <s v="2.3.2 - TEXTILES Y VESTUARIOS"/>
    <s v="N"/>
    <s v="00 - N/A"/>
    <s v="10 - FONDO GENERAL"/>
    <s v="99 - MULTIPROVINCIAL"/>
    <s v="(en blanco)"/>
    <n v="1400000"/>
    <n v="101038"/>
    <n v="0"/>
  </r>
  <r>
    <s v="2026"/>
    <x v="0"/>
    <x v="0"/>
    <x v="0"/>
    <x v="0"/>
    <s v="2 - Poder Ejecutivo"/>
    <s v="0201 - PRESIDENCIA DE LA REPÚBLICA"/>
    <s v="0011 - GOBERNACION DEL EDIFICIO DE OFICINAS GUBERNAMENTALES"/>
    <x v="0"/>
    <x v="0"/>
    <x v="2"/>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x v="0"/>
    <x v="0"/>
    <x v="2"/>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x v="0"/>
    <x v="0"/>
    <x v="2"/>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x v="0"/>
    <x v="0"/>
    <x v="2"/>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x v="0"/>
    <x v="0"/>
    <x v="2"/>
    <s v="2.3 - MATERIALES Y SUMINISTROS"/>
    <s v="2.3.7 - COMBUSTIBLES, LUBRICANTES, PRODUCTOS QUÍMICOS Y CONEXOS"/>
    <s v="N"/>
    <s v="00 - N/A"/>
    <s v="10 - FONDO GENERAL"/>
    <s v="99 - MULTIPROVINCIAL"/>
    <s v="(en blanco)"/>
    <n v="4400000"/>
    <n v="4267667"/>
    <n v="3163257.9299999997"/>
  </r>
  <r>
    <s v="2026"/>
    <x v="0"/>
    <x v="0"/>
    <x v="0"/>
    <x v="0"/>
    <s v="2 - Poder Ejecutivo"/>
    <s v="0201 - PRESIDENCIA DE LA REPÚBLICA"/>
    <s v="0011 - GOBERNACION DEL EDIFICIO DE OFICINAS GUBERNAMENTALES"/>
    <x v="0"/>
    <x v="0"/>
    <x v="2"/>
    <s v="2.3 - MATERIALES Y SUMINISTROS"/>
    <s v="2.3.9 - PRODUCTOS Y ÚTILES VARIOS"/>
    <s v="N"/>
    <s v="00 - N/A"/>
    <s v="10 - FONDO GENERAL"/>
    <s v="99 - MULTIPROVINCIAL"/>
    <s v="(en blanco)"/>
    <n v="1897289"/>
    <n v="992775"/>
    <n v="811687.21"/>
  </r>
  <r>
    <s v="2026"/>
    <x v="0"/>
    <x v="0"/>
    <x v="0"/>
    <x v="0"/>
    <s v="2 - Poder Ejecutivo"/>
    <s v="0201 - PRESIDENCIA DE LA REPÚBLICA"/>
    <s v="0012 - CONSEJO NACIONAL DE DROGAS"/>
    <x v="0"/>
    <x v="1"/>
    <x v="14"/>
    <s v="2.1 - REMUNERACIONES Y CONTRIBUCIONES"/>
    <s v="2.1.1 - REMUNERACIONES"/>
    <s v="N"/>
    <s v="00 - N/A"/>
    <s v="10 - FONDO GENERAL"/>
    <s v="99 - MULTIPROVINCIAL"/>
    <s v="(en blanco)"/>
    <n v="130678043"/>
    <n v="131808043"/>
    <n v="89034935.25"/>
  </r>
  <r>
    <s v="2026"/>
    <x v="0"/>
    <x v="0"/>
    <x v="0"/>
    <x v="0"/>
    <s v="2 - Poder Ejecutivo"/>
    <s v="0201 - PRESIDENCIA DE LA REPÚBLICA"/>
    <s v="0012 - CONSEJO NACIONAL DE DROGAS"/>
    <x v="0"/>
    <x v="1"/>
    <x v="14"/>
    <s v="2.1 - REMUNERACIONES Y CONTRIBUCIONES"/>
    <s v="2.1.2 - SOBRESUELDOS"/>
    <s v="N"/>
    <s v="00 - N/A"/>
    <s v="10 - FONDO GENERAL"/>
    <s v="99 - MULTIPROVINCIAL"/>
    <s v="(en blanco)"/>
    <n v="33170762"/>
    <n v="31713470"/>
    <n v="18235022.75"/>
  </r>
  <r>
    <s v="2026"/>
    <x v="0"/>
    <x v="0"/>
    <x v="0"/>
    <x v="0"/>
    <s v="2 - Poder Ejecutivo"/>
    <s v="0201 - PRESIDENCIA DE LA REPÚBLICA"/>
    <s v="0012 - CONSEJO NACIONAL DE DROGAS"/>
    <x v="0"/>
    <x v="1"/>
    <x v="14"/>
    <s v="2.1 - REMUNERACIONES Y CONTRIBUCIONES"/>
    <s v="2.1.5 - CONTRIBUCIONES A LA SEGURIDAD SOCIAL"/>
    <s v="N"/>
    <s v="00 - N/A"/>
    <s v="10 - FONDO GENERAL"/>
    <s v="99 - MULTIPROVINCIAL"/>
    <s v="(en blanco)"/>
    <n v="17944296"/>
    <n v="18404663"/>
    <n v="13470393.690000003"/>
  </r>
  <r>
    <s v="2026"/>
    <x v="0"/>
    <x v="0"/>
    <x v="0"/>
    <x v="0"/>
    <s v="2 - Poder Ejecutivo"/>
    <s v="0201 - PRESIDENCIA DE LA REPÚBLICA"/>
    <s v="0012 - CONSEJO NACIONAL DE DROGAS"/>
    <x v="0"/>
    <x v="1"/>
    <x v="14"/>
    <s v="2.2 - CONTRATACIÓN DE SERVICIOS"/>
    <s v="2.2.1 - SERVICIOS BÁSICOS"/>
    <s v="N"/>
    <s v="00 - N/A"/>
    <s v="10 - FONDO GENERAL"/>
    <s v="99 - MULTIPROVINCIAL"/>
    <s v="(en blanco)"/>
    <n v="18846400"/>
    <n v="18846400"/>
    <n v="8050681.7400000021"/>
  </r>
  <r>
    <s v="2026"/>
    <x v="0"/>
    <x v="0"/>
    <x v="0"/>
    <x v="0"/>
    <s v="2 - Poder Ejecutivo"/>
    <s v="0201 - PRESIDENCIA DE LA REPÚBLICA"/>
    <s v="0012 - CONSEJO NACIONAL DE DROGAS"/>
    <x v="0"/>
    <x v="1"/>
    <x v="14"/>
    <s v="2.2 - CONTRATACIÓN DE SERVICIOS"/>
    <s v="2.2.2 - PUBLICIDAD, IMPRESIÓN Y ENCUADERNACIÓN"/>
    <s v="N"/>
    <s v="00 - N/A"/>
    <s v="10 - FONDO GENERAL"/>
    <s v="99 - MULTIPROVINCIAL"/>
    <s v="(en blanco)"/>
    <n v="261000"/>
    <n v="500000"/>
    <n v="58705"/>
  </r>
  <r>
    <s v="2026"/>
    <x v="0"/>
    <x v="0"/>
    <x v="0"/>
    <x v="0"/>
    <s v="2 - Poder Ejecutivo"/>
    <s v="0201 - PRESIDENCIA DE LA REPÚBLICA"/>
    <s v="0012 - CONSEJO NACIONAL DE DROGAS"/>
    <x v="0"/>
    <x v="1"/>
    <x v="14"/>
    <s v="2.2 - CONTRATACIÓN DE SERVICIOS"/>
    <s v="2.2.4 - TRANSPORTE Y ALMACENAJE"/>
    <s v="N"/>
    <s v="00 - N/A"/>
    <s v="10 - FONDO GENERAL"/>
    <s v="99 - MULTIPROVINCIAL"/>
    <s v="(en blanco)"/>
    <n v="0"/>
    <n v="16079"/>
    <n v="0"/>
  </r>
  <r>
    <s v="2026"/>
    <x v="0"/>
    <x v="0"/>
    <x v="0"/>
    <x v="0"/>
    <s v="2 - Poder Ejecutivo"/>
    <s v="0201 - PRESIDENCIA DE LA REPÚBLICA"/>
    <s v="0012 - CONSEJO NACIONAL DE DROGAS"/>
    <x v="0"/>
    <x v="1"/>
    <x v="14"/>
    <s v="2.2 - CONTRATACIÓN DE SERVICIOS"/>
    <s v="2.2.5 - ALQUILERES Y RENTAS"/>
    <s v="N"/>
    <s v="00 - N/A"/>
    <s v="10 - FONDO GENERAL"/>
    <s v="99 - MULTIPROVINCIAL"/>
    <s v="(en blanco)"/>
    <n v="1885600"/>
    <n v="4717583"/>
    <n v="1748750"/>
  </r>
  <r>
    <s v="2026"/>
    <x v="0"/>
    <x v="0"/>
    <x v="0"/>
    <x v="0"/>
    <s v="2 - Poder Ejecutivo"/>
    <s v="0201 - PRESIDENCIA DE LA REPÚBLICA"/>
    <s v="0012 - CONSEJO NACIONAL DE DROGAS"/>
    <x v="0"/>
    <x v="1"/>
    <x v="14"/>
    <s v="2.2 - CONTRATACIÓN DE SERVICIOS"/>
    <s v="2.2.6 - SEGUROS"/>
    <s v="N"/>
    <s v="00 - N/A"/>
    <s v="10 - FONDO GENERAL"/>
    <s v="99 - MULTIPROVINCIAL"/>
    <s v="(en blanco)"/>
    <n v="2000000"/>
    <n v="2720000"/>
    <n v="1698788.42"/>
  </r>
  <r>
    <s v="2026"/>
    <x v="0"/>
    <x v="0"/>
    <x v="0"/>
    <x v="0"/>
    <s v="2 - Poder Ejecutivo"/>
    <s v="0201 - PRESIDENCIA DE LA REPÚBLICA"/>
    <s v="0012 - CONSEJO NACIONAL DE DROGAS"/>
    <x v="0"/>
    <x v="1"/>
    <x v="14"/>
    <s v="2.2 - CONTRATACIÓN DE SERVICIOS"/>
    <s v="2.2.7 - SERVICIOS DE CONSERVACIÓN, REPARACIONES MENORES E INSTALACIONES TEMPORALES"/>
    <s v="N"/>
    <s v="00 - N/A"/>
    <s v="10 - FONDO GENERAL"/>
    <s v="99 - MULTIPROVINCIAL"/>
    <s v="(en blanco)"/>
    <n v="1080000"/>
    <n v="1251829"/>
    <n v="830147.08999999985"/>
  </r>
  <r>
    <s v="2026"/>
    <x v="0"/>
    <x v="0"/>
    <x v="0"/>
    <x v="0"/>
    <s v="2 - Poder Ejecutivo"/>
    <s v="0201 - PRESIDENCIA DE LA REPÚBLICA"/>
    <s v="0012 - CONSEJO NACIONAL DE DROGAS"/>
    <x v="0"/>
    <x v="1"/>
    <x v="14"/>
    <s v="2.2 - CONTRATACIÓN DE SERVICIOS"/>
    <s v="2.2.8 - OTROS SERVICIOS NO INCLUIDOS EN CONCEPTOS ANTERIORES"/>
    <s v="N"/>
    <s v="00 - N/A"/>
    <s v="10 - FONDO GENERAL"/>
    <s v="99 - MULTIPROVINCIAL"/>
    <s v="(en blanco)"/>
    <n v="408000"/>
    <n v="4638140"/>
    <n v="840900"/>
  </r>
  <r>
    <s v="2026"/>
    <x v="0"/>
    <x v="0"/>
    <x v="0"/>
    <x v="0"/>
    <s v="2 - Poder Ejecutivo"/>
    <s v="0201 - PRESIDENCIA DE LA REPÚBLICA"/>
    <s v="0012 - CONSEJO NACIONAL DE DROGAS"/>
    <x v="0"/>
    <x v="1"/>
    <x v="14"/>
    <s v="2.2 - CONTRATACIÓN DE SERVICIOS"/>
    <s v="2.2.9 - OTRAS CONTRATACIONES DE SERVICIOS"/>
    <s v="N"/>
    <s v="00 - N/A"/>
    <s v="10 - FONDO GENERAL"/>
    <s v="99 - MULTIPROVINCIAL"/>
    <s v="(en blanco)"/>
    <n v="150000"/>
    <n v="2157683"/>
    <n v="1916881.8"/>
  </r>
  <r>
    <s v="2026"/>
    <x v="0"/>
    <x v="0"/>
    <x v="0"/>
    <x v="0"/>
    <s v="2 - Poder Ejecutivo"/>
    <s v="0201 - PRESIDENCIA DE LA REPÚBLICA"/>
    <s v="0012 - CONSEJO NACIONAL DE DROGAS"/>
    <x v="0"/>
    <x v="1"/>
    <x v="14"/>
    <s v="2.3 - MATERIALES Y SUMINISTROS"/>
    <s v="2.3.1 - ALIMENTOS Y PRODUCTOS AGROFORESTALES"/>
    <s v="N"/>
    <s v="00 - N/A"/>
    <s v="10 - FONDO GENERAL"/>
    <s v="99 - MULTIPROVINCIAL"/>
    <s v="(en blanco)"/>
    <n v="271300"/>
    <n v="670501"/>
    <n v="520750.46"/>
  </r>
  <r>
    <s v="2026"/>
    <x v="0"/>
    <x v="0"/>
    <x v="0"/>
    <x v="0"/>
    <s v="2 - Poder Ejecutivo"/>
    <s v="0201 - PRESIDENCIA DE LA REPÚBLICA"/>
    <s v="0012 - CONSEJO NACIONAL DE DROGAS"/>
    <x v="0"/>
    <x v="1"/>
    <x v="14"/>
    <s v="2.3 - MATERIALES Y SUMINISTROS"/>
    <s v="2.3.2 - TEXTILES Y VESTUARIOS"/>
    <s v="N"/>
    <s v="00 - N/A"/>
    <s v="10 - FONDO GENERAL"/>
    <s v="99 - MULTIPROVINCIAL"/>
    <s v="(en blanco)"/>
    <n v="279472"/>
    <n v="522472"/>
    <n v="488372.5"/>
  </r>
  <r>
    <s v="2026"/>
    <x v="0"/>
    <x v="0"/>
    <x v="0"/>
    <x v="0"/>
    <s v="2 - Poder Ejecutivo"/>
    <s v="0201 - PRESIDENCIA DE LA REPÚBLICA"/>
    <s v="0012 - CONSEJO NACIONAL DE DROGAS"/>
    <x v="0"/>
    <x v="1"/>
    <x v="14"/>
    <s v="2.3 - MATERIALES Y SUMINISTROS"/>
    <s v="2.3.3 - PAPEL, CARTÓN E IMPRESOS"/>
    <s v="N"/>
    <s v="00 - N/A"/>
    <s v="10 - FONDO GENERAL"/>
    <s v="99 - MULTIPROVINCIAL"/>
    <s v="(en blanco)"/>
    <n v="362200"/>
    <n v="662174"/>
    <n v="350873"/>
  </r>
  <r>
    <s v="2026"/>
    <x v="0"/>
    <x v="0"/>
    <x v="0"/>
    <x v="0"/>
    <s v="2 - Poder Ejecutivo"/>
    <s v="0201 - PRESIDENCIA DE LA REPÚBLICA"/>
    <s v="0012 - CONSEJO NACIONAL DE DROGAS"/>
    <x v="0"/>
    <x v="1"/>
    <x v="14"/>
    <s v="2.3 - MATERIALES Y SUMINISTROS"/>
    <s v="2.3.5 - CUERO, CAUCHO Y PLÁSTICO"/>
    <s v="N"/>
    <s v="00 - N/A"/>
    <s v="10 - FONDO GENERAL"/>
    <s v="99 - MULTIPROVINCIAL"/>
    <s v="(en blanco)"/>
    <n v="1080"/>
    <n v="118962"/>
    <n v="117882"/>
  </r>
  <r>
    <s v="2026"/>
    <x v="0"/>
    <x v="0"/>
    <x v="0"/>
    <x v="0"/>
    <s v="2 - Poder Ejecutivo"/>
    <s v="0201 - PRESIDENCIA DE LA REPÚBLICA"/>
    <s v="0012 - CONSEJO NACIONAL DE DROGAS"/>
    <x v="0"/>
    <x v="1"/>
    <x v="14"/>
    <s v="2.3 - MATERIALES Y SUMINISTROS"/>
    <s v="2.3.6 - PRODUCTOS DE MINERALES, METÁLICOS Y NO METÁLICOS"/>
    <s v="N"/>
    <s v="00 - N/A"/>
    <s v="10 - FONDO GENERAL"/>
    <s v="99 - MULTIPROVINCIAL"/>
    <s v="(en blanco)"/>
    <n v="55000"/>
    <n v="17600"/>
    <n v="0"/>
  </r>
  <r>
    <s v="2026"/>
    <x v="0"/>
    <x v="0"/>
    <x v="0"/>
    <x v="0"/>
    <s v="2 - Poder Ejecutivo"/>
    <s v="0201 - PRESIDENCIA DE LA REPÚBLICA"/>
    <s v="0012 - CONSEJO NACIONAL DE DROGAS"/>
    <x v="0"/>
    <x v="1"/>
    <x v="14"/>
    <s v="2.3 - MATERIALES Y SUMINISTROS"/>
    <s v="2.3.7 - COMBUSTIBLES, LUBRICANTES, PRODUCTOS QUÍMICOS Y CONEXOS"/>
    <s v="N"/>
    <s v="00 - N/A"/>
    <s v="10 - FONDO GENERAL"/>
    <s v="99 - MULTIPROVINCIAL"/>
    <s v="(en blanco)"/>
    <n v="5805000"/>
    <n v="5587800"/>
    <n v="3680000"/>
  </r>
  <r>
    <s v="2026"/>
    <x v="0"/>
    <x v="0"/>
    <x v="0"/>
    <x v="0"/>
    <s v="2 - Poder Ejecutivo"/>
    <s v="0201 - PRESIDENCIA DE LA REPÚBLICA"/>
    <s v="0012 - CONSEJO NACIONAL DE DROGAS"/>
    <x v="0"/>
    <x v="1"/>
    <x v="14"/>
    <s v="2.3 - MATERIALES Y SUMINISTROS"/>
    <s v="2.3.9 - PRODUCTOS Y ÚTILES VARIOS"/>
    <s v="N"/>
    <s v="00 - N/A"/>
    <s v="10 - FONDO GENERAL"/>
    <s v="99 - MULTIPROVINCIAL"/>
    <s v="(en blanco)"/>
    <n v="21197800"/>
    <n v="2765876"/>
    <n v="1636923.25"/>
  </r>
  <r>
    <s v="2026"/>
    <x v="0"/>
    <x v="0"/>
    <x v="0"/>
    <x v="0"/>
    <s v="2 - Poder Ejecutivo"/>
    <s v="0201 - PRESIDENCIA DE LA REPÚBLICA"/>
    <s v="0012 - CONSEJO NACIONAL DE DROGAS"/>
    <x v="1"/>
    <x v="6"/>
    <x v="15"/>
    <s v="2.1 - REMUNERACIONES Y CONTRIBUCIONES"/>
    <s v="2.1.1 - REMUNERACIONES"/>
    <s v="N"/>
    <s v="00 - N/A"/>
    <s v="10 - FONDO GENERAL"/>
    <s v="99 - MULTIPROVINCIAL"/>
    <s v="(en blanco)"/>
    <n v="4197310"/>
    <n v="4002310"/>
    <n v="2397330"/>
  </r>
  <r>
    <s v="2026"/>
    <x v="0"/>
    <x v="0"/>
    <x v="0"/>
    <x v="0"/>
    <s v="2 - Poder Ejecutivo"/>
    <s v="0201 - PRESIDENCIA DE LA REPÚBLICA"/>
    <s v="0012 - CONSEJO NACIONAL DE DROGAS"/>
    <x v="1"/>
    <x v="6"/>
    <x v="15"/>
    <s v="2.1 - REMUNERACIONES Y CONTRIBUCIONES"/>
    <s v="2.1.2 - SOBRESUELDOS"/>
    <s v="N"/>
    <s v="00 - N/A"/>
    <s v="10 - FONDO GENERAL"/>
    <s v="99 - MULTIPROVINCIAL"/>
    <s v="(en blanco)"/>
    <n v="322870"/>
    <n v="322870"/>
    <n v="0"/>
  </r>
  <r>
    <s v="2026"/>
    <x v="0"/>
    <x v="0"/>
    <x v="0"/>
    <x v="0"/>
    <s v="2 - Poder Ejecutivo"/>
    <s v="0201 - PRESIDENCIA DE LA REPÚBLICA"/>
    <s v="0012 - CONSEJO NACIONAL DE DROGAS"/>
    <x v="1"/>
    <x v="6"/>
    <x v="15"/>
    <s v="2.1 - REMUNERACIONES Y CONTRIBUCIONES"/>
    <s v="2.1.5 - CONTRIBUCIONES A LA SEGURIDAD SOCIAL"/>
    <s v="N"/>
    <s v="00 - N/A"/>
    <s v="10 - FONDO GENERAL"/>
    <s v="99 - MULTIPROVINCIAL"/>
    <s v="(en blanco)"/>
    <n v="592401"/>
    <n v="654326"/>
    <n v="364789.90000000008"/>
  </r>
  <r>
    <s v="2026"/>
    <x v="0"/>
    <x v="0"/>
    <x v="0"/>
    <x v="0"/>
    <s v="2 - Poder Ejecutivo"/>
    <s v="0201 - PRESIDENCIA DE LA REPÚBLICA"/>
    <s v="0015 - DIRECCIÓN GENERAL DE DESARROLLO DE LA COMUNIDAD"/>
    <x v="1"/>
    <x v="2"/>
    <x v="4"/>
    <s v="2.1 - REMUNERACIONES Y CONTRIBUCIONES"/>
    <s v="2.1.1 - REMUNERACIONES"/>
    <s v="N"/>
    <s v="00 - N/A"/>
    <s v="10 - FONDO GENERAL"/>
    <s v="99 - MULTIPROVINCIAL"/>
    <s v="(en blanco)"/>
    <n v="126376913"/>
    <n v="126376913"/>
    <n v="87110215.25"/>
  </r>
  <r>
    <s v="2026"/>
    <x v="0"/>
    <x v="0"/>
    <x v="0"/>
    <x v="0"/>
    <s v="2 - Poder Ejecutivo"/>
    <s v="0201 - PRESIDENCIA DE LA REPÚBLICA"/>
    <s v="0015 - DIRECCIÓN GENERAL DE DESARROLLO DE LA COMUNIDAD"/>
    <x v="1"/>
    <x v="2"/>
    <x v="4"/>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x v="1"/>
    <x v="2"/>
    <x v="4"/>
    <s v="2.1 - REMUNERACIONES Y CONTRIBUCIONES"/>
    <s v="2.1.2 - SOBRESUELDOS"/>
    <s v="N"/>
    <s v="00 - N/A"/>
    <s v="10 - FONDO GENERAL"/>
    <s v="99 - MULTIPROVINCIAL"/>
    <s v="(en blanco)"/>
    <n v="30798788"/>
    <n v="30798788"/>
    <n v="14025990.870000001"/>
  </r>
  <r>
    <s v="2026"/>
    <x v="0"/>
    <x v="0"/>
    <x v="0"/>
    <x v="0"/>
    <s v="2 - Poder Ejecutivo"/>
    <s v="0201 - PRESIDENCIA DE LA REPÚBLICA"/>
    <s v="0015 - DIRECCIÓN GENERAL DE DESARROLLO DE LA COMUNIDAD"/>
    <x v="1"/>
    <x v="2"/>
    <x v="4"/>
    <s v="2.1 - REMUNERACIONES Y CONTRIBUCIONES"/>
    <s v="2.1.5 - CONTRIBUCIONES A LA SEGURIDAD SOCIAL"/>
    <s v="N"/>
    <s v="00 - N/A"/>
    <s v="10 - FONDO GENERAL"/>
    <s v="99 - MULTIPROVINCIAL"/>
    <s v="(en blanco)"/>
    <n v="17302518"/>
    <n v="17302518"/>
    <n v="12234396.230000004"/>
  </r>
  <r>
    <s v="2026"/>
    <x v="0"/>
    <x v="0"/>
    <x v="0"/>
    <x v="0"/>
    <s v="2 - Poder Ejecutivo"/>
    <s v="0201 - PRESIDENCIA DE LA REPÚBLICA"/>
    <s v="0015 - DIRECCIÓN GENERAL DE DESARROLLO DE LA COMUNIDAD"/>
    <x v="1"/>
    <x v="2"/>
    <x v="4"/>
    <s v="2.2 - CONTRATACIÓN DE SERVICIOS"/>
    <s v="2.2.1 - SERVICIOS BÁSICOS"/>
    <s v="N"/>
    <s v="00 - N/A"/>
    <s v="10 - FONDO GENERAL"/>
    <s v="99 - MULTIPROVINCIAL"/>
    <s v="(en blanco)"/>
    <n v="9953917"/>
    <n v="9953917"/>
    <n v="6239470.7199999988"/>
  </r>
  <r>
    <s v="2026"/>
    <x v="0"/>
    <x v="0"/>
    <x v="0"/>
    <x v="0"/>
    <s v="2 - Poder Ejecutivo"/>
    <s v="0201 - PRESIDENCIA DE LA REPÚBLICA"/>
    <s v="0015 - DIRECCIÓN GENERAL DE DESARROLLO DE LA COMUNIDAD"/>
    <x v="1"/>
    <x v="2"/>
    <x v="4"/>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x v="1"/>
    <x v="2"/>
    <x v="4"/>
    <s v="2.2 - CONTRATACIÓN DE SERVICIOS"/>
    <s v="2.2.3 - VIÁTICOS"/>
    <s v="N"/>
    <s v="00 - N/A"/>
    <s v="10 - FONDO GENERAL"/>
    <s v="99 - MULTIPROVINCIAL"/>
    <s v="(en blanco)"/>
    <n v="2000000"/>
    <n v="3000000"/>
    <n v="1951565.85"/>
  </r>
  <r>
    <s v="2026"/>
    <x v="0"/>
    <x v="0"/>
    <x v="0"/>
    <x v="0"/>
    <s v="2 - Poder Ejecutivo"/>
    <s v="0201 - PRESIDENCIA DE LA REPÚBLICA"/>
    <s v="0015 - DIRECCIÓN GENERAL DE DESARROLLO DE LA COMUNIDAD"/>
    <x v="1"/>
    <x v="2"/>
    <x v="4"/>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x v="1"/>
    <x v="2"/>
    <x v="4"/>
    <s v="2.2 - CONTRATACIÓN DE SERVICIOS"/>
    <s v="2.2.4 - TRANSPORTE Y ALMACENAJE"/>
    <s v="N"/>
    <s v="00 - N/A"/>
    <s v="10 - FONDO GENERAL"/>
    <s v="99 - MULTIPROVINCIAL"/>
    <s v="(en blanco)"/>
    <n v="300000"/>
    <n v="277200"/>
    <n v="261565.09"/>
  </r>
  <r>
    <s v="2026"/>
    <x v="0"/>
    <x v="0"/>
    <x v="0"/>
    <x v="0"/>
    <s v="2 - Poder Ejecutivo"/>
    <s v="0201 - PRESIDENCIA DE LA REPÚBLICA"/>
    <s v="0015 - DIRECCIÓN GENERAL DE DESARROLLO DE LA COMUNIDAD"/>
    <x v="1"/>
    <x v="2"/>
    <x v="4"/>
    <s v="2.2 - CONTRATACIÓN DE SERVICIOS"/>
    <s v="2.2.5 - ALQUILERES Y RENTAS"/>
    <s v="N"/>
    <s v="00 - N/A"/>
    <s v="10 - FONDO GENERAL"/>
    <s v="99 - MULTIPROVINCIAL"/>
    <s v="(en blanco)"/>
    <n v="6787598"/>
    <n v="6581519.04"/>
    <n v="3499214.7600000002"/>
  </r>
  <r>
    <s v="2026"/>
    <x v="0"/>
    <x v="0"/>
    <x v="0"/>
    <x v="0"/>
    <s v="2 - Poder Ejecutivo"/>
    <s v="0201 - PRESIDENCIA DE LA REPÚBLICA"/>
    <s v="0015 - DIRECCIÓN GENERAL DE DESARROLLO DE LA COMUNIDAD"/>
    <x v="1"/>
    <x v="2"/>
    <x v="4"/>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x v="1"/>
    <x v="2"/>
    <x v="4"/>
    <s v="2.2 - CONTRATACIÓN DE SERVICIOS"/>
    <s v="2.2.6 - SEGUROS"/>
    <s v="N"/>
    <s v="00 - N/A"/>
    <s v="10 - FONDO GENERAL"/>
    <s v="99 - MULTIPROVINCIAL"/>
    <s v="(en blanco)"/>
    <n v="3400000"/>
    <n v="3340125"/>
    <n v="2341895.5300000003"/>
  </r>
  <r>
    <s v="2026"/>
    <x v="0"/>
    <x v="0"/>
    <x v="0"/>
    <x v="0"/>
    <s v="2 - Poder Ejecutivo"/>
    <s v="0201 - PRESIDENCIA DE LA REPÚBLICA"/>
    <s v="0015 - DIRECCIÓN GENERAL DE DESARROLLO DE LA COMUNIDAD"/>
    <x v="1"/>
    <x v="2"/>
    <x v="4"/>
    <s v="2.2 - CONTRATACIÓN DE SERVICIOS"/>
    <s v="2.2.7 - SERVICIOS DE CONSERVACIÓN, REPARACIONES MENORES E INSTALACIONES TEMPORALES"/>
    <s v="N"/>
    <s v="00 - N/A"/>
    <s v="10 - FONDO GENERAL"/>
    <s v="99 - MULTIPROVINCIAL"/>
    <s v="(en blanco)"/>
    <n v="3906723"/>
    <n v="10020965"/>
    <n v="3538974.15"/>
  </r>
  <r>
    <s v="2026"/>
    <x v="0"/>
    <x v="0"/>
    <x v="0"/>
    <x v="0"/>
    <s v="2 - Poder Ejecutivo"/>
    <s v="0201 - PRESIDENCIA DE LA REPÚBLICA"/>
    <s v="0015 - DIRECCIÓN GENERAL DE DESARROLLO DE LA COMUNIDAD"/>
    <x v="1"/>
    <x v="2"/>
    <x v="4"/>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x v="1"/>
    <x v="2"/>
    <x v="4"/>
    <s v="2.2 - CONTRATACIÓN DE SERVICIOS"/>
    <s v="2.2.8 - OTROS SERVICIOS NO INCLUIDOS EN CONCEPTOS ANTERIORES"/>
    <s v="N"/>
    <s v="00 - N/A"/>
    <s v="10 - FONDO GENERAL"/>
    <s v="99 - MULTIPROVINCIAL"/>
    <s v="(en blanco)"/>
    <n v="2350000"/>
    <n v="1845400"/>
    <n v="1476062.52"/>
  </r>
  <r>
    <s v="2026"/>
    <x v="0"/>
    <x v="0"/>
    <x v="0"/>
    <x v="0"/>
    <s v="2 - Poder Ejecutivo"/>
    <s v="0201 - PRESIDENCIA DE LA REPÚBLICA"/>
    <s v="0015 - DIRECCIÓN GENERAL DE DESARROLLO DE LA COMUNIDAD"/>
    <x v="1"/>
    <x v="2"/>
    <x v="4"/>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x v="1"/>
    <x v="2"/>
    <x v="4"/>
    <s v="2.2 - CONTRATACIÓN DE SERVICIOS"/>
    <s v="2.2.9 - OTRAS CONTRATACIONES DE SERVICIOS"/>
    <s v="N"/>
    <s v="00 - N/A"/>
    <s v="10 - FONDO GENERAL"/>
    <s v="99 - MULTIPROVINCIAL"/>
    <s v="(en blanco)"/>
    <n v="754000"/>
    <n v="2808572.8"/>
    <n v="2127101.9300000002"/>
  </r>
  <r>
    <s v="2026"/>
    <x v="0"/>
    <x v="0"/>
    <x v="0"/>
    <x v="0"/>
    <s v="2 - Poder Ejecutivo"/>
    <s v="0201 - PRESIDENCIA DE LA REPÚBLICA"/>
    <s v="0015 - DIRECCIÓN GENERAL DE DESARROLLO DE LA COMUNIDAD"/>
    <x v="1"/>
    <x v="2"/>
    <x v="4"/>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x v="1"/>
    <x v="2"/>
    <x v="4"/>
    <s v="2.3 - MATERIALES Y SUMINISTROS"/>
    <s v="2.3.1 - ALIMENTOS Y PRODUCTOS AGROFORESTALES"/>
    <s v="N"/>
    <s v="00 - N/A"/>
    <s v="10 - FONDO GENERAL"/>
    <s v="99 - MULTIPROVINCIAL"/>
    <s v="(en blanco)"/>
    <n v="2320000"/>
    <n v="3639544"/>
    <n v="1771147.3000000003"/>
  </r>
  <r>
    <s v="2026"/>
    <x v="0"/>
    <x v="0"/>
    <x v="0"/>
    <x v="0"/>
    <s v="2 - Poder Ejecutivo"/>
    <s v="0201 - PRESIDENCIA DE LA REPÚBLICA"/>
    <s v="0015 - DIRECCIÓN GENERAL DE DESARROLLO DE LA COMUNIDAD"/>
    <x v="1"/>
    <x v="2"/>
    <x v="4"/>
    <s v="2.3 - MATERIALES Y SUMINISTROS"/>
    <s v="2.3.1 - ALIMENTOS Y PRODUCTOS AGROFORESTALES"/>
    <s v="N"/>
    <s v="00 - N/A"/>
    <s v="50 - CRÉDITO INTERNO"/>
    <s v="99 - MULTIPROVINCIAL"/>
    <s v="(en blanco)"/>
    <n v="0"/>
    <n v="8000000"/>
    <n v="7918194.96"/>
  </r>
  <r>
    <s v="2026"/>
    <x v="0"/>
    <x v="0"/>
    <x v="0"/>
    <x v="0"/>
    <s v="2 - Poder Ejecutivo"/>
    <s v="0201 - PRESIDENCIA DE LA REPÚBLICA"/>
    <s v="0015 - DIRECCIÓN GENERAL DE DESARROLLO DE LA COMUNIDAD"/>
    <x v="1"/>
    <x v="2"/>
    <x v="4"/>
    <s v="2.3 - MATERIALES Y SUMINISTROS"/>
    <s v="2.3.2 - TEXTILES Y VESTUARIOS"/>
    <s v="N"/>
    <s v="00 - N/A"/>
    <s v="10 - FONDO GENERAL"/>
    <s v="99 - MULTIPROVINCIAL"/>
    <s v="(en blanco)"/>
    <n v="566000"/>
    <n v="1240506"/>
    <n v="1121737.5"/>
  </r>
  <r>
    <s v="2026"/>
    <x v="0"/>
    <x v="0"/>
    <x v="0"/>
    <x v="0"/>
    <s v="2 - Poder Ejecutivo"/>
    <s v="0201 - PRESIDENCIA DE LA REPÚBLICA"/>
    <s v="0015 - DIRECCIÓN GENERAL DE DESARROLLO DE LA COMUNIDAD"/>
    <x v="1"/>
    <x v="2"/>
    <x v="4"/>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x v="1"/>
    <x v="2"/>
    <x v="4"/>
    <s v="2.3 - MATERIALES Y SUMINISTROS"/>
    <s v="2.3.3 - PAPEL, CARTÓN E IMPRESOS"/>
    <s v="N"/>
    <s v="00 - N/A"/>
    <s v="10 - FONDO GENERAL"/>
    <s v="99 - MULTIPROVINCIAL"/>
    <s v="(en blanco)"/>
    <n v="217950"/>
    <n v="623238"/>
    <n v="506936.1"/>
  </r>
  <r>
    <s v="2026"/>
    <x v="0"/>
    <x v="0"/>
    <x v="0"/>
    <x v="0"/>
    <s v="2 - Poder Ejecutivo"/>
    <s v="0201 - PRESIDENCIA DE LA REPÚBLICA"/>
    <s v="0015 - DIRECCIÓN GENERAL DE DESARROLLO DE LA COMUNIDAD"/>
    <x v="1"/>
    <x v="2"/>
    <x v="4"/>
    <s v="2.3 - MATERIALES Y SUMINISTROS"/>
    <s v="2.3.4 - PRODUCTOS FARMACÉUTICOS"/>
    <s v="N"/>
    <s v="00 - N/A"/>
    <s v="10 - FONDO GENERAL"/>
    <s v="99 - MULTIPROVINCIAL"/>
    <s v="(en blanco)"/>
    <n v="1900000"/>
    <n v="1247428.76"/>
    <n v="991459.42"/>
  </r>
  <r>
    <s v="2026"/>
    <x v="0"/>
    <x v="0"/>
    <x v="0"/>
    <x v="0"/>
    <s v="2 - Poder Ejecutivo"/>
    <s v="0201 - PRESIDENCIA DE LA REPÚBLICA"/>
    <s v="0015 - DIRECCIÓN GENERAL DE DESARROLLO DE LA COMUNIDAD"/>
    <x v="1"/>
    <x v="2"/>
    <x v="4"/>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x v="1"/>
    <x v="2"/>
    <x v="4"/>
    <s v="2.3 - MATERIALES Y SUMINISTROS"/>
    <s v="2.3.5 - CUERO, CAUCHO Y PLÁSTICO"/>
    <s v="N"/>
    <s v="00 - N/A"/>
    <s v="10 - FONDO GENERAL"/>
    <s v="99 - MULTIPROVINCIAL"/>
    <s v="(en blanco)"/>
    <n v="412100"/>
    <n v="730440.2"/>
    <n v="597711.19999999995"/>
  </r>
  <r>
    <s v="2026"/>
    <x v="0"/>
    <x v="0"/>
    <x v="0"/>
    <x v="0"/>
    <s v="2 - Poder Ejecutivo"/>
    <s v="0201 - PRESIDENCIA DE LA REPÚBLICA"/>
    <s v="0015 - DIRECCIÓN GENERAL DE DESARROLLO DE LA COMUNIDAD"/>
    <x v="1"/>
    <x v="2"/>
    <x v="4"/>
    <s v="2.3 - MATERIALES Y SUMINISTROS"/>
    <s v="2.3.6 - PRODUCTOS DE MINERALES, METÁLICOS Y NO METÁLICOS"/>
    <s v="N"/>
    <s v="00 - N/A"/>
    <s v="10 - FONDO GENERAL"/>
    <s v="99 - MULTIPROVINCIAL"/>
    <s v="(en blanco)"/>
    <n v="100000"/>
    <n v="1132236"/>
    <n v="801218.65"/>
  </r>
  <r>
    <s v="2026"/>
    <x v="0"/>
    <x v="0"/>
    <x v="0"/>
    <x v="0"/>
    <s v="2 - Poder Ejecutivo"/>
    <s v="0201 - PRESIDENCIA DE LA REPÚBLICA"/>
    <s v="0015 - DIRECCIÓN GENERAL DE DESARROLLO DE LA COMUNIDAD"/>
    <x v="1"/>
    <x v="2"/>
    <x v="4"/>
    <s v="2.3 - MATERIALES Y SUMINISTROS"/>
    <s v="2.3.6 - PRODUCTOS DE MINERALES, METÁLICOS Y NO METÁLICOS"/>
    <s v="N"/>
    <s v="00 - N/A"/>
    <s v="50 - CRÉDITO INTERNO"/>
    <s v="99 - MULTIPROVINCIAL"/>
    <s v="(en blanco)"/>
    <n v="0"/>
    <n v="5100000"/>
    <n v="5083479.93"/>
  </r>
  <r>
    <s v="2026"/>
    <x v="0"/>
    <x v="0"/>
    <x v="0"/>
    <x v="0"/>
    <s v="2 - Poder Ejecutivo"/>
    <s v="0201 - PRESIDENCIA DE LA REPÚBLICA"/>
    <s v="0015 - DIRECCIÓN GENERAL DE DESARROLLO DE LA COMUNIDAD"/>
    <x v="1"/>
    <x v="2"/>
    <x v="4"/>
    <s v="2.3 - MATERIALES Y SUMINISTROS"/>
    <s v="2.3.7 - COMBUSTIBLES, LUBRICANTES, PRODUCTOS QUÍMICOS Y CONEXOS"/>
    <s v="N"/>
    <s v="00 - N/A"/>
    <s v="10 - FONDO GENERAL"/>
    <s v="99 - MULTIPROVINCIAL"/>
    <s v="(en blanco)"/>
    <n v="12995000"/>
    <n v="13123404.800000001"/>
    <n v="9118798.9100000001"/>
  </r>
  <r>
    <s v="2026"/>
    <x v="0"/>
    <x v="0"/>
    <x v="0"/>
    <x v="0"/>
    <s v="2 - Poder Ejecutivo"/>
    <s v="0201 - PRESIDENCIA DE LA REPÚBLICA"/>
    <s v="0015 - DIRECCIÓN GENERAL DE DESARROLLO DE LA COMUNIDAD"/>
    <x v="1"/>
    <x v="2"/>
    <x v="4"/>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x v="1"/>
    <x v="2"/>
    <x v="4"/>
    <s v="2.3 - MATERIALES Y SUMINISTROS"/>
    <s v="2.3.9 - PRODUCTOS Y ÚTILES VARIOS"/>
    <s v="N"/>
    <s v="00 - N/A"/>
    <s v="10 - FONDO GENERAL"/>
    <s v="99 - MULTIPROVINCIAL"/>
    <s v="(en blanco)"/>
    <n v="20534329"/>
    <n v="4701446.3999999985"/>
    <n v="3691128.32"/>
  </r>
  <r>
    <s v="2026"/>
    <x v="0"/>
    <x v="0"/>
    <x v="0"/>
    <x v="0"/>
    <s v="2 - Poder Ejecutivo"/>
    <s v="0201 - PRESIDENCIA DE LA REPÚBLICA"/>
    <s v="0015 - DIRECCIÓN GENERAL DE DESARROLLO DE LA COMUNIDAD"/>
    <x v="1"/>
    <x v="2"/>
    <x v="4"/>
    <s v="2.3 - MATERIALES Y SUMINISTROS"/>
    <s v="2.3.9 - PRODUCTOS Y ÚTILES VARIOS"/>
    <s v="N"/>
    <s v="00 - N/A"/>
    <s v="50 - CRÉDITO INTERNO"/>
    <s v="99 - MULTIPROVINCIAL"/>
    <s v="(en blanco)"/>
    <n v="0"/>
    <n v="2780000"/>
    <n v="2736730.5100000002"/>
  </r>
  <r>
    <s v="2026"/>
    <x v="0"/>
    <x v="0"/>
    <x v="0"/>
    <x v="0"/>
    <s v="2 - Poder Ejecutivo"/>
    <s v="0201 - PRESIDENCIA DE LA REPÚBLICA"/>
    <s v="0016 - DIRECCION GENERAL DE DESARROLLO FRONTERIZO"/>
    <x v="1"/>
    <x v="2"/>
    <x v="4"/>
    <s v="2.1 - REMUNERACIONES Y CONTRIBUCIONES"/>
    <s v="2.1.1 - REMUNERACIONES"/>
    <s v="N"/>
    <s v="00 - N/A"/>
    <s v="10 - FONDO GENERAL"/>
    <s v="99 - MULTIPROVINCIAL"/>
    <s v="(en blanco)"/>
    <n v="133284214"/>
    <n v="148818051"/>
    <n v="98348728.600000039"/>
  </r>
  <r>
    <s v="2026"/>
    <x v="0"/>
    <x v="0"/>
    <x v="0"/>
    <x v="0"/>
    <s v="2 - Poder Ejecutivo"/>
    <s v="0201 - PRESIDENCIA DE LA REPÚBLICA"/>
    <s v="0016 - DIRECCION GENERAL DE DESARROLLO FRONTERIZO"/>
    <x v="1"/>
    <x v="2"/>
    <x v="4"/>
    <s v="2.1 - REMUNERACIONES Y CONTRIBUCIONES"/>
    <s v="2.1.2 - SOBRESUELDOS"/>
    <s v="N"/>
    <s v="00 - N/A"/>
    <s v="10 - FONDO GENERAL"/>
    <s v="99 - MULTIPROVINCIAL"/>
    <s v="(en blanco)"/>
    <n v="23513680"/>
    <n v="22779338"/>
    <n v="11217221.02"/>
  </r>
  <r>
    <s v="2026"/>
    <x v="0"/>
    <x v="0"/>
    <x v="0"/>
    <x v="0"/>
    <s v="2 - Poder Ejecutivo"/>
    <s v="0201 - PRESIDENCIA DE LA REPÚBLICA"/>
    <s v="0016 - DIRECCION GENERAL DE DESARROLLO FRONTERIZO"/>
    <x v="1"/>
    <x v="2"/>
    <x v="4"/>
    <s v="2.1 - REMUNERACIONES Y CONTRIBUCIONES"/>
    <s v="2.1.5 - CONTRIBUCIONES A LA SEGURIDAD SOCIAL"/>
    <s v="N"/>
    <s v="00 - N/A"/>
    <s v="10 - FONDO GENERAL"/>
    <s v="99 - MULTIPROVINCIAL"/>
    <s v="(en blanco)"/>
    <n v="18649767"/>
    <n v="18649767"/>
    <n v="13783867.09"/>
  </r>
  <r>
    <s v="2026"/>
    <x v="0"/>
    <x v="0"/>
    <x v="0"/>
    <x v="0"/>
    <s v="2 - Poder Ejecutivo"/>
    <s v="0201 - PRESIDENCIA DE LA REPÚBLICA"/>
    <s v="0016 - DIRECCION GENERAL DE DESARROLLO FRONTERIZO"/>
    <x v="1"/>
    <x v="2"/>
    <x v="4"/>
    <s v="2.2 - CONTRATACIÓN DE SERVICIOS"/>
    <s v="2.2.1 - SERVICIOS BÁSICOS"/>
    <s v="N"/>
    <s v="00 - N/A"/>
    <s v="10 - FONDO GENERAL"/>
    <s v="99 - MULTIPROVINCIAL"/>
    <s v="(en blanco)"/>
    <n v="8847696"/>
    <n v="8847696"/>
    <n v="7253735.4800000004"/>
  </r>
  <r>
    <s v="2026"/>
    <x v="0"/>
    <x v="0"/>
    <x v="0"/>
    <x v="0"/>
    <s v="2 - Poder Ejecutivo"/>
    <s v="0201 - PRESIDENCIA DE LA REPÚBLICA"/>
    <s v="0016 - DIRECCION GENERAL DE DESARROLLO FRONTERIZO"/>
    <x v="1"/>
    <x v="2"/>
    <x v="4"/>
    <s v="2.2 - CONTRATACIÓN DE SERVICIOS"/>
    <s v="2.2.2 - PUBLICIDAD, IMPRESIÓN Y ENCUADERNACIÓN"/>
    <s v="N"/>
    <s v="00 - N/A"/>
    <s v="10 - FONDO GENERAL"/>
    <s v="99 - MULTIPROVINCIAL"/>
    <s v="(en blanco)"/>
    <n v="150000"/>
    <n v="150000"/>
    <n v="0"/>
  </r>
  <r>
    <s v="2026"/>
    <x v="0"/>
    <x v="0"/>
    <x v="0"/>
    <x v="0"/>
    <s v="2 - Poder Ejecutivo"/>
    <s v="0201 - PRESIDENCIA DE LA REPÚBLICA"/>
    <s v="0016 - DIRECCION GENERAL DE DESARROLLO FRONTERIZO"/>
    <x v="1"/>
    <x v="2"/>
    <x v="4"/>
    <s v="2.2 - CONTRATACIÓN DE SERVICIOS"/>
    <s v="2.2.3 - VIÁTICOS"/>
    <s v="N"/>
    <s v="00 - N/A"/>
    <s v="10 - FONDO GENERAL"/>
    <s v="99 - MULTIPROVINCIAL"/>
    <s v="(en blanco)"/>
    <n v="3600000"/>
    <n v="3600000"/>
    <n v="2699125.52"/>
  </r>
  <r>
    <s v="2026"/>
    <x v="0"/>
    <x v="0"/>
    <x v="0"/>
    <x v="0"/>
    <s v="2 - Poder Ejecutivo"/>
    <s v="0201 - PRESIDENCIA DE LA REPÚBLICA"/>
    <s v="0016 - DIRECCION GENERAL DE DESARROLLO FRONTERIZO"/>
    <x v="1"/>
    <x v="2"/>
    <x v="4"/>
    <s v="2.2 - CONTRATACIÓN DE SERVICIOS"/>
    <s v="2.2.5 - ALQUILERES Y RENTAS"/>
    <s v="N"/>
    <s v="00 - N/A"/>
    <s v="10 - FONDO GENERAL"/>
    <s v="99 - MULTIPROVINCIAL"/>
    <s v="(en blanco)"/>
    <n v="5454560"/>
    <n v="6070340"/>
    <n v="4011359.6999999997"/>
  </r>
  <r>
    <s v="2026"/>
    <x v="0"/>
    <x v="0"/>
    <x v="0"/>
    <x v="0"/>
    <s v="2 - Poder Ejecutivo"/>
    <s v="0201 - PRESIDENCIA DE LA REPÚBLICA"/>
    <s v="0016 - DIRECCION GENERAL DE DESARROLLO FRONTERIZO"/>
    <x v="1"/>
    <x v="2"/>
    <x v="4"/>
    <s v="2.2 - CONTRATACIÓN DE SERVICIOS"/>
    <s v="2.2.6 - SEGUROS"/>
    <s v="N"/>
    <s v="00 - N/A"/>
    <s v="10 - FONDO GENERAL"/>
    <s v="99 - MULTIPROVINCIAL"/>
    <s v="(en blanco)"/>
    <n v="2900000"/>
    <n v="1867596"/>
    <n v="1583798"/>
  </r>
  <r>
    <s v="2026"/>
    <x v="0"/>
    <x v="0"/>
    <x v="0"/>
    <x v="0"/>
    <s v="2 - Poder Ejecutivo"/>
    <s v="0201 - PRESIDENCIA DE LA REPÚBLICA"/>
    <s v="0016 - DIRECCION GENERAL DE DESARROLLO FRONTERIZO"/>
    <x v="1"/>
    <x v="2"/>
    <x v="4"/>
    <s v="2.2 - CONTRATACIÓN DE SERVICIOS"/>
    <s v="2.2.7 - SERVICIOS DE CONSERVACIÓN, REPARACIONES MENORES E INSTALACIONES TEMPORALES"/>
    <s v="N"/>
    <s v="00 - N/A"/>
    <s v="10 - FONDO GENERAL"/>
    <s v="99 - MULTIPROVINCIAL"/>
    <s v="(en blanco)"/>
    <n v="4800000"/>
    <n v="6035862.8200000003"/>
    <n v="2286899.69"/>
  </r>
  <r>
    <s v="2026"/>
    <x v="0"/>
    <x v="0"/>
    <x v="0"/>
    <x v="0"/>
    <s v="2 - Poder Ejecutivo"/>
    <s v="0201 - PRESIDENCIA DE LA REPÚBLICA"/>
    <s v="0016 - DIRECCION GENERAL DE DESARROLLO FRONTERIZO"/>
    <x v="1"/>
    <x v="2"/>
    <x v="4"/>
    <s v="2.2 - CONTRATACIÓN DE SERVICIOS"/>
    <s v="2.2.8 - OTROS SERVICIOS NO INCLUIDOS EN CONCEPTOS ANTERIORES"/>
    <s v="N"/>
    <s v="00 - N/A"/>
    <s v="10 - FONDO GENERAL"/>
    <s v="99 - MULTIPROVINCIAL"/>
    <s v="(en blanco)"/>
    <n v="980295"/>
    <n v="1272399.1800000002"/>
    <n v="1054059.1800000002"/>
  </r>
  <r>
    <s v="2026"/>
    <x v="0"/>
    <x v="0"/>
    <x v="0"/>
    <x v="0"/>
    <s v="2 - Poder Ejecutivo"/>
    <s v="0201 - PRESIDENCIA DE LA REPÚBLICA"/>
    <s v="0016 - DIRECCION GENERAL DE DESARROLLO FRONTERIZO"/>
    <x v="1"/>
    <x v="2"/>
    <x v="4"/>
    <s v="2.2 - CONTRATACIÓN DE SERVICIOS"/>
    <s v="2.2.9 - OTRAS CONTRATACIONES DE SERVICIOS"/>
    <s v="N"/>
    <s v="00 - N/A"/>
    <s v="10 - FONDO GENERAL"/>
    <s v="99 - MULTIPROVINCIAL"/>
    <s v="(en blanco)"/>
    <n v="300000"/>
    <n v="1440118"/>
    <n v="299802.55"/>
  </r>
  <r>
    <s v="2026"/>
    <x v="0"/>
    <x v="0"/>
    <x v="0"/>
    <x v="0"/>
    <s v="2 - Poder Ejecutivo"/>
    <s v="0201 - PRESIDENCIA DE LA REPÚBLICA"/>
    <s v="0016 - DIRECCION GENERAL DE DESARROLLO FRONTERIZO"/>
    <x v="1"/>
    <x v="2"/>
    <x v="4"/>
    <s v="2.3 - MATERIALES Y SUMINISTROS"/>
    <s v="2.3.1 - ALIMENTOS Y PRODUCTOS AGROFORESTALES"/>
    <s v="N"/>
    <s v="00 - N/A"/>
    <s v="10 - FONDO GENERAL"/>
    <s v="99 - MULTIPROVINCIAL"/>
    <s v="(en blanco)"/>
    <n v="1870000"/>
    <n v="598000"/>
    <n v="287077.52"/>
  </r>
  <r>
    <s v="2026"/>
    <x v="0"/>
    <x v="0"/>
    <x v="0"/>
    <x v="0"/>
    <s v="2 - Poder Ejecutivo"/>
    <s v="0201 - PRESIDENCIA DE LA REPÚBLICA"/>
    <s v="0016 - DIRECCION GENERAL DE DESARROLLO FRONTERIZO"/>
    <x v="1"/>
    <x v="2"/>
    <x v="4"/>
    <s v="2.3 - MATERIALES Y SUMINISTROS"/>
    <s v="2.3.2 - TEXTILES Y VESTUARIOS"/>
    <s v="N"/>
    <s v="00 - N/A"/>
    <s v="10 - FONDO GENERAL"/>
    <s v="99 - MULTIPROVINCIAL"/>
    <s v="(en blanco)"/>
    <n v="900000"/>
    <n v="209021.01"/>
    <n v="133104"/>
  </r>
  <r>
    <s v="2026"/>
    <x v="0"/>
    <x v="0"/>
    <x v="0"/>
    <x v="0"/>
    <s v="2 - Poder Ejecutivo"/>
    <s v="0201 - PRESIDENCIA DE LA REPÚBLICA"/>
    <s v="0016 - DIRECCION GENERAL DE DESARROLLO FRONTERIZO"/>
    <x v="1"/>
    <x v="2"/>
    <x v="4"/>
    <s v="2.3 - MATERIALES Y SUMINISTROS"/>
    <s v="2.3.3 - PAPEL, CARTÓN E IMPRESOS"/>
    <s v="N"/>
    <s v="00 - N/A"/>
    <s v="10 - FONDO GENERAL"/>
    <s v="99 - MULTIPROVINCIAL"/>
    <s v="(en blanco)"/>
    <n v="300000"/>
    <n v="328500"/>
    <n v="155707.91999999998"/>
  </r>
  <r>
    <s v="2026"/>
    <x v="0"/>
    <x v="0"/>
    <x v="0"/>
    <x v="0"/>
    <s v="2 - Poder Ejecutivo"/>
    <s v="0201 - PRESIDENCIA DE LA REPÚBLICA"/>
    <s v="0016 - DIRECCION GENERAL DE DESARROLLO FRONTERIZO"/>
    <x v="1"/>
    <x v="2"/>
    <x v="4"/>
    <s v="2.3 - MATERIALES Y SUMINISTROS"/>
    <s v="2.3.4 - PRODUCTOS FARMACÉUTICOS"/>
    <s v="N"/>
    <s v="00 - N/A"/>
    <s v="10 - FONDO GENERAL"/>
    <s v="99 - MULTIPROVINCIAL"/>
    <s v="(en blanco)"/>
    <n v="0"/>
    <n v="1860"/>
    <n v="0"/>
  </r>
  <r>
    <s v="2026"/>
    <x v="0"/>
    <x v="0"/>
    <x v="0"/>
    <x v="0"/>
    <s v="2 - Poder Ejecutivo"/>
    <s v="0201 - PRESIDENCIA DE LA REPÚBLICA"/>
    <s v="0016 - DIRECCION GENERAL DE DESARROLLO FRONTERIZO"/>
    <x v="1"/>
    <x v="2"/>
    <x v="4"/>
    <s v="2.3 - MATERIALES Y SUMINISTROS"/>
    <s v="2.3.5 - CUERO, CAUCHO Y PLÁSTICO"/>
    <s v="N"/>
    <s v="00 - N/A"/>
    <s v="10 - FONDO GENERAL"/>
    <s v="99 - MULTIPROVINCIAL"/>
    <s v="(en blanco)"/>
    <n v="768769"/>
    <n v="817756"/>
    <n v="717755.99"/>
  </r>
  <r>
    <s v="2026"/>
    <x v="0"/>
    <x v="0"/>
    <x v="0"/>
    <x v="0"/>
    <s v="2 - Poder Ejecutivo"/>
    <s v="0201 - PRESIDENCIA DE LA REPÚBLICA"/>
    <s v="0016 - DIRECCION GENERAL DE DESARROLLO FRONTERIZO"/>
    <x v="1"/>
    <x v="2"/>
    <x v="4"/>
    <s v="2.3 - MATERIALES Y SUMINISTROS"/>
    <s v="2.3.6 - PRODUCTOS DE MINERALES, METÁLICOS Y NO METÁLICOS"/>
    <s v="N"/>
    <s v="00 - N/A"/>
    <s v="10 - FONDO GENERAL"/>
    <s v="99 - MULTIPROVINCIAL"/>
    <s v="(en blanco)"/>
    <n v="90000"/>
    <n v="103534"/>
    <n v="22939.200000000001"/>
  </r>
  <r>
    <s v="2026"/>
    <x v="0"/>
    <x v="0"/>
    <x v="0"/>
    <x v="0"/>
    <s v="2 - Poder Ejecutivo"/>
    <s v="0201 - PRESIDENCIA DE LA REPÚBLICA"/>
    <s v="0016 - DIRECCION GENERAL DE DESARROLLO FRONTERIZO"/>
    <x v="1"/>
    <x v="2"/>
    <x v="4"/>
    <s v="2.3 - MATERIALES Y SUMINISTROS"/>
    <s v="2.3.7 - COMBUSTIBLES, LUBRICANTES, PRODUCTOS QUÍMICOS Y CONEXOS"/>
    <s v="N"/>
    <s v="00 - N/A"/>
    <s v="10 - FONDO GENERAL"/>
    <s v="99 - MULTIPROVINCIAL"/>
    <s v="(en blanco)"/>
    <n v="17070000"/>
    <n v="14152574"/>
    <n v="9494714.1500000004"/>
  </r>
  <r>
    <s v="2026"/>
    <x v="0"/>
    <x v="0"/>
    <x v="0"/>
    <x v="0"/>
    <s v="2 - Poder Ejecutivo"/>
    <s v="0201 - PRESIDENCIA DE LA REPÚBLICA"/>
    <s v="0016 - DIRECCION GENERAL DE DESARROLLO FRONTERIZO"/>
    <x v="1"/>
    <x v="2"/>
    <x v="4"/>
    <s v="2.3 - MATERIALES Y SUMINISTROS"/>
    <s v="2.3.9 - PRODUCTOS Y ÚTILES VARIOS"/>
    <s v="N"/>
    <s v="00 - N/A"/>
    <s v="10 - FONDO GENERAL"/>
    <s v="99 - MULTIPROVINCIAL"/>
    <s v="(en blanco)"/>
    <n v="7150000"/>
    <n v="1384547.9900000002"/>
    <n v="1143501.94"/>
  </r>
  <r>
    <s v="2026"/>
    <x v="0"/>
    <x v="0"/>
    <x v="0"/>
    <x v="0"/>
    <s v="2 - Poder Ejecutivo"/>
    <s v="0201 - PRESIDENCIA DE LA REPÚBLICA"/>
    <s v="0017 - DIRECCIÓN DE DESARROLLO SOCIAL SUPÉRATE"/>
    <x v="1"/>
    <x v="2"/>
    <x v="4"/>
    <s v="2.1 - REMUNERACIONES Y CONTRIBUCIONES"/>
    <s v="2.1.1 - REMUNERACIONES"/>
    <s v="N"/>
    <s v="00 - N/A"/>
    <s v="10 - FONDO GENERAL"/>
    <s v="99 - MULTIPROVINCIAL"/>
    <s v="(en blanco)"/>
    <n v="2370686595"/>
    <n v="2387606747.75"/>
    <n v="1606863436.7299995"/>
  </r>
  <r>
    <s v="2026"/>
    <x v="0"/>
    <x v="0"/>
    <x v="0"/>
    <x v="0"/>
    <s v="2 - Poder Ejecutivo"/>
    <s v="0201 - PRESIDENCIA DE LA REPÚBLICA"/>
    <s v="0017 - DIRECCIÓN DE DESARROLLO SOCIAL SUPÉRATE"/>
    <x v="1"/>
    <x v="2"/>
    <x v="4"/>
    <s v="2.1 - REMUNERACIONES Y CONTRIBUCIONES"/>
    <s v="2.1.2 - SOBRESUELDOS"/>
    <s v="N"/>
    <s v="00 - N/A"/>
    <s v="10 - FONDO GENERAL"/>
    <s v="99 - MULTIPROVINCIAL"/>
    <s v="(en blanco)"/>
    <n v="318806692"/>
    <n v="295086539.25"/>
    <n v="129401806.50999999"/>
  </r>
  <r>
    <s v="2026"/>
    <x v="0"/>
    <x v="0"/>
    <x v="0"/>
    <x v="0"/>
    <s v="2 - Poder Ejecutivo"/>
    <s v="0201 - PRESIDENCIA DE LA REPÚBLICA"/>
    <s v="0017 - DIRECCIÓN DE DESARROLLO SOCIAL SUPÉRATE"/>
    <x v="1"/>
    <x v="2"/>
    <x v="4"/>
    <s v="2.1 - REMUNERACIONES Y CONTRIBUCIONES"/>
    <s v="2.1.5 - CONTRIBUCIONES A LA SEGURIDAD SOCIAL"/>
    <s v="N"/>
    <s v="00 - N/A"/>
    <s v="10 - FONDO GENERAL"/>
    <s v="99 - MULTIPROVINCIAL"/>
    <s v="(en blanco)"/>
    <n v="323602968"/>
    <n v="330402968"/>
    <n v="237272491.52000004"/>
  </r>
  <r>
    <s v="2026"/>
    <x v="0"/>
    <x v="0"/>
    <x v="0"/>
    <x v="0"/>
    <s v="2 - Poder Ejecutivo"/>
    <s v="0201 - PRESIDENCIA DE LA REPÚBLICA"/>
    <s v="0017 - DIRECCIÓN DE DESARROLLO SOCIAL SUPÉRATE"/>
    <x v="1"/>
    <x v="2"/>
    <x v="4"/>
    <s v="2.2 - CONTRATACIÓN DE SERVICIOS"/>
    <s v="2.2.1 - SERVICIOS BÁSICOS"/>
    <s v="N"/>
    <s v="00 - N/A"/>
    <s v="10 - FONDO GENERAL"/>
    <s v="99 - MULTIPROVINCIAL"/>
    <s v="(en blanco)"/>
    <n v="226355762"/>
    <n v="226355762"/>
    <n v="118210555.31999996"/>
  </r>
  <r>
    <s v="2026"/>
    <x v="0"/>
    <x v="0"/>
    <x v="0"/>
    <x v="0"/>
    <s v="2 - Poder Ejecutivo"/>
    <s v="0201 - PRESIDENCIA DE LA REPÚBLICA"/>
    <s v="0017 - DIRECCIÓN DE DESARROLLO SOCIAL SUPÉRATE"/>
    <x v="1"/>
    <x v="2"/>
    <x v="4"/>
    <s v="2.2 - CONTRATACIÓN DE SERVICIOS"/>
    <s v="2.2.2 - PUBLICIDAD, IMPRESIÓN Y ENCUADERNACIÓN"/>
    <s v="N"/>
    <s v="00 - N/A"/>
    <s v="10 - FONDO GENERAL"/>
    <s v="99 - MULTIPROVINCIAL"/>
    <s v="(en blanco)"/>
    <n v="12700000"/>
    <n v="12700000"/>
    <n v="4379775.88"/>
  </r>
  <r>
    <s v="2026"/>
    <x v="0"/>
    <x v="0"/>
    <x v="0"/>
    <x v="0"/>
    <s v="2 - Poder Ejecutivo"/>
    <s v="0201 - PRESIDENCIA DE LA REPÚBLICA"/>
    <s v="0017 - DIRECCIÓN DE DESARROLLO SOCIAL SUPÉRATE"/>
    <x v="1"/>
    <x v="2"/>
    <x v="4"/>
    <s v="2.2 - CONTRATACIÓN DE SERVICIOS"/>
    <s v="2.2.3 - VIÁTICOS"/>
    <s v="N"/>
    <s v="00 - N/A"/>
    <s v="10 - FONDO GENERAL"/>
    <s v="99 - MULTIPROVINCIAL"/>
    <s v="(en blanco)"/>
    <n v="40000000"/>
    <n v="40000000"/>
    <n v="11897730.319999998"/>
  </r>
  <r>
    <s v="2026"/>
    <x v="0"/>
    <x v="0"/>
    <x v="0"/>
    <x v="0"/>
    <s v="2 - Poder Ejecutivo"/>
    <s v="0201 - PRESIDENCIA DE LA REPÚBLICA"/>
    <s v="0017 - DIRECCIÓN DE DESARROLLO SOCIAL SUPÉRATE"/>
    <x v="1"/>
    <x v="2"/>
    <x v="4"/>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x v="1"/>
    <x v="2"/>
    <x v="4"/>
    <s v="2.2 - CONTRATACIÓN DE SERVICIOS"/>
    <s v="2.2.4 - TRANSPORTE Y ALMACENAJE"/>
    <s v="N"/>
    <s v="00 - N/A"/>
    <s v="10 - FONDO GENERAL"/>
    <s v="99 - MULTIPROVINCIAL"/>
    <s v="(en blanco)"/>
    <n v="3800000"/>
    <n v="2100000"/>
    <n v="578847.23"/>
  </r>
  <r>
    <s v="2026"/>
    <x v="0"/>
    <x v="0"/>
    <x v="0"/>
    <x v="0"/>
    <s v="2 - Poder Ejecutivo"/>
    <s v="0201 - PRESIDENCIA DE LA REPÚBLICA"/>
    <s v="0017 - DIRECCIÓN DE DESARROLLO SOCIAL SUPÉRATE"/>
    <x v="1"/>
    <x v="2"/>
    <x v="4"/>
    <s v="2.2 - CONTRATACIÓN DE SERVICIOS"/>
    <s v="2.2.5 - ALQUILERES Y RENTAS"/>
    <s v="N"/>
    <s v="00 - N/A"/>
    <s v="10 - FONDO GENERAL"/>
    <s v="99 - MULTIPROVINCIAL"/>
    <s v="(en blanco)"/>
    <n v="82296304"/>
    <n v="77796304"/>
    <n v="33588898.900000006"/>
  </r>
  <r>
    <s v="2026"/>
    <x v="0"/>
    <x v="0"/>
    <x v="0"/>
    <x v="0"/>
    <s v="2 - Poder Ejecutivo"/>
    <s v="0201 - PRESIDENCIA DE LA REPÚBLICA"/>
    <s v="0017 - DIRECCIÓN DE DESARROLLO SOCIAL SUPÉRATE"/>
    <x v="1"/>
    <x v="2"/>
    <x v="4"/>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x v="1"/>
    <x v="2"/>
    <x v="4"/>
    <s v="2.2 - CONTRATACIÓN DE SERVICIOS"/>
    <s v="2.2.6 - SEGUROS"/>
    <s v="N"/>
    <s v="00 - N/A"/>
    <s v="10 - FONDO GENERAL"/>
    <s v="99 - MULTIPROVINCIAL"/>
    <s v="(en blanco)"/>
    <n v="67600000"/>
    <n v="67600000"/>
    <n v="28140833.350000001"/>
  </r>
  <r>
    <s v="2026"/>
    <x v="0"/>
    <x v="0"/>
    <x v="0"/>
    <x v="0"/>
    <s v="2 - Poder Ejecutivo"/>
    <s v="0201 - PRESIDENCIA DE LA REPÚBLICA"/>
    <s v="0017 - DIRECCIÓN DE DESARROLLO SOCIAL SUPÉRATE"/>
    <x v="1"/>
    <x v="2"/>
    <x v="4"/>
    <s v="2.2 - CONTRATACIÓN DE SERVICIOS"/>
    <s v="2.2.7 - SERVICIOS DE CONSERVACIÓN, REPARACIONES MENORES E INSTALACIONES TEMPORALES"/>
    <s v="N"/>
    <s v="00 - N/A"/>
    <s v="10 - FONDO GENERAL"/>
    <s v="99 - MULTIPROVINCIAL"/>
    <s v="(en blanco)"/>
    <n v="33430000"/>
    <n v="22430000"/>
    <n v="5292366.2399999993"/>
  </r>
  <r>
    <s v="2026"/>
    <x v="0"/>
    <x v="0"/>
    <x v="0"/>
    <x v="0"/>
    <s v="2 - Poder Ejecutivo"/>
    <s v="0201 - PRESIDENCIA DE LA REPÚBLICA"/>
    <s v="0017 - DIRECCIÓN DE DESARROLLO SOCIAL SUPÉRATE"/>
    <x v="1"/>
    <x v="2"/>
    <x v="4"/>
    <s v="2.2 - CONTRATACIÓN DE SERVICIOS"/>
    <s v="2.2.8 - OTROS SERVICIOS NO INCLUIDOS EN CONCEPTOS ANTERIORES"/>
    <s v="N"/>
    <s v="00 - N/A"/>
    <s v="10 - FONDO GENERAL"/>
    <s v="99 - MULTIPROVINCIAL"/>
    <s v="(en blanco)"/>
    <n v="95025736"/>
    <n v="76411341.069999993"/>
    <n v="42062205.440000005"/>
  </r>
  <r>
    <s v="2026"/>
    <x v="0"/>
    <x v="0"/>
    <x v="0"/>
    <x v="0"/>
    <s v="2 - Poder Ejecutivo"/>
    <s v="0201 - PRESIDENCIA DE LA REPÚBLICA"/>
    <s v="0017 - DIRECCIÓN DE DESARROLLO SOCIAL SUPÉRATE"/>
    <x v="1"/>
    <x v="2"/>
    <x v="4"/>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x v="1"/>
    <x v="2"/>
    <x v="4"/>
    <s v="2.2 - CONTRATACIÓN DE SERVICIOS"/>
    <s v="2.2.9 - OTRAS CONTRATACIONES DE SERVICIOS"/>
    <s v="N"/>
    <s v="00 - N/A"/>
    <s v="10 - FONDO GENERAL"/>
    <s v="99 - MULTIPROVINCIAL"/>
    <s v="(en blanco)"/>
    <n v="21080000"/>
    <n v="27994394.93"/>
    <n v="14171600.029999999"/>
  </r>
  <r>
    <s v="2026"/>
    <x v="0"/>
    <x v="0"/>
    <x v="0"/>
    <x v="0"/>
    <s v="2 - Poder Ejecutivo"/>
    <s v="0201 - PRESIDENCIA DE LA REPÚBLICA"/>
    <s v="0017 - DIRECCIÓN DE DESARROLLO SOCIAL SUPÉRATE"/>
    <x v="1"/>
    <x v="2"/>
    <x v="4"/>
    <s v="2.3 - MATERIALES Y SUMINISTROS"/>
    <s v="2.3.1 - ALIMENTOS Y PRODUCTOS AGROFORESTALES"/>
    <s v="N"/>
    <s v="00 - N/A"/>
    <s v="10 - FONDO GENERAL"/>
    <s v="99 - MULTIPROVINCIAL"/>
    <s v="(en blanco)"/>
    <n v="77387932"/>
    <n v="89899011.989999995"/>
    <n v="23181412.930000003"/>
  </r>
  <r>
    <s v="2026"/>
    <x v="0"/>
    <x v="0"/>
    <x v="0"/>
    <x v="0"/>
    <s v="2 - Poder Ejecutivo"/>
    <s v="0201 - PRESIDENCIA DE LA REPÚBLICA"/>
    <s v="0017 - DIRECCIÓN DE DESARROLLO SOCIAL SUPÉRATE"/>
    <x v="1"/>
    <x v="2"/>
    <x v="4"/>
    <s v="2.3 - MATERIALES Y SUMINISTROS"/>
    <s v="2.3.2 - TEXTILES Y VESTUARIOS"/>
    <s v="N"/>
    <s v="00 - N/A"/>
    <s v="10 - FONDO GENERAL"/>
    <s v="99 - MULTIPROVINCIAL"/>
    <s v="(en blanco)"/>
    <n v="4050000"/>
    <n v="5291800"/>
    <n v="148946.81"/>
  </r>
  <r>
    <s v="2026"/>
    <x v="0"/>
    <x v="0"/>
    <x v="0"/>
    <x v="0"/>
    <s v="2 - Poder Ejecutivo"/>
    <s v="0201 - PRESIDENCIA DE LA REPÚBLICA"/>
    <s v="0017 - DIRECCIÓN DE DESARROLLO SOCIAL SUPÉRATE"/>
    <x v="1"/>
    <x v="2"/>
    <x v="4"/>
    <s v="2.3 - MATERIALES Y SUMINISTROS"/>
    <s v="2.3.3 - PAPEL, CARTÓN E IMPRESOS"/>
    <s v="N"/>
    <s v="00 - N/A"/>
    <s v="10 - FONDO GENERAL"/>
    <s v="99 - MULTIPROVINCIAL"/>
    <s v="(en blanco)"/>
    <n v="4540000"/>
    <n v="5271000"/>
    <n v="904098.3"/>
  </r>
  <r>
    <s v="2026"/>
    <x v="0"/>
    <x v="0"/>
    <x v="0"/>
    <x v="0"/>
    <s v="2 - Poder Ejecutivo"/>
    <s v="0201 - PRESIDENCIA DE LA REPÚBLICA"/>
    <s v="0017 - DIRECCIÓN DE DESARROLLO SOCIAL SUPÉRATE"/>
    <x v="1"/>
    <x v="2"/>
    <x v="4"/>
    <s v="2.3 - MATERIALES Y SUMINISTROS"/>
    <s v="2.3.4 - PRODUCTOS FARMACÉUTICOS"/>
    <s v="N"/>
    <s v="00 - N/A"/>
    <s v="10 - FONDO GENERAL"/>
    <s v="99 - MULTIPROVINCIAL"/>
    <s v="(en blanco)"/>
    <n v="5300000"/>
    <n v="3300000"/>
    <n v="396400.5"/>
  </r>
  <r>
    <s v="2026"/>
    <x v="0"/>
    <x v="0"/>
    <x v="0"/>
    <x v="0"/>
    <s v="2 - Poder Ejecutivo"/>
    <s v="0201 - PRESIDENCIA DE LA REPÚBLICA"/>
    <s v="0017 - DIRECCIÓN DE DESARROLLO SOCIAL SUPÉRATE"/>
    <x v="1"/>
    <x v="2"/>
    <x v="4"/>
    <s v="2.3 - MATERIALES Y SUMINISTROS"/>
    <s v="2.3.5 - CUERO, CAUCHO Y PLÁSTICO"/>
    <s v="N"/>
    <s v="00 - N/A"/>
    <s v="10 - FONDO GENERAL"/>
    <s v="99 - MULTIPROVINCIAL"/>
    <s v="(en blanco)"/>
    <n v="4300000"/>
    <n v="3050000"/>
    <n v="303737.01"/>
  </r>
  <r>
    <s v="2026"/>
    <x v="0"/>
    <x v="0"/>
    <x v="0"/>
    <x v="0"/>
    <s v="2 - Poder Ejecutivo"/>
    <s v="0201 - PRESIDENCIA DE LA REPÚBLICA"/>
    <s v="0017 - DIRECCIÓN DE DESARROLLO SOCIAL SUPÉRATE"/>
    <x v="1"/>
    <x v="2"/>
    <x v="4"/>
    <s v="2.3 - MATERIALES Y SUMINISTROS"/>
    <s v="2.3.6 - PRODUCTOS DE MINERALES, METÁLICOS Y NO METÁLICOS"/>
    <s v="N"/>
    <s v="00 - N/A"/>
    <s v="10 - FONDO GENERAL"/>
    <s v="99 - MULTIPROVINCIAL"/>
    <s v="(en blanco)"/>
    <n v="6450000"/>
    <n v="6375378.3600000003"/>
    <n v="860508.22000000009"/>
  </r>
  <r>
    <s v="2026"/>
    <x v="0"/>
    <x v="0"/>
    <x v="0"/>
    <x v="0"/>
    <s v="2 - Poder Ejecutivo"/>
    <s v="0201 - PRESIDENCIA DE LA REPÚBLICA"/>
    <s v="0017 - DIRECCIÓN DE DESARROLLO SOCIAL SUPÉRATE"/>
    <x v="1"/>
    <x v="2"/>
    <x v="4"/>
    <s v="2.3 - MATERIALES Y SUMINISTROS"/>
    <s v="2.3.7 - COMBUSTIBLES, LUBRICANTES, PRODUCTOS QUÍMICOS Y CONEXOS"/>
    <s v="N"/>
    <s v="00 - N/A"/>
    <s v="10 - FONDO GENERAL"/>
    <s v="99 - MULTIPROVINCIAL"/>
    <s v="(en blanco)"/>
    <n v="66700000"/>
    <n v="65200000"/>
    <n v="2846890.31"/>
  </r>
  <r>
    <s v="2026"/>
    <x v="0"/>
    <x v="0"/>
    <x v="0"/>
    <x v="0"/>
    <s v="2 - Poder Ejecutivo"/>
    <s v="0201 - PRESIDENCIA DE LA REPÚBLICA"/>
    <s v="0017 - DIRECCIÓN DE DESARROLLO SOCIAL SUPÉRATE"/>
    <x v="1"/>
    <x v="2"/>
    <x v="4"/>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x v="1"/>
    <x v="2"/>
    <x v="4"/>
    <s v="2.3 - MATERIALES Y SUMINISTROS"/>
    <s v="2.3.9 - PRODUCTOS Y ÚTILES VARIOS"/>
    <s v="N"/>
    <s v="00 - N/A"/>
    <s v="10 - FONDO GENERAL"/>
    <s v="99 - MULTIPROVINCIAL"/>
    <s v="(en blanco)"/>
    <n v="75330659"/>
    <n v="54071400.650000006"/>
    <n v="7055205.7599999998"/>
  </r>
  <r>
    <s v="2026"/>
    <x v="0"/>
    <x v="0"/>
    <x v="0"/>
    <x v="0"/>
    <s v="2 - Poder Ejecutivo"/>
    <s v="0201 - PRESIDENCIA DE LA REPÚBLICA"/>
    <s v="0017 - DIRECCIÓN DE DESARROLLO SOCIAL SUPÉRATE"/>
    <x v="1"/>
    <x v="2"/>
    <x v="4"/>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x v="1"/>
    <x v="3"/>
    <x v="16"/>
    <s v="2.1 - REMUNERACIONES Y CONTRIBUCIONES"/>
    <s v="2.1.1 - REMUNERACIONES"/>
    <s v="N"/>
    <s v="00 - N/A"/>
    <s v="10 - FONDO GENERAL"/>
    <s v="99 - MULTIPROVINCIAL"/>
    <s v="(en blanco)"/>
    <n v="45203000"/>
    <n v="45203000"/>
    <n v="11448733.33"/>
  </r>
  <r>
    <s v="2026"/>
    <x v="0"/>
    <x v="0"/>
    <x v="0"/>
    <x v="0"/>
    <s v="2 - Poder Ejecutivo"/>
    <s v="0201 - PRESIDENCIA DE LA REPÚBLICA"/>
    <s v="0017 - DIRECCIÓN DE DESARROLLO SOCIAL SUPÉRATE"/>
    <x v="1"/>
    <x v="3"/>
    <x v="16"/>
    <s v="2.1 - REMUNERACIONES Y CONTRIBUCIONES"/>
    <s v="2.1.2 - SOBRESUELDOS"/>
    <s v="N"/>
    <s v="00 - N/A"/>
    <s v="10 - FONDO GENERAL"/>
    <s v="99 - MULTIPROVINCIAL"/>
    <s v="(en blanco)"/>
    <n v="13462000"/>
    <n v="13462000"/>
    <n v="305813.57"/>
  </r>
  <r>
    <s v="2026"/>
    <x v="0"/>
    <x v="0"/>
    <x v="0"/>
    <x v="0"/>
    <s v="2 - Poder Ejecutivo"/>
    <s v="0201 - PRESIDENCIA DE LA REPÚBLICA"/>
    <s v="0017 - DIRECCIÓN DE DESARROLLO SOCIAL SUPÉRATE"/>
    <x v="1"/>
    <x v="3"/>
    <x v="16"/>
    <s v="2.1 - REMUNERACIONES Y CONTRIBUCIONES"/>
    <s v="2.1.5 - CONTRIBUCIONES A LA SEGURIDAD SOCIAL"/>
    <s v="N"/>
    <s v="00 - N/A"/>
    <s v="10 - FONDO GENERAL"/>
    <s v="99 - MULTIPROVINCIAL"/>
    <s v="(en blanco)"/>
    <n v="6295198"/>
    <n v="6295198"/>
    <n v="861121.75"/>
  </r>
  <r>
    <s v="2026"/>
    <x v="0"/>
    <x v="0"/>
    <x v="0"/>
    <x v="0"/>
    <s v="2 - Poder Ejecutivo"/>
    <s v="0201 - PRESIDENCIA DE LA REPÚBLICA"/>
    <s v="0017 - DIRECCIÓN DE DESARROLLO SOCIAL SUPÉRATE"/>
    <x v="1"/>
    <x v="3"/>
    <x v="16"/>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x v="1"/>
    <x v="3"/>
    <x v="16"/>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x v="1"/>
    <x v="3"/>
    <x v="16"/>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x v="1"/>
    <x v="3"/>
    <x v="16"/>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x v="1"/>
    <x v="3"/>
    <x v="16"/>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x v="1"/>
    <x v="3"/>
    <x v="16"/>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x v="1"/>
    <x v="3"/>
    <x v="16"/>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x v="1"/>
    <x v="3"/>
    <x v="16"/>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x v="1"/>
    <x v="3"/>
    <x v="16"/>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x v="1"/>
    <x v="3"/>
    <x v="16"/>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x v="1"/>
    <x v="3"/>
    <x v="16"/>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x v="1"/>
    <x v="3"/>
    <x v="16"/>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x v="1"/>
    <x v="3"/>
    <x v="17"/>
    <s v="2.1 - REMUNERACIONES Y CONTRIBUCIONES"/>
    <s v="2.1.1 - REMUNERACIONES"/>
    <s v="N"/>
    <s v="00 - N/A"/>
    <s v="10 - FONDO GENERAL"/>
    <s v="99 - MULTIPROVINCIAL"/>
    <s v="(en blanco)"/>
    <n v="15300000"/>
    <n v="15300000"/>
    <n v="0"/>
  </r>
  <r>
    <s v="2026"/>
    <x v="0"/>
    <x v="0"/>
    <x v="0"/>
    <x v="0"/>
    <s v="2 - Poder Ejecutivo"/>
    <s v="0201 - PRESIDENCIA DE LA REPÚBLICA"/>
    <s v="0017 - DIRECCIÓN DE DESARROLLO SOCIAL SUPÉRATE"/>
    <x v="1"/>
    <x v="3"/>
    <x v="17"/>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x v="1"/>
    <x v="3"/>
    <x v="17"/>
    <s v="2.2 - CONTRATACIÓN DE SERVICIOS"/>
    <s v="2.2.9 - OTRAS CONTRATACIONES DE SERVICIOS"/>
    <s v="N"/>
    <s v="00 - N/A"/>
    <s v="10 - FONDO GENERAL"/>
    <s v="99 - MULTIPROVINCIAL"/>
    <s v="(en blanco)"/>
    <n v="0"/>
    <n v="6000000"/>
    <n v="0"/>
  </r>
  <r>
    <s v="2026"/>
    <x v="0"/>
    <x v="0"/>
    <x v="0"/>
    <x v="0"/>
    <s v="2 - Poder Ejecutivo"/>
    <s v="0201 - PRESIDENCIA DE LA REPÚBLICA"/>
    <s v="0017 - DIRECCIÓN DE DESARROLLO SOCIAL SUPÉRATE"/>
    <x v="1"/>
    <x v="3"/>
    <x v="17"/>
    <s v="2.3 - MATERIALES Y SUMINISTROS"/>
    <s v="2.3.1 - ALIMENTOS Y PRODUCTOS AGROFORESTALES"/>
    <s v="N"/>
    <s v="00 - N/A"/>
    <s v="10 - FONDO GENERAL"/>
    <s v="99 - MULTIPROVINCIAL"/>
    <s v="(en blanco)"/>
    <n v="3846500"/>
    <n v="4846500"/>
    <n v="261393.6"/>
  </r>
  <r>
    <s v="2026"/>
    <x v="0"/>
    <x v="0"/>
    <x v="0"/>
    <x v="0"/>
    <s v="2 - Poder Ejecutivo"/>
    <s v="0201 - PRESIDENCIA DE LA REPÚBLICA"/>
    <s v="0017 - DIRECCIÓN DE DESARROLLO SOCIAL SUPÉRATE"/>
    <x v="1"/>
    <x v="3"/>
    <x v="17"/>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x v="1"/>
    <x v="3"/>
    <x v="17"/>
    <s v="2.3 - MATERIALES Y SUMINISTROS"/>
    <s v="2.3.9 - PRODUCTOS Y ÚTILES VARIOS"/>
    <s v="N"/>
    <s v="00 - N/A"/>
    <s v="10 - FONDO GENERAL"/>
    <s v="99 - MULTIPROVINCIAL"/>
    <s v="(en blanco)"/>
    <n v="0"/>
    <n v="2200000"/>
    <n v="0"/>
  </r>
  <r>
    <s v="2026"/>
    <x v="0"/>
    <x v="0"/>
    <x v="0"/>
    <x v="0"/>
    <s v="2 - Poder Ejecutivo"/>
    <s v="0201 - PRESIDENCIA DE LA REPÚBLICA"/>
    <s v="0018 - COMISIÓN PERMANENTE DE EFEMÉRIDES PATRIA"/>
    <x v="1"/>
    <x v="7"/>
    <x v="18"/>
    <s v="2.1 - REMUNERACIONES Y CONTRIBUCIONES"/>
    <s v="2.1.1 - REMUNERACIONES"/>
    <s v="N"/>
    <s v="00 - N/A"/>
    <s v="10 - FONDO GENERAL"/>
    <s v="99 - MULTIPROVINCIAL"/>
    <s v="(en blanco)"/>
    <n v="17405792"/>
    <n v="17885792"/>
    <n v="10645671.439999999"/>
  </r>
  <r>
    <s v="2026"/>
    <x v="0"/>
    <x v="0"/>
    <x v="0"/>
    <x v="0"/>
    <s v="2 - Poder Ejecutivo"/>
    <s v="0201 - PRESIDENCIA DE LA REPÚBLICA"/>
    <s v="0018 - COMISIÓN PERMANENTE DE EFEMÉRIDES PATRIA"/>
    <x v="1"/>
    <x v="7"/>
    <x v="18"/>
    <s v="2.1 - REMUNERACIONES Y CONTRIBUCIONES"/>
    <s v="2.1.2 - SOBRESUELDOS"/>
    <s v="N"/>
    <s v="00 - N/A"/>
    <s v="10 - FONDO GENERAL"/>
    <s v="99 - MULTIPROVINCIAL"/>
    <s v="(en blanco)"/>
    <n v="3301200"/>
    <n v="2821200"/>
    <n v="1347030.3299999998"/>
  </r>
  <r>
    <s v="2026"/>
    <x v="0"/>
    <x v="0"/>
    <x v="0"/>
    <x v="0"/>
    <s v="2 - Poder Ejecutivo"/>
    <s v="0201 - PRESIDENCIA DE LA REPÚBLICA"/>
    <s v="0018 - COMISIÓN PERMANENTE DE EFEMÉRIDES PATRIA"/>
    <x v="1"/>
    <x v="7"/>
    <x v="18"/>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x v="1"/>
    <x v="7"/>
    <x v="18"/>
    <s v="2.1 - REMUNERACIONES Y CONTRIBUCIONES"/>
    <s v="2.1.5 - CONTRIBUCIONES A LA SEGURIDAD SOCIAL"/>
    <s v="N"/>
    <s v="00 - N/A"/>
    <s v="10 - FONDO GENERAL"/>
    <s v="99 - MULTIPROVINCIAL"/>
    <s v="(en blanco)"/>
    <n v="2212011"/>
    <n v="2212011"/>
    <n v="1495129.9700000002"/>
  </r>
  <r>
    <s v="2026"/>
    <x v="0"/>
    <x v="0"/>
    <x v="0"/>
    <x v="0"/>
    <s v="2 - Poder Ejecutivo"/>
    <s v="0201 - PRESIDENCIA DE LA REPÚBLICA"/>
    <s v="0018 - COMISIÓN PERMANENTE DE EFEMÉRIDES PATRIA"/>
    <x v="1"/>
    <x v="7"/>
    <x v="18"/>
    <s v="2.2 - CONTRATACIÓN DE SERVICIOS"/>
    <s v="2.2.1 - SERVICIOS BÁSICOS"/>
    <s v="N"/>
    <s v="00 - N/A"/>
    <s v="10 - FONDO GENERAL"/>
    <s v="99 - MULTIPROVINCIAL"/>
    <s v="(en blanco)"/>
    <n v="1941000"/>
    <n v="1491400"/>
    <n v="928212.96"/>
  </r>
  <r>
    <s v="2026"/>
    <x v="0"/>
    <x v="0"/>
    <x v="0"/>
    <x v="0"/>
    <s v="2 - Poder Ejecutivo"/>
    <s v="0201 - PRESIDENCIA DE LA REPÚBLICA"/>
    <s v="0018 - COMISIÓN PERMANENTE DE EFEMÉRIDES PATRIA"/>
    <x v="1"/>
    <x v="7"/>
    <x v="18"/>
    <s v="2.2 - CONTRATACIÓN DE SERVICIOS"/>
    <s v="2.2.2 - PUBLICIDAD, IMPRESIÓN Y ENCUADERNACIÓN"/>
    <s v="N"/>
    <s v="00 - N/A"/>
    <s v="10 - FONDO GENERAL"/>
    <s v="99 - MULTIPROVINCIAL"/>
    <s v="(en blanco)"/>
    <n v="20100000"/>
    <n v="19005081"/>
    <n v="12833235.290000001"/>
  </r>
  <r>
    <s v="2026"/>
    <x v="0"/>
    <x v="0"/>
    <x v="0"/>
    <x v="0"/>
    <s v="2 - Poder Ejecutivo"/>
    <s v="0201 - PRESIDENCIA DE LA REPÚBLICA"/>
    <s v="0018 - COMISIÓN PERMANENTE DE EFEMÉRIDES PATRIA"/>
    <x v="1"/>
    <x v="7"/>
    <x v="18"/>
    <s v="2.2 - CONTRATACIÓN DE SERVICIOS"/>
    <s v="2.2.3 - VIÁTICOS"/>
    <s v="N"/>
    <s v="00 - N/A"/>
    <s v="10 - FONDO GENERAL"/>
    <s v="99 - MULTIPROVINCIAL"/>
    <s v="(en blanco)"/>
    <n v="1200000"/>
    <n v="1200000"/>
    <n v="441790"/>
  </r>
  <r>
    <s v="2026"/>
    <x v="0"/>
    <x v="0"/>
    <x v="0"/>
    <x v="0"/>
    <s v="2 - Poder Ejecutivo"/>
    <s v="0201 - PRESIDENCIA DE LA REPÚBLICA"/>
    <s v="0018 - COMISIÓN PERMANENTE DE EFEMÉRIDES PATRIA"/>
    <x v="1"/>
    <x v="7"/>
    <x v="18"/>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x v="1"/>
    <x v="7"/>
    <x v="18"/>
    <s v="2.2 - CONTRATACIÓN DE SERVICIOS"/>
    <s v="2.2.5 - ALQUILERES Y RENTAS"/>
    <s v="N"/>
    <s v="00 - N/A"/>
    <s v="10 - FONDO GENERAL"/>
    <s v="99 - MULTIPROVINCIAL"/>
    <s v="(en blanco)"/>
    <n v="8100000"/>
    <n v="8620545.3599999994"/>
    <n v="5680363.5199999996"/>
  </r>
  <r>
    <s v="2026"/>
    <x v="0"/>
    <x v="0"/>
    <x v="0"/>
    <x v="0"/>
    <s v="2 - Poder Ejecutivo"/>
    <s v="0201 - PRESIDENCIA DE LA REPÚBLICA"/>
    <s v="0018 - COMISIÓN PERMANENTE DE EFEMÉRIDES PATRIA"/>
    <x v="1"/>
    <x v="7"/>
    <x v="18"/>
    <s v="2.2 - CONTRATACIÓN DE SERVICIOS"/>
    <s v="2.2.6 - SEGUROS"/>
    <s v="N"/>
    <s v="00 - N/A"/>
    <s v="10 - FONDO GENERAL"/>
    <s v="99 - MULTIPROVINCIAL"/>
    <s v="(en blanco)"/>
    <n v="1700000"/>
    <n v="1100000"/>
    <n v="725617.77"/>
  </r>
  <r>
    <s v="2026"/>
    <x v="0"/>
    <x v="0"/>
    <x v="0"/>
    <x v="0"/>
    <s v="2 - Poder Ejecutivo"/>
    <s v="0201 - PRESIDENCIA DE LA REPÚBLICA"/>
    <s v="0018 - COMISIÓN PERMANENTE DE EFEMÉRIDES PATRIA"/>
    <x v="1"/>
    <x v="7"/>
    <x v="18"/>
    <s v="2.2 - CONTRATACIÓN DE SERVICIOS"/>
    <s v="2.2.7 - SERVICIOS DE CONSERVACIÓN, REPARACIONES MENORES E INSTALACIONES TEMPORALES"/>
    <s v="N"/>
    <s v="00 - N/A"/>
    <s v="10 - FONDO GENERAL"/>
    <s v="99 - MULTIPROVINCIAL"/>
    <s v="(en blanco)"/>
    <n v="923808"/>
    <n v="300000"/>
    <n v="93199.01"/>
  </r>
  <r>
    <s v="2026"/>
    <x v="0"/>
    <x v="0"/>
    <x v="0"/>
    <x v="0"/>
    <s v="2 - Poder Ejecutivo"/>
    <s v="0201 - PRESIDENCIA DE LA REPÚBLICA"/>
    <s v="0018 - COMISIÓN PERMANENTE DE EFEMÉRIDES PATRIA"/>
    <x v="1"/>
    <x v="7"/>
    <x v="18"/>
    <s v="2.2 - CONTRATACIÓN DE SERVICIOS"/>
    <s v="2.2.8 - OTROS SERVICIOS NO INCLUIDOS EN CONCEPTOS ANTERIORES"/>
    <s v="N"/>
    <s v="00 - N/A"/>
    <s v="10 - FONDO GENERAL"/>
    <s v="99 - MULTIPROVINCIAL"/>
    <s v="(en blanco)"/>
    <n v="4330000"/>
    <n v="4381600"/>
    <n v="2019632.72"/>
  </r>
  <r>
    <s v="2026"/>
    <x v="0"/>
    <x v="0"/>
    <x v="0"/>
    <x v="0"/>
    <s v="2 - Poder Ejecutivo"/>
    <s v="0201 - PRESIDENCIA DE LA REPÚBLICA"/>
    <s v="0018 - COMISIÓN PERMANENTE DE EFEMÉRIDES PATRIA"/>
    <x v="1"/>
    <x v="7"/>
    <x v="18"/>
    <s v="2.2 - CONTRATACIÓN DE SERVICIOS"/>
    <s v="2.2.9 - OTRAS CONTRATACIONES DE SERVICIOS"/>
    <s v="N"/>
    <s v="00 - N/A"/>
    <s v="10 - FONDO GENERAL"/>
    <s v="99 - MULTIPROVINCIAL"/>
    <s v="(en blanco)"/>
    <n v="2200000"/>
    <n v="2200000"/>
    <n v="1617897.79"/>
  </r>
  <r>
    <s v="2026"/>
    <x v="0"/>
    <x v="0"/>
    <x v="0"/>
    <x v="0"/>
    <s v="2 - Poder Ejecutivo"/>
    <s v="0201 - PRESIDENCIA DE LA REPÚBLICA"/>
    <s v="0018 - COMISIÓN PERMANENTE DE EFEMÉRIDES PATRIA"/>
    <x v="1"/>
    <x v="7"/>
    <x v="18"/>
    <s v="2.3 - MATERIALES Y SUMINISTROS"/>
    <s v="2.3.1 - ALIMENTOS Y PRODUCTOS AGROFORESTALES"/>
    <s v="N"/>
    <s v="00 - N/A"/>
    <s v="10 - FONDO GENERAL"/>
    <s v="99 - MULTIPROVINCIAL"/>
    <s v="(en blanco)"/>
    <n v="1650000"/>
    <n v="1342488.08"/>
    <n v="717428.81"/>
  </r>
  <r>
    <s v="2026"/>
    <x v="0"/>
    <x v="0"/>
    <x v="0"/>
    <x v="0"/>
    <s v="2 - Poder Ejecutivo"/>
    <s v="0201 - PRESIDENCIA DE LA REPÚBLICA"/>
    <s v="0018 - COMISIÓN PERMANENTE DE EFEMÉRIDES PATRIA"/>
    <x v="1"/>
    <x v="7"/>
    <x v="18"/>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x v="1"/>
    <x v="7"/>
    <x v="18"/>
    <s v="2.3 - MATERIALES Y SUMINISTROS"/>
    <s v="2.3.3 - PAPEL, CARTÓN E IMPRESOS"/>
    <s v="N"/>
    <s v="00 - N/A"/>
    <s v="10 - FONDO GENERAL"/>
    <s v="99 - MULTIPROVINCIAL"/>
    <s v="(en blanco)"/>
    <n v="780000"/>
    <n v="836259.04"/>
    <n v="717725.06"/>
  </r>
  <r>
    <s v="2026"/>
    <x v="0"/>
    <x v="0"/>
    <x v="0"/>
    <x v="0"/>
    <s v="2 - Poder Ejecutivo"/>
    <s v="0201 - PRESIDENCIA DE LA REPÚBLICA"/>
    <s v="0018 - COMISIÓN PERMANENTE DE EFEMÉRIDES PATRIA"/>
    <x v="1"/>
    <x v="7"/>
    <x v="18"/>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x v="1"/>
    <x v="7"/>
    <x v="18"/>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x v="1"/>
    <x v="7"/>
    <x v="18"/>
    <s v="2.3 - MATERIALES Y SUMINISTROS"/>
    <s v="2.3.9 - PRODUCTOS Y ÚTILES VARIOS"/>
    <s v="N"/>
    <s v="00 - N/A"/>
    <s v="10 - FONDO GENERAL"/>
    <s v="99 - MULTIPROVINCIAL"/>
    <s v="(en blanco)"/>
    <n v="966943"/>
    <n v="874605.64"/>
    <n v="375630.82999999996"/>
  </r>
  <r>
    <s v="2026"/>
    <x v="0"/>
    <x v="0"/>
    <x v="0"/>
    <x v="0"/>
    <s v="2 - Poder Ejecutivo"/>
    <s v="0201 - PRESIDENCIA DE LA REPÚBLICA"/>
    <s v="0018 - DIRECCIÓN DE ASISTENCIA SOCIAL Y ALIMENTACIÓN COMUNITARIA"/>
    <x v="1"/>
    <x v="2"/>
    <x v="4"/>
    <s v="2.1 - REMUNERACIONES Y CONTRIBUCIONES"/>
    <s v="2.1.1 - REMUNERACIONES"/>
    <s v="N"/>
    <s v="00 - N/A"/>
    <s v="10 - FONDO GENERAL"/>
    <s v="99 - MULTIPROVINCIAL"/>
    <s v="(en blanco)"/>
    <n v="1190113921"/>
    <n v="1142484446.3600001"/>
    <n v="643872849.54999995"/>
  </r>
  <r>
    <s v="2026"/>
    <x v="0"/>
    <x v="0"/>
    <x v="0"/>
    <x v="0"/>
    <s v="2 - Poder Ejecutivo"/>
    <s v="0201 - PRESIDENCIA DE LA REPÚBLICA"/>
    <s v="0018 - DIRECCIÓN DE ASISTENCIA SOCIAL Y ALIMENTACIÓN COMUNITARIA"/>
    <x v="1"/>
    <x v="2"/>
    <x v="4"/>
    <s v="2.1 - REMUNERACIONES Y CONTRIBUCIONES"/>
    <s v="2.1.2 - SOBRESUELDOS"/>
    <s v="N"/>
    <s v="00 - N/A"/>
    <s v="10 - FONDO GENERAL"/>
    <s v="99 - MULTIPROVINCIAL"/>
    <s v="(en blanco)"/>
    <n v="0"/>
    <n v="180458600.63999999"/>
    <n v="96126120.829999998"/>
  </r>
  <r>
    <s v="2026"/>
    <x v="0"/>
    <x v="0"/>
    <x v="0"/>
    <x v="0"/>
    <s v="2 - Poder Ejecutivo"/>
    <s v="0201 - PRESIDENCIA DE LA REPÚBLICA"/>
    <s v="0018 - DIRECCIÓN DE ASISTENCIA SOCIAL Y ALIMENTACIÓN COMUNITARIA"/>
    <x v="1"/>
    <x v="2"/>
    <x v="4"/>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x v="1"/>
    <x v="2"/>
    <x v="4"/>
    <s v="2.1 - REMUNERACIONES Y CONTRIBUCIONES"/>
    <s v="2.1.5 - CONTRIBUCIONES A LA SEGURIDAD SOCIAL"/>
    <s v="N"/>
    <s v="00 - N/A"/>
    <s v="10 - FONDO GENERAL"/>
    <s v="99 - MULTIPROVINCIAL"/>
    <s v="(en blanco)"/>
    <n v="129158712"/>
    <n v="127368963"/>
    <n v="92946220.51000002"/>
  </r>
  <r>
    <s v="2026"/>
    <x v="0"/>
    <x v="0"/>
    <x v="0"/>
    <x v="0"/>
    <s v="2 - Poder Ejecutivo"/>
    <s v="0201 - PRESIDENCIA DE LA REPÚBLICA"/>
    <s v="0018 - DIRECCIÓN DE ASISTENCIA SOCIAL Y ALIMENTACIÓN COMUNITARIA"/>
    <x v="1"/>
    <x v="2"/>
    <x v="4"/>
    <s v="2.2 - CONTRATACIÓN DE SERVICIOS"/>
    <s v="2.2.1 - SERVICIOS BÁSICOS"/>
    <s v="N"/>
    <s v="00 - N/A"/>
    <s v="10 - FONDO GENERAL"/>
    <s v="99 - MULTIPROVINCIAL"/>
    <s v="(en blanco)"/>
    <n v="0"/>
    <n v="60139000"/>
    <n v="45054097.440000013"/>
  </r>
  <r>
    <s v="2026"/>
    <x v="0"/>
    <x v="0"/>
    <x v="0"/>
    <x v="0"/>
    <s v="2 - Poder Ejecutivo"/>
    <s v="0201 - PRESIDENCIA DE LA REPÚBLICA"/>
    <s v="0018 - DIRECCIÓN DE ASISTENCIA SOCIAL Y ALIMENTACIÓN COMUNITARIA"/>
    <x v="1"/>
    <x v="2"/>
    <x v="4"/>
    <s v="2.2 - CONTRATACIÓN DE SERVICIOS"/>
    <s v="2.2.2 - PUBLICIDAD, IMPRESIÓN Y ENCUADERNACIÓN"/>
    <s v="N"/>
    <s v="00 - N/A"/>
    <s v="10 - FONDO GENERAL"/>
    <s v="99 - MULTIPROVINCIAL"/>
    <s v="(en blanco)"/>
    <n v="0"/>
    <n v="2462767.12"/>
    <n v="543960.37"/>
  </r>
  <r>
    <s v="2026"/>
    <x v="0"/>
    <x v="0"/>
    <x v="0"/>
    <x v="0"/>
    <s v="2 - Poder Ejecutivo"/>
    <s v="0201 - PRESIDENCIA DE LA REPÚBLICA"/>
    <s v="0018 - DIRECCIÓN DE ASISTENCIA SOCIAL Y ALIMENTACIÓN COMUNITARIA"/>
    <x v="1"/>
    <x v="2"/>
    <x v="4"/>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x v="1"/>
    <x v="2"/>
    <x v="4"/>
    <s v="2.2 - CONTRATACIÓN DE SERVICIOS"/>
    <s v="2.2.3 - VIÁTICOS"/>
    <s v="N"/>
    <s v="00 - N/A"/>
    <s v="10 - FONDO GENERAL"/>
    <s v="99 - MULTIPROVINCIAL"/>
    <s v="(en blanco)"/>
    <n v="0"/>
    <n v="48100000"/>
    <n v="31220652.300000001"/>
  </r>
  <r>
    <s v="2026"/>
    <x v="0"/>
    <x v="0"/>
    <x v="0"/>
    <x v="0"/>
    <s v="2 - Poder Ejecutivo"/>
    <s v="0201 - PRESIDENCIA DE LA REPÚBLICA"/>
    <s v="0018 - DIRECCIÓN DE ASISTENCIA SOCIAL Y ALIMENTACIÓN COMUNITARIA"/>
    <x v="1"/>
    <x v="2"/>
    <x v="4"/>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x v="1"/>
    <x v="2"/>
    <x v="4"/>
    <s v="2.2 - CONTRATACIÓN DE SERVICIOS"/>
    <s v="2.2.4 - TRANSPORTE Y ALMACENAJE"/>
    <s v="N"/>
    <s v="00 - N/A"/>
    <s v="10 - FONDO GENERAL"/>
    <s v="99 - MULTIPROVINCIAL"/>
    <s v="(en blanco)"/>
    <n v="0"/>
    <n v="3718500"/>
    <n v="2021232.94"/>
  </r>
  <r>
    <s v="2026"/>
    <x v="0"/>
    <x v="0"/>
    <x v="0"/>
    <x v="0"/>
    <s v="2 - Poder Ejecutivo"/>
    <s v="0201 - PRESIDENCIA DE LA REPÚBLICA"/>
    <s v="0018 - DIRECCIÓN DE ASISTENCIA SOCIAL Y ALIMENTACIÓN COMUNITARIA"/>
    <x v="1"/>
    <x v="2"/>
    <x v="4"/>
    <s v="2.2 - CONTRATACIÓN DE SERVICIOS"/>
    <s v="2.2.5 - ALQUILERES Y RENTAS"/>
    <s v="N"/>
    <s v="00 - N/A"/>
    <s v="10 - FONDO GENERAL"/>
    <s v="99 - MULTIPROVINCIAL"/>
    <s v="(en blanco)"/>
    <n v="0"/>
    <n v="79081000"/>
    <n v="50058815.689999998"/>
  </r>
  <r>
    <s v="2026"/>
    <x v="0"/>
    <x v="0"/>
    <x v="0"/>
    <x v="0"/>
    <s v="2 - Poder Ejecutivo"/>
    <s v="0201 - PRESIDENCIA DE LA REPÚBLICA"/>
    <s v="0018 - DIRECCIÓN DE ASISTENCIA SOCIAL Y ALIMENTACIÓN COMUNITARIA"/>
    <x v="1"/>
    <x v="2"/>
    <x v="4"/>
    <s v="2.2 - CONTRATACIÓN DE SERVICIOS"/>
    <s v="2.2.5 - ALQUILERES Y RENTAS"/>
    <s v="N"/>
    <s v="00 - N/A"/>
    <s v="20 - FONDOS CON DESTINO ESPECÍFICO"/>
    <s v="99 - MULTIPROVINCIAL"/>
    <s v="(en blanco)"/>
    <n v="0"/>
    <n v="33475722.16"/>
    <n v="3458200"/>
  </r>
  <r>
    <s v="2026"/>
    <x v="0"/>
    <x v="0"/>
    <x v="0"/>
    <x v="0"/>
    <s v="2 - Poder Ejecutivo"/>
    <s v="0201 - PRESIDENCIA DE LA REPÚBLICA"/>
    <s v="0018 - DIRECCIÓN DE ASISTENCIA SOCIAL Y ALIMENTACIÓN COMUNITARIA"/>
    <x v="1"/>
    <x v="2"/>
    <x v="4"/>
    <s v="2.2 - CONTRATACIÓN DE SERVICIOS"/>
    <s v="2.2.6 - SEGUROS"/>
    <s v="N"/>
    <s v="00 - N/A"/>
    <s v="10 - FONDO GENERAL"/>
    <s v="99 - MULTIPROVINCIAL"/>
    <s v="(en blanco)"/>
    <n v="0"/>
    <n v="21541000"/>
    <n v="18329181.399999999"/>
  </r>
  <r>
    <s v="2026"/>
    <x v="0"/>
    <x v="0"/>
    <x v="0"/>
    <x v="0"/>
    <s v="2 - Poder Ejecutivo"/>
    <s v="0201 - PRESIDENCIA DE LA REPÚBLICA"/>
    <s v="0018 - DIRECCIÓN DE ASISTENCIA SOCIAL Y ALIMENTACIÓN COMUNITARIA"/>
    <x v="1"/>
    <x v="2"/>
    <x v="4"/>
    <s v="2.2 - CONTRATACIÓN DE SERVICIOS"/>
    <s v="2.2.6 - SEGUROS"/>
    <s v="N"/>
    <s v="00 - N/A"/>
    <s v="20 - FONDOS CON DESTINO ESPECÍFICO"/>
    <s v="99 - MULTIPROVINCIAL"/>
    <s v="(en blanco)"/>
    <n v="0"/>
    <n v="3000000"/>
    <n v="0"/>
  </r>
  <r>
    <s v="2026"/>
    <x v="0"/>
    <x v="0"/>
    <x v="0"/>
    <x v="0"/>
    <s v="2 - Poder Ejecutivo"/>
    <s v="0201 - PRESIDENCIA DE LA REPÚBLICA"/>
    <s v="0018 - DIRECCIÓN DE ASISTENCIA SOCIAL Y ALIMENTACIÓN COMUNITARIA"/>
    <x v="1"/>
    <x v="2"/>
    <x v="4"/>
    <s v="2.2 - CONTRATACIÓN DE SERVICIOS"/>
    <s v="2.2.7 - SERVICIOS DE CONSERVACIÓN, REPARACIONES MENORES E INSTALACIONES TEMPORALES"/>
    <s v="N"/>
    <s v="00 - N/A"/>
    <s v="10 - FONDO GENERAL"/>
    <s v="99 - MULTIPROVINCIAL"/>
    <s v="(en blanco)"/>
    <n v="0"/>
    <n v="35157098.689999998"/>
    <n v="3095021.18"/>
  </r>
  <r>
    <s v="2026"/>
    <x v="0"/>
    <x v="0"/>
    <x v="0"/>
    <x v="0"/>
    <s v="2 - Poder Ejecutivo"/>
    <s v="0201 - PRESIDENCIA DE LA REPÚBLICA"/>
    <s v="0018 - DIRECCIÓN DE ASISTENCIA SOCIAL Y ALIMENTACIÓN COMUNITARIA"/>
    <x v="1"/>
    <x v="2"/>
    <x v="4"/>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x v="1"/>
    <x v="2"/>
    <x v="4"/>
    <s v="2.2 - CONTRATACIÓN DE SERVICIOS"/>
    <s v="2.2.8 - OTROS SERVICIOS NO INCLUIDOS EN CONCEPTOS ANTERIORES"/>
    <s v="N"/>
    <s v="00 - N/A"/>
    <s v="10 - FONDO GENERAL"/>
    <s v="99 - MULTIPROVINCIAL"/>
    <s v="(en blanco)"/>
    <n v="0"/>
    <n v="11909869.440000001"/>
    <n v="6898736.6200000001"/>
  </r>
  <r>
    <s v="2026"/>
    <x v="0"/>
    <x v="0"/>
    <x v="0"/>
    <x v="0"/>
    <s v="2 - Poder Ejecutivo"/>
    <s v="0201 - PRESIDENCIA DE LA REPÚBLICA"/>
    <s v="0018 - DIRECCIÓN DE ASISTENCIA SOCIAL Y ALIMENTACIÓN COMUNITARIA"/>
    <x v="1"/>
    <x v="2"/>
    <x v="4"/>
    <s v="2.2 - CONTRATACIÓN DE SERVICIOS"/>
    <s v="2.2.8 - OTROS SERVICIOS NO INCLUIDOS EN CONCEPTOS ANTERIORES"/>
    <s v="N"/>
    <s v="00 - N/A"/>
    <s v="20 - FONDOS CON DESTINO ESPECÍFICO"/>
    <s v="99 - MULTIPROVINCIAL"/>
    <s v="(en blanco)"/>
    <n v="0"/>
    <n v="3670000"/>
    <n v="0"/>
  </r>
  <r>
    <s v="2026"/>
    <x v="0"/>
    <x v="0"/>
    <x v="0"/>
    <x v="0"/>
    <s v="2 - Poder Ejecutivo"/>
    <s v="0201 - PRESIDENCIA DE LA REPÚBLICA"/>
    <s v="0018 - DIRECCIÓN DE ASISTENCIA SOCIAL Y ALIMENTACIÓN COMUNITARIA"/>
    <x v="1"/>
    <x v="2"/>
    <x v="4"/>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x v="1"/>
    <x v="2"/>
    <x v="4"/>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x v="1"/>
    <x v="2"/>
    <x v="4"/>
    <s v="2.3 - MATERIALES Y SUMINISTROS"/>
    <s v="2.3.1 - ALIMENTOS Y PRODUCTOS AGROFORESTALES"/>
    <s v="N"/>
    <s v="00 - N/A"/>
    <s v="10 - FONDO GENERAL"/>
    <s v="99 - MULTIPROVINCIAL"/>
    <s v="(en blanco)"/>
    <n v="6274127770"/>
    <n v="7517997572.8900003"/>
    <n v="2717497114.8900008"/>
  </r>
  <r>
    <s v="2026"/>
    <x v="0"/>
    <x v="0"/>
    <x v="0"/>
    <x v="0"/>
    <s v="2 - Poder Ejecutivo"/>
    <s v="0201 - PRESIDENCIA DE LA REPÚBLICA"/>
    <s v="0018 - DIRECCIÓN DE ASISTENCIA SOCIAL Y ALIMENTACIÓN COMUNITARIA"/>
    <x v="1"/>
    <x v="2"/>
    <x v="4"/>
    <s v="2.3 - MATERIALES Y SUMINISTROS"/>
    <s v="2.3.1 - ALIMENTOS Y PRODUCTOS AGROFORESTALES"/>
    <s v="N"/>
    <s v="00 - N/A"/>
    <s v="20 - FONDOS CON DESTINO ESPECÍFICO"/>
    <s v="99 - MULTIPROVINCIAL"/>
    <s v="(en blanco)"/>
    <n v="1031221367"/>
    <n v="216882067"/>
    <n v="138495396.89999998"/>
  </r>
  <r>
    <s v="2026"/>
    <x v="0"/>
    <x v="0"/>
    <x v="0"/>
    <x v="0"/>
    <s v="2 - Poder Ejecutivo"/>
    <s v="0201 - PRESIDENCIA DE LA REPÚBLICA"/>
    <s v="0018 - DIRECCIÓN DE ASISTENCIA SOCIAL Y ALIMENTACIÓN COMUNITARIA"/>
    <x v="1"/>
    <x v="2"/>
    <x v="4"/>
    <s v="2.3 - MATERIALES Y SUMINISTROS"/>
    <s v="2.3.1 - ALIMENTOS Y PRODUCTOS AGROFORESTALES"/>
    <s v="N"/>
    <s v="00 - N/A"/>
    <s v="50 - CRÉDITO INTERNO"/>
    <s v="99 - MULTIPROVINCIAL"/>
    <s v="(en blanco)"/>
    <n v="0"/>
    <n v="1055835022.7099999"/>
    <n v="633652618.04999995"/>
  </r>
  <r>
    <s v="2026"/>
    <x v="0"/>
    <x v="0"/>
    <x v="0"/>
    <x v="0"/>
    <s v="2 - Poder Ejecutivo"/>
    <s v="0201 - PRESIDENCIA DE LA REPÚBLICA"/>
    <s v="0018 - DIRECCIÓN DE ASISTENCIA SOCIAL Y ALIMENTACIÓN COMUNITARIA"/>
    <x v="1"/>
    <x v="2"/>
    <x v="4"/>
    <s v="2.3 - MATERIALES Y SUMINISTROS"/>
    <s v="2.3.2 - TEXTILES Y VESTUARIOS"/>
    <s v="N"/>
    <s v="00 - N/A"/>
    <s v="10 - FONDO GENERAL"/>
    <s v="99 - MULTIPROVINCIAL"/>
    <s v="(en blanco)"/>
    <n v="0"/>
    <n v="15380970"/>
    <n v="2153174"/>
  </r>
  <r>
    <s v="2026"/>
    <x v="0"/>
    <x v="0"/>
    <x v="0"/>
    <x v="0"/>
    <s v="2 - Poder Ejecutivo"/>
    <s v="0201 - PRESIDENCIA DE LA REPÚBLICA"/>
    <s v="0018 - DIRECCIÓN DE ASISTENCIA SOCIAL Y ALIMENTACIÓN COMUNITARIA"/>
    <x v="1"/>
    <x v="2"/>
    <x v="4"/>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x v="1"/>
    <x v="2"/>
    <x v="4"/>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x v="1"/>
    <x v="2"/>
    <x v="4"/>
    <s v="2.3 - MATERIALES Y SUMINISTROS"/>
    <s v="2.3.3 - PAPEL, CARTÓN E IMPRESOS"/>
    <s v="N"/>
    <s v="00 - N/A"/>
    <s v="10 - FONDO GENERAL"/>
    <s v="99 - MULTIPROVINCIAL"/>
    <s v="(en blanco)"/>
    <n v="0"/>
    <n v="12581544.49"/>
    <n v="3099105.9799999995"/>
  </r>
  <r>
    <s v="2026"/>
    <x v="0"/>
    <x v="0"/>
    <x v="0"/>
    <x v="0"/>
    <s v="2 - Poder Ejecutivo"/>
    <s v="0201 - PRESIDENCIA DE LA REPÚBLICA"/>
    <s v="0018 - DIRECCIÓN DE ASISTENCIA SOCIAL Y ALIMENTACIÓN COMUNITARIA"/>
    <x v="1"/>
    <x v="2"/>
    <x v="4"/>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x v="1"/>
    <x v="2"/>
    <x v="4"/>
    <s v="2.3 - MATERIALES Y SUMINISTROS"/>
    <s v="2.3.4 - PRODUCTOS FARMACÉUTICOS"/>
    <s v="N"/>
    <s v="00 - N/A"/>
    <s v="10 - FONDO GENERAL"/>
    <s v="99 - MULTIPROVINCIAL"/>
    <s v="(en blanco)"/>
    <n v="0"/>
    <n v="1310560"/>
    <n v="809721.87"/>
  </r>
  <r>
    <s v="2026"/>
    <x v="0"/>
    <x v="0"/>
    <x v="0"/>
    <x v="0"/>
    <s v="2 - Poder Ejecutivo"/>
    <s v="0201 - PRESIDENCIA DE LA REPÚBLICA"/>
    <s v="0018 - DIRECCIÓN DE ASISTENCIA SOCIAL Y ALIMENTACIÓN COMUNITARIA"/>
    <x v="1"/>
    <x v="2"/>
    <x v="4"/>
    <s v="2.3 - MATERIALES Y SUMINISTROS"/>
    <s v="2.3.5 - CUERO, CAUCHO Y PLÁSTICO"/>
    <s v="N"/>
    <s v="00 - N/A"/>
    <s v="10 - FONDO GENERAL"/>
    <s v="99 - MULTIPROVINCIAL"/>
    <s v="(en blanco)"/>
    <n v="0"/>
    <n v="10749542.199999999"/>
    <n v="2658168.61"/>
  </r>
  <r>
    <s v="2026"/>
    <x v="0"/>
    <x v="0"/>
    <x v="0"/>
    <x v="0"/>
    <s v="2 - Poder Ejecutivo"/>
    <s v="0201 - PRESIDENCIA DE LA REPÚBLICA"/>
    <s v="0018 - DIRECCIÓN DE ASISTENCIA SOCIAL Y ALIMENTACIÓN COMUNITARIA"/>
    <x v="1"/>
    <x v="2"/>
    <x v="4"/>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x v="1"/>
    <x v="2"/>
    <x v="4"/>
    <s v="2.3 - MATERIALES Y SUMINISTROS"/>
    <s v="2.3.6 - PRODUCTOS DE MINERALES, METÁLICOS Y NO METÁLICOS"/>
    <s v="N"/>
    <s v="00 - N/A"/>
    <s v="10 - FONDO GENERAL"/>
    <s v="99 - MULTIPROVINCIAL"/>
    <s v="(en blanco)"/>
    <n v="0"/>
    <n v="5334671.6799999969"/>
    <n v="340781.62"/>
  </r>
  <r>
    <s v="2026"/>
    <x v="0"/>
    <x v="0"/>
    <x v="0"/>
    <x v="0"/>
    <s v="2 - Poder Ejecutivo"/>
    <s v="0201 - PRESIDENCIA DE LA REPÚBLICA"/>
    <s v="0018 - DIRECCIÓN DE ASISTENCIA SOCIAL Y ALIMENTACIÓN COMUNITARIA"/>
    <x v="1"/>
    <x v="2"/>
    <x v="4"/>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x v="1"/>
    <x v="2"/>
    <x v="4"/>
    <s v="2.3 - MATERIALES Y SUMINISTROS"/>
    <s v="2.3.6 - PRODUCTOS DE MINERALES, METÁLICOS Y NO METÁLICOS"/>
    <s v="N"/>
    <s v="00 - N/A"/>
    <s v="50 - CRÉDITO INTERNO"/>
    <s v="99 - MULTIPROVINCIAL"/>
    <s v="(en blanco)"/>
    <n v="0"/>
    <n v="109031786.28999999"/>
    <n v="81275997.180000007"/>
  </r>
  <r>
    <s v="2026"/>
    <x v="0"/>
    <x v="0"/>
    <x v="0"/>
    <x v="0"/>
    <s v="2 - Poder Ejecutivo"/>
    <s v="0201 - PRESIDENCIA DE LA REPÚBLICA"/>
    <s v="0018 - DIRECCIÓN DE ASISTENCIA SOCIAL Y ALIMENTACIÓN COMUNITARIA"/>
    <x v="1"/>
    <x v="2"/>
    <x v="4"/>
    <s v="2.3 - MATERIALES Y SUMINISTROS"/>
    <s v="2.3.7 - COMBUSTIBLES, LUBRICANTES, PRODUCTOS QUÍMICOS Y CONEXOS"/>
    <s v="N"/>
    <s v="00 - N/A"/>
    <s v="10 - FONDO GENERAL"/>
    <s v="99 - MULTIPROVINCIAL"/>
    <s v="(en blanco)"/>
    <n v="0"/>
    <n v="148920470.90000001"/>
    <n v="39386538.369999997"/>
  </r>
  <r>
    <s v="2026"/>
    <x v="0"/>
    <x v="0"/>
    <x v="0"/>
    <x v="0"/>
    <s v="2 - Poder Ejecutivo"/>
    <s v="0201 - PRESIDENCIA DE LA REPÚBLICA"/>
    <s v="0018 - DIRECCIÓN DE ASISTENCIA SOCIAL Y ALIMENTACIÓN COMUNITARIA"/>
    <x v="1"/>
    <x v="2"/>
    <x v="4"/>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x v="1"/>
    <x v="2"/>
    <x v="4"/>
    <s v="2.3 - MATERIALES Y SUMINISTROS"/>
    <s v="2.3.9 - PRODUCTOS Y ÚTILES VARIOS"/>
    <s v="N"/>
    <s v="00 - N/A"/>
    <s v="10 - FONDO GENERAL"/>
    <s v="99 - MULTIPROVINCIAL"/>
    <s v="(en blanco)"/>
    <n v="384574349"/>
    <n v="267029743.88000005"/>
    <n v="101588516.40999997"/>
  </r>
  <r>
    <s v="2026"/>
    <x v="0"/>
    <x v="0"/>
    <x v="0"/>
    <x v="0"/>
    <s v="2 - Poder Ejecutivo"/>
    <s v="0201 - PRESIDENCIA DE LA REPÚBLICA"/>
    <s v="0018 - DIRECCIÓN DE ASISTENCIA SOCIAL Y ALIMENTACIÓN COMUNITARIA"/>
    <x v="1"/>
    <x v="2"/>
    <x v="4"/>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x v="1"/>
    <x v="2"/>
    <x v="4"/>
    <s v="2.3 - MATERIALES Y SUMINISTROS"/>
    <s v="2.3.9 - PRODUCTOS Y ÚTILES VARIOS"/>
    <s v="N"/>
    <s v="00 - N/A"/>
    <s v="50 - CRÉDITO INTERNO"/>
    <s v="99 - MULTIPROVINCIAL"/>
    <s v="(en blanco)"/>
    <n v="0"/>
    <n v="69743286"/>
    <n v="22012586.169999998"/>
  </r>
  <r>
    <s v="2026"/>
    <x v="0"/>
    <x v="0"/>
    <x v="0"/>
    <x v="0"/>
    <s v="2 - Poder Ejecutivo"/>
    <s v="0201 - PRESIDENCIA DE LA REPÚBLICA"/>
    <s v="0018 - DIRECCIÓN DE ASISTENCIA SOCIAL Y ALIMENTACIÓN COMUNITARIA"/>
    <x v="1"/>
    <x v="2"/>
    <x v="4"/>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x v="2"/>
    <x v="8"/>
    <x v="19"/>
    <s v="2.1 - REMUNERACIONES Y CONTRIBUCIONES"/>
    <s v="2.1.1 - REMUNERACIONES"/>
    <s v="N"/>
    <s v="00 - N/A"/>
    <s v="10 - FONDO GENERAL"/>
    <s v="99 - MULTIPROVINCIAL"/>
    <s v="(en blanco)"/>
    <n v="31209834"/>
    <n v="30977443"/>
    <n v="21195000"/>
  </r>
  <r>
    <s v="2026"/>
    <x v="0"/>
    <x v="0"/>
    <x v="0"/>
    <x v="0"/>
    <s v="2 - Poder Ejecutivo"/>
    <s v="0201 - PRESIDENCIA DE LA REPÚBLICA"/>
    <s v="0024 - AUTORIDAD NACIONAL DE ASUNTOS MARÍTIMOS (ANAMAR)"/>
    <x v="2"/>
    <x v="8"/>
    <x v="19"/>
    <s v="2.1 - REMUNERACIONES Y CONTRIBUCIONES"/>
    <s v="2.1.2 - SOBRESUELDOS"/>
    <s v="N"/>
    <s v="00 - N/A"/>
    <s v="10 - FONDO GENERAL"/>
    <s v="99 - MULTIPROVINCIAL"/>
    <s v="(en blanco)"/>
    <n v="9781836"/>
    <n v="10411836"/>
    <n v="6123625"/>
  </r>
  <r>
    <s v="2026"/>
    <x v="0"/>
    <x v="0"/>
    <x v="0"/>
    <x v="0"/>
    <s v="2 - Poder Ejecutivo"/>
    <s v="0201 - PRESIDENCIA DE LA REPÚBLICA"/>
    <s v="0024 - AUTORIDAD NACIONAL DE ASUNTOS MARÍTIMOS (ANAMAR)"/>
    <x v="2"/>
    <x v="8"/>
    <x v="19"/>
    <s v="2.1 - REMUNERACIONES Y CONTRIBUCIONES"/>
    <s v="2.1.5 - CONTRIBUCIONES A LA SEGURIDAD SOCIAL"/>
    <s v="N"/>
    <s v="00 - N/A"/>
    <s v="10 - FONDO GENERAL"/>
    <s v="99 - MULTIPROVINCIAL"/>
    <s v="(en blanco)"/>
    <n v="4298346"/>
    <n v="4287180"/>
    <n v="3194002.09"/>
  </r>
  <r>
    <s v="2026"/>
    <x v="0"/>
    <x v="0"/>
    <x v="0"/>
    <x v="0"/>
    <s v="2 - Poder Ejecutivo"/>
    <s v="0201 - PRESIDENCIA DE LA REPÚBLICA"/>
    <s v="0024 - AUTORIDAD NACIONAL DE ASUNTOS MARÍTIMOS (ANAMAR)"/>
    <x v="2"/>
    <x v="8"/>
    <x v="19"/>
    <s v="2.2 - CONTRATACIÓN DE SERVICIOS"/>
    <s v="2.2.1 - SERVICIOS BÁSICOS"/>
    <s v="N"/>
    <s v="00 - N/A"/>
    <s v="10 - FONDO GENERAL"/>
    <s v="99 - MULTIPROVINCIAL"/>
    <s v="(en blanco)"/>
    <n v="2439000"/>
    <n v="2439000"/>
    <n v="1531473.07"/>
  </r>
  <r>
    <s v="2026"/>
    <x v="0"/>
    <x v="0"/>
    <x v="0"/>
    <x v="0"/>
    <s v="2 - Poder Ejecutivo"/>
    <s v="0201 - PRESIDENCIA DE LA REPÚBLICA"/>
    <s v="0024 - AUTORIDAD NACIONAL DE ASUNTOS MARÍTIMOS (ANAMAR)"/>
    <x v="2"/>
    <x v="8"/>
    <x v="19"/>
    <s v="2.2 - CONTRATACIÓN DE SERVICIOS"/>
    <s v="2.2.2 - PUBLICIDAD, IMPRESIÓN Y ENCUADERNACIÓN"/>
    <s v="N"/>
    <s v="00 - N/A"/>
    <s v="10 - FONDO GENERAL"/>
    <s v="99 - MULTIPROVINCIAL"/>
    <s v="(en blanco)"/>
    <n v="184666"/>
    <n v="834666"/>
    <n v="500021.24"/>
  </r>
  <r>
    <s v="2026"/>
    <x v="0"/>
    <x v="0"/>
    <x v="0"/>
    <x v="0"/>
    <s v="2 - Poder Ejecutivo"/>
    <s v="0201 - PRESIDENCIA DE LA REPÚBLICA"/>
    <s v="0024 - AUTORIDAD NACIONAL DE ASUNTOS MARÍTIMOS (ANAMAR)"/>
    <x v="2"/>
    <x v="8"/>
    <x v="19"/>
    <s v="2.2 - CONTRATACIÓN DE SERVICIOS"/>
    <s v="2.2.3 - VIÁTICOS"/>
    <s v="N"/>
    <s v="00 - N/A"/>
    <s v="10 - FONDO GENERAL"/>
    <s v="99 - MULTIPROVINCIAL"/>
    <s v="(en blanco)"/>
    <n v="1528287"/>
    <n v="1528287"/>
    <n v="789148.15"/>
  </r>
  <r>
    <s v="2026"/>
    <x v="0"/>
    <x v="0"/>
    <x v="0"/>
    <x v="0"/>
    <s v="2 - Poder Ejecutivo"/>
    <s v="0201 - PRESIDENCIA DE LA REPÚBLICA"/>
    <s v="0024 - AUTORIDAD NACIONAL DE ASUNTOS MARÍTIMOS (ANAMAR)"/>
    <x v="2"/>
    <x v="8"/>
    <x v="19"/>
    <s v="2.2 - CONTRATACIÓN DE SERVICIOS"/>
    <s v="2.2.4 - TRANSPORTE Y ALMACENAJE"/>
    <s v="N"/>
    <s v="00 - N/A"/>
    <s v="10 - FONDO GENERAL"/>
    <s v="99 - MULTIPROVINCIAL"/>
    <s v="(en blanco)"/>
    <n v="360000"/>
    <n v="360000"/>
    <n v="50914.68"/>
  </r>
  <r>
    <s v="2026"/>
    <x v="0"/>
    <x v="0"/>
    <x v="0"/>
    <x v="0"/>
    <s v="2 - Poder Ejecutivo"/>
    <s v="0201 - PRESIDENCIA DE LA REPÚBLICA"/>
    <s v="0024 - AUTORIDAD NACIONAL DE ASUNTOS MARÍTIMOS (ANAMAR)"/>
    <x v="2"/>
    <x v="8"/>
    <x v="19"/>
    <s v="2.2 - CONTRATACIÓN DE SERVICIOS"/>
    <s v="2.2.5 - ALQUILERES Y RENTAS"/>
    <s v="N"/>
    <s v="00 - N/A"/>
    <s v="10 - FONDO GENERAL"/>
    <s v="99 - MULTIPROVINCIAL"/>
    <s v="(en blanco)"/>
    <n v="10472665"/>
    <n v="10472665"/>
    <n v="7085915.8199999994"/>
  </r>
  <r>
    <s v="2026"/>
    <x v="0"/>
    <x v="0"/>
    <x v="0"/>
    <x v="0"/>
    <s v="2 - Poder Ejecutivo"/>
    <s v="0201 - PRESIDENCIA DE LA REPÚBLICA"/>
    <s v="0024 - AUTORIDAD NACIONAL DE ASUNTOS MARÍTIMOS (ANAMAR)"/>
    <x v="2"/>
    <x v="8"/>
    <x v="19"/>
    <s v="2.2 - CONTRATACIÓN DE SERVICIOS"/>
    <s v="2.2.6 - SEGUROS"/>
    <s v="N"/>
    <s v="00 - N/A"/>
    <s v="10 - FONDO GENERAL"/>
    <s v="99 - MULTIPROVINCIAL"/>
    <s v="(en blanco)"/>
    <n v="5850000"/>
    <n v="5850000"/>
    <n v="3731483.8499999996"/>
  </r>
  <r>
    <s v="2026"/>
    <x v="0"/>
    <x v="0"/>
    <x v="0"/>
    <x v="0"/>
    <s v="2 - Poder Ejecutivo"/>
    <s v="0201 - PRESIDENCIA DE LA REPÚBLICA"/>
    <s v="0024 - AUTORIDAD NACIONAL DE ASUNTOS MARÍTIMOS (ANAMAR)"/>
    <x v="2"/>
    <x v="8"/>
    <x v="19"/>
    <s v="2.2 - CONTRATACIÓN DE SERVICIOS"/>
    <s v="2.2.7 - SERVICIOS DE CONSERVACIÓN, REPARACIONES MENORES E INSTALACIONES TEMPORALES"/>
    <s v="N"/>
    <s v="00 - N/A"/>
    <s v="10 - FONDO GENERAL"/>
    <s v="99 - MULTIPROVINCIAL"/>
    <s v="(en blanco)"/>
    <n v="4400000"/>
    <n v="4400000"/>
    <n v="1558028.9400000002"/>
  </r>
  <r>
    <s v="2026"/>
    <x v="0"/>
    <x v="0"/>
    <x v="0"/>
    <x v="0"/>
    <s v="2 - Poder Ejecutivo"/>
    <s v="0201 - PRESIDENCIA DE LA REPÚBLICA"/>
    <s v="0024 - AUTORIDAD NACIONAL DE ASUNTOS MARÍTIMOS (ANAMAR)"/>
    <x v="2"/>
    <x v="8"/>
    <x v="19"/>
    <s v="2.2 - CONTRATACIÓN DE SERVICIOS"/>
    <s v="2.2.8 - OTROS SERVICIOS NO INCLUIDOS EN CONCEPTOS ANTERIORES"/>
    <s v="N"/>
    <s v="00 - N/A"/>
    <s v="10 - FONDO GENERAL"/>
    <s v="99 - MULTIPROVINCIAL"/>
    <s v="(en blanco)"/>
    <n v="12484570"/>
    <n v="11539180"/>
    <n v="3096471.23"/>
  </r>
  <r>
    <s v="2026"/>
    <x v="0"/>
    <x v="0"/>
    <x v="0"/>
    <x v="0"/>
    <s v="2 - Poder Ejecutivo"/>
    <s v="0201 - PRESIDENCIA DE LA REPÚBLICA"/>
    <s v="0024 - AUTORIDAD NACIONAL DE ASUNTOS MARÍTIMOS (ANAMAR)"/>
    <x v="2"/>
    <x v="8"/>
    <x v="19"/>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x v="2"/>
    <x v="8"/>
    <x v="19"/>
    <s v="2.3 - MATERIALES Y SUMINISTROS"/>
    <s v="2.3.1 - ALIMENTOS Y PRODUCTOS AGROFORESTALES"/>
    <s v="N"/>
    <s v="00 - N/A"/>
    <s v="10 - FONDO GENERAL"/>
    <s v="99 - MULTIPROVINCIAL"/>
    <s v="(en blanco)"/>
    <n v="200000"/>
    <n v="200000"/>
    <n v="102592.75"/>
  </r>
  <r>
    <s v="2026"/>
    <x v="0"/>
    <x v="0"/>
    <x v="0"/>
    <x v="0"/>
    <s v="2 - Poder Ejecutivo"/>
    <s v="0201 - PRESIDENCIA DE LA REPÚBLICA"/>
    <s v="0024 - AUTORIDAD NACIONAL DE ASUNTOS MARÍTIMOS (ANAMAR)"/>
    <x v="2"/>
    <x v="8"/>
    <x v="19"/>
    <s v="2.3 - MATERIALES Y SUMINISTROS"/>
    <s v="2.3.3 - PAPEL, CARTÓN E IMPRESOS"/>
    <s v="N"/>
    <s v="00 - N/A"/>
    <s v="10 - FONDO GENERAL"/>
    <s v="99 - MULTIPROVINCIAL"/>
    <s v="(en blanco)"/>
    <n v="200000"/>
    <n v="192345"/>
    <n v="40418.300000000003"/>
  </r>
  <r>
    <s v="2026"/>
    <x v="0"/>
    <x v="0"/>
    <x v="0"/>
    <x v="0"/>
    <s v="2 - Poder Ejecutivo"/>
    <s v="0201 - PRESIDENCIA DE LA REPÚBLICA"/>
    <s v="0024 - AUTORIDAD NACIONAL DE ASUNTOS MARÍTIMOS (ANAMAR)"/>
    <x v="2"/>
    <x v="8"/>
    <x v="19"/>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x v="2"/>
    <x v="8"/>
    <x v="19"/>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x v="2"/>
    <x v="8"/>
    <x v="19"/>
    <s v="2.3 - MATERIALES Y SUMINISTROS"/>
    <s v="2.3.9 - PRODUCTOS Y ÚTILES VARIOS"/>
    <s v="N"/>
    <s v="00 - N/A"/>
    <s v="10 - FONDO GENERAL"/>
    <s v="99 - MULTIPROVINCIAL"/>
    <s v="(en blanco)"/>
    <n v="6125000"/>
    <n v="4899226"/>
    <n v="115525.67000000001"/>
  </r>
  <r>
    <s v="2026"/>
    <x v="0"/>
    <x v="0"/>
    <x v="0"/>
    <x v="0"/>
    <s v="2 - Poder Ejecutivo"/>
    <s v="0201 - PRESIDENCIA DE LA REPÚBLICA"/>
    <s v="0029 - VICE PRESIDENCIA DE LA REPÚBLICA"/>
    <x v="0"/>
    <x v="0"/>
    <x v="2"/>
    <s v="2.1 - REMUNERACIONES Y CONTRIBUCIONES"/>
    <s v="2.1.1 - REMUNERACIONES"/>
    <s v="N"/>
    <s v="00 - N/A"/>
    <s v="10 - FONDO GENERAL"/>
    <s v="99 - MULTIPROVINCIAL"/>
    <s v="(en blanco)"/>
    <n v="143472333"/>
    <n v="143272333"/>
    <n v="87659608.070000008"/>
  </r>
  <r>
    <s v="2026"/>
    <x v="0"/>
    <x v="0"/>
    <x v="0"/>
    <x v="0"/>
    <s v="2 - Poder Ejecutivo"/>
    <s v="0201 - PRESIDENCIA DE LA REPÚBLICA"/>
    <s v="0029 - VICE PRESIDENCIA DE LA REPÚBLICA"/>
    <x v="0"/>
    <x v="0"/>
    <x v="2"/>
    <s v="2.1 - REMUNERACIONES Y CONTRIBUCIONES"/>
    <s v="2.1.2 - SOBRESUELDOS"/>
    <s v="N"/>
    <s v="00 - N/A"/>
    <s v="10 - FONDO GENERAL"/>
    <s v="99 - MULTIPROVINCIAL"/>
    <s v="(en blanco)"/>
    <n v="67079600"/>
    <n v="67279600"/>
    <n v="39591000"/>
  </r>
  <r>
    <s v="2026"/>
    <x v="0"/>
    <x v="0"/>
    <x v="0"/>
    <x v="0"/>
    <s v="2 - Poder Ejecutivo"/>
    <s v="0201 - PRESIDENCIA DE LA REPÚBLICA"/>
    <s v="0029 - VICE PRESIDENCIA DE LA REPÚBLICA"/>
    <x v="0"/>
    <x v="0"/>
    <x v="2"/>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x v="0"/>
    <x v="0"/>
    <x v="2"/>
    <s v="2.1 - REMUNERACIONES Y CONTRIBUCIONES"/>
    <s v="2.1.5 - CONTRIBUCIONES A LA SEGURIDAD SOCIAL"/>
    <s v="N"/>
    <s v="00 - N/A"/>
    <s v="10 - FONDO GENERAL"/>
    <s v="99 - MULTIPROVINCIAL"/>
    <s v="(en blanco)"/>
    <n v="18942818"/>
    <n v="18942818"/>
    <n v="12950371.279999996"/>
  </r>
  <r>
    <s v="2026"/>
    <x v="0"/>
    <x v="0"/>
    <x v="0"/>
    <x v="0"/>
    <s v="2 - Poder Ejecutivo"/>
    <s v="0201 - PRESIDENCIA DE LA REPÚBLICA"/>
    <s v="0029 - VICE PRESIDENCIA DE LA REPÚBLICA"/>
    <x v="0"/>
    <x v="0"/>
    <x v="2"/>
    <s v="2.2 - CONTRATACIÓN DE SERVICIOS"/>
    <s v="2.2.1 - SERVICIOS BÁSICOS"/>
    <s v="N"/>
    <s v="00 - N/A"/>
    <s v="10 - FONDO GENERAL"/>
    <s v="99 - MULTIPROVINCIAL"/>
    <s v="(en blanco)"/>
    <n v="6773500"/>
    <n v="6773500"/>
    <n v="5347207.4600000009"/>
  </r>
  <r>
    <s v="2026"/>
    <x v="0"/>
    <x v="0"/>
    <x v="0"/>
    <x v="0"/>
    <s v="2 - Poder Ejecutivo"/>
    <s v="0201 - PRESIDENCIA DE LA REPÚBLICA"/>
    <s v="0029 - VICE PRESIDENCIA DE LA REPÚBLICA"/>
    <x v="0"/>
    <x v="0"/>
    <x v="2"/>
    <s v="2.2 - CONTRATACIÓN DE SERVICIOS"/>
    <s v="2.2.2 - PUBLICIDAD, IMPRESIÓN Y ENCUADERNACIÓN"/>
    <s v="N"/>
    <s v="00 - N/A"/>
    <s v="10 - FONDO GENERAL"/>
    <s v="99 - MULTIPROVINCIAL"/>
    <s v="(en blanco)"/>
    <n v="1001000"/>
    <n v="1101000"/>
    <n v="145947.98000000001"/>
  </r>
  <r>
    <s v="2026"/>
    <x v="0"/>
    <x v="0"/>
    <x v="0"/>
    <x v="0"/>
    <s v="2 - Poder Ejecutivo"/>
    <s v="0201 - PRESIDENCIA DE LA REPÚBLICA"/>
    <s v="0029 - VICE PRESIDENCIA DE LA REPÚBLICA"/>
    <x v="0"/>
    <x v="0"/>
    <x v="2"/>
    <s v="2.2 - CONTRATACIÓN DE SERVICIOS"/>
    <s v="2.2.3 - VIÁTICOS"/>
    <s v="N"/>
    <s v="00 - N/A"/>
    <s v="10 - FONDO GENERAL"/>
    <s v="99 - MULTIPROVINCIAL"/>
    <s v="(en blanco)"/>
    <n v="15400000"/>
    <n v="15400000"/>
    <n v="5924947.3200000003"/>
  </r>
  <r>
    <s v="2026"/>
    <x v="0"/>
    <x v="0"/>
    <x v="0"/>
    <x v="0"/>
    <s v="2 - Poder Ejecutivo"/>
    <s v="0201 - PRESIDENCIA DE LA REPÚBLICA"/>
    <s v="0029 - VICE PRESIDENCIA DE LA REPÚBLICA"/>
    <x v="0"/>
    <x v="0"/>
    <x v="2"/>
    <s v="2.2 - CONTRATACIÓN DE SERVICIOS"/>
    <s v="2.2.4 - TRANSPORTE Y ALMACENAJE"/>
    <s v="N"/>
    <s v="00 - N/A"/>
    <s v="10 - FONDO GENERAL"/>
    <s v="99 - MULTIPROVINCIAL"/>
    <s v="(en blanco)"/>
    <n v="815000"/>
    <n v="815000"/>
    <n v="496700"/>
  </r>
  <r>
    <s v="2026"/>
    <x v="0"/>
    <x v="0"/>
    <x v="0"/>
    <x v="0"/>
    <s v="2 - Poder Ejecutivo"/>
    <s v="0201 - PRESIDENCIA DE LA REPÚBLICA"/>
    <s v="0029 - VICE PRESIDENCIA DE LA REPÚBLICA"/>
    <x v="0"/>
    <x v="0"/>
    <x v="2"/>
    <s v="2.2 - CONTRATACIÓN DE SERVICIOS"/>
    <s v="2.2.5 - ALQUILERES Y RENTAS"/>
    <s v="N"/>
    <s v="00 - N/A"/>
    <s v="10 - FONDO GENERAL"/>
    <s v="99 - MULTIPROVINCIAL"/>
    <s v="(en blanco)"/>
    <n v="13800000"/>
    <n v="13786000"/>
    <n v="722950"/>
  </r>
  <r>
    <s v="2026"/>
    <x v="0"/>
    <x v="0"/>
    <x v="0"/>
    <x v="0"/>
    <s v="2 - Poder Ejecutivo"/>
    <s v="0201 - PRESIDENCIA DE LA REPÚBLICA"/>
    <s v="0029 - VICE PRESIDENCIA DE LA REPÚBLICA"/>
    <x v="0"/>
    <x v="0"/>
    <x v="2"/>
    <s v="2.2 - CONTRATACIÓN DE SERVICIOS"/>
    <s v="2.2.6 - SEGUROS"/>
    <s v="N"/>
    <s v="00 - N/A"/>
    <s v="10 - FONDO GENERAL"/>
    <s v="99 - MULTIPROVINCIAL"/>
    <s v="(en blanco)"/>
    <n v="11431285"/>
    <n v="13039000"/>
    <n v="10930831.459999997"/>
  </r>
  <r>
    <s v="2026"/>
    <x v="0"/>
    <x v="0"/>
    <x v="0"/>
    <x v="0"/>
    <s v="2 - Poder Ejecutivo"/>
    <s v="0201 - PRESIDENCIA DE LA REPÚBLICA"/>
    <s v="0029 - VICE PRESIDENCIA DE LA REPÚBLICA"/>
    <x v="0"/>
    <x v="0"/>
    <x v="2"/>
    <s v="2.2 - CONTRATACIÓN DE SERVICIOS"/>
    <s v="2.2.7 - SERVICIOS DE CONSERVACIÓN, REPARACIONES MENORES E INSTALACIONES TEMPORALES"/>
    <s v="N"/>
    <s v="00 - N/A"/>
    <s v="10 - FONDO GENERAL"/>
    <s v="99 - MULTIPROVINCIAL"/>
    <s v="(en blanco)"/>
    <n v="14775000"/>
    <n v="12895000"/>
    <n v="4111328.61"/>
  </r>
  <r>
    <s v="2026"/>
    <x v="0"/>
    <x v="0"/>
    <x v="0"/>
    <x v="0"/>
    <s v="2 - Poder Ejecutivo"/>
    <s v="0201 - PRESIDENCIA DE LA REPÚBLICA"/>
    <s v="0029 - VICE PRESIDENCIA DE LA REPÚBLICA"/>
    <x v="0"/>
    <x v="0"/>
    <x v="2"/>
    <s v="2.2 - CONTRATACIÓN DE SERVICIOS"/>
    <s v="2.2.8 - OTROS SERVICIOS NO INCLUIDOS EN CONCEPTOS ANTERIORES"/>
    <s v="N"/>
    <s v="00 - N/A"/>
    <s v="10 - FONDO GENERAL"/>
    <s v="99 - MULTIPROVINCIAL"/>
    <s v="(en blanco)"/>
    <n v="4010000"/>
    <n v="9062000"/>
    <n v="3606870.5300000003"/>
  </r>
  <r>
    <s v="2026"/>
    <x v="0"/>
    <x v="0"/>
    <x v="0"/>
    <x v="0"/>
    <s v="2 - Poder Ejecutivo"/>
    <s v="0201 - PRESIDENCIA DE LA REPÚBLICA"/>
    <s v="0029 - VICE PRESIDENCIA DE LA REPÚBLICA"/>
    <x v="0"/>
    <x v="0"/>
    <x v="2"/>
    <s v="2.2 - CONTRATACIÓN DE SERVICIOS"/>
    <s v="2.2.9 - OTRAS CONTRATACIONES DE SERVICIOS"/>
    <s v="N"/>
    <s v="00 - N/A"/>
    <s v="10 - FONDO GENERAL"/>
    <s v="99 - MULTIPROVINCIAL"/>
    <s v="(en blanco)"/>
    <n v="19887472"/>
    <n v="19673490"/>
    <n v="10950344.630000001"/>
  </r>
  <r>
    <s v="2026"/>
    <x v="0"/>
    <x v="0"/>
    <x v="0"/>
    <x v="0"/>
    <s v="2 - Poder Ejecutivo"/>
    <s v="0201 - PRESIDENCIA DE LA REPÚBLICA"/>
    <s v="0029 - VICE PRESIDENCIA DE LA REPÚBLICA"/>
    <x v="0"/>
    <x v="0"/>
    <x v="2"/>
    <s v="2.3 - MATERIALES Y SUMINISTROS"/>
    <s v="2.3.1 - ALIMENTOS Y PRODUCTOS AGROFORESTALES"/>
    <s v="N"/>
    <s v="00 - N/A"/>
    <s v="10 - FONDO GENERAL"/>
    <s v="99 - MULTIPROVINCIAL"/>
    <s v="(en blanco)"/>
    <n v="3730000"/>
    <n v="3330000"/>
    <n v="1578037.83"/>
  </r>
  <r>
    <s v="2026"/>
    <x v="0"/>
    <x v="0"/>
    <x v="0"/>
    <x v="0"/>
    <s v="2 - Poder Ejecutivo"/>
    <s v="0201 - PRESIDENCIA DE LA REPÚBLICA"/>
    <s v="0029 - VICE PRESIDENCIA DE LA REPÚBLICA"/>
    <x v="0"/>
    <x v="0"/>
    <x v="2"/>
    <s v="2.3 - MATERIALES Y SUMINISTROS"/>
    <s v="2.3.2 - TEXTILES Y VESTUARIOS"/>
    <s v="N"/>
    <s v="00 - N/A"/>
    <s v="10 - FONDO GENERAL"/>
    <s v="99 - MULTIPROVINCIAL"/>
    <s v="(en blanco)"/>
    <n v="3425000"/>
    <n v="4760000"/>
    <n v="112186.59999999999"/>
  </r>
  <r>
    <s v="2026"/>
    <x v="0"/>
    <x v="0"/>
    <x v="0"/>
    <x v="0"/>
    <s v="2 - Poder Ejecutivo"/>
    <s v="0201 - PRESIDENCIA DE LA REPÚBLICA"/>
    <s v="0029 - VICE PRESIDENCIA DE LA REPÚBLICA"/>
    <x v="0"/>
    <x v="0"/>
    <x v="2"/>
    <s v="2.3 - MATERIALES Y SUMINISTROS"/>
    <s v="2.3.3 - PAPEL, CARTÓN E IMPRESOS"/>
    <s v="N"/>
    <s v="00 - N/A"/>
    <s v="10 - FONDO GENERAL"/>
    <s v="99 - MULTIPROVINCIAL"/>
    <s v="(en blanco)"/>
    <n v="655000"/>
    <n v="646000"/>
    <n v="290166.84000000003"/>
  </r>
  <r>
    <s v="2026"/>
    <x v="0"/>
    <x v="0"/>
    <x v="0"/>
    <x v="0"/>
    <s v="2 - Poder Ejecutivo"/>
    <s v="0201 - PRESIDENCIA DE LA REPÚBLICA"/>
    <s v="0029 - VICE PRESIDENCIA DE LA REPÚBLICA"/>
    <x v="0"/>
    <x v="0"/>
    <x v="2"/>
    <s v="2.3 - MATERIALES Y SUMINISTROS"/>
    <s v="2.3.4 - PRODUCTOS FARMACÉUTICOS"/>
    <s v="N"/>
    <s v="00 - N/A"/>
    <s v="10 - FONDO GENERAL"/>
    <s v="99 - MULTIPROVINCIAL"/>
    <s v="(en blanco)"/>
    <n v="450000"/>
    <n v="450000"/>
    <n v="252581.66999999998"/>
  </r>
  <r>
    <s v="2026"/>
    <x v="0"/>
    <x v="0"/>
    <x v="0"/>
    <x v="0"/>
    <s v="2 - Poder Ejecutivo"/>
    <s v="0201 - PRESIDENCIA DE LA REPÚBLICA"/>
    <s v="0029 - VICE PRESIDENCIA DE LA REPÚBLICA"/>
    <x v="0"/>
    <x v="0"/>
    <x v="2"/>
    <s v="2.3 - MATERIALES Y SUMINISTROS"/>
    <s v="2.3.5 - CUERO, CAUCHO Y PLÁSTICO"/>
    <s v="N"/>
    <s v="00 - N/A"/>
    <s v="10 - FONDO GENERAL"/>
    <s v="99 - MULTIPROVINCIAL"/>
    <s v="(en blanco)"/>
    <n v="2650000"/>
    <n v="2650000"/>
    <n v="1092910.06"/>
  </r>
  <r>
    <s v="2026"/>
    <x v="0"/>
    <x v="0"/>
    <x v="0"/>
    <x v="0"/>
    <s v="2 - Poder Ejecutivo"/>
    <s v="0201 - PRESIDENCIA DE LA REPÚBLICA"/>
    <s v="0029 - VICE PRESIDENCIA DE LA REPÚBLICA"/>
    <x v="0"/>
    <x v="0"/>
    <x v="2"/>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x v="0"/>
    <x v="0"/>
    <x v="2"/>
    <s v="2.3 - MATERIALES Y SUMINISTROS"/>
    <s v="2.3.7 - COMBUSTIBLES, LUBRICANTES, PRODUCTOS QUÍMICOS Y CONEXOS"/>
    <s v="N"/>
    <s v="00 - N/A"/>
    <s v="10 - FONDO GENERAL"/>
    <s v="99 - MULTIPROVINCIAL"/>
    <s v="(en blanco)"/>
    <n v="16550000"/>
    <n v="16595000"/>
    <n v="7614496.3200000003"/>
  </r>
  <r>
    <s v="2026"/>
    <x v="0"/>
    <x v="0"/>
    <x v="0"/>
    <x v="0"/>
    <s v="2 - Poder Ejecutivo"/>
    <s v="0201 - PRESIDENCIA DE LA REPÚBLICA"/>
    <s v="0029 - VICE PRESIDENCIA DE LA REPÚBLICA"/>
    <x v="0"/>
    <x v="0"/>
    <x v="2"/>
    <s v="2.3 - MATERIALES Y SUMINISTROS"/>
    <s v="2.3.9 - PRODUCTOS Y ÚTILES VARIOS"/>
    <s v="N"/>
    <s v="00 - N/A"/>
    <s v="10 - FONDO GENERAL"/>
    <s v="99 - MULTIPROVINCIAL"/>
    <s v="(en blanco)"/>
    <n v="30970000"/>
    <n v="14512267"/>
    <n v="1999646.4"/>
  </r>
  <r>
    <s v="2026"/>
    <x v="0"/>
    <x v="0"/>
    <x v="0"/>
    <x v="0"/>
    <s v="2 - Poder Ejecutivo"/>
    <s v="0201 - PRESIDENCIA DE LA REPÚBLICA"/>
    <s v="0031 - DIRECCION DE PRENSA DEL PRESIDENTE"/>
    <x v="0"/>
    <x v="0"/>
    <x v="2"/>
    <s v="2.1 - REMUNERACIONES Y CONTRIBUCIONES"/>
    <s v="2.1.1 - REMUNERACIONES"/>
    <s v="N"/>
    <s v="00 - N/A"/>
    <s v="10 - FONDO GENERAL"/>
    <s v="99 - MULTIPROVINCIAL"/>
    <s v="(en blanco)"/>
    <n v="114348399"/>
    <n v="149585335.03000003"/>
    <n v="82116268.960000008"/>
  </r>
  <r>
    <s v="2026"/>
    <x v="0"/>
    <x v="0"/>
    <x v="0"/>
    <x v="0"/>
    <s v="2 - Poder Ejecutivo"/>
    <s v="0201 - PRESIDENCIA DE LA REPÚBLICA"/>
    <s v="0031 - DIRECCION DE PRENSA DEL PRESIDENTE"/>
    <x v="0"/>
    <x v="0"/>
    <x v="2"/>
    <s v="2.1 - REMUNERACIONES Y CONTRIBUCIONES"/>
    <s v="2.1.2 - SOBRESUELDOS"/>
    <s v="N"/>
    <s v="00 - N/A"/>
    <s v="10 - FONDO GENERAL"/>
    <s v="99 - MULTIPROVINCIAL"/>
    <s v="(en blanco)"/>
    <n v="21672654"/>
    <n v="27637793.669999998"/>
    <n v="15398883.590000002"/>
  </r>
  <r>
    <s v="2026"/>
    <x v="0"/>
    <x v="0"/>
    <x v="0"/>
    <x v="0"/>
    <s v="2 - Poder Ejecutivo"/>
    <s v="0201 - PRESIDENCIA DE LA REPÚBLICA"/>
    <s v="0031 - DIRECCION DE PRENSA DEL PRESIDENTE"/>
    <x v="0"/>
    <x v="0"/>
    <x v="2"/>
    <s v="2.1 - REMUNERACIONES Y CONTRIBUCIONES"/>
    <s v="2.1.3 - DIETAS Y GASTOS DE REPRESENTACIÓN"/>
    <s v="N"/>
    <s v="00 - N/A"/>
    <s v="10 - FONDO GENERAL"/>
    <s v="99 - MULTIPROVINCIAL"/>
    <s v="(en blanco)"/>
    <n v="200000"/>
    <n v="200000"/>
    <n v="36676.01"/>
  </r>
  <r>
    <s v="2026"/>
    <x v="0"/>
    <x v="0"/>
    <x v="0"/>
    <x v="0"/>
    <s v="2 - Poder Ejecutivo"/>
    <s v="0201 - PRESIDENCIA DE LA REPÚBLICA"/>
    <s v="0031 - DIRECCION DE PRENSA DEL PRESIDENTE"/>
    <x v="0"/>
    <x v="0"/>
    <x v="2"/>
    <s v="2.1 - REMUNERACIONES Y CONTRIBUCIONES"/>
    <s v="2.1.4 - GRATIFICACIONES Y BONIFICACIONES"/>
    <s v="N"/>
    <s v="00 - N/A"/>
    <s v="10 - FONDO GENERAL"/>
    <s v="99 - MULTIPROVINCIAL"/>
    <s v="(en blanco)"/>
    <n v="7947748"/>
    <n v="9289303.2999999989"/>
    <n v="0"/>
  </r>
  <r>
    <s v="2026"/>
    <x v="0"/>
    <x v="0"/>
    <x v="0"/>
    <x v="0"/>
    <s v="2 - Poder Ejecutivo"/>
    <s v="0201 - PRESIDENCIA DE LA REPÚBLICA"/>
    <s v="0031 - DIRECCION DE PRENSA DEL PRESIDENTE"/>
    <x v="0"/>
    <x v="0"/>
    <x v="2"/>
    <s v="2.1 - REMUNERACIONES Y CONTRIBUCIONES"/>
    <s v="2.1.5 - CONTRIBUCIONES A LA SEGURIDAD SOCIAL"/>
    <s v="N"/>
    <s v="00 - N/A"/>
    <s v="10 - FONDO GENERAL"/>
    <s v="99 - MULTIPROVINCIAL"/>
    <s v="(en blanco)"/>
    <n v="14061348"/>
    <n v="15625470.250000002"/>
    <n v="12294893.269999996"/>
  </r>
  <r>
    <s v="2026"/>
    <x v="0"/>
    <x v="0"/>
    <x v="0"/>
    <x v="0"/>
    <s v="2 - Poder Ejecutivo"/>
    <s v="0201 - PRESIDENCIA DE LA REPÚBLICA"/>
    <s v="0031 - DIRECCION DE PRENSA DEL PRESIDENTE"/>
    <x v="0"/>
    <x v="0"/>
    <x v="2"/>
    <s v="2.2 - CONTRATACIÓN DE SERVICIOS"/>
    <s v="2.2.1 - SERVICIOS BÁSICOS"/>
    <s v="N"/>
    <s v="00 - N/A"/>
    <s v="10 - FONDO GENERAL"/>
    <s v="99 - MULTIPROVINCIAL"/>
    <s v="(en blanco)"/>
    <n v="7186800"/>
    <n v="7186800"/>
    <n v="5586643.7399999993"/>
  </r>
  <r>
    <s v="2026"/>
    <x v="0"/>
    <x v="0"/>
    <x v="0"/>
    <x v="0"/>
    <s v="2 - Poder Ejecutivo"/>
    <s v="0201 - PRESIDENCIA DE LA REPÚBLICA"/>
    <s v="0031 - DIRECCION DE PRENSA DEL PRESIDENTE"/>
    <x v="0"/>
    <x v="0"/>
    <x v="2"/>
    <s v="2.2 - CONTRATACIÓN DE SERVICIOS"/>
    <s v="2.2.2 - PUBLICIDAD, IMPRESIÓN Y ENCUADERNACIÓN"/>
    <s v="N"/>
    <s v="00 - N/A"/>
    <s v="10 - FONDO GENERAL"/>
    <s v="99 - MULTIPROVINCIAL"/>
    <s v="(en blanco)"/>
    <n v="200570025"/>
    <n v="428601633.95999998"/>
    <n v="242184370.56000003"/>
  </r>
  <r>
    <s v="2026"/>
    <x v="0"/>
    <x v="0"/>
    <x v="0"/>
    <x v="0"/>
    <s v="2 - Poder Ejecutivo"/>
    <s v="0201 - PRESIDENCIA DE LA REPÚBLICA"/>
    <s v="0031 - DIRECCION DE PRENSA DEL PRESIDENTE"/>
    <x v="0"/>
    <x v="0"/>
    <x v="2"/>
    <s v="2.2 - CONTRATACIÓN DE SERVICIOS"/>
    <s v="2.2.3 - VIÁTICOS"/>
    <s v="N"/>
    <s v="00 - N/A"/>
    <s v="10 - FONDO GENERAL"/>
    <s v="99 - MULTIPROVINCIAL"/>
    <s v="(en blanco)"/>
    <n v="2700000"/>
    <n v="3500000"/>
    <n v="2012446.57"/>
  </r>
  <r>
    <s v="2026"/>
    <x v="0"/>
    <x v="0"/>
    <x v="0"/>
    <x v="0"/>
    <s v="2 - Poder Ejecutivo"/>
    <s v="0201 - PRESIDENCIA DE LA REPÚBLICA"/>
    <s v="0031 - DIRECCION DE PRENSA DEL PRESIDENTE"/>
    <x v="0"/>
    <x v="0"/>
    <x v="2"/>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x v="0"/>
    <x v="0"/>
    <x v="2"/>
    <s v="2.2 - CONTRATACIÓN DE SERVICIOS"/>
    <s v="2.2.5 - ALQUILERES Y RENTAS"/>
    <s v="N"/>
    <s v="00 - N/A"/>
    <s v="10 - FONDO GENERAL"/>
    <s v="99 - MULTIPROVINCIAL"/>
    <s v="(en blanco)"/>
    <n v="5241008"/>
    <n v="10077555.99"/>
    <n v="4411523.7"/>
  </r>
  <r>
    <s v="2026"/>
    <x v="0"/>
    <x v="0"/>
    <x v="0"/>
    <x v="0"/>
    <s v="2 - Poder Ejecutivo"/>
    <s v="0201 - PRESIDENCIA DE LA REPÚBLICA"/>
    <s v="0031 - DIRECCION DE PRENSA DEL PRESIDENTE"/>
    <x v="0"/>
    <x v="0"/>
    <x v="2"/>
    <s v="2.2 - CONTRATACIÓN DE SERVICIOS"/>
    <s v="2.2.6 - SEGUROS"/>
    <s v="N"/>
    <s v="00 - N/A"/>
    <s v="10 - FONDO GENERAL"/>
    <s v="99 - MULTIPROVINCIAL"/>
    <s v="(en blanco)"/>
    <n v="6386297"/>
    <n v="7423391.6600000001"/>
    <n v="5470989.2299999977"/>
  </r>
  <r>
    <s v="2026"/>
    <x v="0"/>
    <x v="0"/>
    <x v="0"/>
    <x v="0"/>
    <s v="2 - Poder Ejecutivo"/>
    <s v="0201 - PRESIDENCIA DE LA REPÚBLICA"/>
    <s v="0031 - DIRECCION DE PRENSA DEL PRESIDENTE"/>
    <x v="0"/>
    <x v="0"/>
    <x v="2"/>
    <s v="2.2 - CONTRATACIÓN DE SERVICIOS"/>
    <s v="2.2.7 - SERVICIOS DE CONSERVACIÓN, REPARACIONES MENORES E INSTALACIONES TEMPORALES"/>
    <s v="N"/>
    <s v="00 - N/A"/>
    <s v="10 - FONDO GENERAL"/>
    <s v="99 - MULTIPROVINCIAL"/>
    <s v="(en blanco)"/>
    <n v="100000"/>
    <n v="4936090"/>
    <n v="1281905.0199999998"/>
  </r>
  <r>
    <s v="2026"/>
    <x v="0"/>
    <x v="0"/>
    <x v="0"/>
    <x v="0"/>
    <s v="2 - Poder Ejecutivo"/>
    <s v="0201 - PRESIDENCIA DE LA REPÚBLICA"/>
    <s v="0031 - DIRECCION DE PRENSA DEL PRESIDENTE"/>
    <x v="0"/>
    <x v="0"/>
    <x v="2"/>
    <s v="2.2 - CONTRATACIÓN DE SERVICIOS"/>
    <s v="2.2.8 - OTROS SERVICIOS NO INCLUIDOS EN CONCEPTOS ANTERIORES"/>
    <s v="N"/>
    <s v="00 - N/A"/>
    <s v="10 - FONDO GENERAL"/>
    <s v="99 - MULTIPROVINCIAL"/>
    <s v="(en blanco)"/>
    <n v="494975"/>
    <n v="2003923.0000000002"/>
    <n v="1028317.9600000001"/>
  </r>
  <r>
    <s v="2026"/>
    <x v="0"/>
    <x v="0"/>
    <x v="0"/>
    <x v="0"/>
    <s v="2 - Poder Ejecutivo"/>
    <s v="0201 - PRESIDENCIA DE LA REPÚBLICA"/>
    <s v="0031 - DIRECCION DE PRENSA DEL PRESIDENTE"/>
    <x v="0"/>
    <x v="0"/>
    <x v="2"/>
    <s v="2.2 - CONTRATACIÓN DE SERVICIOS"/>
    <s v="2.2.9 - OTRAS CONTRATACIONES DE SERVICIOS"/>
    <s v="N"/>
    <s v="00 - N/A"/>
    <s v="10 - FONDO GENERAL"/>
    <s v="99 - MULTIPROVINCIAL"/>
    <s v="(en blanco)"/>
    <n v="4876451"/>
    <n v="14772721.140000001"/>
    <n v="3952853.97"/>
  </r>
  <r>
    <s v="2026"/>
    <x v="0"/>
    <x v="0"/>
    <x v="0"/>
    <x v="0"/>
    <s v="2 - Poder Ejecutivo"/>
    <s v="0201 - PRESIDENCIA DE LA REPÚBLICA"/>
    <s v="0031 - DIRECCION DE PRENSA DEL PRESIDENTE"/>
    <x v="0"/>
    <x v="0"/>
    <x v="2"/>
    <s v="2.3 - MATERIALES Y SUMINISTROS"/>
    <s v="2.3.1 - ALIMENTOS Y PRODUCTOS AGROFORESTALES"/>
    <s v="N"/>
    <s v="00 - N/A"/>
    <s v="10 - FONDO GENERAL"/>
    <s v="99 - MULTIPROVINCIAL"/>
    <s v="(en blanco)"/>
    <n v="158912"/>
    <n v="1496331.34"/>
    <n v="595933"/>
  </r>
  <r>
    <s v="2026"/>
    <x v="0"/>
    <x v="0"/>
    <x v="0"/>
    <x v="0"/>
    <s v="2 - Poder Ejecutivo"/>
    <s v="0201 - PRESIDENCIA DE LA REPÚBLICA"/>
    <s v="0031 - DIRECCION DE PRENSA DEL PRESIDENTE"/>
    <x v="0"/>
    <x v="0"/>
    <x v="2"/>
    <s v="2.3 - MATERIALES Y SUMINISTROS"/>
    <s v="2.3.2 - TEXTILES Y VESTUARIOS"/>
    <s v="N"/>
    <s v="00 - N/A"/>
    <s v="10 - FONDO GENERAL"/>
    <s v="99 - MULTIPROVINCIAL"/>
    <s v="(en blanco)"/>
    <n v="0"/>
    <n v="85484.66"/>
    <n v="57112"/>
  </r>
  <r>
    <s v="2026"/>
    <x v="0"/>
    <x v="0"/>
    <x v="0"/>
    <x v="0"/>
    <s v="2 - Poder Ejecutivo"/>
    <s v="0201 - PRESIDENCIA DE LA REPÚBLICA"/>
    <s v="0031 - DIRECCION DE PRENSA DEL PRESIDENTE"/>
    <x v="0"/>
    <x v="0"/>
    <x v="2"/>
    <s v="2.3 - MATERIALES Y SUMINISTROS"/>
    <s v="2.3.3 - PAPEL, CARTÓN E IMPRESOS"/>
    <s v="N"/>
    <s v="00 - N/A"/>
    <s v="10 - FONDO GENERAL"/>
    <s v="99 - MULTIPROVINCIAL"/>
    <s v="(en blanco)"/>
    <n v="77400"/>
    <n v="322302"/>
    <n v="233604.32"/>
  </r>
  <r>
    <s v="2026"/>
    <x v="0"/>
    <x v="0"/>
    <x v="0"/>
    <x v="0"/>
    <s v="2 - Poder Ejecutivo"/>
    <s v="0201 - PRESIDENCIA DE LA REPÚBLICA"/>
    <s v="0031 - DIRECCION DE PRENSA DEL PRESIDENTE"/>
    <x v="0"/>
    <x v="0"/>
    <x v="2"/>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x v="0"/>
    <x v="0"/>
    <x v="2"/>
    <s v="2.3 - MATERIALES Y SUMINISTROS"/>
    <s v="2.3.5 - CUERO, CAUCHO Y PLÁSTICO"/>
    <s v="N"/>
    <s v="00 - N/A"/>
    <s v="10 - FONDO GENERAL"/>
    <s v="99 - MULTIPROVINCIAL"/>
    <s v="(en blanco)"/>
    <n v="500000"/>
    <n v="432108"/>
    <n v="21121.32"/>
  </r>
  <r>
    <s v="2026"/>
    <x v="0"/>
    <x v="0"/>
    <x v="0"/>
    <x v="0"/>
    <s v="2 - Poder Ejecutivo"/>
    <s v="0201 - PRESIDENCIA DE LA REPÚBLICA"/>
    <s v="0031 - DIRECCION DE PRENSA DEL PRESIDENTE"/>
    <x v="0"/>
    <x v="0"/>
    <x v="2"/>
    <s v="2.3 - MATERIALES Y SUMINISTROS"/>
    <s v="2.3.6 - PRODUCTOS DE MINERALES, METÁLICOS Y NO METÁLICOS"/>
    <s v="N"/>
    <s v="00 - N/A"/>
    <s v="10 - FONDO GENERAL"/>
    <s v="99 - MULTIPROVINCIAL"/>
    <s v="(en blanco)"/>
    <n v="0"/>
    <n v="12810"/>
    <n v="12236.18"/>
  </r>
  <r>
    <s v="2026"/>
    <x v="0"/>
    <x v="0"/>
    <x v="0"/>
    <x v="0"/>
    <s v="2 - Poder Ejecutivo"/>
    <s v="0201 - PRESIDENCIA DE LA REPÚBLICA"/>
    <s v="0031 - DIRECCION DE PRENSA DEL PRESIDENTE"/>
    <x v="0"/>
    <x v="0"/>
    <x v="2"/>
    <s v="2.3 - MATERIALES Y SUMINISTROS"/>
    <s v="2.3.7 - COMBUSTIBLES, LUBRICANTES, PRODUCTOS QUÍMICOS Y CONEXOS"/>
    <s v="N"/>
    <s v="00 - N/A"/>
    <s v="10 - FONDO GENERAL"/>
    <s v="99 - MULTIPROVINCIAL"/>
    <s v="(en blanco)"/>
    <n v="7290800"/>
    <n v="8265805"/>
    <n v="4215469.95"/>
  </r>
  <r>
    <s v="2026"/>
    <x v="0"/>
    <x v="0"/>
    <x v="0"/>
    <x v="0"/>
    <s v="2 - Poder Ejecutivo"/>
    <s v="0201 - PRESIDENCIA DE LA REPÚBLICA"/>
    <s v="0031 - DIRECCION DE PRENSA DEL PRESIDENTE"/>
    <x v="0"/>
    <x v="0"/>
    <x v="2"/>
    <s v="2.3 - MATERIALES Y SUMINISTROS"/>
    <s v="2.3.9 - PRODUCTOS Y ÚTILES VARIOS"/>
    <s v="N"/>
    <s v="00 - N/A"/>
    <s v="10 - FONDO GENERAL"/>
    <s v="99 - MULTIPROVINCIAL"/>
    <s v="(en blanco)"/>
    <n v="7986839"/>
    <n v="7115059.9999999991"/>
    <n v="3031138.09"/>
  </r>
  <r>
    <s v="2026"/>
    <x v="0"/>
    <x v="0"/>
    <x v="0"/>
    <x v="0"/>
    <s v="2 - Poder Ejecutivo"/>
    <s v="0201 - PRESIDENCIA DE LA REPÚBLICA"/>
    <s v="0032 - DIRECCION DE ESTRATEGIA Y COMUNICACION GUBERNAMENTAL"/>
    <x v="0"/>
    <x v="0"/>
    <x v="2"/>
    <s v="2.1 - REMUNERACIONES Y CONTRIBUCIONES"/>
    <s v="2.1.1 - REMUNERACIONES"/>
    <s v="N"/>
    <s v="00 - N/A"/>
    <s v="10 - FONDO GENERAL"/>
    <s v="99 - MULTIPROVINCIAL"/>
    <s v="(en blanco)"/>
    <n v="277246755"/>
    <n v="278624024"/>
    <n v="189289827.84"/>
  </r>
  <r>
    <s v="2026"/>
    <x v="0"/>
    <x v="0"/>
    <x v="0"/>
    <x v="0"/>
    <s v="2 - Poder Ejecutivo"/>
    <s v="0201 - PRESIDENCIA DE LA REPÚBLICA"/>
    <s v="0032 - DIRECCION DE ESTRATEGIA Y COMUNICACION GUBERNAMENTAL"/>
    <x v="0"/>
    <x v="0"/>
    <x v="2"/>
    <s v="2.1 - REMUNERACIONES Y CONTRIBUCIONES"/>
    <s v="2.1.2 - SOBRESUELDOS"/>
    <s v="N"/>
    <s v="00 - N/A"/>
    <s v="10 - FONDO GENERAL"/>
    <s v="99 - MULTIPROVINCIAL"/>
    <s v="(en blanco)"/>
    <n v="65936896"/>
    <n v="64510347"/>
    <n v="36187702.780000001"/>
  </r>
  <r>
    <s v="2026"/>
    <x v="0"/>
    <x v="0"/>
    <x v="0"/>
    <x v="0"/>
    <s v="2 - Poder Ejecutivo"/>
    <s v="0201 - PRESIDENCIA DE LA REPÚBLICA"/>
    <s v="0032 - DIRECCION DE ESTRATEGIA Y COMUNICACION GUBERNAMENTAL"/>
    <x v="0"/>
    <x v="0"/>
    <x v="2"/>
    <s v="2.1 - REMUNERACIONES Y CONTRIBUCIONES"/>
    <s v="2.1.5 - CONTRIBUCIONES A LA SEGURIDAD SOCIAL"/>
    <s v="N"/>
    <s v="00 - N/A"/>
    <s v="10 - FONDO GENERAL"/>
    <s v="99 - MULTIPROVINCIAL"/>
    <s v="(en blanco)"/>
    <n v="38058182"/>
    <n v="38058182"/>
    <n v="28004429.419999991"/>
  </r>
  <r>
    <s v="2026"/>
    <x v="0"/>
    <x v="0"/>
    <x v="0"/>
    <x v="0"/>
    <s v="2 - Poder Ejecutivo"/>
    <s v="0201 - PRESIDENCIA DE LA REPÚBLICA"/>
    <s v="0032 - DIRECCION DE ESTRATEGIA Y COMUNICACION GUBERNAMENTAL"/>
    <x v="0"/>
    <x v="0"/>
    <x v="2"/>
    <s v="2.2 - CONTRATACIÓN DE SERVICIOS"/>
    <s v="2.2.1 - SERVICIOS BÁSICOS"/>
    <s v="N"/>
    <s v="00 - N/A"/>
    <s v="10 - FONDO GENERAL"/>
    <s v="99 - MULTIPROVINCIAL"/>
    <s v="(en blanco)"/>
    <n v="18858266"/>
    <n v="25288266"/>
    <n v="14457267.339999994"/>
  </r>
  <r>
    <s v="2026"/>
    <x v="0"/>
    <x v="0"/>
    <x v="0"/>
    <x v="0"/>
    <s v="2 - Poder Ejecutivo"/>
    <s v="0201 - PRESIDENCIA DE LA REPÚBLICA"/>
    <s v="0032 - DIRECCION DE ESTRATEGIA Y COMUNICACION GUBERNAMENTAL"/>
    <x v="0"/>
    <x v="0"/>
    <x v="2"/>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x v="0"/>
    <x v="0"/>
    <x v="2"/>
    <s v="2.2 - CONTRATACIÓN DE SERVICIOS"/>
    <s v="2.2.3 - VIÁTICOS"/>
    <s v="N"/>
    <s v="00 - N/A"/>
    <s v="10 - FONDO GENERAL"/>
    <s v="99 - MULTIPROVINCIAL"/>
    <s v="(en blanco)"/>
    <n v="3660395"/>
    <n v="4660395"/>
    <n v="2958379.87"/>
  </r>
  <r>
    <s v="2026"/>
    <x v="0"/>
    <x v="0"/>
    <x v="0"/>
    <x v="0"/>
    <s v="2 - Poder Ejecutivo"/>
    <s v="0201 - PRESIDENCIA DE LA REPÚBLICA"/>
    <s v="0032 - DIRECCION DE ESTRATEGIA Y COMUNICACION GUBERNAMENTAL"/>
    <x v="0"/>
    <x v="0"/>
    <x v="2"/>
    <s v="2.2 - CONTRATACIÓN DE SERVICIOS"/>
    <s v="2.2.5 - ALQUILERES Y RENTAS"/>
    <s v="N"/>
    <s v="00 - N/A"/>
    <s v="10 - FONDO GENERAL"/>
    <s v="99 - MULTIPROVINCIAL"/>
    <s v="(en blanco)"/>
    <n v="11999275"/>
    <n v="9725283.879999999"/>
    <n v="3886088.0300000003"/>
  </r>
  <r>
    <s v="2026"/>
    <x v="0"/>
    <x v="0"/>
    <x v="0"/>
    <x v="0"/>
    <s v="2 - Poder Ejecutivo"/>
    <s v="0201 - PRESIDENCIA DE LA REPÚBLICA"/>
    <s v="0032 - DIRECCION DE ESTRATEGIA Y COMUNICACION GUBERNAMENTAL"/>
    <x v="0"/>
    <x v="0"/>
    <x v="2"/>
    <s v="2.2 - CONTRATACIÓN DE SERVICIOS"/>
    <s v="2.2.6 - SEGUROS"/>
    <s v="N"/>
    <s v="00 - N/A"/>
    <s v="10 - FONDO GENERAL"/>
    <s v="99 - MULTIPROVINCIAL"/>
    <s v="(en blanco)"/>
    <n v="21350000"/>
    <n v="18385000"/>
    <n v="12775486.609999998"/>
  </r>
  <r>
    <s v="2026"/>
    <x v="0"/>
    <x v="0"/>
    <x v="0"/>
    <x v="0"/>
    <s v="2 - Poder Ejecutivo"/>
    <s v="0201 - PRESIDENCIA DE LA REPÚBLICA"/>
    <s v="0032 - DIRECCION DE ESTRATEGIA Y COMUNICACION GUBERNAMENTAL"/>
    <x v="0"/>
    <x v="0"/>
    <x v="2"/>
    <s v="2.2 - CONTRATACIÓN DE SERVICIOS"/>
    <s v="2.2.7 - SERVICIOS DE CONSERVACIÓN, REPARACIONES MENORES E INSTALACIONES TEMPORALES"/>
    <s v="N"/>
    <s v="00 - N/A"/>
    <s v="10 - FONDO GENERAL"/>
    <s v="99 - MULTIPROVINCIAL"/>
    <s v="(en blanco)"/>
    <n v="3795000"/>
    <n v="4753710.93"/>
    <n v="2789314.9700000007"/>
  </r>
  <r>
    <s v="2026"/>
    <x v="0"/>
    <x v="0"/>
    <x v="0"/>
    <x v="0"/>
    <s v="2 - Poder Ejecutivo"/>
    <s v="0201 - PRESIDENCIA DE LA REPÚBLICA"/>
    <s v="0032 - DIRECCION DE ESTRATEGIA Y COMUNICACION GUBERNAMENTAL"/>
    <x v="0"/>
    <x v="0"/>
    <x v="2"/>
    <s v="2.2 - CONTRATACIÓN DE SERVICIOS"/>
    <s v="2.2.8 - OTROS SERVICIOS NO INCLUIDOS EN CONCEPTOS ANTERIORES"/>
    <s v="N"/>
    <s v="00 - N/A"/>
    <s v="10 - FONDO GENERAL"/>
    <s v="99 - MULTIPROVINCIAL"/>
    <s v="(en blanco)"/>
    <n v="4802070"/>
    <n v="6907190.1900000004"/>
    <n v="3616838.5700000003"/>
  </r>
  <r>
    <s v="2026"/>
    <x v="0"/>
    <x v="0"/>
    <x v="0"/>
    <x v="0"/>
    <s v="2 - Poder Ejecutivo"/>
    <s v="0201 - PRESIDENCIA DE LA REPÚBLICA"/>
    <s v="0032 - DIRECCION DE ESTRATEGIA Y COMUNICACION GUBERNAMENTAL"/>
    <x v="0"/>
    <x v="0"/>
    <x v="2"/>
    <s v="2.2 - CONTRATACIÓN DE SERVICIOS"/>
    <s v="2.2.9 - OTRAS CONTRATACIONES DE SERVICIOS"/>
    <s v="N"/>
    <s v="00 - N/A"/>
    <s v="10 - FONDO GENERAL"/>
    <s v="99 - MULTIPROVINCIAL"/>
    <s v="(en blanco)"/>
    <n v="8940420"/>
    <n v="6150900"/>
    <n v="3369639.31"/>
  </r>
  <r>
    <s v="2026"/>
    <x v="0"/>
    <x v="0"/>
    <x v="0"/>
    <x v="0"/>
    <s v="2 - Poder Ejecutivo"/>
    <s v="0201 - PRESIDENCIA DE LA REPÚBLICA"/>
    <s v="0032 - DIRECCION DE ESTRATEGIA Y COMUNICACION GUBERNAMENTAL"/>
    <x v="0"/>
    <x v="0"/>
    <x v="2"/>
    <s v="2.3 - MATERIALES Y SUMINISTROS"/>
    <s v="2.3.1 - ALIMENTOS Y PRODUCTOS AGROFORESTALES"/>
    <s v="N"/>
    <s v="00 - N/A"/>
    <s v="10 - FONDO GENERAL"/>
    <s v="99 - MULTIPROVINCIAL"/>
    <s v="(en blanco)"/>
    <n v="700550"/>
    <n v="898318.6"/>
    <n v="665547.5199999999"/>
  </r>
  <r>
    <s v="2026"/>
    <x v="0"/>
    <x v="0"/>
    <x v="0"/>
    <x v="0"/>
    <s v="2 - Poder Ejecutivo"/>
    <s v="0201 - PRESIDENCIA DE LA REPÚBLICA"/>
    <s v="0032 - DIRECCION DE ESTRATEGIA Y COMUNICACION GUBERNAMENTAL"/>
    <x v="0"/>
    <x v="0"/>
    <x v="2"/>
    <s v="2.3 - MATERIALES Y SUMINISTROS"/>
    <s v="2.3.2 - TEXTILES Y VESTUARIOS"/>
    <s v="N"/>
    <s v="00 - N/A"/>
    <s v="10 - FONDO GENERAL"/>
    <s v="99 - MULTIPROVINCIAL"/>
    <s v="(en blanco)"/>
    <n v="1433258"/>
    <n v="1131183"/>
    <n v="782411.63"/>
  </r>
  <r>
    <s v="2026"/>
    <x v="0"/>
    <x v="0"/>
    <x v="0"/>
    <x v="0"/>
    <s v="2 - Poder Ejecutivo"/>
    <s v="0201 - PRESIDENCIA DE LA REPÚBLICA"/>
    <s v="0032 - DIRECCION DE ESTRATEGIA Y COMUNICACION GUBERNAMENTAL"/>
    <x v="0"/>
    <x v="0"/>
    <x v="2"/>
    <s v="2.3 - MATERIALES Y SUMINISTROS"/>
    <s v="2.3.3 - PAPEL, CARTÓN E IMPRESOS"/>
    <s v="N"/>
    <s v="00 - N/A"/>
    <s v="10 - FONDO GENERAL"/>
    <s v="99 - MULTIPROVINCIAL"/>
    <s v="(en blanco)"/>
    <n v="612130"/>
    <n v="332784"/>
    <n v="232714.15999999997"/>
  </r>
  <r>
    <s v="2026"/>
    <x v="0"/>
    <x v="0"/>
    <x v="0"/>
    <x v="0"/>
    <s v="2 - Poder Ejecutivo"/>
    <s v="0201 - PRESIDENCIA DE LA REPÚBLICA"/>
    <s v="0032 - DIRECCION DE ESTRATEGIA Y COMUNICACION GUBERNAMENTAL"/>
    <x v="0"/>
    <x v="0"/>
    <x v="2"/>
    <s v="2.3 - MATERIALES Y SUMINISTROS"/>
    <s v="2.3.5 - CUERO, CAUCHO Y PLÁSTICO"/>
    <s v="N"/>
    <s v="00 - N/A"/>
    <s v="10 - FONDO GENERAL"/>
    <s v="99 - MULTIPROVINCIAL"/>
    <s v="(en blanco)"/>
    <n v="500400"/>
    <n v="481868.62"/>
    <n v="480468.62"/>
  </r>
  <r>
    <s v="2026"/>
    <x v="0"/>
    <x v="0"/>
    <x v="0"/>
    <x v="0"/>
    <s v="2 - Poder Ejecutivo"/>
    <s v="0201 - PRESIDENCIA DE LA REPÚBLICA"/>
    <s v="0032 - DIRECCION DE ESTRATEGIA Y COMUNICACION GUBERNAMENTAL"/>
    <x v="0"/>
    <x v="0"/>
    <x v="2"/>
    <s v="2.3 - MATERIALES Y SUMINISTROS"/>
    <s v="2.3.6 - PRODUCTOS DE MINERALES, METÁLICOS Y NO METÁLICOS"/>
    <s v="N"/>
    <s v="00 - N/A"/>
    <s v="10 - FONDO GENERAL"/>
    <s v="99 - MULTIPROVINCIAL"/>
    <s v="(en blanco)"/>
    <n v="86950"/>
    <n v="134950"/>
    <n v="30000.32"/>
  </r>
  <r>
    <s v="2026"/>
    <x v="0"/>
    <x v="0"/>
    <x v="0"/>
    <x v="0"/>
    <s v="2 - Poder Ejecutivo"/>
    <s v="0201 - PRESIDENCIA DE LA REPÚBLICA"/>
    <s v="0032 - DIRECCION DE ESTRATEGIA Y COMUNICACION GUBERNAMENTAL"/>
    <x v="0"/>
    <x v="0"/>
    <x v="2"/>
    <s v="2.3 - MATERIALES Y SUMINISTROS"/>
    <s v="2.3.7 - COMBUSTIBLES, LUBRICANTES, PRODUCTOS QUÍMICOS Y CONEXOS"/>
    <s v="N"/>
    <s v="00 - N/A"/>
    <s v="10 - FONDO GENERAL"/>
    <s v="99 - MULTIPROVINCIAL"/>
    <s v="(en blanco)"/>
    <n v="9023276"/>
    <n v="8897236.7100000009"/>
    <n v="3494331.93"/>
  </r>
  <r>
    <s v="2026"/>
    <x v="0"/>
    <x v="0"/>
    <x v="0"/>
    <x v="0"/>
    <s v="2 - Poder Ejecutivo"/>
    <s v="0201 - PRESIDENCIA DE LA REPÚBLICA"/>
    <s v="0032 - DIRECCION DE ESTRATEGIA Y COMUNICACION GUBERNAMENTAL"/>
    <x v="0"/>
    <x v="0"/>
    <x v="2"/>
    <s v="2.3 - MATERIALES Y SUMINISTROS"/>
    <s v="2.3.9 - PRODUCTOS Y ÚTILES VARIOS"/>
    <s v="N"/>
    <s v="00 - N/A"/>
    <s v="10 - FONDO GENERAL"/>
    <s v="99 - MULTIPROVINCIAL"/>
    <s v="(en blanco)"/>
    <n v="20078712"/>
    <n v="6679235.0699999994"/>
    <n v="931781.16999999993"/>
  </r>
  <r>
    <s v="2026"/>
    <x v="0"/>
    <x v="0"/>
    <x v="0"/>
    <x v="0"/>
    <s v="2 - Poder Ejecutivo"/>
    <s v="0201 - PRESIDENCIA DE LA REPÚBLICA"/>
    <s v="0033 - ECO5RD"/>
    <x v="0"/>
    <x v="0"/>
    <x v="2"/>
    <s v="2.1 - REMUNERACIONES Y CONTRIBUCIONES"/>
    <s v="2.1.1 - REMUNERACIONES"/>
    <s v="N"/>
    <s v="00 - N/A"/>
    <s v="10 - FONDO GENERAL"/>
    <s v="99 - MULTIPROVINCIAL"/>
    <s v="(en blanco)"/>
    <n v="187673500"/>
    <n v="172039500"/>
    <n v="101052217.44"/>
  </r>
  <r>
    <s v="2026"/>
    <x v="0"/>
    <x v="0"/>
    <x v="0"/>
    <x v="0"/>
    <s v="2 - Poder Ejecutivo"/>
    <s v="0201 - PRESIDENCIA DE LA REPÚBLICA"/>
    <s v="0033 - ECO5RD"/>
    <x v="0"/>
    <x v="0"/>
    <x v="2"/>
    <s v="2.1 - REMUNERACIONES Y CONTRIBUCIONES"/>
    <s v="2.1.2 - SOBRESUELDOS"/>
    <s v="N"/>
    <s v="00 - N/A"/>
    <s v="10 - FONDO GENERAL"/>
    <s v="99 - MULTIPROVINCIAL"/>
    <s v="(en blanco)"/>
    <n v="63059000"/>
    <n v="56671083"/>
    <n v="34355499.969999999"/>
  </r>
  <r>
    <s v="2026"/>
    <x v="0"/>
    <x v="0"/>
    <x v="0"/>
    <x v="0"/>
    <s v="2 - Poder Ejecutivo"/>
    <s v="0201 - PRESIDENCIA DE LA REPÚBLICA"/>
    <s v="0033 - ECO5RD"/>
    <x v="0"/>
    <x v="0"/>
    <x v="2"/>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x v="0"/>
    <x v="0"/>
    <x v="2"/>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x v="0"/>
    <x v="0"/>
    <x v="2"/>
    <s v="2.1 - REMUNERACIONES Y CONTRIBUCIONES"/>
    <s v="2.1.5 - CONTRIBUCIONES A LA SEGURIDAD SOCIAL"/>
    <s v="N"/>
    <s v="00 - N/A"/>
    <s v="10 - FONDO GENERAL"/>
    <s v="99 - MULTIPROVINCIAL"/>
    <s v="(en blanco)"/>
    <n v="23818412"/>
    <n v="22603312"/>
    <n v="14360796.309999997"/>
  </r>
  <r>
    <s v="2026"/>
    <x v="0"/>
    <x v="0"/>
    <x v="0"/>
    <x v="0"/>
    <s v="2 - Poder Ejecutivo"/>
    <s v="0201 - PRESIDENCIA DE LA REPÚBLICA"/>
    <s v="0033 - ECO5RD"/>
    <x v="0"/>
    <x v="0"/>
    <x v="2"/>
    <s v="2.2 - CONTRATACIÓN DE SERVICIOS"/>
    <s v="2.2.1 - SERVICIOS BÁSICOS"/>
    <s v="N"/>
    <s v="00 - N/A"/>
    <s v="10 - FONDO GENERAL"/>
    <s v="99 - MULTIPROVINCIAL"/>
    <s v="(en blanco)"/>
    <n v="15592561"/>
    <n v="15592561"/>
    <n v="11421876.770000003"/>
  </r>
  <r>
    <s v="2026"/>
    <x v="0"/>
    <x v="0"/>
    <x v="0"/>
    <x v="0"/>
    <s v="2 - Poder Ejecutivo"/>
    <s v="0201 - PRESIDENCIA DE LA REPÚBLICA"/>
    <s v="0033 - ECO5RD"/>
    <x v="0"/>
    <x v="0"/>
    <x v="2"/>
    <s v="2.2 - CONTRATACIÓN DE SERVICIOS"/>
    <s v="2.2.2 - PUBLICIDAD, IMPRESIÓN Y ENCUADERNACIÓN"/>
    <s v="N"/>
    <s v="00 - N/A"/>
    <s v="10 - FONDO GENERAL"/>
    <s v="99 - MULTIPROVINCIAL"/>
    <s v="(en blanco)"/>
    <n v="1345000"/>
    <n v="1539000"/>
    <n v="1099795.4000000001"/>
  </r>
  <r>
    <s v="2026"/>
    <x v="0"/>
    <x v="0"/>
    <x v="0"/>
    <x v="0"/>
    <s v="2 - Poder Ejecutivo"/>
    <s v="0201 - PRESIDENCIA DE LA REPÚBLICA"/>
    <s v="0033 - ECO5RD"/>
    <x v="0"/>
    <x v="0"/>
    <x v="2"/>
    <s v="2.2 - CONTRATACIÓN DE SERVICIOS"/>
    <s v="2.2.3 - VIÁTICOS"/>
    <s v="N"/>
    <s v="00 - N/A"/>
    <s v="10 - FONDO GENERAL"/>
    <s v="99 - MULTIPROVINCIAL"/>
    <s v="(en blanco)"/>
    <n v="7422327"/>
    <n v="16248794"/>
    <n v="14523093.370000001"/>
  </r>
  <r>
    <s v="2026"/>
    <x v="0"/>
    <x v="0"/>
    <x v="0"/>
    <x v="0"/>
    <s v="2 - Poder Ejecutivo"/>
    <s v="0201 - PRESIDENCIA DE LA REPÚBLICA"/>
    <s v="0033 - ECO5RD"/>
    <x v="0"/>
    <x v="0"/>
    <x v="2"/>
    <s v="2.2 - CONTRATACIÓN DE SERVICIOS"/>
    <s v="2.2.4 - TRANSPORTE Y ALMACENAJE"/>
    <s v="N"/>
    <s v="00 - N/A"/>
    <s v="10 - FONDO GENERAL"/>
    <s v="99 - MULTIPROVINCIAL"/>
    <s v="(en blanco)"/>
    <n v="1300000"/>
    <n v="110000"/>
    <n v="9685.59"/>
  </r>
  <r>
    <s v="2026"/>
    <x v="0"/>
    <x v="0"/>
    <x v="0"/>
    <x v="0"/>
    <s v="2 - Poder Ejecutivo"/>
    <s v="0201 - PRESIDENCIA DE LA REPÚBLICA"/>
    <s v="0033 - ECO5RD"/>
    <x v="0"/>
    <x v="0"/>
    <x v="2"/>
    <s v="2.2 - CONTRATACIÓN DE SERVICIOS"/>
    <s v="2.2.5 - ALQUILERES Y RENTAS"/>
    <s v="N"/>
    <s v="00 - N/A"/>
    <s v="10 - FONDO GENERAL"/>
    <s v="99 - MULTIPROVINCIAL"/>
    <s v="(en blanco)"/>
    <n v="40391705"/>
    <n v="33510605"/>
    <n v="25605662.799999997"/>
  </r>
  <r>
    <s v="2026"/>
    <x v="0"/>
    <x v="0"/>
    <x v="0"/>
    <x v="0"/>
    <s v="2 - Poder Ejecutivo"/>
    <s v="0201 - PRESIDENCIA DE LA REPÚBLICA"/>
    <s v="0033 - ECO5RD"/>
    <x v="0"/>
    <x v="0"/>
    <x v="2"/>
    <s v="2.2 - CONTRATACIÓN DE SERVICIOS"/>
    <s v="2.2.6 - SEGUROS"/>
    <s v="N"/>
    <s v="00 - N/A"/>
    <s v="10 - FONDO GENERAL"/>
    <s v="99 - MULTIPROVINCIAL"/>
    <s v="(en blanco)"/>
    <n v="30240000"/>
    <n v="33670000"/>
    <n v="32839593.530000001"/>
  </r>
  <r>
    <s v="2026"/>
    <x v="0"/>
    <x v="0"/>
    <x v="0"/>
    <x v="0"/>
    <s v="2 - Poder Ejecutivo"/>
    <s v="0201 - PRESIDENCIA DE LA REPÚBLICA"/>
    <s v="0033 - ECO5RD"/>
    <x v="0"/>
    <x v="0"/>
    <x v="2"/>
    <s v="2.2 - CONTRATACIÓN DE SERVICIOS"/>
    <s v="2.2.7 - SERVICIOS DE CONSERVACIÓN, REPARACIONES MENORES E INSTALACIONES TEMPORALES"/>
    <s v="N"/>
    <s v="00 - N/A"/>
    <s v="10 - FONDO GENERAL"/>
    <s v="99 - MULTIPROVINCIAL"/>
    <s v="(en blanco)"/>
    <n v="9707409"/>
    <n v="43774409"/>
    <n v="37301361.950000003"/>
  </r>
  <r>
    <s v="2026"/>
    <x v="0"/>
    <x v="0"/>
    <x v="0"/>
    <x v="0"/>
    <s v="2 - Poder Ejecutivo"/>
    <s v="0201 - PRESIDENCIA DE LA REPÚBLICA"/>
    <s v="0033 - ECO5RD"/>
    <x v="0"/>
    <x v="0"/>
    <x v="2"/>
    <s v="2.2 - CONTRATACIÓN DE SERVICIOS"/>
    <s v="2.2.8 - OTROS SERVICIOS NO INCLUIDOS EN CONCEPTOS ANTERIORES"/>
    <s v="N"/>
    <s v="00 - N/A"/>
    <s v="10 - FONDO GENERAL"/>
    <s v="99 - MULTIPROVINCIAL"/>
    <s v="(en blanco)"/>
    <n v="7090000"/>
    <n v="8132860"/>
    <n v="7411687.1799999997"/>
  </r>
  <r>
    <s v="2026"/>
    <x v="0"/>
    <x v="0"/>
    <x v="0"/>
    <x v="0"/>
    <s v="2 - Poder Ejecutivo"/>
    <s v="0201 - PRESIDENCIA DE LA REPÚBLICA"/>
    <s v="0033 - ECO5RD"/>
    <x v="0"/>
    <x v="0"/>
    <x v="2"/>
    <s v="2.2 - CONTRATACIÓN DE SERVICIOS"/>
    <s v="2.2.9 - OTRAS CONTRATACIONES DE SERVICIOS"/>
    <s v="N"/>
    <s v="00 - N/A"/>
    <s v="10 - FONDO GENERAL"/>
    <s v="99 - MULTIPROVINCIAL"/>
    <s v="(en blanco)"/>
    <n v="14518000"/>
    <n v="29285669"/>
    <n v="19568740"/>
  </r>
  <r>
    <s v="2026"/>
    <x v="0"/>
    <x v="0"/>
    <x v="0"/>
    <x v="0"/>
    <s v="2 - Poder Ejecutivo"/>
    <s v="0201 - PRESIDENCIA DE LA REPÚBLICA"/>
    <s v="0033 - ECO5RD"/>
    <x v="0"/>
    <x v="0"/>
    <x v="2"/>
    <s v="2.3 - MATERIALES Y SUMINISTROS"/>
    <s v="2.3.1 - ALIMENTOS Y PRODUCTOS AGROFORESTALES"/>
    <s v="N"/>
    <s v="00 - N/A"/>
    <s v="10 - FONDO GENERAL"/>
    <s v="99 - MULTIPROVINCIAL"/>
    <s v="(en blanco)"/>
    <n v="1240000"/>
    <n v="2008660"/>
    <n v="583380.85"/>
  </r>
  <r>
    <s v="2026"/>
    <x v="0"/>
    <x v="0"/>
    <x v="0"/>
    <x v="0"/>
    <s v="2 - Poder Ejecutivo"/>
    <s v="0201 - PRESIDENCIA DE LA REPÚBLICA"/>
    <s v="0033 - ECO5RD"/>
    <x v="0"/>
    <x v="0"/>
    <x v="2"/>
    <s v="2.3 - MATERIALES Y SUMINISTROS"/>
    <s v="2.3.2 - TEXTILES Y VESTUARIOS"/>
    <s v="N"/>
    <s v="00 - N/A"/>
    <s v="10 - FONDO GENERAL"/>
    <s v="99 - MULTIPROVINCIAL"/>
    <s v="(en blanco)"/>
    <n v="625000"/>
    <n v="625900"/>
    <n v="7646.4"/>
  </r>
  <r>
    <s v="2026"/>
    <x v="0"/>
    <x v="0"/>
    <x v="0"/>
    <x v="0"/>
    <s v="2 - Poder Ejecutivo"/>
    <s v="0201 - PRESIDENCIA DE LA REPÚBLICA"/>
    <s v="0033 - ECO5RD"/>
    <x v="0"/>
    <x v="0"/>
    <x v="2"/>
    <s v="2.3 - MATERIALES Y SUMINISTROS"/>
    <s v="2.3.3 - PAPEL, CARTÓN E IMPRESOS"/>
    <s v="N"/>
    <s v="00 - N/A"/>
    <s v="10 - FONDO GENERAL"/>
    <s v="99 - MULTIPROVINCIAL"/>
    <s v="(en blanco)"/>
    <n v="292000"/>
    <n v="856217"/>
    <n v="580987.78"/>
  </r>
  <r>
    <s v="2026"/>
    <x v="0"/>
    <x v="0"/>
    <x v="0"/>
    <x v="0"/>
    <s v="2 - Poder Ejecutivo"/>
    <s v="0201 - PRESIDENCIA DE LA REPÚBLICA"/>
    <s v="0033 - ECO5RD"/>
    <x v="0"/>
    <x v="0"/>
    <x v="2"/>
    <s v="2.3 - MATERIALES Y SUMINISTROS"/>
    <s v="2.3.5 - CUERO, CAUCHO Y PLÁSTICO"/>
    <s v="N"/>
    <s v="00 - N/A"/>
    <s v="10 - FONDO GENERAL"/>
    <s v="99 - MULTIPROVINCIAL"/>
    <s v="(en blanco)"/>
    <n v="1000000"/>
    <n v="14610232"/>
    <n v="14610059.08"/>
  </r>
  <r>
    <s v="2026"/>
    <x v="0"/>
    <x v="0"/>
    <x v="0"/>
    <x v="0"/>
    <s v="2 - Poder Ejecutivo"/>
    <s v="0201 - PRESIDENCIA DE LA REPÚBLICA"/>
    <s v="0033 - ECO5RD"/>
    <x v="0"/>
    <x v="0"/>
    <x v="2"/>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x v="0"/>
    <x v="0"/>
    <x v="2"/>
    <s v="2.3 - MATERIALES Y SUMINISTROS"/>
    <s v="2.3.7 - COMBUSTIBLES, LUBRICANTES, PRODUCTOS QUÍMICOS Y CONEXOS"/>
    <s v="N"/>
    <s v="00 - N/A"/>
    <s v="10 - FONDO GENERAL"/>
    <s v="99 - MULTIPROVINCIAL"/>
    <s v="(en blanco)"/>
    <n v="106873419"/>
    <n v="89003420"/>
    <n v="61061626.479999997"/>
  </r>
  <r>
    <s v="2026"/>
    <x v="0"/>
    <x v="0"/>
    <x v="0"/>
    <x v="0"/>
    <s v="2 - Poder Ejecutivo"/>
    <s v="0201 - PRESIDENCIA DE LA REPÚBLICA"/>
    <s v="0033 - ECO5RD"/>
    <x v="0"/>
    <x v="0"/>
    <x v="2"/>
    <s v="2.3 - MATERIALES Y SUMINISTROS"/>
    <s v="2.3.9 - PRODUCTOS Y ÚTILES VARIOS"/>
    <s v="N"/>
    <s v="00 - N/A"/>
    <s v="10 - FONDO GENERAL"/>
    <s v="99 - MULTIPROVINCIAL"/>
    <s v="(en blanco)"/>
    <n v="6687774"/>
    <n v="9009074"/>
    <n v="7334385.4600000009"/>
  </r>
  <r>
    <s v="2026"/>
    <x v="0"/>
    <x v="0"/>
    <x v="0"/>
    <x v="0"/>
    <s v="2 - Poder Ejecutivo"/>
    <s v="0201 - PRESIDENCIA DE LA REPÚBLICA"/>
    <s v="0033 - ECO5RD"/>
    <x v="2"/>
    <x v="4"/>
    <x v="20"/>
    <s v="2.1 - REMUNERACIONES Y CONTRIBUCIONES"/>
    <s v="2.1.1 - REMUNERACIONES"/>
    <s v="N"/>
    <s v="00 - N/A"/>
    <s v="10 - FONDO GENERAL"/>
    <s v="99 - MULTIPROVINCIAL"/>
    <s v="(en blanco)"/>
    <n v="34165000"/>
    <n v="44012817"/>
    <n v="39652173.309999995"/>
  </r>
  <r>
    <s v="2026"/>
    <x v="0"/>
    <x v="0"/>
    <x v="0"/>
    <x v="0"/>
    <s v="2 - Poder Ejecutivo"/>
    <s v="0201 - PRESIDENCIA DE LA REPÚBLICA"/>
    <s v="0033 - ECO5RD"/>
    <x v="2"/>
    <x v="4"/>
    <x v="20"/>
    <s v="2.1 - REMUNERACIONES Y CONTRIBUCIONES"/>
    <s v="2.1.2 - SOBRESUELDOS"/>
    <s v="N"/>
    <s v="00 - N/A"/>
    <s v="10 - FONDO GENERAL"/>
    <s v="99 - MULTIPROVINCIAL"/>
    <s v="(en blanco)"/>
    <n v="5760000"/>
    <n v="2734100"/>
    <n v="2510999.98"/>
  </r>
  <r>
    <s v="2026"/>
    <x v="0"/>
    <x v="0"/>
    <x v="0"/>
    <x v="0"/>
    <s v="2 - Poder Ejecutivo"/>
    <s v="0201 - PRESIDENCIA DE LA REPÚBLICA"/>
    <s v="0033 - ECO5RD"/>
    <x v="2"/>
    <x v="4"/>
    <x v="20"/>
    <s v="2.1 - REMUNERACIONES Y CONTRIBUCIONES"/>
    <s v="2.1.5 - CONTRIBUCIONES A LA SEGURIDAD SOCIAL"/>
    <s v="N"/>
    <s v="00 - N/A"/>
    <s v="10 - FONDO GENERAL"/>
    <s v="99 - MULTIPROVINCIAL"/>
    <s v="(en blanco)"/>
    <n v="3693496"/>
    <n v="6108596"/>
    <n v="5791177.4199999999"/>
  </r>
  <r>
    <s v="2026"/>
    <x v="0"/>
    <x v="0"/>
    <x v="0"/>
    <x v="0"/>
    <s v="2 - Poder Ejecutivo"/>
    <s v="0201 - PRESIDENCIA DE LA REPÚBLICA"/>
    <s v="0033 - ECO5RD"/>
    <x v="2"/>
    <x v="4"/>
    <x v="20"/>
    <s v="2.2 - CONTRATACIÓN DE SERVICIOS"/>
    <s v="2.2.3 - VIÁTICOS"/>
    <s v="N"/>
    <s v="00 - N/A"/>
    <s v="10 - FONDO GENERAL"/>
    <s v="99 - MULTIPROVINCIAL"/>
    <s v="(en blanco)"/>
    <n v="3000000"/>
    <n v="14688427"/>
    <n v="11880951.449999999"/>
  </r>
  <r>
    <s v="2026"/>
    <x v="0"/>
    <x v="0"/>
    <x v="0"/>
    <x v="0"/>
    <s v="2 - Poder Ejecutivo"/>
    <s v="0201 - PRESIDENCIA DE LA REPÚBLICA"/>
    <s v="0034 - DIRECCIÓN NACIONAL DE CONTROL DE DROGAS (DNCD)"/>
    <x v="0"/>
    <x v="1"/>
    <x v="14"/>
    <s v="2.1 - REMUNERACIONES Y CONTRIBUCIONES"/>
    <s v="2.1.1 - REMUNERACIONES"/>
    <s v="N"/>
    <s v="00 - N/A"/>
    <s v="10 - FONDO GENERAL"/>
    <s v="99 - MULTIPROVINCIAL"/>
    <s v="(en blanco)"/>
    <n v="2078981502"/>
    <n v="2142080390.0599999"/>
    <n v="987960179.50999999"/>
  </r>
  <r>
    <s v="2026"/>
    <x v="0"/>
    <x v="0"/>
    <x v="0"/>
    <x v="0"/>
    <s v="2 - Poder Ejecutivo"/>
    <s v="0201 - PRESIDENCIA DE LA REPÚBLICA"/>
    <s v="0034 - DIRECCIÓN NACIONAL DE CONTROL DE DROGAS (DNCD)"/>
    <x v="0"/>
    <x v="1"/>
    <x v="14"/>
    <s v="2.1 - REMUNERACIONES Y CONTRIBUCIONES"/>
    <s v="2.1.2 - SOBRESUELDOS"/>
    <s v="N"/>
    <s v="00 - N/A"/>
    <s v="10 - FONDO GENERAL"/>
    <s v="99 - MULTIPROVINCIAL"/>
    <s v="(en blanco)"/>
    <n v="125037600"/>
    <n v="132012600"/>
    <n v="66005581.159999996"/>
  </r>
  <r>
    <s v="2026"/>
    <x v="0"/>
    <x v="0"/>
    <x v="0"/>
    <x v="0"/>
    <s v="2 - Poder Ejecutivo"/>
    <s v="0201 - PRESIDENCIA DE LA REPÚBLICA"/>
    <s v="0034 - DIRECCIÓN NACIONAL DE CONTROL DE DROGAS (DNCD)"/>
    <x v="0"/>
    <x v="1"/>
    <x v="14"/>
    <s v="2.1 - REMUNERACIONES Y CONTRIBUCIONES"/>
    <s v="2.1.3 - DIETAS Y GASTOS DE REPRESENTACIÓN"/>
    <s v="N"/>
    <s v="00 - N/A"/>
    <s v="10 - FONDO GENERAL"/>
    <s v="99 - MULTIPROVINCIAL"/>
    <s v="(en blanco)"/>
    <n v="3168000"/>
    <n v="3168000"/>
    <n v="1584000"/>
  </r>
  <r>
    <s v="2026"/>
    <x v="0"/>
    <x v="0"/>
    <x v="0"/>
    <x v="0"/>
    <s v="2 - Poder Ejecutivo"/>
    <s v="0201 - PRESIDENCIA DE LA REPÚBLICA"/>
    <s v="0034 - DIRECCIÓN NACIONAL DE CONTROL DE DROGAS (DNCD)"/>
    <x v="0"/>
    <x v="1"/>
    <x v="14"/>
    <s v="2.1 - REMUNERACIONES Y CONTRIBUCIONES"/>
    <s v="2.1.5 - CONTRIBUCIONES A LA SEGURIDAD SOCIAL"/>
    <s v="N"/>
    <s v="00 - N/A"/>
    <s v="10 - FONDO GENERAL"/>
    <s v="99 - MULTIPROVINCIAL"/>
    <s v="(en blanco)"/>
    <n v="69343430"/>
    <n v="73674550.939999998"/>
    <n v="36837275.460000001"/>
  </r>
  <r>
    <s v="2026"/>
    <x v="0"/>
    <x v="0"/>
    <x v="0"/>
    <x v="0"/>
    <s v="2 - Poder Ejecutivo"/>
    <s v="0201 - PRESIDENCIA DE LA REPÚBLICA"/>
    <s v="0034 - DIRECCIÓN NACIONAL DE CONTROL DE DROGAS (DNCD)"/>
    <x v="0"/>
    <x v="1"/>
    <x v="14"/>
    <s v="2.2 - CONTRATACIÓN DE SERVICIOS"/>
    <s v="2.2.1 - SERVICIOS BÁSICOS"/>
    <s v="N"/>
    <s v="00 - N/A"/>
    <s v="10 - FONDO GENERAL"/>
    <s v="99 - MULTIPROVINCIAL"/>
    <s v="(en blanco)"/>
    <n v="83818000"/>
    <n v="81117669"/>
    <n v="55617567.830000013"/>
  </r>
  <r>
    <s v="2026"/>
    <x v="0"/>
    <x v="0"/>
    <x v="0"/>
    <x v="0"/>
    <s v="2 - Poder Ejecutivo"/>
    <s v="0201 - PRESIDENCIA DE LA REPÚBLICA"/>
    <s v="0034 - DIRECCIÓN NACIONAL DE CONTROL DE DROGAS (DNCD)"/>
    <x v="0"/>
    <x v="1"/>
    <x v="14"/>
    <s v="2.2 - CONTRATACIÓN DE SERVICIOS"/>
    <s v="2.2.3 - VIÁTICOS"/>
    <s v="N"/>
    <s v="00 - N/A"/>
    <s v="10 - FONDO GENERAL"/>
    <s v="99 - MULTIPROVINCIAL"/>
    <s v="(en blanco)"/>
    <n v="9600000"/>
    <n v="9600000"/>
    <n v="4800000"/>
  </r>
  <r>
    <s v="2026"/>
    <x v="0"/>
    <x v="0"/>
    <x v="0"/>
    <x v="0"/>
    <s v="2 - Poder Ejecutivo"/>
    <s v="0201 - PRESIDENCIA DE LA REPÚBLICA"/>
    <s v="0034 - DIRECCIÓN NACIONAL DE CONTROL DE DROGAS (DNCD)"/>
    <x v="0"/>
    <x v="1"/>
    <x v="14"/>
    <s v="2.2 - CONTRATACIÓN DE SERVICIOS"/>
    <s v="2.2.4 - TRANSPORTE Y ALMACENAJE"/>
    <s v="N"/>
    <s v="00 - N/A"/>
    <s v="10 - FONDO GENERAL"/>
    <s v="99 - MULTIPROVINCIAL"/>
    <s v="(en blanco)"/>
    <n v="648000"/>
    <n v="912000"/>
    <n v="456000"/>
  </r>
  <r>
    <s v="2026"/>
    <x v="0"/>
    <x v="0"/>
    <x v="0"/>
    <x v="0"/>
    <s v="2 - Poder Ejecutivo"/>
    <s v="0201 - PRESIDENCIA DE LA REPÚBLICA"/>
    <s v="0034 - DIRECCIÓN NACIONAL DE CONTROL DE DROGAS (DNCD)"/>
    <x v="0"/>
    <x v="1"/>
    <x v="14"/>
    <s v="2.2 - CONTRATACIÓN DE SERVICIOS"/>
    <s v="2.2.5 - ALQUILERES Y RENTAS"/>
    <s v="N"/>
    <s v="00 - N/A"/>
    <s v="10 - FONDO GENERAL"/>
    <s v="99 - MULTIPROVINCIAL"/>
    <s v="(en blanco)"/>
    <n v="175979719"/>
    <n v="177416050"/>
    <n v="10618165.5"/>
  </r>
  <r>
    <s v="2026"/>
    <x v="0"/>
    <x v="0"/>
    <x v="0"/>
    <x v="0"/>
    <s v="2 - Poder Ejecutivo"/>
    <s v="0201 - PRESIDENCIA DE LA REPÚBLICA"/>
    <s v="0034 - DIRECCIÓN NACIONAL DE CONTROL DE DROGAS (DNCD)"/>
    <x v="0"/>
    <x v="1"/>
    <x v="14"/>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x v="0"/>
    <x v="1"/>
    <x v="14"/>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x v="0"/>
    <x v="1"/>
    <x v="14"/>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x v="0"/>
    <x v="1"/>
    <x v="14"/>
    <s v="2.3 - MATERIALES Y SUMINISTROS"/>
    <s v="2.3.1 - ALIMENTOS Y PRODUCTOS AGROFORESTALES"/>
    <s v="N"/>
    <s v="00 - N/A"/>
    <s v="10 - FONDO GENERAL"/>
    <s v="99 - MULTIPROVINCIAL"/>
    <s v="(en blanco)"/>
    <n v="5292300"/>
    <n v="6292300"/>
    <n v="3146149.98"/>
  </r>
  <r>
    <s v="2026"/>
    <x v="0"/>
    <x v="0"/>
    <x v="0"/>
    <x v="0"/>
    <s v="2 - Poder Ejecutivo"/>
    <s v="0201 - PRESIDENCIA DE LA REPÚBLICA"/>
    <s v="0034 - DIRECCIÓN NACIONAL DE CONTROL DE DROGAS (DNCD)"/>
    <x v="0"/>
    <x v="1"/>
    <x v="14"/>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x v="0"/>
    <x v="1"/>
    <x v="14"/>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x v="0"/>
    <x v="1"/>
    <x v="14"/>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x v="0"/>
    <x v="1"/>
    <x v="14"/>
    <s v="2.3 - MATERIALES Y SUMINISTROS"/>
    <s v="2.3.6 - PRODUCTOS DE MINERALES, METÁLICOS Y NO METÁLICOS"/>
    <s v="N"/>
    <s v="00 - N/A"/>
    <s v="10 - FONDO GENERAL"/>
    <s v="99 - MULTIPROVINCIAL"/>
    <s v="(en blanco)"/>
    <n v="0"/>
    <n v="249400"/>
    <n v="0"/>
  </r>
  <r>
    <s v="2026"/>
    <x v="0"/>
    <x v="0"/>
    <x v="0"/>
    <x v="0"/>
    <s v="2 - Poder Ejecutivo"/>
    <s v="0201 - PRESIDENCIA DE LA REPÚBLICA"/>
    <s v="0034 - DIRECCIÓN NACIONAL DE CONTROL DE DROGAS (DNCD)"/>
    <x v="0"/>
    <x v="1"/>
    <x v="14"/>
    <s v="2.3 - MATERIALES Y SUMINISTROS"/>
    <s v="2.3.7 - COMBUSTIBLES, LUBRICANTES, PRODUCTOS QUÍMICOS Y CONEXOS"/>
    <s v="N"/>
    <s v="00 - N/A"/>
    <s v="10 - FONDO GENERAL"/>
    <s v="99 - MULTIPROVINCIAL"/>
    <s v="(en blanco)"/>
    <n v="65285558"/>
    <n v="64753213.079999998"/>
    <n v="32473213.079999998"/>
  </r>
  <r>
    <s v="2026"/>
    <x v="0"/>
    <x v="0"/>
    <x v="0"/>
    <x v="0"/>
    <s v="2 - Poder Ejecutivo"/>
    <s v="0201 - PRESIDENCIA DE LA REPÚBLICA"/>
    <s v="0034 - DIRECCIÓN NACIONAL DE CONTROL DE DROGAS (DNCD)"/>
    <x v="0"/>
    <x v="1"/>
    <x v="14"/>
    <s v="2.3 - MATERIALES Y SUMINISTROS"/>
    <s v="2.3.9 - PRODUCTOS Y ÚTILES VARIOS"/>
    <s v="N"/>
    <s v="00 - N/A"/>
    <s v="10 - FONDO GENERAL"/>
    <s v="99 - MULTIPROVINCIAL"/>
    <s v="(en blanco)"/>
    <n v="7066330"/>
    <n v="7031067.0999999996"/>
    <n v="3061387.2199999997"/>
  </r>
  <r>
    <s v="2026"/>
    <x v="0"/>
    <x v="0"/>
    <x v="0"/>
    <x v="0"/>
    <s v="2 - Poder Ejecutivo"/>
    <s v="0202 - MINISTERIO DE  INTERIOR Y POLICÍA"/>
    <s v="0001 - MINISTERIO DE INTERIOR Y POLICIA"/>
    <x v="0"/>
    <x v="0"/>
    <x v="2"/>
    <s v="2.1 - REMUNERACIONES Y CONTRIBUCIONES"/>
    <s v="2.1.1 - REMUNERACIONES"/>
    <s v="N"/>
    <s v="00 - N/A"/>
    <s v="10 - FONDO GENERAL"/>
    <s v="99 - MULTIPROVINCIAL"/>
    <s v="(en blanco)"/>
    <n v="778156905"/>
    <n v="894141923"/>
    <n v="579580639.15999985"/>
  </r>
  <r>
    <s v="2026"/>
    <x v="0"/>
    <x v="0"/>
    <x v="0"/>
    <x v="0"/>
    <s v="2 - Poder Ejecutivo"/>
    <s v="0202 - MINISTERIO DE  INTERIOR Y POLICÍA"/>
    <s v="0001 - MINISTERIO DE INTERIOR Y POLICIA"/>
    <x v="0"/>
    <x v="0"/>
    <x v="2"/>
    <s v="2.1 - REMUNERACIONES Y CONTRIBUCIONES"/>
    <s v="2.1.2 - SOBRESUELDOS"/>
    <s v="N"/>
    <s v="00 - N/A"/>
    <s v="10 - FONDO GENERAL"/>
    <s v="99 - MULTIPROVINCIAL"/>
    <s v="(en blanco)"/>
    <n v="233818935"/>
    <n v="239617447"/>
    <n v="145198979.52000001"/>
  </r>
  <r>
    <s v="2026"/>
    <x v="0"/>
    <x v="0"/>
    <x v="0"/>
    <x v="0"/>
    <s v="2 - Poder Ejecutivo"/>
    <s v="0202 - MINISTERIO DE  INTERIOR Y POLICÍA"/>
    <s v="0001 - MINISTERIO DE INTERIOR Y POLICIA"/>
    <x v="0"/>
    <x v="0"/>
    <x v="2"/>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x v="0"/>
    <x v="0"/>
    <x v="2"/>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x v="0"/>
    <x v="0"/>
    <x v="2"/>
    <s v="2.1 - REMUNERACIONES Y CONTRIBUCIONES"/>
    <s v="2.1.5 - CONTRIBUCIONES A LA SEGURIDAD SOCIAL"/>
    <s v="N"/>
    <s v="00 - N/A"/>
    <s v="10 - FONDO GENERAL"/>
    <s v="99 - MULTIPROVINCIAL"/>
    <s v="(en blanco)"/>
    <n v="95816398"/>
    <n v="106223217"/>
    <n v="71337997.190000013"/>
  </r>
  <r>
    <s v="2026"/>
    <x v="0"/>
    <x v="0"/>
    <x v="0"/>
    <x v="0"/>
    <s v="2 - Poder Ejecutivo"/>
    <s v="0202 - MINISTERIO DE  INTERIOR Y POLICÍA"/>
    <s v="0001 - MINISTERIO DE INTERIOR Y POLICIA"/>
    <x v="0"/>
    <x v="0"/>
    <x v="2"/>
    <s v="2.2 - CONTRATACIÓN DE SERVICIOS"/>
    <s v="2.2.1 - SERVICIOS BÁSICOS"/>
    <s v="N"/>
    <s v="00 - N/A"/>
    <s v="10 - FONDO GENERAL"/>
    <s v="99 - MULTIPROVINCIAL"/>
    <s v="(en blanco)"/>
    <n v="47898283"/>
    <n v="99058283"/>
    <n v="80258164.429999992"/>
  </r>
  <r>
    <s v="2026"/>
    <x v="0"/>
    <x v="0"/>
    <x v="0"/>
    <x v="0"/>
    <s v="2 - Poder Ejecutivo"/>
    <s v="0202 - MINISTERIO DE  INTERIOR Y POLICÍA"/>
    <s v="0001 - MINISTERIO DE INTERIOR Y POLICIA"/>
    <x v="0"/>
    <x v="0"/>
    <x v="2"/>
    <s v="2.2 - CONTRATACIÓN DE SERVICIOS"/>
    <s v="2.2.1 - SERVICIOS BÁSICOS"/>
    <s v="N"/>
    <s v="00 - N/A"/>
    <s v="20 - FONDOS CON DESTINO ESPECÍFICO"/>
    <s v="99 - MULTIPROVINCIAL"/>
    <s v="(en blanco)"/>
    <n v="34510056"/>
    <n v="27010056"/>
    <n v="1391379.6199999999"/>
  </r>
  <r>
    <s v="2026"/>
    <x v="0"/>
    <x v="0"/>
    <x v="0"/>
    <x v="0"/>
    <s v="2 - Poder Ejecutivo"/>
    <s v="0202 - MINISTERIO DE  INTERIOR Y POLICÍA"/>
    <s v="0001 - MINISTERIO DE INTERIOR Y POLICIA"/>
    <x v="0"/>
    <x v="0"/>
    <x v="2"/>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x v="0"/>
    <x v="0"/>
    <x v="2"/>
    <s v="2.2 - CONTRATACIÓN DE SERVICIOS"/>
    <s v="2.2.2 - PUBLICIDAD, IMPRESIÓN Y ENCUADERNACIÓN"/>
    <s v="N"/>
    <s v="00 - N/A"/>
    <s v="20 - FONDOS CON DESTINO ESPECÍFICO"/>
    <s v="99 - MULTIPROVINCIAL"/>
    <s v="(en blanco)"/>
    <n v="26985684"/>
    <n v="25473200"/>
    <n v="19815375.600000001"/>
  </r>
  <r>
    <s v="2026"/>
    <x v="0"/>
    <x v="0"/>
    <x v="0"/>
    <x v="0"/>
    <s v="2 - Poder Ejecutivo"/>
    <s v="0202 - MINISTERIO DE  INTERIOR Y POLICÍA"/>
    <s v="0001 - MINISTERIO DE INTERIOR Y POLICIA"/>
    <x v="0"/>
    <x v="0"/>
    <x v="2"/>
    <s v="2.2 - CONTRATACIÓN DE SERVICIOS"/>
    <s v="2.2.3 - VIÁTICOS"/>
    <s v="N"/>
    <s v="00 - N/A"/>
    <s v="10 - FONDO GENERAL"/>
    <s v="99 - MULTIPROVINCIAL"/>
    <s v="(en blanco)"/>
    <n v="18563793"/>
    <n v="17923793"/>
    <n v="8999696.5700000003"/>
  </r>
  <r>
    <s v="2026"/>
    <x v="0"/>
    <x v="0"/>
    <x v="0"/>
    <x v="0"/>
    <s v="2 - Poder Ejecutivo"/>
    <s v="0202 - MINISTERIO DE  INTERIOR Y POLICÍA"/>
    <s v="0001 - MINISTERIO DE INTERIOR Y POLICIA"/>
    <x v="0"/>
    <x v="0"/>
    <x v="2"/>
    <s v="2.2 - CONTRATACIÓN DE SERVICIOS"/>
    <s v="2.2.4 - TRANSPORTE Y ALMACENAJE"/>
    <s v="N"/>
    <s v="00 - N/A"/>
    <s v="10 - FONDO GENERAL"/>
    <s v="99 - MULTIPROVINCIAL"/>
    <s v="(en blanco)"/>
    <n v="100000"/>
    <n v="100000"/>
    <n v="0"/>
  </r>
  <r>
    <s v="2026"/>
    <x v="0"/>
    <x v="0"/>
    <x v="0"/>
    <x v="0"/>
    <s v="2 - Poder Ejecutivo"/>
    <s v="0202 - MINISTERIO DE  INTERIOR Y POLICÍA"/>
    <s v="0001 - MINISTERIO DE INTERIOR Y POLICIA"/>
    <x v="0"/>
    <x v="0"/>
    <x v="2"/>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x v="0"/>
    <x v="0"/>
    <x v="2"/>
    <s v="2.2 - CONTRATACIÓN DE SERVICIOS"/>
    <s v="2.2.5 - ALQUILERES Y RENTAS"/>
    <s v="N"/>
    <s v="00 - N/A"/>
    <s v="10 - FONDO GENERAL"/>
    <s v="99 - MULTIPROVINCIAL"/>
    <s v="(en blanco)"/>
    <n v="27929915"/>
    <n v="170172400"/>
    <n v="123815328.14999999"/>
  </r>
  <r>
    <s v="2026"/>
    <x v="0"/>
    <x v="0"/>
    <x v="0"/>
    <x v="0"/>
    <s v="2 - Poder Ejecutivo"/>
    <s v="0202 - MINISTERIO DE  INTERIOR Y POLICÍA"/>
    <s v="0001 - MINISTERIO DE INTERIOR Y POLICIA"/>
    <x v="0"/>
    <x v="0"/>
    <x v="2"/>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x v="0"/>
    <x v="0"/>
    <x v="2"/>
    <s v="2.2 - CONTRATACIÓN DE SERVICIOS"/>
    <s v="2.2.6 - SEGUROS"/>
    <s v="N"/>
    <s v="00 - N/A"/>
    <s v="10 - FONDO GENERAL"/>
    <s v="99 - MULTIPROVINCIAL"/>
    <s v="(en blanco)"/>
    <n v="115864980"/>
    <n v="128714980"/>
    <n v="115844091.66"/>
  </r>
  <r>
    <s v="2026"/>
    <x v="0"/>
    <x v="0"/>
    <x v="0"/>
    <x v="0"/>
    <s v="2 - Poder Ejecutivo"/>
    <s v="0202 - MINISTERIO DE  INTERIOR Y POLICÍA"/>
    <s v="0001 - MINISTERIO DE INTERIOR Y POLICIA"/>
    <x v="0"/>
    <x v="0"/>
    <x v="2"/>
    <s v="2.2 - CONTRATACIÓN DE SERVICIOS"/>
    <s v="2.2.6 - SEGUROS"/>
    <s v="N"/>
    <s v="00 - N/A"/>
    <s v="20 - FONDOS CON DESTINO ESPECÍFICO"/>
    <s v="99 - MULTIPROVINCIAL"/>
    <s v="(en blanco)"/>
    <n v="120082304"/>
    <n v="89324174"/>
    <n v="55222066.789999999"/>
  </r>
  <r>
    <s v="2026"/>
    <x v="0"/>
    <x v="0"/>
    <x v="0"/>
    <x v="0"/>
    <s v="2 - Poder Ejecutivo"/>
    <s v="0202 - MINISTERIO DE  INTERIOR Y POLICÍA"/>
    <s v="0001 - MINISTERIO DE INTERIOR Y POLICIA"/>
    <x v="0"/>
    <x v="0"/>
    <x v="2"/>
    <s v="2.2 - CONTRATACIÓN DE SERVICIOS"/>
    <s v="2.2.7 - SERVICIOS DE CONSERVACIÓN, REPARACIONES MENORES E INSTALACIONES TEMPORALES"/>
    <s v="N"/>
    <s v="00 - N/A"/>
    <s v="10 - FONDO GENERAL"/>
    <s v="99 - MULTIPROVINCIAL"/>
    <s v="(en blanco)"/>
    <n v="5000000"/>
    <n v="20013235"/>
    <n v="4757124.5999999996"/>
  </r>
  <r>
    <s v="2026"/>
    <x v="0"/>
    <x v="0"/>
    <x v="0"/>
    <x v="0"/>
    <s v="2 - Poder Ejecutivo"/>
    <s v="0202 - MINISTERIO DE  INTERIOR Y POLICÍA"/>
    <s v="0001 - MINISTERIO DE INTERIOR Y POLICIA"/>
    <x v="0"/>
    <x v="0"/>
    <x v="2"/>
    <s v="2.2 - CONTRATACIÓN DE SERVICIOS"/>
    <s v="2.2.7 - SERVICIOS DE CONSERVACIÓN, REPARACIONES MENORES E INSTALACIONES TEMPORALES"/>
    <s v="N"/>
    <s v="00 - N/A"/>
    <s v="20 - FONDOS CON DESTINO ESPECÍFICO"/>
    <s v="99 - MULTIPROVINCIAL"/>
    <s v="(en blanco)"/>
    <n v="61200000"/>
    <n v="88598795"/>
    <n v="14359880.199999992"/>
  </r>
  <r>
    <s v="2026"/>
    <x v="0"/>
    <x v="0"/>
    <x v="0"/>
    <x v="0"/>
    <s v="2 - Poder Ejecutivo"/>
    <s v="0202 - MINISTERIO DE  INTERIOR Y POLICÍA"/>
    <s v="0001 - MINISTERIO DE INTERIOR Y POLICIA"/>
    <x v="0"/>
    <x v="0"/>
    <x v="2"/>
    <s v="2.2 - CONTRATACIÓN DE SERVICIOS"/>
    <s v="2.2.8 - OTROS SERVICIOS NO INCLUIDOS EN CONCEPTOS ANTERIORES"/>
    <s v="N"/>
    <s v="00 - N/A"/>
    <s v="10 - FONDO GENERAL"/>
    <s v="99 - MULTIPROVINCIAL"/>
    <s v="(en blanco)"/>
    <n v="34721613"/>
    <n v="88559478"/>
    <n v="24480900.040000003"/>
  </r>
  <r>
    <s v="2026"/>
    <x v="0"/>
    <x v="0"/>
    <x v="0"/>
    <x v="0"/>
    <s v="2 - Poder Ejecutivo"/>
    <s v="0202 - MINISTERIO DE  INTERIOR Y POLICÍA"/>
    <s v="0001 - MINISTERIO DE INTERIOR Y POLICIA"/>
    <x v="0"/>
    <x v="0"/>
    <x v="2"/>
    <s v="2.2 - CONTRATACIÓN DE SERVICIOS"/>
    <s v="2.2.8 - OTROS SERVICIOS NO INCLUIDOS EN CONCEPTOS ANTERIORES"/>
    <s v="N"/>
    <s v="00 - N/A"/>
    <s v="20 - FONDOS CON DESTINO ESPECÍFICO"/>
    <s v="99 - MULTIPROVINCIAL"/>
    <s v="(en blanco)"/>
    <n v="41518187"/>
    <n v="74412668.439999998"/>
    <n v="28384079.379999999"/>
  </r>
  <r>
    <s v="2026"/>
    <x v="0"/>
    <x v="0"/>
    <x v="0"/>
    <x v="0"/>
    <s v="2 - Poder Ejecutivo"/>
    <s v="0202 - MINISTERIO DE  INTERIOR Y POLICÍA"/>
    <s v="0001 - MINISTERIO DE INTERIOR Y POLICIA"/>
    <x v="0"/>
    <x v="0"/>
    <x v="2"/>
    <s v="2.2 - CONTRATACIÓN DE SERVICIOS"/>
    <s v="2.2.9 - OTRAS CONTRATACIONES DE SERVICIOS"/>
    <s v="N"/>
    <s v="00 - N/A"/>
    <s v="10 - FONDO GENERAL"/>
    <s v="99 - MULTIPROVINCIAL"/>
    <s v="(en blanco)"/>
    <n v="90000000"/>
    <n v="109706483"/>
    <n v="75890436.150000006"/>
  </r>
  <r>
    <s v="2026"/>
    <x v="0"/>
    <x v="0"/>
    <x v="0"/>
    <x v="0"/>
    <s v="2 - Poder Ejecutivo"/>
    <s v="0202 - MINISTERIO DE  INTERIOR Y POLICÍA"/>
    <s v="0001 - MINISTERIO DE INTERIOR Y POLICIA"/>
    <x v="0"/>
    <x v="0"/>
    <x v="2"/>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x v="0"/>
    <x v="0"/>
    <x v="2"/>
    <s v="2.3 - MATERIALES Y SUMINISTROS"/>
    <s v="2.3.1 - ALIMENTOS Y PRODUCTOS AGROFORESTALES"/>
    <s v="N"/>
    <s v="00 - N/A"/>
    <s v="10 - FONDO GENERAL"/>
    <s v="99 - MULTIPROVINCIAL"/>
    <s v="(en blanco)"/>
    <n v="0"/>
    <n v="2208616"/>
    <n v="0"/>
  </r>
  <r>
    <s v="2026"/>
    <x v="0"/>
    <x v="0"/>
    <x v="0"/>
    <x v="0"/>
    <s v="2 - Poder Ejecutivo"/>
    <s v="0202 - MINISTERIO DE  INTERIOR Y POLICÍA"/>
    <s v="0001 - MINISTERIO DE INTERIOR Y POLICIA"/>
    <x v="0"/>
    <x v="0"/>
    <x v="2"/>
    <s v="2.3 - MATERIALES Y SUMINISTROS"/>
    <s v="2.3.1 - ALIMENTOS Y PRODUCTOS AGROFORESTALES"/>
    <s v="N"/>
    <s v="00 - N/A"/>
    <s v="20 - FONDOS CON DESTINO ESPECÍFICO"/>
    <s v="99 - MULTIPROVINCIAL"/>
    <s v="(en blanco)"/>
    <n v="100000"/>
    <n v="2359692.6"/>
    <n v="1194292.6700000002"/>
  </r>
  <r>
    <s v="2026"/>
    <x v="0"/>
    <x v="0"/>
    <x v="0"/>
    <x v="0"/>
    <s v="2 - Poder Ejecutivo"/>
    <s v="0202 - MINISTERIO DE  INTERIOR Y POLICÍA"/>
    <s v="0001 - MINISTERIO DE INTERIOR Y POLICIA"/>
    <x v="0"/>
    <x v="0"/>
    <x v="2"/>
    <s v="2.3 - MATERIALES Y SUMINISTROS"/>
    <s v="2.3.2 - TEXTILES Y VESTUARIOS"/>
    <s v="N"/>
    <s v="00 - N/A"/>
    <s v="10 - FONDO GENERAL"/>
    <s v="99 - MULTIPROVINCIAL"/>
    <s v="(en blanco)"/>
    <n v="0"/>
    <n v="9810000"/>
    <n v="5632224"/>
  </r>
  <r>
    <s v="2026"/>
    <x v="0"/>
    <x v="0"/>
    <x v="0"/>
    <x v="0"/>
    <s v="2 - Poder Ejecutivo"/>
    <s v="0202 - MINISTERIO DE  INTERIOR Y POLICÍA"/>
    <s v="0001 - MINISTERIO DE INTERIOR Y POLICIA"/>
    <x v="0"/>
    <x v="0"/>
    <x v="2"/>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x v="0"/>
    <x v="0"/>
    <x v="2"/>
    <s v="2.3 - MATERIALES Y SUMINISTROS"/>
    <s v="2.3.3 - PAPEL, CARTÓN E IMPRESOS"/>
    <s v="N"/>
    <s v="00 - N/A"/>
    <s v="10 - FONDO GENERAL"/>
    <s v="99 - MULTIPROVINCIAL"/>
    <s v="(en blanco)"/>
    <n v="0"/>
    <n v="2943577"/>
    <n v="0"/>
  </r>
  <r>
    <s v="2026"/>
    <x v="0"/>
    <x v="0"/>
    <x v="0"/>
    <x v="0"/>
    <s v="2 - Poder Ejecutivo"/>
    <s v="0202 - MINISTERIO DE  INTERIOR Y POLICÍA"/>
    <s v="0001 - MINISTERIO DE INTERIOR Y POLICIA"/>
    <x v="0"/>
    <x v="0"/>
    <x v="2"/>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x v="0"/>
    <x v="0"/>
    <x v="2"/>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x v="0"/>
    <x v="0"/>
    <x v="2"/>
    <s v="2.3 - MATERIALES Y SUMINISTROS"/>
    <s v="2.3.5 - CUERO, CAUCHO Y PLÁSTICO"/>
    <s v="N"/>
    <s v="00 - N/A"/>
    <s v="20 - FONDOS CON DESTINO ESPECÍFICO"/>
    <s v="99 - MULTIPROVINCIAL"/>
    <s v="(en blanco)"/>
    <n v="18100000"/>
    <n v="2037354.6099999994"/>
    <n v="1121979.77"/>
  </r>
  <r>
    <s v="2026"/>
    <x v="0"/>
    <x v="0"/>
    <x v="0"/>
    <x v="0"/>
    <s v="2 - Poder Ejecutivo"/>
    <s v="0202 - MINISTERIO DE  INTERIOR Y POLICÍA"/>
    <s v="0001 - MINISTERIO DE INTERIOR Y POLICIA"/>
    <x v="0"/>
    <x v="0"/>
    <x v="2"/>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x v="0"/>
    <x v="0"/>
    <x v="2"/>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x v="0"/>
    <x v="0"/>
    <x v="2"/>
    <s v="2.3 - MATERIALES Y SUMINISTROS"/>
    <s v="2.3.7 - COMBUSTIBLES, LUBRICANTES, PRODUCTOS QUÍMICOS Y CONEXOS"/>
    <s v="N"/>
    <s v="00 - N/A"/>
    <s v="10 - FONDO GENERAL"/>
    <s v="99 - MULTIPROVINCIAL"/>
    <s v="(en blanco)"/>
    <n v="43000000"/>
    <n v="43900000"/>
    <n v="24850020"/>
  </r>
  <r>
    <s v="2026"/>
    <x v="0"/>
    <x v="0"/>
    <x v="0"/>
    <x v="0"/>
    <s v="2 - Poder Ejecutivo"/>
    <s v="0202 - MINISTERIO DE  INTERIOR Y POLICÍA"/>
    <s v="0001 - MINISTERIO DE INTERIOR Y POLICIA"/>
    <x v="0"/>
    <x v="0"/>
    <x v="2"/>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x v="0"/>
    <x v="0"/>
    <x v="2"/>
    <s v="2.3 - MATERIALES Y SUMINISTROS"/>
    <s v="2.3.9 - PRODUCTOS Y ÚTILES VARIOS"/>
    <s v="N"/>
    <s v="00 - N/A"/>
    <s v="10 - FONDO GENERAL"/>
    <s v="99 - MULTIPROVINCIAL"/>
    <s v="(en blanco)"/>
    <n v="7000000"/>
    <n v="11214720"/>
    <n v="3757927.83"/>
  </r>
  <r>
    <s v="2026"/>
    <x v="0"/>
    <x v="0"/>
    <x v="0"/>
    <x v="0"/>
    <s v="2 - Poder Ejecutivo"/>
    <s v="0202 - MINISTERIO DE  INTERIOR Y POLICÍA"/>
    <s v="0001 - MINISTERIO DE INTERIOR Y POLICIA"/>
    <x v="0"/>
    <x v="0"/>
    <x v="2"/>
    <s v="2.3 - MATERIALES Y SUMINISTROS"/>
    <s v="2.3.9 - PRODUCTOS Y ÚTILES VARIOS"/>
    <s v="N"/>
    <s v="00 - N/A"/>
    <s v="20 - FONDOS CON DESTINO ESPECÍFICO"/>
    <s v="99 - MULTIPROVINCIAL"/>
    <s v="(en blanco)"/>
    <n v="43200000"/>
    <n v="22821213.830000002"/>
    <n v="1023034.16"/>
  </r>
  <r>
    <s v="2026"/>
    <x v="0"/>
    <x v="0"/>
    <x v="0"/>
    <x v="0"/>
    <s v="2 - Poder Ejecutivo"/>
    <s v="0202 - MINISTERIO DE  INTERIOR Y POLICÍA"/>
    <s v="0001 - MINISTERIO DE INTERIOR Y POLICIA"/>
    <x v="0"/>
    <x v="0"/>
    <x v="7"/>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x v="0"/>
    <x v="0"/>
    <x v="7"/>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x v="0"/>
    <x v="1"/>
    <x v="21"/>
    <s v="2.1 - REMUNERACIONES Y CONTRIBUCIONES"/>
    <s v="2.1.1 - REMUNERACIONES"/>
    <s v="N"/>
    <s v="00 - N/A"/>
    <s v="10 - FONDO GENERAL"/>
    <s v="02 - AZUA"/>
    <s v="(en blanco)"/>
    <n v="9527600"/>
    <n v="9877600"/>
    <n v="6251257.2199999997"/>
  </r>
  <r>
    <s v="2026"/>
    <x v="0"/>
    <x v="0"/>
    <x v="0"/>
    <x v="0"/>
    <s v="2 - Poder Ejecutivo"/>
    <s v="0202 - MINISTERIO DE  INTERIOR Y POLICÍA"/>
    <s v="0001 - MINISTERIO DE INTERIOR Y POLICIA"/>
    <x v="0"/>
    <x v="1"/>
    <x v="21"/>
    <s v="2.1 - REMUNERACIONES Y CONTRIBUCIONES"/>
    <s v="2.1.1 - REMUNERACIONES"/>
    <s v="N"/>
    <s v="00 - N/A"/>
    <s v="10 - FONDO GENERAL"/>
    <s v="03 - BAHORUCO"/>
    <s v="(en blanco)"/>
    <n v="7398500"/>
    <n v="7398500"/>
    <n v="4000500"/>
  </r>
  <r>
    <s v="2026"/>
    <x v="0"/>
    <x v="0"/>
    <x v="0"/>
    <x v="0"/>
    <s v="2 - Poder Ejecutivo"/>
    <s v="0202 - MINISTERIO DE  INTERIOR Y POLICÍA"/>
    <s v="0001 - MINISTERIO DE INTERIOR Y POLICIA"/>
    <x v="0"/>
    <x v="1"/>
    <x v="21"/>
    <s v="2.1 - REMUNERACIONES Y CONTRIBUCIONES"/>
    <s v="2.1.1 - REMUNERACIONES"/>
    <s v="N"/>
    <s v="00 - N/A"/>
    <s v="10 - FONDO GENERAL"/>
    <s v="04 - BARAHONA"/>
    <s v="(en blanco)"/>
    <n v="7600000"/>
    <n v="8000000"/>
    <n v="5037309.18"/>
  </r>
  <r>
    <s v="2026"/>
    <x v="0"/>
    <x v="0"/>
    <x v="0"/>
    <x v="0"/>
    <s v="2 - Poder Ejecutivo"/>
    <s v="0202 - MINISTERIO DE  INTERIOR Y POLICÍA"/>
    <s v="0001 - MINISTERIO DE INTERIOR Y POLICIA"/>
    <x v="0"/>
    <x v="1"/>
    <x v="21"/>
    <s v="2.1 - REMUNERACIONES Y CONTRIBUCIONES"/>
    <s v="2.1.1 - REMUNERACIONES"/>
    <s v="N"/>
    <s v="00 - N/A"/>
    <s v="10 - FONDO GENERAL"/>
    <s v="05 - DAJABON"/>
    <s v="(en blanco)"/>
    <n v="8369000"/>
    <n v="8469000"/>
    <n v="5273527.46"/>
  </r>
  <r>
    <s v="2026"/>
    <x v="0"/>
    <x v="0"/>
    <x v="0"/>
    <x v="0"/>
    <s v="2 - Poder Ejecutivo"/>
    <s v="0202 - MINISTERIO DE  INTERIOR Y POLICÍA"/>
    <s v="0001 - MINISTERIO DE INTERIOR Y POLICIA"/>
    <x v="0"/>
    <x v="1"/>
    <x v="21"/>
    <s v="2.1 - REMUNERACIONES Y CONTRIBUCIONES"/>
    <s v="2.1.1 - REMUNERACIONES"/>
    <s v="N"/>
    <s v="00 - N/A"/>
    <s v="10 - FONDO GENERAL"/>
    <s v="06 - DUARTE"/>
    <s v="(en blanco)"/>
    <n v="9640100"/>
    <n v="9640100"/>
    <n v="5467300"/>
  </r>
  <r>
    <s v="2026"/>
    <x v="0"/>
    <x v="0"/>
    <x v="0"/>
    <x v="0"/>
    <s v="2 - Poder Ejecutivo"/>
    <s v="0202 - MINISTERIO DE  INTERIOR Y POLICÍA"/>
    <s v="0001 - MINISTERIO DE INTERIOR Y POLICIA"/>
    <x v="0"/>
    <x v="1"/>
    <x v="21"/>
    <s v="2.1 - REMUNERACIONES Y CONTRIBUCIONES"/>
    <s v="2.1.1 - REMUNERACIONES"/>
    <s v="N"/>
    <s v="00 - N/A"/>
    <s v="10 - FONDO GENERAL"/>
    <s v="07 - ELIAS PINA"/>
    <s v="(en blanco)"/>
    <n v="7355000"/>
    <n v="7695000"/>
    <n v="4670619.1399999997"/>
  </r>
  <r>
    <s v="2026"/>
    <x v="0"/>
    <x v="0"/>
    <x v="0"/>
    <x v="0"/>
    <s v="2 - Poder Ejecutivo"/>
    <s v="0202 - MINISTERIO DE  INTERIOR Y POLICÍA"/>
    <s v="0001 - MINISTERIO DE INTERIOR Y POLICIA"/>
    <x v="0"/>
    <x v="1"/>
    <x v="21"/>
    <s v="2.1 - REMUNERACIONES Y CONTRIBUCIONES"/>
    <s v="2.1.1 - REMUNERACIONES"/>
    <s v="N"/>
    <s v="00 - N/A"/>
    <s v="10 - FONDO GENERAL"/>
    <s v="08 - EL SEIBO"/>
    <s v="(en blanco)"/>
    <n v="7144000"/>
    <n v="7444000"/>
    <n v="4419145.59"/>
  </r>
  <r>
    <s v="2026"/>
    <x v="0"/>
    <x v="0"/>
    <x v="0"/>
    <x v="0"/>
    <s v="2 - Poder Ejecutivo"/>
    <s v="0202 - MINISTERIO DE  INTERIOR Y POLICÍA"/>
    <s v="0001 - MINISTERIO DE INTERIOR Y POLICIA"/>
    <x v="0"/>
    <x v="1"/>
    <x v="21"/>
    <s v="2.1 - REMUNERACIONES Y CONTRIBUCIONES"/>
    <s v="2.1.1 - REMUNERACIONES"/>
    <s v="N"/>
    <s v="00 - N/A"/>
    <s v="10 - FONDO GENERAL"/>
    <s v="09 - ESPAILLAT"/>
    <s v="(en blanco)"/>
    <n v="7820000"/>
    <n v="8120000"/>
    <n v="4502333.33"/>
  </r>
  <r>
    <s v="2026"/>
    <x v="0"/>
    <x v="0"/>
    <x v="0"/>
    <x v="0"/>
    <s v="2 - Poder Ejecutivo"/>
    <s v="0202 - MINISTERIO DE  INTERIOR Y POLICÍA"/>
    <s v="0001 - MINISTERIO DE INTERIOR Y POLICIA"/>
    <x v="0"/>
    <x v="1"/>
    <x v="21"/>
    <s v="2.1 - REMUNERACIONES Y CONTRIBUCIONES"/>
    <s v="2.1.1 - REMUNERACIONES"/>
    <s v="N"/>
    <s v="00 - N/A"/>
    <s v="10 - FONDO GENERAL"/>
    <s v="10 - INDEPENDENCIA"/>
    <s v="(en blanco)"/>
    <n v="5500000"/>
    <n v="5700000"/>
    <n v="3361920.8600000003"/>
  </r>
  <r>
    <s v="2026"/>
    <x v="0"/>
    <x v="0"/>
    <x v="0"/>
    <x v="0"/>
    <s v="2 - Poder Ejecutivo"/>
    <s v="0202 - MINISTERIO DE  INTERIOR Y POLICÍA"/>
    <s v="0001 - MINISTERIO DE INTERIOR Y POLICIA"/>
    <x v="0"/>
    <x v="1"/>
    <x v="21"/>
    <s v="2.1 - REMUNERACIONES Y CONTRIBUCIONES"/>
    <s v="2.1.1 - REMUNERACIONES"/>
    <s v="N"/>
    <s v="00 - N/A"/>
    <s v="10 - FONDO GENERAL"/>
    <s v="11 - LA ALTAGRACIA"/>
    <s v="(en blanco)"/>
    <n v="8944332"/>
    <n v="9144332"/>
    <n v="6773690.1400000006"/>
  </r>
  <r>
    <s v="2026"/>
    <x v="0"/>
    <x v="0"/>
    <x v="0"/>
    <x v="0"/>
    <s v="2 - Poder Ejecutivo"/>
    <s v="0202 - MINISTERIO DE  INTERIOR Y POLICÍA"/>
    <s v="0001 - MINISTERIO DE INTERIOR Y POLICIA"/>
    <x v="0"/>
    <x v="1"/>
    <x v="21"/>
    <s v="2.1 - REMUNERACIONES Y CONTRIBUCIONES"/>
    <s v="2.1.1 - REMUNERACIONES"/>
    <s v="N"/>
    <s v="00 - N/A"/>
    <s v="10 - FONDO GENERAL"/>
    <s v="12 - LA ROMANA"/>
    <s v="(en blanco)"/>
    <n v="7674500"/>
    <n v="8074500"/>
    <n v="4819320.9499999993"/>
  </r>
  <r>
    <s v="2026"/>
    <x v="0"/>
    <x v="0"/>
    <x v="0"/>
    <x v="0"/>
    <s v="2 - Poder Ejecutivo"/>
    <s v="0202 - MINISTERIO DE  INTERIOR Y POLICÍA"/>
    <s v="0001 - MINISTERIO DE INTERIOR Y POLICIA"/>
    <x v="0"/>
    <x v="1"/>
    <x v="21"/>
    <s v="2.1 - REMUNERACIONES Y CONTRIBUCIONES"/>
    <s v="2.1.1 - REMUNERACIONES"/>
    <s v="N"/>
    <s v="00 - N/A"/>
    <s v="10 - FONDO GENERAL"/>
    <s v="13 - LA VEGA"/>
    <s v="(en blanco)"/>
    <n v="6966717"/>
    <n v="6966717"/>
    <n v="4673482.8800000008"/>
  </r>
  <r>
    <s v="2026"/>
    <x v="0"/>
    <x v="0"/>
    <x v="0"/>
    <x v="0"/>
    <s v="2 - Poder Ejecutivo"/>
    <s v="0202 - MINISTERIO DE  INTERIOR Y POLICÍA"/>
    <s v="0001 - MINISTERIO DE INTERIOR Y POLICIA"/>
    <x v="0"/>
    <x v="1"/>
    <x v="21"/>
    <s v="2.1 - REMUNERACIONES Y CONTRIBUCIONES"/>
    <s v="2.1.1 - REMUNERACIONES"/>
    <s v="N"/>
    <s v="00 - N/A"/>
    <s v="10 - FONDO GENERAL"/>
    <s v="14 - MARIA TRINIDAD SANCHEZ"/>
    <s v="(en blanco)"/>
    <n v="9120148"/>
    <n v="9370148"/>
    <n v="6845294.2700000005"/>
  </r>
  <r>
    <s v="2026"/>
    <x v="0"/>
    <x v="0"/>
    <x v="0"/>
    <x v="0"/>
    <s v="2 - Poder Ejecutivo"/>
    <s v="0202 - MINISTERIO DE  INTERIOR Y POLICÍA"/>
    <s v="0001 - MINISTERIO DE INTERIOR Y POLICIA"/>
    <x v="0"/>
    <x v="1"/>
    <x v="21"/>
    <s v="2.1 - REMUNERACIONES Y CONTRIBUCIONES"/>
    <s v="2.1.1 - REMUNERACIONES"/>
    <s v="N"/>
    <s v="00 - N/A"/>
    <s v="10 - FONDO GENERAL"/>
    <s v="15 - MONTE CRISTI"/>
    <s v="(en blanco)"/>
    <n v="6250000"/>
    <n v="6250000"/>
    <n v="4006211.26"/>
  </r>
  <r>
    <s v="2026"/>
    <x v="0"/>
    <x v="0"/>
    <x v="0"/>
    <x v="0"/>
    <s v="2 - Poder Ejecutivo"/>
    <s v="0202 - MINISTERIO DE  INTERIOR Y POLICÍA"/>
    <s v="0001 - MINISTERIO DE INTERIOR Y POLICIA"/>
    <x v="0"/>
    <x v="1"/>
    <x v="21"/>
    <s v="2.1 - REMUNERACIONES Y CONTRIBUCIONES"/>
    <s v="2.1.1 - REMUNERACIONES"/>
    <s v="N"/>
    <s v="00 - N/A"/>
    <s v="10 - FONDO GENERAL"/>
    <s v="16 - PEDERNALES"/>
    <s v="(en blanco)"/>
    <n v="8788000"/>
    <n v="8788000"/>
    <n v="5450000"/>
  </r>
  <r>
    <s v="2026"/>
    <x v="0"/>
    <x v="0"/>
    <x v="0"/>
    <x v="0"/>
    <s v="2 - Poder Ejecutivo"/>
    <s v="0202 - MINISTERIO DE  INTERIOR Y POLICÍA"/>
    <s v="0001 - MINISTERIO DE INTERIOR Y POLICIA"/>
    <x v="0"/>
    <x v="1"/>
    <x v="21"/>
    <s v="2.1 - REMUNERACIONES Y CONTRIBUCIONES"/>
    <s v="2.1.1 - REMUNERACIONES"/>
    <s v="N"/>
    <s v="00 - N/A"/>
    <s v="10 - FONDO GENERAL"/>
    <s v="17 - PERAVIA"/>
    <s v="(en blanco)"/>
    <n v="8714886"/>
    <n v="8714886"/>
    <n v="5453047.0499999998"/>
  </r>
  <r>
    <s v="2026"/>
    <x v="0"/>
    <x v="0"/>
    <x v="0"/>
    <x v="0"/>
    <s v="2 - Poder Ejecutivo"/>
    <s v="0202 - MINISTERIO DE  INTERIOR Y POLICÍA"/>
    <s v="0001 - MINISTERIO DE INTERIOR Y POLICIA"/>
    <x v="0"/>
    <x v="1"/>
    <x v="21"/>
    <s v="2.1 - REMUNERACIONES Y CONTRIBUCIONES"/>
    <s v="2.1.1 - REMUNERACIONES"/>
    <s v="N"/>
    <s v="00 - N/A"/>
    <s v="10 - FONDO GENERAL"/>
    <s v="18 - PUERTO PLATA"/>
    <s v="(en blanco)"/>
    <n v="7906500"/>
    <n v="8146500"/>
    <n v="5558834.3399999999"/>
  </r>
  <r>
    <s v="2026"/>
    <x v="0"/>
    <x v="0"/>
    <x v="0"/>
    <x v="0"/>
    <s v="2 - Poder Ejecutivo"/>
    <s v="0202 - MINISTERIO DE  INTERIOR Y POLICÍA"/>
    <s v="0001 - MINISTERIO DE INTERIOR Y POLICIA"/>
    <x v="0"/>
    <x v="1"/>
    <x v="21"/>
    <s v="2.1 - REMUNERACIONES Y CONTRIBUCIONES"/>
    <s v="2.1.1 - REMUNERACIONES"/>
    <s v="N"/>
    <s v="00 - N/A"/>
    <s v="10 - FONDO GENERAL"/>
    <s v="19 - HERMANAS MIRABAL"/>
    <s v="(en blanco)"/>
    <n v="9395470"/>
    <n v="9795470"/>
    <n v="6154032.0700000003"/>
  </r>
  <r>
    <s v="2026"/>
    <x v="0"/>
    <x v="0"/>
    <x v="0"/>
    <x v="0"/>
    <s v="2 - Poder Ejecutivo"/>
    <s v="0202 - MINISTERIO DE  INTERIOR Y POLICÍA"/>
    <s v="0001 - MINISTERIO DE INTERIOR Y POLICIA"/>
    <x v="0"/>
    <x v="1"/>
    <x v="21"/>
    <s v="2.1 - REMUNERACIONES Y CONTRIBUCIONES"/>
    <s v="2.1.1 - REMUNERACIONES"/>
    <s v="N"/>
    <s v="00 - N/A"/>
    <s v="10 - FONDO GENERAL"/>
    <s v="20 - SAMANA"/>
    <s v="(en blanco)"/>
    <n v="5621900"/>
    <n v="6121900"/>
    <n v="3782425.66"/>
  </r>
  <r>
    <s v="2026"/>
    <x v="0"/>
    <x v="0"/>
    <x v="0"/>
    <x v="0"/>
    <s v="2 - Poder Ejecutivo"/>
    <s v="0202 - MINISTERIO DE  INTERIOR Y POLICÍA"/>
    <s v="0001 - MINISTERIO DE INTERIOR Y POLICIA"/>
    <x v="0"/>
    <x v="1"/>
    <x v="21"/>
    <s v="2.1 - REMUNERACIONES Y CONTRIBUCIONES"/>
    <s v="2.1.1 - REMUNERACIONES"/>
    <s v="N"/>
    <s v="00 - N/A"/>
    <s v="10 - FONDO GENERAL"/>
    <s v="21 - SAN CRISTOBAL"/>
    <s v="(en blanco)"/>
    <n v="7648500"/>
    <n v="7648500"/>
    <n v="5148336.87"/>
  </r>
  <r>
    <s v="2026"/>
    <x v="0"/>
    <x v="0"/>
    <x v="0"/>
    <x v="0"/>
    <s v="2 - Poder Ejecutivo"/>
    <s v="0202 - MINISTERIO DE  INTERIOR Y POLICÍA"/>
    <s v="0001 - MINISTERIO DE INTERIOR Y POLICIA"/>
    <x v="0"/>
    <x v="1"/>
    <x v="21"/>
    <s v="2.1 - REMUNERACIONES Y CONTRIBUCIONES"/>
    <s v="2.1.1 - REMUNERACIONES"/>
    <s v="N"/>
    <s v="00 - N/A"/>
    <s v="10 - FONDO GENERAL"/>
    <s v="22 - SAN JUAN"/>
    <s v="(en blanco)"/>
    <n v="10042000"/>
    <n v="10042000"/>
    <n v="7167871.709999999"/>
  </r>
  <r>
    <s v="2026"/>
    <x v="0"/>
    <x v="0"/>
    <x v="0"/>
    <x v="0"/>
    <s v="2 - Poder Ejecutivo"/>
    <s v="0202 - MINISTERIO DE  INTERIOR Y POLICÍA"/>
    <s v="0001 - MINISTERIO DE INTERIOR Y POLICIA"/>
    <x v="0"/>
    <x v="1"/>
    <x v="21"/>
    <s v="2.1 - REMUNERACIONES Y CONTRIBUCIONES"/>
    <s v="2.1.1 - REMUNERACIONES"/>
    <s v="N"/>
    <s v="00 - N/A"/>
    <s v="10 - FONDO GENERAL"/>
    <s v="23 - SAN PEDRO DE MACORIS"/>
    <s v="(en blanco)"/>
    <n v="9992400"/>
    <n v="9992400"/>
    <n v="6095939.04"/>
  </r>
  <r>
    <s v="2026"/>
    <x v="0"/>
    <x v="0"/>
    <x v="0"/>
    <x v="0"/>
    <s v="2 - Poder Ejecutivo"/>
    <s v="0202 - MINISTERIO DE  INTERIOR Y POLICÍA"/>
    <s v="0001 - MINISTERIO DE INTERIOR Y POLICIA"/>
    <x v="0"/>
    <x v="1"/>
    <x v="21"/>
    <s v="2.1 - REMUNERACIONES Y CONTRIBUCIONES"/>
    <s v="2.1.1 - REMUNERACIONES"/>
    <s v="N"/>
    <s v="00 - N/A"/>
    <s v="10 - FONDO GENERAL"/>
    <s v="24 - SANCHEZ RAMIREZ"/>
    <s v="(en blanco)"/>
    <n v="8537000"/>
    <n v="8537000"/>
    <n v="5249305.95"/>
  </r>
  <r>
    <s v="2026"/>
    <x v="0"/>
    <x v="0"/>
    <x v="0"/>
    <x v="0"/>
    <s v="2 - Poder Ejecutivo"/>
    <s v="0202 - MINISTERIO DE  INTERIOR Y POLICÍA"/>
    <s v="0001 - MINISTERIO DE INTERIOR Y POLICIA"/>
    <x v="0"/>
    <x v="1"/>
    <x v="21"/>
    <s v="2.1 - REMUNERACIONES Y CONTRIBUCIONES"/>
    <s v="2.1.1 - REMUNERACIONES"/>
    <s v="N"/>
    <s v="00 - N/A"/>
    <s v="10 - FONDO GENERAL"/>
    <s v="25 - SANTIAGO"/>
    <s v="(en blanco)"/>
    <n v="10550000"/>
    <n v="10550000"/>
    <n v="5112868.1500000004"/>
  </r>
  <r>
    <s v="2026"/>
    <x v="0"/>
    <x v="0"/>
    <x v="0"/>
    <x v="0"/>
    <s v="2 - Poder Ejecutivo"/>
    <s v="0202 - MINISTERIO DE  INTERIOR Y POLICÍA"/>
    <s v="0001 - MINISTERIO DE INTERIOR Y POLICIA"/>
    <x v="0"/>
    <x v="1"/>
    <x v="21"/>
    <s v="2.1 - REMUNERACIONES Y CONTRIBUCIONES"/>
    <s v="2.1.1 - REMUNERACIONES"/>
    <s v="N"/>
    <s v="00 - N/A"/>
    <s v="10 - FONDO GENERAL"/>
    <s v="26 - SANTIAGO RODRIGUEZ"/>
    <s v="(en blanco)"/>
    <n v="8650000"/>
    <n v="8650000"/>
    <n v="5349086.0699999994"/>
  </r>
  <r>
    <s v="2026"/>
    <x v="0"/>
    <x v="0"/>
    <x v="0"/>
    <x v="0"/>
    <s v="2 - Poder Ejecutivo"/>
    <s v="0202 - MINISTERIO DE  INTERIOR Y POLICÍA"/>
    <s v="0001 - MINISTERIO DE INTERIOR Y POLICIA"/>
    <x v="0"/>
    <x v="1"/>
    <x v="21"/>
    <s v="2.1 - REMUNERACIONES Y CONTRIBUCIONES"/>
    <s v="2.1.1 - REMUNERACIONES"/>
    <s v="N"/>
    <s v="00 - N/A"/>
    <s v="10 - FONDO GENERAL"/>
    <s v="27 - VALVERDE"/>
    <s v="(en blanco)"/>
    <n v="6500000"/>
    <n v="7200000"/>
    <n v="4584465.5"/>
  </r>
  <r>
    <s v="2026"/>
    <x v="0"/>
    <x v="0"/>
    <x v="0"/>
    <x v="0"/>
    <s v="2 - Poder Ejecutivo"/>
    <s v="0202 - MINISTERIO DE  INTERIOR Y POLICÍA"/>
    <s v="0001 - MINISTERIO DE INTERIOR Y POLICIA"/>
    <x v="0"/>
    <x v="1"/>
    <x v="21"/>
    <s v="2.1 - REMUNERACIONES Y CONTRIBUCIONES"/>
    <s v="2.1.1 - REMUNERACIONES"/>
    <s v="N"/>
    <s v="00 - N/A"/>
    <s v="10 - FONDO GENERAL"/>
    <s v="28 - MONSENOR NOUEL"/>
    <s v="(en blanco)"/>
    <n v="6000000"/>
    <n v="6420000"/>
    <n v="4202099"/>
  </r>
  <r>
    <s v="2026"/>
    <x v="0"/>
    <x v="0"/>
    <x v="0"/>
    <x v="0"/>
    <s v="2 - Poder Ejecutivo"/>
    <s v="0202 - MINISTERIO DE  INTERIOR Y POLICÍA"/>
    <s v="0001 - MINISTERIO DE INTERIOR Y POLICIA"/>
    <x v="0"/>
    <x v="1"/>
    <x v="21"/>
    <s v="2.1 - REMUNERACIONES Y CONTRIBUCIONES"/>
    <s v="2.1.1 - REMUNERACIONES"/>
    <s v="N"/>
    <s v="00 - N/A"/>
    <s v="10 - FONDO GENERAL"/>
    <s v="29 - MONTE PLATA"/>
    <s v="(en blanco)"/>
    <n v="8404500"/>
    <n v="8404500"/>
    <n v="5560630.5899999999"/>
  </r>
  <r>
    <s v="2026"/>
    <x v="0"/>
    <x v="0"/>
    <x v="0"/>
    <x v="0"/>
    <s v="2 - Poder Ejecutivo"/>
    <s v="0202 - MINISTERIO DE  INTERIOR Y POLICÍA"/>
    <s v="0001 - MINISTERIO DE INTERIOR Y POLICIA"/>
    <x v="0"/>
    <x v="1"/>
    <x v="21"/>
    <s v="2.1 - REMUNERACIONES Y CONTRIBUCIONES"/>
    <s v="2.1.1 - REMUNERACIONES"/>
    <s v="N"/>
    <s v="00 - N/A"/>
    <s v="10 - FONDO GENERAL"/>
    <s v="30 - HATO MAYOR"/>
    <s v="(en blanco)"/>
    <n v="7936000"/>
    <n v="8136000"/>
    <n v="5019500"/>
  </r>
  <r>
    <s v="2026"/>
    <x v="0"/>
    <x v="0"/>
    <x v="0"/>
    <x v="0"/>
    <s v="2 - Poder Ejecutivo"/>
    <s v="0202 - MINISTERIO DE  INTERIOR Y POLICÍA"/>
    <s v="0001 - MINISTERIO DE INTERIOR Y POLICIA"/>
    <x v="0"/>
    <x v="1"/>
    <x v="21"/>
    <s v="2.1 - REMUNERACIONES Y CONTRIBUCIONES"/>
    <s v="2.1.1 - REMUNERACIONES"/>
    <s v="N"/>
    <s v="00 - N/A"/>
    <s v="10 - FONDO GENERAL"/>
    <s v="31 - SAN JOSE DE OCOA"/>
    <s v="(en blanco)"/>
    <n v="6868100"/>
    <n v="7168100"/>
    <n v="4343900"/>
  </r>
  <r>
    <s v="2026"/>
    <x v="0"/>
    <x v="0"/>
    <x v="0"/>
    <x v="0"/>
    <s v="2 - Poder Ejecutivo"/>
    <s v="0202 - MINISTERIO DE  INTERIOR Y POLICÍA"/>
    <s v="0001 - MINISTERIO DE INTERIOR Y POLICIA"/>
    <x v="0"/>
    <x v="1"/>
    <x v="21"/>
    <s v="2.1 - REMUNERACIONES Y CONTRIBUCIONES"/>
    <s v="2.1.1 - REMUNERACIONES"/>
    <s v="N"/>
    <s v="00 - N/A"/>
    <s v="10 - FONDO GENERAL"/>
    <s v="32 - SANTO DOMINGO"/>
    <s v="(en blanco)"/>
    <n v="36200000"/>
    <n v="36200000"/>
    <n v="17625361.309999999"/>
  </r>
  <r>
    <s v="2026"/>
    <x v="0"/>
    <x v="0"/>
    <x v="0"/>
    <x v="0"/>
    <s v="2 - Poder Ejecutivo"/>
    <s v="0202 - MINISTERIO DE  INTERIOR Y POLICÍA"/>
    <s v="0001 - MINISTERIO DE INTERIOR Y POLICIA"/>
    <x v="0"/>
    <x v="1"/>
    <x v="21"/>
    <s v="2.1 - REMUNERACIONES Y CONTRIBUCIONES"/>
    <s v="2.1.1 - REMUNERACIONES"/>
    <s v="N"/>
    <s v="00 - N/A"/>
    <s v="10 - FONDO GENERAL"/>
    <s v="99 - MULTIPROVINCIAL"/>
    <s v="(en blanco)"/>
    <n v="886706966"/>
    <n v="909301529"/>
    <n v="552791068.13000011"/>
  </r>
  <r>
    <s v="2026"/>
    <x v="0"/>
    <x v="0"/>
    <x v="0"/>
    <x v="0"/>
    <s v="2 - Poder Ejecutivo"/>
    <s v="0202 - MINISTERIO DE  INTERIOR Y POLICÍA"/>
    <s v="0001 - MINISTERIO DE INTERIOR Y POLICIA"/>
    <x v="0"/>
    <x v="1"/>
    <x v="21"/>
    <s v="2.1 - REMUNERACIONES Y CONTRIBUCIONES"/>
    <s v="2.1.2 - SOBRESUELDOS"/>
    <s v="N"/>
    <s v="00 - N/A"/>
    <s v="10 - FONDO GENERAL"/>
    <s v="02 - AZUA"/>
    <s v="(en blanco)"/>
    <n v="1050000"/>
    <n v="1142717"/>
    <n v="672716.66999999993"/>
  </r>
  <r>
    <s v="2026"/>
    <x v="0"/>
    <x v="0"/>
    <x v="0"/>
    <x v="0"/>
    <s v="2 - Poder Ejecutivo"/>
    <s v="0202 - MINISTERIO DE  INTERIOR Y POLICÍA"/>
    <s v="0001 - MINISTERIO DE INTERIOR Y POLICIA"/>
    <x v="0"/>
    <x v="1"/>
    <x v="21"/>
    <s v="2.1 - REMUNERACIONES Y CONTRIBUCIONES"/>
    <s v="2.1.2 - SOBRESUELDOS"/>
    <s v="N"/>
    <s v="00 - N/A"/>
    <s v="10 - FONDO GENERAL"/>
    <s v="03 - BAHORUCO"/>
    <s v="(en blanco)"/>
    <n v="1360000"/>
    <n v="1593250"/>
    <n v="1153250"/>
  </r>
  <r>
    <s v="2026"/>
    <x v="0"/>
    <x v="0"/>
    <x v="0"/>
    <x v="0"/>
    <s v="2 - Poder Ejecutivo"/>
    <s v="0202 - MINISTERIO DE  INTERIOR Y POLICÍA"/>
    <s v="0001 - MINISTERIO DE INTERIOR Y POLICIA"/>
    <x v="0"/>
    <x v="1"/>
    <x v="21"/>
    <s v="2.1 - REMUNERACIONES Y CONTRIBUCIONES"/>
    <s v="2.1.2 - SOBRESUELDOS"/>
    <s v="N"/>
    <s v="00 - N/A"/>
    <s v="10 - FONDO GENERAL"/>
    <s v="04 - BARAHONA"/>
    <s v="(en blanco)"/>
    <n v="760000"/>
    <n v="860000"/>
    <n v="697500"/>
  </r>
  <r>
    <s v="2026"/>
    <x v="0"/>
    <x v="0"/>
    <x v="0"/>
    <x v="0"/>
    <s v="2 - Poder Ejecutivo"/>
    <s v="0202 - MINISTERIO DE  INTERIOR Y POLICÍA"/>
    <s v="0001 - MINISTERIO DE INTERIOR Y POLICIA"/>
    <x v="0"/>
    <x v="1"/>
    <x v="21"/>
    <s v="2.1 - REMUNERACIONES Y CONTRIBUCIONES"/>
    <s v="2.1.2 - SOBRESUELDOS"/>
    <s v="N"/>
    <s v="00 - N/A"/>
    <s v="10 - FONDO GENERAL"/>
    <s v="05 - DAJABON"/>
    <s v="(en blanco)"/>
    <n v="440000"/>
    <n v="640000"/>
    <n v="477166.67"/>
  </r>
  <r>
    <s v="2026"/>
    <x v="0"/>
    <x v="0"/>
    <x v="0"/>
    <x v="0"/>
    <s v="2 - Poder Ejecutivo"/>
    <s v="0202 - MINISTERIO DE  INTERIOR Y POLICÍA"/>
    <s v="0001 - MINISTERIO DE INTERIOR Y POLICIA"/>
    <x v="0"/>
    <x v="1"/>
    <x v="21"/>
    <s v="2.1 - REMUNERACIONES Y CONTRIBUCIONES"/>
    <s v="2.1.2 - SOBRESUELDOS"/>
    <s v="N"/>
    <s v="00 - N/A"/>
    <s v="10 - FONDO GENERAL"/>
    <s v="06 - DUARTE"/>
    <s v="(en blanco)"/>
    <n v="1412000"/>
    <n v="1746950"/>
    <n v="1268950"/>
  </r>
  <r>
    <s v="2026"/>
    <x v="0"/>
    <x v="0"/>
    <x v="0"/>
    <x v="0"/>
    <s v="2 - Poder Ejecutivo"/>
    <s v="0202 - MINISTERIO DE  INTERIOR Y POLICÍA"/>
    <s v="0001 - MINISTERIO DE INTERIOR Y POLICIA"/>
    <x v="0"/>
    <x v="1"/>
    <x v="21"/>
    <s v="2.1 - REMUNERACIONES Y CONTRIBUCIONES"/>
    <s v="2.1.2 - SOBRESUELDOS"/>
    <s v="N"/>
    <s v="00 - N/A"/>
    <s v="10 - FONDO GENERAL"/>
    <s v="07 - ELIAS PINA"/>
    <s v="(en blanco)"/>
    <n v="520000"/>
    <n v="710417"/>
    <n v="615416.66999999993"/>
  </r>
  <r>
    <s v="2026"/>
    <x v="0"/>
    <x v="0"/>
    <x v="0"/>
    <x v="0"/>
    <s v="2 - Poder Ejecutivo"/>
    <s v="0202 - MINISTERIO DE  INTERIOR Y POLICÍA"/>
    <s v="0001 - MINISTERIO DE INTERIOR Y POLICIA"/>
    <x v="0"/>
    <x v="1"/>
    <x v="21"/>
    <s v="2.1 - REMUNERACIONES Y CONTRIBUCIONES"/>
    <s v="2.1.2 - SOBRESUELDOS"/>
    <s v="N"/>
    <s v="00 - N/A"/>
    <s v="10 - FONDO GENERAL"/>
    <s v="08 - EL SEIBO"/>
    <s v="(en blanco)"/>
    <n v="980000"/>
    <n v="1035209"/>
    <n v="590208.34000000008"/>
  </r>
  <r>
    <s v="2026"/>
    <x v="0"/>
    <x v="0"/>
    <x v="0"/>
    <x v="0"/>
    <s v="2 - Poder Ejecutivo"/>
    <s v="0202 - MINISTERIO DE  INTERIOR Y POLICÍA"/>
    <s v="0001 - MINISTERIO DE INTERIOR Y POLICIA"/>
    <x v="0"/>
    <x v="1"/>
    <x v="21"/>
    <s v="2.1 - REMUNERACIONES Y CONTRIBUCIONES"/>
    <s v="2.1.2 - SOBRESUELDOS"/>
    <s v="N"/>
    <s v="00 - N/A"/>
    <s v="10 - FONDO GENERAL"/>
    <s v="09 - ESPAILLAT"/>
    <s v="(en blanco)"/>
    <n v="640000"/>
    <n v="835834"/>
    <n v="575833.33000000007"/>
  </r>
  <r>
    <s v="2026"/>
    <x v="0"/>
    <x v="0"/>
    <x v="0"/>
    <x v="0"/>
    <s v="2 - Poder Ejecutivo"/>
    <s v="0202 - MINISTERIO DE  INTERIOR Y POLICÍA"/>
    <s v="0001 - MINISTERIO DE INTERIOR Y POLICIA"/>
    <x v="0"/>
    <x v="1"/>
    <x v="21"/>
    <s v="2.1 - REMUNERACIONES Y CONTRIBUCIONES"/>
    <s v="2.1.2 - SOBRESUELDOS"/>
    <s v="N"/>
    <s v="00 - N/A"/>
    <s v="10 - FONDO GENERAL"/>
    <s v="10 - INDEPENDENCIA"/>
    <s v="(en blanco)"/>
    <n v="680000"/>
    <n v="923250"/>
    <n v="703750"/>
  </r>
  <r>
    <s v="2026"/>
    <x v="0"/>
    <x v="0"/>
    <x v="0"/>
    <x v="0"/>
    <s v="2 - Poder Ejecutivo"/>
    <s v="0202 - MINISTERIO DE  INTERIOR Y POLICÍA"/>
    <s v="0001 - MINISTERIO DE INTERIOR Y POLICIA"/>
    <x v="0"/>
    <x v="1"/>
    <x v="21"/>
    <s v="2.1 - REMUNERACIONES Y CONTRIBUCIONES"/>
    <s v="2.1.2 - SOBRESUELDOS"/>
    <s v="N"/>
    <s v="00 - N/A"/>
    <s v="10 - FONDO GENERAL"/>
    <s v="11 - LA ALTAGRACIA"/>
    <s v="(en blanco)"/>
    <n v="1240000"/>
    <n v="1224459"/>
    <n v="834458.34000000008"/>
  </r>
  <r>
    <s v="2026"/>
    <x v="0"/>
    <x v="0"/>
    <x v="0"/>
    <x v="0"/>
    <s v="2 - Poder Ejecutivo"/>
    <s v="0202 - MINISTERIO DE  INTERIOR Y POLICÍA"/>
    <s v="0001 - MINISTERIO DE INTERIOR Y POLICIA"/>
    <x v="0"/>
    <x v="1"/>
    <x v="21"/>
    <s v="2.1 - REMUNERACIONES Y CONTRIBUCIONES"/>
    <s v="2.1.2 - SOBRESUELDOS"/>
    <s v="N"/>
    <s v="00 - N/A"/>
    <s v="10 - FONDO GENERAL"/>
    <s v="12 - LA ROMANA"/>
    <s v="(en blanco)"/>
    <n v="1025500"/>
    <n v="1080792"/>
    <n v="590291.66999999993"/>
  </r>
  <r>
    <s v="2026"/>
    <x v="0"/>
    <x v="0"/>
    <x v="0"/>
    <x v="0"/>
    <s v="2 - Poder Ejecutivo"/>
    <s v="0202 - MINISTERIO DE  INTERIOR Y POLICÍA"/>
    <s v="0001 - MINISTERIO DE INTERIOR Y POLICIA"/>
    <x v="0"/>
    <x v="1"/>
    <x v="21"/>
    <s v="2.1 - REMUNERACIONES Y CONTRIBUCIONES"/>
    <s v="2.1.2 - SOBRESUELDOS"/>
    <s v="N"/>
    <s v="00 - N/A"/>
    <s v="10 - FONDO GENERAL"/>
    <s v="13 - LA VEGA"/>
    <s v="(en blanco)"/>
    <n v="640000"/>
    <n v="916500"/>
    <n v="446500"/>
  </r>
  <r>
    <s v="2026"/>
    <x v="0"/>
    <x v="0"/>
    <x v="0"/>
    <x v="0"/>
    <s v="2 - Poder Ejecutivo"/>
    <s v="0202 - MINISTERIO DE  INTERIOR Y POLICÍA"/>
    <s v="0001 - MINISTERIO DE INTERIOR Y POLICIA"/>
    <x v="0"/>
    <x v="1"/>
    <x v="21"/>
    <s v="2.1 - REMUNERACIONES Y CONTRIBUCIONES"/>
    <s v="2.1.2 - SOBRESUELDOS"/>
    <s v="N"/>
    <s v="00 - N/A"/>
    <s v="10 - FONDO GENERAL"/>
    <s v="14 - MARIA TRINIDAD SANCHEZ"/>
    <s v="(en blanco)"/>
    <n v="720000"/>
    <n v="870000"/>
    <n v="588000"/>
  </r>
  <r>
    <s v="2026"/>
    <x v="0"/>
    <x v="0"/>
    <x v="0"/>
    <x v="0"/>
    <s v="2 - Poder Ejecutivo"/>
    <s v="0202 - MINISTERIO DE  INTERIOR Y POLICÍA"/>
    <s v="0001 - MINISTERIO DE INTERIOR Y POLICIA"/>
    <x v="0"/>
    <x v="1"/>
    <x v="21"/>
    <s v="2.1 - REMUNERACIONES Y CONTRIBUCIONES"/>
    <s v="2.1.2 - SOBRESUELDOS"/>
    <s v="N"/>
    <s v="00 - N/A"/>
    <s v="10 - FONDO GENERAL"/>
    <s v="15 - MONTE CRISTI"/>
    <s v="(en blanco)"/>
    <n v="840000"/>
    <n v="889345"/>
    <n v="529344.83000000007"/>
  </r>
  <r>
    <s v="2026"/>
    <x v="0"/>
    <x v="0"/>
    <x v="0"/>
    <x v="0"/>
    <s v="2 - Poder Ejecutivo"/>
    <s v="0202 - MINISTERIO DE  INTERIOR Y POLICÍA"/>
    <s v="0001 - MINISTERIO DE INTERIOR Y POLICIA"/>
    <x v="0"/>
    <x v="1"/>
    <x v="21"/>
    <s v="2.1 - REMUNERACIONES Y CONTRIBUCIONES"/>
    <s v="2.1.2 - SOBRESUELDOS"/>
    <s v="N"/>
    <s v="00 - N/A"/>
    <s v="10 - FONDO GENERAL"/>
    <s v="16 - PEDERNALES"/>
    <s v="(en blanco)"/>
    <n v="660000"/>
    <n v="1033472"/>
    <n v="857499.99"/>
  </r>
  <r>
    <s v="2026"/>
    <x v="0"/>
    <x v="0"/>
    <x v="0"/>
    <x v="0"/>
    <s v="2 - Poder Ejecutivo"/>
    <s v="0202 - MINISTERIO DE  INTERIOR Y POLICÍA"/>
    <s v="0001 - MINISTERIO DE INTERIOR Y POLICIA"/>
    <x v="0"/>
    <x v="1"/>
    <x v="21"/>
    <s v="2.1 - REMUNERACIONES Y CONTRIBUCIONES"/>
    <s v="2.1.2 - SOBRESUELDOS"/>
    <s v="N"/>
    <s v="00 - N/A"/>
    <s v="10 - FONDO GENERAL"/>
    <s v="17 - PERAVIA"/>
    <s v="(en blanco)"/>
    <n v="440000"/>
    <n v="844516"/>
    <n v="767522"/>
  </r>
  <r>
    <s v="2026"/>
    <x v="0"/>
    <x v="0"/>
    <x v="0"/>
    <x v="0"/>
    <s v="2 - Poder Ejecutivo"/>
    <s v="0202 - MINISTERIO DE  INTERIOR Y POLICÍA"/>
    <s v="0001 - MINISTERIO DE INTERIOR Y POLICIA"/>
    <x v="0"/>
    <x v="1"/>
    <x v="21"/>
    <s v="2.1 - REMUNERACIONES Y CONTRIBUCIONES"/>
    <s v="2.1.2 - SOBRESUELDOS"/>
    <s v="N"/>
    <s v="00 - N/A"/>
    <s v="10 - FONDO GENERAL"/>
    <s v="18 - PUERTO PLATA"/>
    <s v="(en blanco)"/>
    <n v="1800000"/>
    <n v="1800000"/>
    <n v="1092583.3400000001"/>
  </r>
  <r>
    <s v="2026"/>
    <x v="0"/>
    <x v="0"/>
    <x v="0"/>
    <x v="0"/>
    <s v="2 - Poder Ejecutivo"/>
    <s v="0202 - MINISTERIO DE  INTERIOR Y POLICÍA"/>
    <s v="0001 - MINISTERIO DE INTERIOR Y POLICIA"/>
    <x v="0"/>
    <x v="1"/>
    <x v="21"/>
    <s v="2.1 - REMUNERACIONES Y CONTRIBUCIONES"/>
    <s v="2.1.2 - SOBRESUELDOS"/>
    <s v="N"/>
    <s v="00 - N/A"/>
    <s v="10 - FONDO GENERAL"/>
    <s v="19 - HERMANAS MIRABAL"/>
    <s v="(en blanco)"/>
    <n v="900000"/>
    <n v="1000000"/>
    <n v="758250"/>
  </r>
  <r>
    <s v="2026"/>
    <x v="0"/>
    <x v="0"/>
    <x v="0"/>
    <x v="0"/>
    <s v="2 - Poder Ejecutivo"/>
    <s v="0202 - MINISTERIO DE  INTERIOR Y POLICÍA"/>
    <s v="0001 - MINISTERIO DE INTERIOR Y POLICIA"/>
    <x v="0"/>
    <x v="1"/>
    <x v="21"/>
    <s v="2.1 - REMUNERACIONES Y CONTRIBUCIONES"/>
    <s v="2.1.2 - SOBRESUELDOS"/>
    <s v="N"/>
    <s v="00 - N/A"/>
    <s v="10 - FONDO GENERAL"/>
    <s v="20 - SAMANA"/>
    <s v="(en blanco)"/>
    <n v="600000"/>
    <n v="600000"/>
    <n v="319425"/>
  </r>
  <r>
    <s v="2026"/>
    <x v="0"/>
    <x v="0"/>
    <x v="0"/>
    <x v="0"/>
    <s v="2 - Poder Ejecutivo"/>
    <s v="0202 - MINISTERIO DE  INTERIOR Y POLICÍA"/>
    <s v="0001 - MINISTERIO DE INTERIOR Y POLICIA"/>
    <x v="0"/>
    <x v="1"/>
    <x v="21"/>
    <s v="2.1 - REMUNERACIONES Y CONTRIBUCIONES"/>
    <s v="2.1.2 - SOBRESUELDOS"/>
    <s v="N"/>
    <s v="00 - N/A"/>
    <s v="10 - FONDO GENERAL"/>
    <s v="21 - SAN CRISTOBAL"/>
    <s v="(en blanco)"/>
    <n v="740000"/>
    <n v="859501"/>
    <n v="369500.01"/>
  </r>
  <r>
    <s v="2026"/>
    <x v="0"/>
    <x v="0"/>
    <x v="0"/>
    <x v="0"/>
    <s v="2 - Poder Ejecutivo"/>
    <s v="0202 - MINISTERIO DE  INTERIOR Y POLICÍA"/>
    <s v="0001 - MINISTERIO DE INTERIOR Y POLICIA"/>
    <x v="0"/>
    <x v="1"/>
    <x v="21"/>
    <s v="2.1 - REMUNERACIONES Y CONTRIBUCIONES"/>
    <s v="2.1.2 - SOBRESUELDOS"/>
    <s v="N"/>
    <s v="00 - N/A"/>
    <s v="10 - FONDO GENERAL"/>
    <s v="22 - SAN JUAN"/>
    <s v="(en blanco)"/>
    <n v="580000"/>
    <n v="981167"/>
    <n v="736166.67"/>
  </r>
  <r>
    <s v="2026"/>
    <x v="0"/>
    <x v="0"/>
    <x v="0"/>
    <x v="0"/>
    <s v="2 - Poder Ejecutivo"/>
    <s v="0202 - MINISTERIO DE  INTERIOR Y POLICÍA"/>
    <s v="0001 - MINISTERIO DE INTERIOR Y POLICIA"/>
    <x v="0"/>
    <x v="1"/>
    <x v="21"/>
    <s v="2.1 - REMUNERACIONES Y CONTRIBUCIONES"/>
    <s v="2.1.2 - SOBRESUELDOS"/>
    <s v="N"/>
    <s v="00 - N/A"/>
    <s v="10 - FONDO GENERAL"/>
    <s v="23 - SAN PEDRO DE MACORIS"/>
    <s v="(en blanco)"/>
    <n v="1222000"/>
    <n v="1572167"/>
    <n v="1030166.67"/>
  </r>
  <r>
    <s v="2026"/>
    <x v="0"/>
    <x v="0"/>
    <x v="0"/>
    <x v="0"/>
    <s v="2 - Poder Ejecutivo"/>
    <s v="0202 - MINISTERIO DE  INTERIOR Y POLICÍA"/>
    <s v="0001 - MINISTERIO DE INTERIOR Y POLICIA"/>
    <x v="0"/>
    <x v="1"/>
    <x v="21"/>
    <s v="2.1 - REMUNERACIONES Y CONTRIBUCIONES"/>
    <s v="2.1.2 - SOBRESUELDOS"/>
    <s v="N"/>
    <s v="00 - N/A"/>
    <s v="10 - FONDO GENERAL"/>
    <s v="24 - SANCHEZ RAMIREZ"/>
    <s v="(en blanco)"/>
    <n v="652000"/>
    <n v="1007209"/>
    <n v="744208.34"/>
  </r>
  <r>
    <s v="2026"/>
    <x v="0"/>
    <x v="0"/>
    <x v="0"/>
    <x v="0"/>
    <s v="2 - Poder Ejecutivo"/>
    <s v="0202 - MINISTERIO DE  INTERIOR Y POLICÍA"/>
    <s v="0001 - MINISTERIO DE INTERIOR Y POLICIA"/>
    <x v="0"/>
    <x v="1"/>
    <x v="21"/>
    <s v="2.1 - REMUNERACIONES Y CONTRIBUCIONES"/>
    <s v="2.1.2 - SOBRESUELDOS"/>
    <s v="N"/>
    <s v="00 - N/A"/>
    <s v="10 - FONDO GENERAL"/>
    <s v="25 - SANTIAGO"/>
    <s v="(en blanco)"/>
    <n v="1800000"/>
    <n v="2044095"/>
    <n v="1129094.83"/>
  </r>
  <r>
    <s v="2026"/>
    <x v="0"/>
    <x v="0"/>
    <x v="0"/>
    <x v="0"/>
    <s v="2 - Poder Ejecutivo"/>
    <s v="0202 - MINISTERIO DE  INTERIOR Y POLICÍA"/>
    <s v="0001 - MINISTERIO DE INTERIOR Y POLICIA"/>
    <x v="0"/>
    <x v="1"/>
    <x v="21"/>
    <s v="2.1 - REMUNERACIONES Y CONTRIBUCIONES"/>
    <s v="2.1.2 - SOBRESUELDOS"/>
    <s v="N"/>
    <s v="00 - N/A"/>
    <s v="10 - FONDO GENERAL"/>
    <s v="26 - SANTIAGO RODRIGUEZ"/>
    <s v="(en blanco)"/>
    <n v="700000"/>
    <n v="996167"/>
    <n v="576166.65999999992"/>
  </r>
  <r>
    <s v="2026"/>
    <x v="0"/>
    <x v="0"/>
    <x v="0"/>
    <x v="0"/>
    <s v="2 - Poder Ejecutivo"/>
    <s v="0202 - MINISTERIO DE  INTERIOR Y POLICÍA"/>
    <s v="0001 - MINISTERIO DE INTERIOR Y POLICIA"/>
    <x v="0"/>
    <x v="1"/>
    <x v="21"/>
    <s v="2.1 - REMUNERACIONES Y CONTRIBUCIONES"/>
    <s v="2.1.2 - SOBRESUELDOS"/>
    <s v="N"/>
    <s v="00 - N/A"/>
    <s v="10 - FONDO GENERAL"/>
    <s v="27 - VALVERDE"/>
    <s v="(en blanco)"/>
    <n v="600000"/>
    <n v="873418"/>
    <n v="120000"/>
  </r>
  <r>
    <s v="2026"/>
    <x v="0"/>
    <x v="0"/>
    <x v="0"/>
    <x v="0"/>
    <s v="2 - Poder Ejecutivo"/>
    <s v="0202 - MINISTERIO DE  INTERIOR Y POLICÍA"/>
    <s v="0001 - MINISTERIO DE INTERIOR Y POLICIA"/>
    <x v="0"/>
    <x v="1"/>
    <x v="21"/>
    <s v="2.1 - REMUNERACIONES Y CONTRIBUCIONES"/>
    <s v="2.1.2 - SOBRESUELDOS"/>
    <s v="N"/>
    <s v="00 - N/A"/>
    <s v="10 - FONDO GENERAL"/>
    <s v="28 - MONSENOR NOUEL"/>
    <s v="(en blanco)"/>
    <n v="840000"/>
    <n v="823345"/>
    <n v="473344.33"/>
  </r>
  <r>
    <s v="2026"/>
    <x v="0"/>
    <x v="0"/>
    <x v="0"/>
    <x v="0"/>
    <s v="2 - Poder Ejecutivo"/>
    <s v="0202 - MINISTERIO DE  INTERIOR Y POLICÍA"/>
    <s v="0001 - MINISTERIO DE INTERIOR Y POLICIA"/>
    <x v="0"/>
    <x v="1"/>
    <x v="21"/>
    <s v="2.1 - REMUNERACIONES Y CONTRIBUCIONES"/>
    <s v="2.1.2 - SOBRESUELDOS"/>
    <s v="N"/>
    <s v="00 - N/A"/>
    <s v="10 - FONDO GENERAL"/>
    <s v="29 - MONTE PLATA"/>
    <s v="(en blanco)"/>
    <n v="840000"/>
    <n v="1024917"/>
    <n v="484916.67"/>
  </r>
  <r>
    <s v="2026"/>
    <x v="0"/>
    <x v="0"/>
    <x v="0"/>
    <x v="0"/>
    <s v="2 - Poder Ejecutivo"/>
    <s v="0202 - MINISTERIO DE  INTERIOR Y POLICÍA"/>
    <s v="0001 - MINISTERIO DE INTERIOR Y POLICIA"/>
    <x v="0"/>
    <x v="1"/>
    <x v="21"/>
    <s v="2.1 - REMUNERACIONES Y CONTRIBUCIONES"/>
    <s v="2.1.2 - SOBRESUELDOS"/>
    <s v="N"/>
    <s v="00 - N/A"/>
    <s v="10 - FONDO GENERAL"/>
    <s v="30 - HATO MAYOR"/>
    <s v="(en blanco)"/>
    <n v="440000"/>
    <n v="640000"/>
    <n v="430750"/>
  </r>
  <r>
    <s v="2026"/>
    <x v="0"/>
    <x v="0"/>
    <x v="0"/>
    <x v="0"/>
    <s v="2 - Poder Ejecutivo"/>
    <s v="0202 - MINISTERIO DE  INTERIOR Y POLICÍA"/>
    <s v="0001 - MINISTERIO DE INTERIOR Y POLICIA"/>
    <x v="0"/>
    <x v="1"/>
    <x v="21"/>
    <s v="2.1 - REMUNERACIONES Y CONTRIBUCIONES"/>
    <s v="2.1.2 - SOBRESUELDOS"/>
    <s v="N"/>
    <s v="00 - N/A"/>
    <s v="10 - FONDO GENERAL"/>
    <s v="31 - SAN JOSE DE OCOA"/>
    <s v="(en blanco)"/>
    <n v="940000"/>
    <n v="1142367"/>
    <n v="497366.67"/>
  </r>
  <r>
    <s v="2026"/>
    <x v="0"/>
    <x v="0"/>
    <x v="0"/>
    <x v="0"/>
    <s v="2 - Poder Ejecutivo"/>
    <s v="0202 - MINISTERIO DE  INTERIOR Y POLICÍA"/>
    <s v="0001 - MINISTERIO DE INTERIOR Y POLICIA"/>
    <x v="0"/>
    <x v="1"/>
    <x v="21"/>
    <s v="2.1 - REMUNERACIONES Y CONTRIBUCIONES"/>
    <s v="2.1.2 - SOBRESUELDOS"/>
    <s v="N"/>
    <s v="00 - N/A"/>
    <s v="10 - FONDO GENERAL"/>
    <s v="32 - SANTO DOMINGO"/>
    <s v="(en blanco)"/>
    <n v="2200000"/>
    <n v="3000000"/>
    <n v="1937583.37"/>
  </r>
  <r>
    <s v="2026"/>
    <x v="0"/>
    <x v="0"/>
    <x v="0"/>
    <x v="0"/>
    <s v="2 - Poder Ejecutivo"/>
    <s v="0202 - MINISTERIO DE  INTERIOR Y POLICÍA"/>
    <s v="0001 - MINISTERIO DE INTERIOR Y POLICIA"/>
    <x v="0"/>
    <x v="1"/>
    <x v="21"/>
    <s v="2.1 - REMUNERACIONES Y CONTRIBUCIONES"/>
    <s v="2.1.2 - SOBRESUELDOS"/>
    <s v="N"/>
    <s v="00 - N/A"/>
    <s v="10 - FONDO GENERAL"/>
    <s v="99 - MULTIPROVINCIAL"/>
    <s v="(en blanco)"/>
    <n v="105175611"/>
    <n v="107173845"/>
    <n v="64146484.56000001"/>
  </r>
  <r>
    <s v="2026"/>
    <x v="0"/>
    <x v="0"/>
    <x v="0"/>
    <x v="0"/>
    <s v="2 - Poder Ejecutivo"/>
    <s v="0202 - MINISTERIO DE  INTERIOR Y POLICÍA"/>
    <s v="0001 - MINISTERIO DE INTERIOR Y POLICIA"/>
    <x v="0"/>
    <x v="1"/>
    <x v="21"/>
    <s v="2.1 - REMUNERACIONES Y CONTRIBUCIONES"/>
    <s v="2.1.3 - DIETAS Y GASTOS DE REPRESENTACIÓN"/>
    <s v="N"/>
    <s v="00 - N/A"/>
    <s v="10 - FONDO GENERAL"/>
    <s v="02 - AZUA"/>
    <s v="(en blanco)"/>
    <n v="2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5 - DAJABON"/>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7 - ELIAS PIN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09 - ESPAILLAT"/>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0 - INDEPENDENCI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2 - LA ROMAN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3 - LA VEG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4 - MARIA TRINIDAD SANCHEZ"/>
    <s v="(en blanco)"/>
    <n v="20000"/>
    <n v="2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5 - MONTE CRISTI"/>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8 - PUERTO PLAT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19 - HERMANAS MIRABAL"/>
    <s v="(en blanco)"/>
    <n v="200000"/>
    <n v="2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0 - SAMAN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1 - SAN CRISTOBAL"/>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2 - SAN JUAN"/>
    <s v="(en blanco)"/>
    <n v="150000"/>
    <n v="15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3 - SAN PEDRO DE MACORIS"/>
    <s v="(en blanco)"/>
    <n v="150000"/>
    <n v="15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6 - SANTIAGO RODRIGUEZ"/>
    <s v="(en blanco)"/>
    <n v="150000"/>
    <n v="15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8 - MONSENOR NOUEL"/>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32 - SANTO DOMINGO"/>
    <s v="(en blanco)"/>
    <n v="300000"/>
    <n v="300000"/>
    <n v="0"/>
  </r>
  <r>
    <s v="2026"/>
    <x v="0"/>
    <x v="0"/>
    <x v="0"/>
    <x v="0"/>
    <s v="2 - Poder Ejecutivo"/>
    <s v="0202 - MINISTERIO DE  INTERIOR Y POLICÍA"/>
    <s v="0001 - MINISTERIO DE INTERIOR Y POLICIA"/>
    <x v="0"/>
    <x v="1"/>
    <x v="21"/>
    <s v="2.1 - REMUNERACIONES Y CONTRIBUCIONES"/>
    <s v="2.1.3 - DIETAS Y GASTOS DE REPRESENTACIÓN"/>
    <s v="N"/>
    <s v="00 - N/A"/>
    <s v="10 - FONDO GENERAL"/>
    <s v="99 - MULTIPROVINCIAL"/>
    <s v="(en blanco)"/>
    <n v="1215000"/>
    <n v="1215000"/>
    <n v="18368"/>
  </r>
  <r>
    <s v="2026"/>
    <x v="0"/>
    <x v="0"/>
    <x v="0"/>
    <x v="0"/>
    <s v="2 - Poder Ejecutivo"/>
    <s v="0202 - MINISTERIO DE  INTERIOR Y POLICÍA"/>
    <s v="0001 - MINISTERIO DE INTERIOR Y POLICIA"/>
    <x v="0"/>
    <x v="1"/>
    <x v="21"/>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x v="0"/>
    <x v="1"/>
    <x v="21"/>
    <s v="2.1 - REMUNERACIONES Y CONTRIBUCIONES"/>
    <s v="2.1.4 - GRATIFICACIONES Y BONIFICACIONES"/>
    <s v="N"/>
    <s v="00 - N/A"/>
    <s v="10 - FONDO GENERAL"/>
    <s v="03 - BAHORUCO"/>
    <s v="(en blanco)"/>
    <n v="909712"/>
    <n v="426462"/>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07 - ELIAS PINA"/>
    <s v="(en blanco)"/>
    <n v="718456"/>
    <n v="188039"/>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09 - ESPAILLAT"/>
    <s v="(en blanco)"/>
    <n v="880000"/>
    <n v="384166"/>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1 - LA ALTAGRACIA"/>
    <s v="(en blanco)"/>
    <n v="335000"/>
    <n v="30541"/>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3 - LA VEGA"/>
    <s v="(en blanco)"/>
    <n v="400000"/>
    <n v="12350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8 - PUERTO PLATA"/>
    <s v="(en blanco)"/>
    <n v="550000"/>
    <n v="31000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1 - SAN CRISTOBAL"/>
    <s v="(en blanco)"/>
    <n v="350000"/>
    <n v="230499"/>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2 - SAN JUAN"/>
    <s v="(en blanco)"/>
    <n v="800000"/>
    <n v="398833"/>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3 - SAN PEDRO DE MACORIS"/>
    <s v="(en blanco)"/>
    <n v="1043100"/>
    <n v="692933"/>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4 - SANCHEZ RAMIREZ"/>
    <s v="(en blanco)"/>
    <n v="700000"/>
    <n v="344791"/>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5 - SANTIAGO"/>
    <s v="(en blanco)"/>
    <n v="700000"/>
    <n v="455905"/>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6 - SANTIAGO RODRIGUEZ"/>
    <s v="(en blanco)"/>
    <n v="600000"/>
    <n v="303833"/>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8 - MONSENOR NOUEL"/>
    <s v="(en blanco)"/>
    <n v="700000"/>
    <n v="296655"/>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29 - MONTE PLATA"/>
    <s v="(en blanco)"/>
    <n v="500000"/>
    <n v="315083"/>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31 - SAN JOSE DE OCOA"/>
    <s v="(en blanco)"/>
    <n v="550000"/>
    <n v="47633"/>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x v="0"/>
    <x v="1"/>
    <x v="21"/>
    <s v="2.1 - REMUNERACIONES Y CONTRIBUCIONES"/>
    <s v="2.1.4 - GRATIFICACIONES Y BONIFICACIONES"/>
    <s v="N"/>
    <s v="00 - N/A"/>
    <s v="10 - FONDO GENERAL"/>
    <s v="99 - MULTIPROVINCIAL"/>
    <s v="(en blanco)"/>
    <n v="73694303"/>
    <n v="41472718"/>
    <n v="19343831.350000001"/>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2 - AZUA"/>
    <s v="(en blanco)"/>
    <n v="1112460"/>
    <n v="1362460"/>
    <n v="928423.47000000009"/>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3 - BAHORUCO"/>
    <s v="(en blanco)"/>
    <n v="811788"/>
    <n v="1061788"/>
    <n v="609434.94000000006"/>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4 - BARAHONA"/>
    <s v="(en blanco)"/>
    <n v="1400000"/>
    <n v="1400000"/>
    <n v="743558.7899999998"/>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5 - DAJABON"/>
    <s v="(en blanco)"/>
    <n v="1371000"/>
    <n v="1371000"/>
    <n v="794345.7899999998"/>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6 - DUARTE"/>
    <s v="(en blanco)"/>
    <n v="1300000"/>
    <n v="1300000"/>
    <n v="835175.46"/>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7 - ELIAS PINA"/>
    <s v="(en blanco)"/>
    <n v="1200000"/>
    <n v="1200000"/>
    <n v="698876.49"/>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8 - EL SEIBO"/>
    <s v="(en blanco)"/>
    <n v="1400000"/>
    <n v="1400000"/>
    <n v="656374.43999999994"/>
  </r>
  <r>
    <s v="2026"/>
    <x v="0"/>
    <x v="0"/>
    <x v="0"/>
    <x v="0"/>
    <s v="2 - Poder Ejecutivo"/>
    <s v="0202 - MINISTERIO DE  INTERIOR Y POLICÍA"/>
    <s v="0001 - MINISTERIO DE INTERIOR Y POLICIA"/>
    <x v="0"/>
    <x v="1"/>
    <x v="21"/>
    <s v="2.1 - REMUNERACIONES Y CONTRIBUCIONES"/>
    <s v="2.1.5 - CONTRIBUCIONES A LA SEGURIDAD SOCIAL"/>
    <s v="N"/>
    <s v="00 - N/A"/>
    <s v="10 - FONDO GENERAL"/>
    <s v="09 - ESPAILLAT"/>
    <s v="(en blanco)"/>
    <n v="1400000"/>
    <n v="1400000"/>
    <n v="686667.08999999985"/>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0 - INDEPENDENCIA"/>
    <s v="(en blanco)"/>
    <n v="1400000"/>
    <n v="1400000"/>
    <n v="499319.49000000011"/>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1 - LA ALTAGRACIA"/>
    <s v="(en blanco)"/>
    <n v="1150668"/>
    <n v="1270668"/>
    <n v="982103.78999999957"/>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2 - LA ROMANA"/>
    <s v="(en blanco)"/>
    <n v="1200000"/>
    <n v="1200000"/>
    <n v="717934.44"/>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3 - LA VEGA"/>
    <s v="(en blanco)"/>
    <n v="1033283"/>
    <n v="1033283"/>
    <n v="713007.00000000012"/>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4 - MARIA TRINIDAD SANCHEZ"/>
    <s v="(en blanco)"/>
    <n v="1179852"/>
    <n v="1179852"/>
    <n v="915259.88999999978"/>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5 - MONTE CRISTI"/>
    <s v="(en blanco)"/>
    <n v="1400000"/>
    <n v="1400000"/>
    <n v="585750.36"/>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6 - PEDERNALES"/>
    <s v="(en blanco)"/>
    <n v="1128528"/>
    <n v="1128528"/>
    <n v="832512.98999999987"/>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7 - PERAVIA"/>
    <s v="(en blanco)"/>
    <n v="1100000"/>
    <n v="1200000"/>
    <n v="828188.03999999992"/>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8 - PUERTO PLATA"/>
    <s v="(en blanco)"/>
    <n v="1400000"/>
    <n v="1400000"/>
    <n v="819354.53999999992"/>
  </r>
  <r>
    <s v="2026"/>
    <x v="0"/>
    <x v="0"/>
    <x v="0"/>
    <x v="0"/>
    <s v="2 - Poder Ejecutivo"/>
    <s v="0202 - MINISTERIO DE  INTERIOR Y POLICÍA"/>
    <s v="0001 - MINISTERIO DE INTERIOR Y POLICIA"/>
    <x v="0"/>
    <x v="1"/>
    <x v="21"/>
    <s v="2.1 - REMUNERACIONES Y CONTRIBUCIONES"/>
    <s v="2.1.5 - CONTRIBUCIONES A LA SEGURIDAD SOCIAL"/>
    <s v="N"/>
    <s v="00 - N/A"/>
    <s v="10 - FONDO GENERAL"/>
    <s v="19 - HERMANAS MIRABAL"/>
    <s v="(en blanco)"/>
    <n v="1600000"/>
    <n v="1600000"/>
    <n v="934471.73999999964"/>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0 - SAMANA"/>
    <s v="(en blanco)"/>
    <n v="1128100"/>
    <n v="1028100"/>
    <n v="546135.86999999976"/>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1 - SAN CRISTOBAL"/>
    <s v="(en blanco)"/>
    <n v="1101500"/>
    <n v="1101500"/>
    <n v="776801.18999999971"/>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2 - SAN JUAN"/>
    <s v="(en blanco)"/>
    <n v="1300000"/>
    <n v="1300000"/>
    <n v="1014081.6400000001"/>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3 - SAN PEDRO DE MACORIS"/>
    <s v="(en blanco)"/>
    <n v="1300000"/>
    <n v="1300000"/>
    <n v="924806.82000000018"/>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4 - SANCHEZ RAMIREZ"/>
    <s v="(en blanco)"/>
    <n v="1100000"/>
    <n v="1100000"/>
    <n v="799886.19000000006"/>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5 - SANTIAGO"/>
    <s v="(en blanco)"/>
    <n v="1800000"/>
    <n v="1800000"/>
    <n v="776047.70999999973"/>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6 - SANTIAGO RODRIGUEZ"/>
    <s v="(en blanco)"/>
    <n v="1400000"/>
    <n v="1400000"/>
    <n v="772261.13999999966"/>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7 - VALVERDE"/>
    <s v="(en blanco)"/>
    <n v="900000"/>
    <n v="900000"/>
    <n v="699307.19999999984"/>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8 - MONSENOR NOUEL"/>
    <s v="(en blanco)"/>
    <n v="1100000"/>
    <n v="1100000"/>
    <n v="640461.00000000012"/>
  </r>
  <r>
    <s v="2026"/>
    <x v="0"/>
    <x v="0"/>
    <x v="0"/>
    <x v="0"/>
    <s v="2 - Poder Ejecutivo"/>
    <s v="0202 - MINISTERIO DE  INTERIOR Y POLICÍA"/>
    <s v="0001 - MINISTERIO DE INTERIOR Y POLICIA"/>
    <x v="0"/>
    <x v="1"/>
    <x v="21"/>
    <s v="2.1 - REMUNERACIONES Y CONTRIBUCIONES"/>
    <s v="2.1.5 - CONTRIBUCIONES A LA SEGURIDAD SOCIAL"/>
    <s v="N"/>
    <s v="00 - N/A"/>
    <s v="10 - FONDO GENERAL"/>
    <s v="29 - MONTE PLATA"/>
    <s v="(en blanco)"/>
    <n v="1400000"/>
    <n v="1400000"/>
    <n v="841670.03999999992"/>
  </r>
  <r>
    <s v="2026"/>
    <x v="0"/>
    <x v="0"/>
    <x v="0"/>
    <x v="0"/>
    <s v="2 - Poder Ejecutivo"/>
    <s v="0202 - MINISTERIO DE  INTERIOR Y POLICÍA"/>
    <s v="0001 - MINISTERIO DE INTERIOR Y POLICIA"/>
    <x v="0"/>
    <x v="1"/>
    <x v="21"/>
    <s v="2.1 - REMUNERACIONES Y CONTRIBUCIONES"/>
    <s v="2.1.5 - CONTRIBUCIONES A LA SEGURIDAD SOCIAL"/>
    <s v="N"/>
    <s v="00 - N/A"/>
    <s v="10 - FONDO GENERAL"/>
    <s v="30 - HATO MAYOR"/>
    <s v="(en blanco)"/>
    <n v="1400000"/>
    <n v="1400000"/>
    <n v="766259.03999999992"/>
  </r>
  <r>
    <s v="2026"/>
    <x v="0"/>
    <x v="0"/>
    <x v="0"/>
    <x v="0"/>
    <s v="2 - Poder Ejecutivo"/>
    <s v="0202 - MINISTERIO DE  INTERIOR Y POLICÍA"/>
    <s v="0001 - MINISTERIO DE INTERIOR Y POLICIA"/>
    <x v="0"/>
    <x v="1"/>
    <x v="21"/>
    <s v="2.1 - REMUNERACIONES Y CONTRIBUCIONES"/>
    <s v="2.1.5 - CONTRIBUCIONES A LA SEGURIDAD SOCIAL"/>
    <s v="N"/>
    <s v="00 - N/A"/>
    <s v="10 - FONDO GENERAL"/>
    <s v="31 - SAN JOSE DE OCOA"/>
    <s v="(en blanco)"/>
    <n v="972560"/>
    <n v="1072560"/>
    <n v="662284.19999999984"/>
  </r>
  <r>
    <s v="2026"/>
    <x v="0"/>
    <x v="0"/>
    <x v="0"/>
    <x v="0"/>
    <s v="2 - Poder Ejecutivo"/>
    <s v="0202 - MINISTERIO DE  INTERIOR Y POLICÍA"/>
    <s v="0001 - MINISTERIO DE INTERIOR Y POLICIA"/>
    <x v="0"/>
    <x v="1"/>
    <x v="21"/>
    <s v="2.1 - REMUNERACIONES Y CONTRIBUCIONES"/>
    <s v="2.1.5 - CONTRIBUCIONES A LA SEGURIDAD SOCIAL"/>
    <s v="N"/>
    <s v="00 - N/A"/>
    <s v="10 - FONDO GENERAL"/>
    <s v="32 - SANTO DOMINGO"/>
    <s v="(en blanco)"/>
    <n v="5600000"/>
    <n v="5600000"/>
    <n v="2681467.5900000003"/>
  </r>
  <r>
    <s v="2026"/>
    <x v="0"/>
    <x v="0"/>
    <x v="0"/>
    <x v="0"/>
    <s v="2 - Poder Ejecutivo"/>
    <s v="0202 - MINISTERIO DE  INTERIOR Y POLICÍA"/>
    <s v="0001 - MINISTERIO DE INTERIOR Y POLICIA"/>
    <x v="0"/>
    <x v="1"/>
    <x v="21"/>
    <s v="2.1 - REMUNERACIONES Y CONTRIBUCIONES"/>
    <s v="2.1.5 - CONTRIBUCIONES A LA SEGURIDAD SOCIAL"/>
    <s v="N"/>
    <s v="00 - N/A"/>
    <s v="10 - FONDO GENERAL"/>
    <s v="99 - MULTIPROVINCIAL"/>
    <s v="(en blanco)"/>
    <n v="127681864"/>
    <n v="137087885"/>
    <n v="83505065.599999979"/>
  </r>
  <r>
    <s v="2026"/>
    <x v="0"/>
    <x v="0"/>
    <x v="0"/>
    <x v="0"/>
    <s v="2 - Poder Ejecutivo"/>
    <s v="0202 - MINISTERIO DE  INTERIOR Y POLICÍA"/>
    <s v="0001 - MINISTERIO DE INTERIOR Y POLICIA"/>
    <x v="0"/>
    <x v="1"/>
    <x v="21"/>
    <s v="2.2 - CONTRATACIÓN DE SERVICIOS"/>
    <s v="2.2.1 - SERVICIOS BÁSICOS"/>
    <s v="N"/>
    <s v="00 - N/A"/>
    <s v="10 - FONDO GENERAL"/>
    <s v="02 - AZUA"/>
    <s v="(en blanco)"/>
    <n v="1400000"/>
    <n v="1400000"/>
    <n v="1372684.42"/>
  </r>
  <r>
    <s v="2026"/>
    <x v="0"/>
    <x v="0"/>
    <x v="0"/>
    <x v="0"/>
    <s v="2 - Poder Ejecutivo"/>
    <s v="0202 - MINISTERIO DE  INTERIOR Y POLICÍA"/>
    <s v="0001 - MINISTERIO DE INTERIOR Y POLICIA"/>
    <x v="0"/>
    <x v="1"/>
    <x v="21"/>
    <s v="2.2 - CONTRATACIÓN DE SERVICIOS"/>
    <s v="2.2.1 - SERVICIOS BÁSICOS"/>
    <s v="N"/>
    <s v="00 - N/A"/>
    <s v="10 - FONDO GENERAL"/>
    <s v="03 - BAHORUCO"/>
    <s v="(en blanco)"/>
    <n v="1450982"/>
    <n v="1450982"/>
    <n v="301417.77999999997"/>
  </r>
  <r>
    <s v="2026"/>
    <x v="0"/>
    <x v="0"/>
    <x v="0"/>
    <x v="0"/>
    <s v="2 - Poder Ejecutivo"/>
    <s v="0202 - MINISTERIO DE  INTERIOR Y POLICÍA"/>
    <s v="0001 - MINISTERIO DE INTERIOR Y POLICIA"/>
    <x v="0"/>
    <x v="1"/>
    <x v="21"/>
    <s v="2.2 - CONTRATACIÓN DE SERVICIOS"/>
    <s v="2.2.1 - SERVICIOS BÁSICOS"/>
    <s v="N"/>
    <s v="00 - N/A"/>
    <s v="10 - FONDO GENERAL"/>
    <s v="04 - BARAHONA"/>
    <s v="(en blanco)"/>
    <n v="930250"/>
    <n v="930250"/>
    <n v="533287.14"/>
  </r>
  <r>
    <s v="2026"/>
    <x v="0"/>
    <x v="0"/>
    <x v="0"/>
    <x v="0"/>
    <s v="2 - Poder Ejecutivo"/>
    <s v="0202 - MINISTERIO DE  INTERIOR Y POLICÍA"/>
    <s v="0001 - MINISTERIO DE INTERIOR Y POLICIA"/>
    <x v="0"/>
    <x v="1"/>
    <x v="21"/>
    <s v="2.2 - CONTRATACIÓN DE SERVICIOS"/>
    <s v="2.2.1 - SERVICIOS BÁSICOS"/>
    <s v="N"/>
    <s v="00 - N/A"/>
    <s v="10 - FONDO GENERAL"/>
    <s v="05 - DAJABON"/>
    <s v="(en blanco)"/>
    <n v="950000"/>
    <n v="950000"/>
    <n v="321822.86"/>
  </r>
  <r>
    <s v="2026"/>
    <x v="0"/>
    <x v="0"/>
    <x v="0"/>
    <x v="0"/>
    <s v="2 - Poder Ejecutivo"/>
    <s v="0202 - MINISTERIO DE  INTERIOR Y POLICÍA"/>
    <s v="0001 - MINISTERIO DE INTERIOR Y POLICIA"/>
    <x v="0"/>
    <x v="1"/>
    <x v="21"/>
    <s v="2.2 - CONTRATACIÓN DE SERVICIOS"/>
    <s v="2.2.1 - SERVICIOS BÁSICOS"/>
    <s v="N"/>
    <s v="00 - N/A"/>
    <s v="10 - FONDO GENERAL"/>
    <s v="06 - DUARTE"/>
    <s v="(en blanco)"/>
    <n v="1100000"/>
    <n v="332070"/>
    <n v="298479.05000000005"/>
  </r>
  <r>
    <s v="2026"/>
    <x v="0"/>
    <x v="0"/>
    <x v="0"/>
    <x v="0"/>
    <s v="2 - Poder Ejecutivo"/>
    <s v="0202 - MINISTERIO DE  INTERIOR Y POLICÍA"/>
    <s v="0001 - MINISTERIO DE INTERIOR Y POLICIA"/>
    <x v="0"/>
    <x v="1"/>
    <x v="21"/>
    <s v="2.2 - CONTRATACIÓN DE SERVICIOS"/>
    <s v="2.2.1 - SERVICIOS BÁSICOS"/>
    <s v="N"/>
    <s v="00 - N/A"/>
    <s v="10 - FONDO GENERAL"/>
    <s v="07 - ELIAS PINA"/>
    <s v="(en blanco)"/>
    <n v="550000"/>
    <n v="450000"/>
    <n v="56158.009999999995"/>
  </r>
  <r>
    <s v="2026"/>
    <x v="0"/>
    <x v="0"/>
    <x v="0"/>
    <x v="0"/>
    <s v="2 - Poder Ejecutivo"/>
    <s v="0202 - MINISTERIO DE  INTERIOR Y POLICÍA"/>
    <s v="0001 - MINISTERIO DE INTERIOR Y POLICIA"/>
    <x v="0"/>
    <x v="1"/>
    <x v="21"/>
    <s v="2.2 - CONTRATACIÓN DE SERVICIOS"/>
    <s v="2.2.1 - SERVICIOS BÁSICOS"/>
    <s v="N"/>
    <s v="00 - N/A"/>
    <s v="10 - FONDO GENERAL"/>
    <s v="08 - EL SEIBO"/>
    <s v="(en blanco)"/>
    <n v="1000000"/>
    <n v="800000"/>
    <n v="218609.97"/>
  </r>
  <r>
    <s v="2026"/>
    <x v="0"/>
    <x v="0"/>
    <x v="0"/>
    <x v="0"/>
    <s v="2 - Poder Ejecutivo"/>
    <s v="0202 - MINISTERIO DE  INTERIOR Y POLICÍA"/>
    <s v="0001 - MINISTERIO DE INTERIOR Y POLICIA"/>
    <x v="0"/>
    <x v="1"/>
    <x v="21"/>
    <s v="2.2 - CONTRATACIÓN DE SERVICIOS"/>
    <s v="2.2.1 - SERVICIOS BÁSICOS"/>
    <s v="N"/>
    <s v="00 - N/A"/>
    <s v="10 - FONDO GENERAL"/>
    <s v="09 - ESPAILLAT"/>
    <s v="(en blanco)"/>
    <n v="2250000"/>
    <n v="2250000"/>
    <n v="460928.56000000006"/>
  </r>
  <r>
    <s v="2026"/>
    <x v="0"/>
    <x v="0"/>
    <x v="0"/>
    <x v="0"/>
    <s v="2 - Poder Ejecutivo"/>
    <s v="0202 - MINISTERIO DE  INTERIOR Y POLICÍA"/>
    <s v="0001 - MINISTERIO DE INTERIOR Y POLICIA"/>
    <x v="0"/>
    <x v="1"/>
    <x v="21"/>
    <s v="2.2 - CONTRATACIÓN DE SERVICIOS"/>
    <s v="2.2.1 - SERVICIOS BÁSICOS"/>
    <s v="N"/>
    <s v="00 - N/A"/>
    <s v="10 - FONDO GENERAL"/>
    <s v="10 - INDEPENDENCIA"/>
    <s v="(en blanco)"/>
    <n v="1000000"/>
    <n v="1000000"/>
    <n v="87161.610000000015"/>
  </r>
  <r>
    <s v="2026"/>
    <x v="0"/>
    <x v="0"/>
    <x v="0"/>
    <x v="0"/>
    <s v="2 - Poder Ejecutivo"/>
    <s v="0202 - MINISTERIO DE  INTERIOR Y POLICÍA"/>
    <s v="0001 - MINISTERIO DE INTERIOR Y POLICIA"/>
    <x v="0"/>
    <x v="1"/>
    <x v="21"/>
    <s v="2.2 - CONTRATACIÓN DE SERVICIOS"/>
    <s v="2.2.1 - SERVICIOS BÁSICOS"/>
    <s v="N"/>
    <s v="00 - N/A"/>
    <s v="10 - FONDO GENERAL"/>
    <s v="11 - LA ALTAGRACIA"/>
    <s v="(en blanco)"/>
    <n v="850000"/>
    <n v="850000"/>
    <n v="367664.15000000014"/>
  </r>
  <r>
    <s v="2026"/>
    <x v="0"/>
    <x v="0"/>
    <x v="0"/>
    <x v="0"/>
    <s v="2 - Poder Ejecutivo"/>
    <s v="0202 - MINISTERIO DE  INTERIOR Y POLICÍA"/>
    <s v="0001 - MINISTERIO DE INTERIOR Y POLICIA"/>
    <x v="0"/>
    <x v="1"/>
    <x v="21"/>
    <s v="2.2 - CONTRATACIÓN DE SERVICIOS"/>
    <s v="2.2.1 - SERVICIOS BÁSICOS"/>
    <s v="N"/>
    <s v="00 - N/A"/>
    <s v="10 - FONDO GENERAL"/>
    <s v="12 - LA ROMANA"/>
    <s v="(en blanco)"/>
    <n v="1150000"/>
    <n v="1150000"/>
    <n v="391590.17"/>
  </r>
  <r>
    <s v="2026"/>
    <x v="0"/>
    <x v="0"/>
    <x v="0"/>
    <x v="0"/>
    <s v="2 - Poder Ejecutivo"/>
    <s v="0202 - MINISTERIO DE  INTERIOR Y POLICÍA"/>
    <s v="0001 - MINISTERIO DE INTERIOR Y POLICIA"/>
    <x v="0"/>
    <x v="1"/>
    <x v="21"/>
    <s v="2.2 - CONTRATACIÓN DE SERVICIOS"/>
    <s v="2.2.1 - SERVICIOS BÁSICOS"/>
    <s v="N"/>
    <s v="00 - N/A"/>
    <s v="10 - FONDO GENERAL"/>
    <s v="13 - LA VEGA"/>
    <s v="(en blanco)"/>
    <n v="1350000"/>
    <n v="1350000"/>
    <n v="903299.69"/>
  </r>
  <r>
    <s v="2026"/>
    <x v="0"/>
    <x v="0"/>
    <x v="0"/>
    <x v="0"/>
    <s v="2 - Poder Ejecutivo"/>
    <s v="0202 - MINISTERIO DE  INTERIOR Y POLICÍA"/>
    <s v="0001 - MINISTERIO DE INTERIOR Y POLICIA"/>
    <x v="0"/>
    <x v="1"/>
    <x v="21"/>
    <s v="2.2 - CONTRATACIÓN DE SERVICIOS"/>
    <s v="2.2.1 - SERVICIOS BÁSICOS"/>
    <s v="N"/>
    <s v="00 - N/A"/>
    <s v="10 - FONDO GENERAL"/>
    <s v="14 - MARIA TRINIDAD SANCHEZ"/>
    <s v="(en blanco)"/>
    <n v="650000"/>
    <n v="650000"/>
    <n v="499080.9800000001"/>
  </r>
  <r>
    <s v="2026"/>
    <x v="0"/>
    <x v="0"/>
    <x v="0"/>
    <x v="0"/>
    <s v="2 - Poder Ejecutivo"/>
    <s v="0202 - MINISTERIO DE  INTERIOR Y POLICÍA"/>
    <s v="0001 - MINISTERIO DE INTERIOR Y POLICIA"/>
    <x v="0"/>
    <x v="1"/>
    <x v="21"/>
    <s v="2.2 - CONTRATACIÓN DE SERVICIOS"/>
    <s v="2.2.1 - SERVICIOS BÁSICOS"/>
    <s v="N"/>
    <s v="00 - N/A"/>
    <s v="10 - FONDO GENERAL"/>
    <s v="15 - MONTE CRISTI"/>
    <s v="(en blanco)"/>
    <n v="1150000"/>
    <n v="1150000"/>
    <n v="529697.7300000001"/>
  </r>
  <r>
    <s v="2026"/>
    <x v="0"/>
    <x v="0"/>
    <x v="0"/>
    <x v="0"/>
    <s v="2 - Poder Ejecutivo"/>
    <s v="0202 - MINISTERIO DE  INTERIOR Y POLICÍA"/>
    <s v="0001 - MINISTERIO DE INTERIOR Y POLICIA"/>
    <x v="0"/>
    <x v="1"/>
    <x v="21"/>
    <s v="2.2 - CONTRATACIÓN DE SERVICIOS"/>
    <s v="2.2.1 - SERVICIOS BÁSICOS"/>
    <s v="N"/>
    <s v="00 - N/A"/>
    <s v="10 - FONDO GENERAL"/>
    <s v="16 - PEDERNALES"/>
    <s v="(en blanco)"/>
    <n v="1250000"/>
    <n v="1250000"/>
    <n v="385736.08999999997"/>
  </r>
  <r>
    <s v="2026"/>
    <x v="0"/>
    <x v="0"/>
    <x v="0"/>
    <x v="0"/>
    <s v="2 - Poder Ejecutivo"/>
    <s v="0202 - MINISTERIO DE  INTERIOR Y POLICÍA"/>
    <s v="0001 - MINISTERIO DE INTERIOR Y POLICIA"/>
    <x v="0"/>
    <x v="1"/>
    <x v="21"/>
    <s v="2.2 - CONTRATACIÓN DE SERVICIOS"/>
    <s v="2.2.1 - SERVICIOS BÁSICOS"/>
    <s v="N"/>
    <s v="00 - N/A"/>
    <s v="10 - FONDO GENERAL"/>
    <s v="17 - PERAVIA"/>
    <s v="(en blanco)"/>
    <n v="1000000"/>
    <n v="1000000"/>
    <n v="427232.69000000006"/>
  </r>
  <r>
    <s v="2026"/>
    <x v="0"/>
    <x v="0"/>
    <x v="0"/>
    <x v="0"/>
    <s v="2 - Poder Ejecutivo"/>
    <s v="0202 - MINISTERIO DE  INTERIOR Y POLICÍA"/>
    <s v="0001 - MINISTERIO DE INTERIOR Y POLICIA"/>
    <x v="0"/>
    <x v="1"/>
    <x v="21"/>
    <s v="2.2 - CONTRATACIÓN DE SERVICIOS"/>
    <s v="2.2.1 - SERVICIOS BÁSICOS"/>
    <s v="N"/>
    <s v="00 - N/A"/>
    <s v="10 - FONDO GENERAL"/>
    <s v="18 - PUERTO PLATA"/>
    <s v="(en blanco)"/>
    <n v="590277"/>
    <n v="590277"/>
    <n v="122670.42"/>
  </r>
  <r>
    <s v="2026"/>
    <x v="0"/>
    <x v="0"/>
    <x v="0"/>
    <x v="0"/>
    <s v="2 - Poder Ejecutivo"/>
    <s v="0202 - MINISTERIO DE  INTERIOR Y POLICÍA"/>
    <s v="0001 - MINISTERIO DE INTERIOR Y POLICIA"/>
    <x v="0"/>
    <x v="1"/>
    <x v="21"/>
    <s v="2.2 - CONTRATACIÓN DE SERVICIOS"/>
    <s v="2.2.1 - SERVICIOS BÁSICOS"/>
    <s v="N"/>
    <s v="00 - N/A"/>
    <s v="10 - FONDO GENERAL"/>
    <s v="19 - HERMANAS MIRABAL"/>
    <s v="(en blanco)"/>
    <n v="850000"/>
    <n v="850000"/>
    <n v="341382.13"/>
  </r>
  <r>
    <s v="2026"/>
    <x v="0"/>
    <x v="0"/>
    <x v="0"/>
    <x v="0"/>
    <s v="2 - Poder Ejecutivo"/>
    <s v="0202 - MINISTERIO DE  INTERIOR Y POLICÍA"/>
    <s v="0001 - MINISTERIO DE INTERIOR Y POLICIA"/>
    <x v="0"/>
    <x v="1"/>
    <x v="21"/>
    <s v="2.2 - CONTRATACIÓN DE SERVICIOS"/>
    <s v="2.2.1 - SERVICIOS BÁSICOS"/>
    <s v="N"/>
    <s v="00 - N/A"/>
    <s v="10 - FONDO GENERAL"/>
    <s v="20 - SAMANA"/>
    <s v="(en blanco)"/>
    <n v="600000"/>
    <n v="600000"/>
    <n v="512697.71"/>
  </r>
  <r>
    <s v="2026"/>
    <x v="0"/>
    <x v="0"/>
    <x v="0"/>
    <x v="0"/>
    <s v="2 - Poder Ejecutivo"/>
    <s v="0202 - MINISTERIO DE  INTERIOR Y POLICÍA"/>
    <s v="0001 - MINISTERIO DE INTERIOR Y POLICIA"/>
    <x v="0"/>
    <x v="1"/>
    <x v="21"/>
    <s v="2.2 - CONTRATACIÓN DE SERVICIOS"/>
    <s v="2.2.1 - SERVICIOS BÁSICOS"/>
    <s v="N"/>
    <s v="00 - N/A"/>
    <s v="10 - FONDO GENERAL"/>
    <s v="21 - SAN CRISTOBAL"/>
    <s v="(en blanco)"/>
    <n v="1250000"/>
    <n v="1250000"/>
    <n v="974910.29"/>
  </r>
  <r>
    <s v="2026"/>
    <x v="0"/>
    <x v="0"/>
    <x v="0"/>
    <x v="0"/>
    <s v="2 - Poder Ejecutivo"/>
    <s v="0202 - MINISTERIO DE  INTERIOR Y POLICÍA"/>
    <s v="0001 - MINISTERIO DE INTERIOR Y POLICIA"/>
    <x v="0"/>
    <x v="1"/>
    <x v="21"/>
    <s v="2.2 - CONTRATACIÓN DE SERVICIOS"/>
    <s v="2.2.1 - SERVICIOS BÁSICOS"/>
    <s v="N"/>
    <s v="00 - N/A"/>
    <s v="10 - FONDO GENERAL"/>
    <s v="22 - SAN JUAN"/>
    <s v="(en blanco)"/>
    <n v="850000"/>
    <n v="850000"/>
    <n v="462029.13999999996"/>
  </r>
  <r>
    <s v="2026"/>
    <x v="0"/>
    <x v="0"/>
    <x v="0"/>
    <x v="0"/>
    <s v="2 - Poder Ejecutivo"/>
    <s v="0202 - MINISTERIO DE  INTERIOR Y POLICÍA"/>
    <s v="0001 - MINISTERIO DE INTERIOR Y POLICIA"/>
    <x v="0"/>
    <x v="1"/>
    <x v="21"/>
    <s v="2.2 - CONTRATACIÓN DE SERVICIOS"/>
    <s v="2.2.1 - SERVICIOS BÁSICOS"/>
    <s v="N"/>
    <s v="00 - N/A"/>
    <s v="10 - FONDO GENERAL"/>
    <s v="23 - SAN PEDRO DE MACORIS"/>
    <s v="(en blanco)"/>
    <n v="850000"/>
    <n v="850000"/>
    <n v="288600.89"/>
  </r>
  <r>
    <s v="2026"/>
    <x v="0"/>
    <x v="0"/>
    <x v="0"/>
    <x v="0"/>
    <s v="2 - Poder Ejecutivo"/>
    <s v="0202 - MINISTERIO DE  INTERIOR Y POLICÍA"/>
    <s v="0001 - MINISTERIO DE INTERIOR Y POLICIA"/>
    <x v="0"/>
    <x v="1"/>
    <x v="21"/>
    <s v="2.2 - CONTRATACIÓN DE SERVICIOS"/>
    <s v="2.2.1 - SERVICIOS BÁSICOS"/>
    <s v="N"/>
    <s v="00 - N/A"/>
    <s v="10 - FONDO GENERAL"/>
    <s v="24 - SANCHEZ RAMIREZ"/>
    <s v="(en blanco)"/>
    <n v="700000"/>
    <n v="700000"/>
    <n v="135823.46000000002"/>
  </r>
  <r>
    <s v="2026"/>
    <x v="0"/>
    <x v="0"/>
    <x v="0"/>
    <x v="0"/>
    <s v="2 - Poder Ejecutivo"/>
    <s v="0202 - MINISTERIO DE  INTERIOR Y POLICÍA"/>
    <s v="0001 - MINISTERIO DE INTERIOR Y POLICIA"/>
    <x v="0"/>
    <x v="1"/>
    <x v="21"/>
    <s v="2.2 - CONTRATACIÓN DE SERVICIOS"/>
    <s v="2.2.1 - SERVICIOS BÁSICOS"/>
    <s v="N"/>
    <s v="00 - N/A"/>
    <s v="10 - FONDO GENERAL"/>
    <s v="25 - SANTIAGO"/>
    <s v="(en blanco)"/>
    <n v="2350000"/>
    <n v="2350000"/>
    <n v="498825.48"/>
  </r>
  <r>
    <s v="2026"/>
    <x v="0"/>
    <x v="0"/>
    <x v="0"/>
    <x v="0"/>
    <s v="2 - Poder Ejecutivo"/>
    <s v="0202 - MINISTERIO DE  INTERIOR Y POLICÍA"/>
    <s v="0001 - MINISTERIO DE INTERIOR Y POLICIA"/>
    <x v="0"/>
    <x v="1"/>
    <x v="21"/>
    <s v="2.2 - CONTRATACIÓN DE SERVICIOS"/>
    <s v="2.2.1 - SERVICIOS BÁSICOS"/>
    <s v="N"/>
    <s v="00 - N/A"/>
    <s v="10 - FONDO GENERAL"/>
    <s v="26 - SANTIAGO RODRIGUEZ"/>
    <s v="(en blanco)"/>
    <n v="850000"/>
    <n v="780000"/>
    <n v="359854.38999999996"/>
  </r>
  <r>
    <s v="2026"/>
    <x v="0"/>
    <x v="0"/>
    <x v="0"/>
    <x v="0"/>
    <s v="2 - Poder Ejecutivo"/>
    <s v="0202 - MINISTERIO DE  INTERIOR Y POLICÍA"/>
    <s v="0001 - MINISTERIO DE INTERIOR Y POLICIA"/>
    <x v="0"/>
    <x v="1"/>
    <x v="21"/>
    <s v="2.2 - CONTRATACIÓN DE SERVICIOS"/>
    <s v="2.2.1 - SERVICIOS BÁSICOS"/>
    <s v="N"/>
    <s v="00 - N/A"/>
    <s v="10 - FONDO GENERAL"/>
    <s v="27 - VALVERDE"/>
    <s v="(en blanco)"/>
    <n v="500000"/>
    <n v="500000"/>
    <n v="350514.81"/>
  </r>
  <r>
    <s v="2026"/>
    <x v="0"/>
    <x v="0"/>
    <x v="0"/>
    <x v="0"/>
    <s v="2 - Poder Ejecutivo"/>
    <s v="0202 - MINISTERIO DE  INTERIOR Y POLICÍA"/>
    <s v="0001 - MINISTERIO DE INTERIOR Y POLICIA"/>
    <x v="0"/>
    <x v="1"/>
    <x v="21"/>
    <s v="2.2 - CONTRATACIÓN DE SERVICIOS"/>
    <s v="2.2.1 - SERVICIOS BÁSICOS"/>
    <s v="N"/>
    <s v="00 - N/A"/>
    <s v="10 - FONDO GENERAL"/>
    <s v="28 - MONSENOR NOUEL"/>
    <s v="(en blanco)"/>
    <n v="750000"/>
    <n v="700000"/>
    <n v="264846.57"/>
  </r>
  <r>
    <s v="2026"/>
    <x v="0"/>
    <x v="0"/>
    <x v="0"/>
    <x v="0"/>
    <s v="2 - Poder Ejecutivo"/>
    <s v="0202 - MINISTERIO DE  INTERIOR Y POLICÍA"/>
    <s v="0001 - MINISTERIO DE INTERIOR Y POLICIA"/>
    <x v="0"/>
    <x v="1"/>
    <x v="21"/>
    <s v="2.2 - CONTRATACIÓN DE SERVICIOS"/>
    <s v="2.2.1 - SERVICIOS BÁSICOS"/>
    <s v="N"/>
    <s v="00 - N/A"/>
    <s v="10 - FONDO GENERAL"/>
    <s v="29 - MONTE PLATA"/>
    <s v="(en blanco)"/>
    <n v="1100000"/>
    <n v="1100000"/>
    <n v="296421.25"/>
  </r>
  <r>
    <s v="2026"/>
    <x v="0"/>
    <x v="0"/>
    <x v="0"/>
    <x v="0"/>
    <s v="2 - Poder Ejecutivo"/>
    <s v="0202 - MINISTERIO DE  INTERIOR Y POLICÍA"/>
    <s v="0001 - MINISTERIO DE INTERIOR Y POLICIA"/>
    <x v="0"/>
    <x v="1"/>
    <x v="21"/>
    <s v="2.2 - CONTRATACIÓN DE SERVICIOS"/>
    <s v="2.2.1 - SERVICIOS BÁSICOS"/>
    <s v="N"/>
    <s v="00 - N/A"/>
    <s v="10 - FONDO GENERAL"/>
    <s v="30 - HATO MAYOR"/>
    <s v="(en blanco)"/>
    <n v="750000"/>
    <n v="700000"/>
    <n v="275701.55"/>
  </r>
  <r>
    <s v="2026"/>
    <x v="0"/>
    <x v="0"/>
    <x v="0"/>
    <x v="0"/>
    <s v="2 - Poder Ejecutivo"/>
    <s v="0202 - MINISTERIO DE  INTERIOR Y POLICÍA"/>
    <s v="0001 - MINISTERIO DE INTERIOR Y POLICIA"/>
    <x v="0"/>
    <x v="1"/>
    <x v="21"/>
    <s v="2.2 - CONTRATACIÓN DE SERVICIOS"/>
    <s v="2.2.1 - SERVICIOS BÁSICOS"/>
    <s v="N"/>
    <s v="00 - N/A"/>
    <s v="10 - FONDO GENERAL"/>
    <s v="31 - SAN JOSE DE OCOA"/>
    <s v="(en blanco)"/>
    <n v="720000"/>
    <n v="720000"/>
    <n v="65046.020000000011"/>
  </r>
  <r>
    <s v="2026"/>
    <x v="0"/>
    <x v="0"/>
    <x v="0"/>
    <x v="0"/>
    <s v="2 - Poder Ejecutivo"/>
    <s v="0202 - MINISTERIO DE  INTERIOR Y POLICÍA"/>
    <s v="0001 - MINISTERIO DE INTERIOR Y POLICIA"/>
    <x v="0"/>
    <x v="1"/>
    <x v="21"/>
    <s v="2.2 - CONTRATACIÓN DE SERVICIOS"/>
    <s v="2.2.1 - SERVICIOS BÁSICOS"/>
    <s v="N"/>
    <s v="00 - N/A"/>
    <s v="10 - FONDO GENERAL"/>
    <s v="32 - SANTO DOMINGO"/>
    <s v="(en blanco)"/>
    <n v="1450000"/>
    <n v="1450000"/>
    <n v="1343387.7100000004"/>
  </r>
  <r>
    <s v="2026"/>
    <x v="0"/>
    <x v="0"/>
    <x v="0"/>
    <x v="0"/>
    <s v="2 - Poder Ejecutivo"/>
    <s v="0202 - MINISTERIO DE  INTERIOR Y POLICÍA"/>
    <s v="0001 - MINISTERIO DE INTERIOR Y POLICIA"/>
    <x v="0"/>
    <x v="1"/>
    <x v="21"/>
    <s v="2.2 - CONTRATACIÓN DE SERVICIOS"/>
    <s v="2.2.1 - SERVICIOS BÁSICOS"/>
    <s v="N"/>
    <s v="00 - N/A"/>
    <s v="10 - FONDO GENERAL"/>
    <s v="99 - MULTIPROVINCIAL"/>
    <s v="(en blanco)"/>
    <n v="49554588"/>
    <n v="60154588"/>
    <n v="54456249.370000005"/>
  </r>
  <r>
    <s v="2026"/>
    <x v="0"/>
    <x v="0"/>
    <x v="0"/>
    <x v="0"/>
    <s v="2 - Poder Ejecutivo"/>
    <s v="0202 - MINISTERIO DE  INTERIOR Y POLICÍA"/>
    <s v="0001 - MINISTERIO DE INTERIOR Y POLICIA"/>
    <x v="0"/>
    <x v="1"/>
    <x v="21"/>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x v="0"/>
    <x v="1"/>
    <x v="21"/>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x v="0"/>
    <x v="1"/>
    <x v="21"/>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07 - ELIAS PINA"/>
    <s v="(en blanco)"/>
    <n v="300000"/>
    <n v="300000"/>
    <n v="73250"/>
  </r>
  <r>
    <s v="2026"/>
    <x v="0"/>
    <x v="0"/>
    <x v="0"/>
    <x v="0"/>
    <s v="2 - Poder Ejecutivo"/>
    <s v="0202 - MINISTERIO DE  INTERIOR Y POLICÍA"/>
    <s v="0001 - MINISTERIO DE INTERIOR Y POLICIA"/>
    <x v="0"/>
    <x v="1"/>
    <x v="21"/>
    <s v="2.2 - CONTRATACIÓN DE SERVICIOS"/>
    <s v="2.2.2 - PUBLICIDAD, IMPRESIÓN Y ENCUADERNACIÓN"/>
    <s v="N"/>
    <s v="00 - N/A"/>
    <s v="10 - FONDO GENERAL"/>
    <s v="08 - EL SEIBO"/>
    <s v="(en blanco)"/>
    <n v="100000"/>
    <n v="100000"/>
    <n v="65485"/>
  </r>
  <r>
    <s v="2026"/>
    <x v="0"/>
    <x v="0"/>
    <x v="0"/>
    <x v="0"/>
    <s v="2 - Poder Ejecutivo"/>
    <s v="0202 - MINISTERIO DE  INTERIOR Y POLICÍA"/>
    <s v="0001 - MINISTERIO DE INTERIOR Y POLICIA"/>
    <x v="0"/>
    <x v="1"/>
    <x v="21"/>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x v="0"/>
    <x v="1"/>
    <x v="21"/>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x v="0"/>
    <x v="1"/>
    <x v="21"/>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x v="0"/>
    <x v="1"/>
    <x v="21"/>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x v="0"/>
    <x v="1"/>
    <x v="21"/>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19 - HERMANAS MIRABAL"/>
    <s v="(en blanco)"/>
    <n v="100000"/>
    <n v="1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22 - SAN JUAN"/>
    <s v="(en blanco)"/>
    <n v="300000"/>
    <n v="310000"/>
    <n v="53983.710000000006"/>
  </r>
  <r>
    <s v="2026"/>
    <x v="0"/>
    <x v="0"/>
    <x v="0"/>
    <x v="0"/>
    <s v="2 - Poder Ejecutivo"/>
    <s v="0202 - MINISTERIO DE  INTERIOR Y POLICÍA"/>
    <s v="0001 - MINISTERIO DE INTERIOR Y POLICIA"/>
    <x v="0"/>
    <x v="1"/>
    <x v="21"/>
    <s v="2.2 - CONTRATACIÓN DE SERVICIOS"/>
    <s v="2.2.2 - PUBLICIDAD, IMPRESIÓN Y ENCUADERNACIÓN"/>
    <s v="N"/>
    <s v="00 - N/A"/>
    <s v="10 - FONDO GENERAL"/>
    <s v="23 - SAN PEDRO DE MACORIS"/>
    <s v="(en blanco)"/>
    <n v="200000"/>
    <n v="200000"/>
    <n v="56400"/>
  </r>
  <r>
    <s v="2026"/>
    <x v="0"/>
    <x v="0"/>
    <x v="0"/>
    <x v="0"/>
    <s v="2 - Poder Ejecutivo"/>
    <s v="0202 - MINISTERIO DE  INTERIOR Y POLICÍA"/>
    <s v="0001 - MINISTERIO DE INTERIOR Y POLICIA"/>
    <x v="0"/>
    <x v="1"/>
    <x v="21"/>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x v="0"/>
    <x v="1"/>
    <x v="21"/>
    <s v="2.2 - CONTRATACIÓN DE SERVICIOS"/>
    <s v="2.2.2 - PUBLICIDAD, IMPRESIÓN Y ENCUADERNACIÓN"/>
    <s v="N"/>
    <s v="00 - N/A"/>
    <s v="10 - FONDO GENERAL"/>
    <s v="25 - SANTIAGO"/>
    <s v="(en blanco)"/>
    <n v="500000"/>
    <n v="5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26 - SANTIAGO RODRIGUEZ"/>
    <s v="(en blanco)"/>
    <n v="110000"/>
    <n v="110000"/>
    <n v="52538.67"/>
  </r>
  <r>
    <s v="2026"/>
    <x v="0"/>
    <x v="0"/>
    <x v="0"/>
    <x v="0"/>
    <s v="2 - Poder Ejecutivo"/>
    <s v="0202 - MINISTERIO DE  INTERIOR Y POLICÍA"/>
    <s v="0001 - MINISTERIO DE INTERIOR Y POLICIA"/>
    <x v="0"/>
    <x v="1"/>
    <x v="21"/>
    <s v="2.2 - CONTRATACIÓN DE SERVICIOS"/>
    <s v="2.2.2 - PUBLICIDAD, IMPRESIÓN Y ENCUADERNACIÓN"/>
    <s v="N"/>
    <s v="00 - N/A"/>
    <s v="10 - FONDO GENERAL"/>
    <s v="27 - VALVERDE"/>
    <s v="(en blanco)"/>
    <n v="0"/>
    <n v="70500"/>
    <n v="70432.709999999992"/>
  </r>
  <r>
    <s v="2026"/>
    <x v="0"/>
    <x v="0"/>
    <x v="0"/>
    <x v="0"/>
    <s v="2 - Poder Ejecutivo"/>
    <s v="0202 - MINISTERIO DE  INTERIOR Y POLICÍA"/>
    <s v="0001 - MINISTERIO DE INTERIOR Y POLICIA"/>
    <x v="0"/>
    <x v="1"/>
    <x v="21"/>
    <s v="2.2 - CONTRATACIÓN DE SERVICIOS"/>
    <s v="2.2.2 - PUBLICIDAD, IMPRESIÓN Y ENCUADERNACIÓN"/>
    <s v="N"/>
    <s v="00 - N/A"/>
    <s v="10 - FONDO GENERAL"/>
    <s v="28 - MONSENOR NOUEL"/>
    <s v="(en blanco)"/>
    <n v="200367"/>
    <n v="200367"/>
    <n v="120472.34999999999"/>
  </r>
  <r>
    <s v="2026"/>
    <x v="0"/>
    <x v="0"/>
    <x v="0"/>
    <x v="0"/>
    <s v="2 - Poder Ejecutivo"/>
    <s v="0202 - MINISTERIO DE  INTERIOR Y POLICÍA"/>
    <s v="0001 - MINISTERIO DE INTERIOR Y POLICIA"/>
    <x v="0"/>
    <x v="1"/>
    <x v="21"/>
    <s v="2.2 - CONTRATACIÓN DE SERVICIOS"/>
    <s v="2.2.2 - PUBLICIDAD, IMPRESIÓN Y ENCUADERNACIÓN"/>
    <s v="N"/>
    <s v="00 - N/A"/>
    <s v="10 - FONDO GENERAL"/>
    <s v="29 - MONTE PLATA"/>
    <s v="(en blanco)"/>
    <n v="300000"/>
    <n v="360000"/>
    <n v="158155.12"/>
  </r>
  <r>
    <s v="2026"/>
    <x v="0"/>
    <x v="0"/>
    <x v="0"/>
    <x v="0"/>
    <s v="2 - Poder Ejecutivo"/>
    <s v="0202 - MINISTERIO DE  INTERIOR Y POLICÍA"/>
    <s v="0001 - MINISTERIO DE INTERIOR Y POLICIA"/>
    <x v="0"/>
    <x v="1"/>
    <x v="21"/>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x v="0"/>
    <x v="1"/>
    <x v="21"/>
    <s v="2.2 - CONTRATACIÓN DE SERVICIOS"/>
    <s v="2.2.2 - PUBLICIDAD, IMPRESIÓN Y ENCUADERNACIÓN"/>
    <s v="N"/>
    <s v="00 - N/A"/>
    <s v="10 - FONDO GENERAL"/>
    <s v="32 - SANTO DOMINGO"/>
    <s v="(en blanco)"/>
    <n v="100000"/>
    <n v="389956"/>
    <n v="386133.11"/>
  </r>
  <r>
    <s v="2026"/>
    <x v="0"/>
    <x v="0"/>
    <x v="0"/>
    <x v="0"/>
    <s v="2 - Poder Ejecutivo"/>
    <s v="0202 - MINISTERIO DE  INTERIOR Y POLICÍA"/>
    <s v="0001 - MINISTERIO DE INTERIOR Y POLICIA"/>
    <x v="0"/>
    <x v="1"/>
    <x v="21"/>
    <s v="2.2 - CONTRATACIÓN DE SERVICIOS"/>
    <s v="2.2.2 - PUBLICIDAD, IMPRESIÓN Y ENCUADERNACIÓN"/>
    <s v="N"/>
    <s v="00 - N/A"/>
    <s v="10 - FONDO GENERAL"/>
    <s v="99 - MULTIPROVINCIAL"/>
    <s v="(en blanco)"/>
    <n v="170724568"/>
    <n v="107866070"/>
    <n v="31150287.43"/>
  </r>
  <r>
    <s v="2026"/>
    <x v="0"/>
    <x v="0"/>
    <x v="0"/>
    <x v="0"/>
    <s v="2 - Poder Ejecutivo"/>
    <s v="0202 - MINISTERIO DE  INTERIOR Y POLICÍA"/>
    <s v="0001 - MINISTERIO DE INTERIOR Y POLICIA"/>
    <x v="0"/>
    <x v="1"/>
    <x v="21"/>
    <s v="2.2 - CONTRATACIÓN DE SERVICIOS"/>
    <s v="2.2.3 - VIÁTICOS"/>
    <s v="N"/>
    <s v="00 - N/A"/>
    <s v="10 - FONDO GENERAL"/>
    <s v="02 - AZUA"/>
    <s v="(en blanco)"/>
    <n v="500000"/>
    <n v="500000"/>
    <n v="75503"/>
  </r>
  <r>
    <s v="2026"/>
    <x v="0"/>
    <x v="0"/>
    <x v="0"/>
    <x v="0"/>
    <s v="2 - Poder Ejecutivo"/>
    <s v="0202 - MINISTERIO DE  INTERIOR Y POLICÍA"/>
    <s v="0001 - MINISTERIO DE INTERIOR Y POLICIA"/>
    <x v="0"/>
    <x v="1"/>
    <x v="21"/>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x v="0"/>
    <x v="1"/>
    <x v="21"/>
    <s v="2.2 - CONTRATACIÓN DE SERVICIOS"/>
    <s v="2.2.3 - VIÁTICOS"/>
    <s v="N"/>
    <s v="00 - N/A"/>
    <s v="10 - FONDO GENERAL"/>
    <s v="04 - BARAHONA"/>
    <s v="(en blanco)"/>
    <n v="400000"/>
    <n v="400000"/>
    <n v="121267.5"/>
  </r>
  <r>
    <s v="2026"/>
    <x v="0"/>
    <x v="0"/>
    <x v="0"/>
    <x v="0"/>
    <s v="2 - Poder Ejecutivo"/>
    <s v="0202 - MINISTERIO DE  INTERIOR Y POLICÍA"/>
    <s v="0001 - MINISTERIO DE INTERIOR Y POLICIA"/>
    <x v="0"/>
    <x v="1"/>
    <x v="21"/>
    <s v="2.2 - CONTRATACIÓN DE SERVICIOS"/>
    <s v="2.2.3 - VIÁTICOS"/>
    <s v="N"/>
    <s v="00 - N/A"/>
    <s v="10 - FONDO GENERAL"/>
    <s v="05 - DAJABON"/>
    <s v="(en blanco)"/>
    <n v="200000"/>
    <n v="379000"/>
    <n v="300101.01"/>
  </r>
  <r>
    <s v="2026"/>
    <x v="0"/>
    <x v="0"/>
    <x v="0"/>
    <x v="0"/>
    <s v="2 - Poder Ejecutivo"/>
    <s v="0202 - MINISTERIO DE  INTERIOR Y POLICÍA"/>
    <s v="0001 - MINISTERIO DE INTERIOR Y POLICIA"/>
    <x v="0"/>
    <x v="1"/>
    <x v="21"/>
    <s v="2.2 - CONTRATACIÓN DE SERVICIOS"/>
    <s v="2.2.3 - VIÁTICOS"/>
    <s v="N"/>
    <s v="00 - N/A"/>
    <s v="10 - FONDO GENERAL"/>
    <s v="06 - DUARTE"/>
    <s v="(en blanco)"/>
    <n v="400000"/>
    <n v="161500"/>
    <n v="61450"/>
  </r>
  <r>
    <s v="2026"/>
    <x v="0"/>
    <x v="0"/>
    <x v="0"/>
    <x v="0"/>
    <s v="2 - Poder Ejecutivo"/>
    <s v="0202 - MINISTERIO DE  INTERIOR Y POLICÍA"/>
    <s v="0001 - MINISTERIO DE INTERIOR Y POLICIA"/>
    <x v="0"/>
    <x v="1"/>
    <x v="21"/>
    <s v="2.2 - CONTRATACIÓN DE SERVICIOS"/>
    <s v="2.2.3 - VIÁTICOS"/>
    <s v="N"/>
    <s v="00 - N/A"/>
    <s v="10 - FONDO GENERAL"/>
    <s v="07 - ELIAS PINA"/>
    <s v="(en blanco)"/>
    <n v="300000"/>
    <n v="157000"/>
    <n v="0"/>
  </r>
  <r>
    <s v="2026"/>
    <x v="0"/>
    <x v="0"/>
    <x v="0"/>
    <x v="0"/>
    <s v="2 - Poder Ejecutivo"/>
    <s v="0202 - MINISTERIO DE  INTERIOR Y POLICÍA"/>
    <s v="0001 - MINISTERIO DE INTERIOR Y POLICIA"/>
    <x v="0"/>
    <x v="1"/>
    <x v="21"/>
    <s v="2.2 - CONTRATACIÓN DE SERVICIOS"/>
    <s v="2.2.3 - VIÁTICOS"/>
    <s v="N"/>
    <s v="00 - N/A"/>
    <s v="10 - FONDO GENERAL"/>
    <s v="08 - EL SEIBO"/>
    <s v="(en blanco)"/>
    <n v="400000"/>
    <n v="300000"/>
    <n v="188385"/>
  </r>
  <r>
    <s v="2026"/>
    <x v="0"/>
    <x v="0"/>
    <x v="0"/>
    <x v="0"/>
    <s v="2 - Poder Ejecutivo"/>
    <s v="0202 - MINISTERIO DE  INTERIOR Y POLICÍA"/>
    <s v="0001 - MINISTERIO DE INTERIOR Y POLICIA"/>
    <x v="0"/>
    <x v="1"/>
    <x v="21"/>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x v="0"/>
    <x v="1"/>
    <x v="21"/>
    <s v="2.2 - CONTRATACIÓN DE SERVICIOS"/>
    <s v="2.2.3 - VIÁTICOS"/>
    <s v="N"/>
    <s v="00 - N/A"/>
    <s v="10 - FONDO GENERAL"/>
    <s v="10 - INDEPENDENCIA"/>
    <s v="(en blanco)"/>
    <n v="300000"/>
    <n v="440000"/>
    <n v="349312.5"/>
  </r>
  <r>
    <s v="2026"/>
    <x v="0"/>
    <x v="0"/>
    <x v="0"/>
    <x v="0"/>
    <s v="2 - Poder Ejecutivo"/>
    <s v="0202 - MINISTERIO DE  INTERIOR Y POLICÍA"/>
    <s v="0001 - MINISTERIO DE INTERIOR Y POLICIA"/>
    <x v="0"/>
    <x v="1"/>
    <x v="21"/>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x v="0"/>
    <x v="1"/>
    <x v="21"/>
    <s v="2.2 - CONTRATACIÓN DE SERVICIOS"/>
    <s v="2.2.3 - VIÁTICOS"/>
    <s v="N"/>
    <s v="00 - N/A"/>
    <s v="10 - FONDO GENERAL"/>
    <s v="12 - LA ROMANA"/>
    <s v="(en blanco)"/>
    <n v="300000"/>
    <n v="300000"/>
    <n v="1725"/>
  </r>
  <r>
    <s v="2026"/>
    <x v="0"/>
    <x v="0"/>
    <x v="0"/>
    <x v="0"/>
    <s v="2 - Poder Ejecutivo"/>
    <s v="0202 - MINISTERIO DE  INTERIOR Y POLICÍA"/>
    <s v="0001 - MINISTERIO DE INTERIOR Y POLICIA"/>
    <x v="0"/>
    <x v="1"/>
    <x v="21"/>
    <s v="2.2 - CONTRATACIÓN DE SERVICIOS"/>
    <s v="2.2.3 - VIÁTICOS"/>
    <s v="N"/>
    <s v="00 - N/A"/>
    <s v="10 - FONDO GENERAL"/>
    <s v="13 - LA VEGA"/>
    <s v="(en blanco)"/>
    <n v="300000"/>
    <n v="300000"/>
    <n v="16900"/>
  </r>
  <r>
    <s v="2026"/>
    <x v="0"/>
    <x v="0"/>
    <x v="0"/>
    <x v="0"/>
    <s v="2 - Poder Ejecutivo"/>
    <s v="0202 - MINISTERIO DE  INTERIOR Y POLICÍA"/>
    <s v="0001 - MINISTERIO DE INTERIOR Y POLICIA"/>
    <x v="0"/>
    <x v="1"/>
    <x v="21"/>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x v="0"/>
    <x v="1"/>
    <x v="21"/>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x v="0"/>
    <x v="1"/>
    <x v="21"/>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x v="0"/>
    <x v="1"/>
    <x v="21"/>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x v="0"/>
    <x v="1"/>
    <x v="21"/>
    <s v="2.2 - CONTRATACIÓN DE SERVICIOS"/>
    <s v="2.2.3 - VIÁTICOS"/>
    <s v="N"/>
    <s v="00 - N/A"/>
    <s v="10 - FONDO GENERAL"/>
    <s v="18 - PUERTO PLATA"/>
    <s v="(en blanco)"/>
    <n v="300000"/>
    <n v="286000"/>
    <n v="65795"/>
  </r>
  <r>
    <s v="2026"/>
    <x v="0"/>
    <x v="0"/>
    <x v="0"/>
    <x v="0"/>
    <s v="2 - Poder Ejecutivo"/>
    <s v="0202 - MINISTERIO DE  INTERIOR Y POLICÍA"/>
    <s v="0001 - MINISTERIO DE INTERIOR Y POLICIA"/>
    <x v="0"/>
    <x v="1"/>
    <x v="21"/>
    <s v="2.2 - CONTRATACIÓN DE SERVICIOS"/>
    <s v="2.2.3 - VIÁTICOS"/>
    <s v="N"/>
    <s v="00 - N/A"/>
    <s v="10 - FONDO GENERAL"/>
    <s v="19 - HERMANAS MIRABAL"/>
    <s v="(en blanco)"/>
    <n v="300000"/>
    <n v="250000"/>
    <n v="24750"/>
  </r>
  <r>
    <s v="2026"/>
    <x v="0"/>
    <x v="0"/>
    <x v="0"/>
    <x v="0"/>
    <s v="2 - Poder Ejecutivo"/>
    <s v="0202 - MINISTERIO DE  INTERIOR Y POLICÍA"/>
    <s v="0001 - MINISTERIO DE INTERIOR Y POLICIA"/>
    <x v="0"/>
    <x v="1"/>
    <x v="21"/>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x v="0"/>
    <x v="1"/>
    <x v="21"/>
    <s v="2.2 - CONTRATACIÓN DE SERVICIOS"/>
    <s v="2.2.3 - VIÁTICOS"/>
    <s v="N"/>
    <s v="00 - N/A"/>
    <s v="10 - FONDO GENERAL"/>
    <s v="22 - SAN JUAN"/>
    <s v="(en blanco)"/>
    <n v="300000"/>
    <n v="300000"/>
    <n v="156929.5"/>
  </r>
  <r>
    <s v="2026"/>
    <x v="0"/>
    <x v="0"/>
    <x v="0"/>
    <x v="0"/>
    <s v="2 - Poder Ejecutivo"/>
    <s v="0202 - MINISTERIO DE  INTERIOR Y POLICÍA"/>
    <s v="0001 - MINISTERIO DE INTERIOR Y POLICIA"/>
    <x v="0"/>
    <x v="1"/>
    <x v="21"/>
    <s v="2.2 - CONTRATACIÓN DE SERVICIOS"/>
    <s v="2.2.3 - VIÁTICOS"/>
    <s v="N"/>
    <s v="00 - N/A"/>
    <s v="10 - FONDO GENERAL"/>
    <s v="23 - SAN PEDRO DE MACORIS"/>
    <s v="(en blanco)"/>
    <n v="300000"/>
    <n v="300000"/>
    <n v="36472.5"/>
  </r>
  <r>
    <s v="2026"/>
    <x v="0"/>
    <x v="0"/>
    <x v="0"/>
    <x v="0"/>
    <s v="2 - Poder Ejecutivo"/>
    <s v="0202 - MINISTERIO DE  INTERIOR Y POLICÍA"/>
    <s v="0001 - MINISTERIO DE INTERIOR Y POLICIA"/>
    <x v="0"/>
    <x v="1"/>
    <x v="21"/>
    <s v="2.2 - CONTRATACIÓN DE SERVICIOS"/>
    <s v="2.2.3 - VIÁTICOS"/>
    <s v="N"/>
    <s v="00 - N/A"/>
    <s v="10 - FONDO GENERAL"/>
    <s v="25 - SANTIAGO"/>
    <s v="(en blanco)"/>
    <n v="400000"/>
    <n v="130000"/>
    <n v="4650"/>
  </r>
  <r>
    <s v="2026"/>
    <x v="0"/>
    <x v="0"/>
    <x v="0"/>
    <x v="0"/>
    <s v="2 - Poder Ejecutivo"/>
    <s v="0202 - MINISTERIO DE  INTERIOR Y POLICÍA"/>
    <s v="0001 - MINISTERIO DE INTERIOR Y POLICIA"/>
    <x v="0"/>
    <x v="1"/>
    <x v="21"/>
    <s v="2.2 - CONTRATACIÓN DE SERVICIOS"/>
    <s v="2.2.3 - VIÁTICOS"/>
    <s v="N"/>
    <s v="00 - N/A"/>
    <s v="10 - FONDO GENERAL"/>
    <s v="26 - SANTIAGO RODRIGUEZ"/>
    <s v="(en blanco)"/>
    <n v="300000"/>
    <n v="221000"/>
    <n v="92087.5"/>
  </r>
  <r>
    <s v="2026"/>
    <x v="0"/>
    <x v="0"/>
    <x v="0"/>
    <x v="0"/>
    <s v="2 - Poder Ejecutivo"/>
    <s v="0202 - MINISTERIO DE  INTERIOR Y POLICÍA"/>
    <s v="0001 - MINISTERIO DE INTERIOR Y POLICIA"/>
    <x v="0"/>
    <x v="1"/>
    <x v="21"/>
    <s v="2.2 - CONTRATACIÓN DE SERVICIOS"/>
    <s v="2.2.3 - VIÁTICOS"/>
    <s v="N"/>
    <s v="00 - N/A"/>
    <s v="10 - FONDO GENERAL"/>
    <s v="27 - VALVERDE"/>
    <s v="(en blanco)"/>
    <n v="200000"/>
    <n v="120000"/>
    <n v="0"/>
  </r>
  <r>
    <s v="2026"/>
    <x v="0"/>
    <x v="0"/>
    <x v="0"/>
    <x v="0"/>
    <s v="2 - Poder Ejecutivo"/>
    <s v="0202 - MINISTERIO DE  INTERIOR Y POLICÍA"/>
    <s v="0001 - MINISTERIO DE INTERIOR Y POLICIA"/>
    <x v="0"/>
    <x v="1"/>
    <x v="21"/>
    <s v="2.2 - CONTRATACIÓN DE SERVICIOS"/>
    <s v="2.2.3 - VIÁTICOS"/>
    <s v="N"/>
    <s v="00 - N/A"/>
    <s v="10 - FONDO GENERAL"/>
    <s v="28 - MONSENOR NOUEL"/>
    <s v="(en blanco)"/>
    <n v="200000"/>
    <n v="162630"/>
    <n v="89565"/>
  </r>
  <r>
    <s v="2026"/>
    <x v="0"/>
    <x v="0"/>
    <x v="0"/>
    <x v="0"/>
    <s v="2 - Poder Ejecutivo"/>
    <s v="0202 - MINISTERIO DE  INTERIOR Y POLICÍA"/>
    <s v="0001 - MINISTERIO DE INTERIOR Y POLICIA"/>
    <x v="0"/>
    <x v="1"/>
    <x v="21"/>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x v="0"/>
    <x v="1"/>
    <x v="21"/>
    <s v="2.2 - CONTRATACIÓN DE SERVICIOS"/>
    <s v="2.2.3 - VIÁTICOS"/>
    <s v="N"/>
    <s v="00 - N/A"/>
    <s v="10 - FONDO GENERAL"/>
    <s v="30 - HATO MAYOR"/>
    <s v="(en blanco)"/>
    <n v="200000"/>
    <n v="200000"/>
    <n v="0"/>
  </r>
  <r>
    <s v="2026"/>
    <x v="0"/>
    <x v="0"/>
    <x v="0"/>
    <x v="0"/>
    <s v="2 - Poder Ejecutivo"/>
    <s v="0202 - MINISTERIO DE  INTERIOR Y POLICÍA"/>
    <s v="0001 - MINISTERIO DE INTERIOR Y POLICIA"/>
    <x v="0"/>
    <x v="1"/>
    <x v="21"/>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x v="0"/>
    <x v="1"/>
    <x v="21"/>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x v="0"/>
    <x v="1"/>
    <x v="21"/>
    <s v="2.2 - CONTRATACIÓN DE SERVICIOS"/>
    <s v="2.2.3 - VIÁTICOS"/>
    <s v="N"/>
    <s v="00 - N/A"/>
    <s v="10 - FONDO GENERAL"/>
    <s v="99 - MULTIPROVINCIAL"/>
    <s v="(en blanco)"/>
    <n v="13581435"/>
    <n v="13178935"/>
    <n v="8857989.1400000006"/>
  </r>
  <r>
    <s v="2026"/>
    <x v="0"/>
    <x v="0"/>
    <x v="0"/>
    <x v="0"/>
    <s v="2 - Poder Ejecutivo"/>
    <s v="0202 - MINISTERIO DE  INTERIOR Y POLICÍA"/>
    <s v="0001 - MINISTERIO DE INTERIOR Y POLICIA"/>
    <x v="0"/>
    <x v="1"/>
    <x v="21"/>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x v="0"/>
    <x v="1"/>
    <x v="21"/>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x v="0"/>
    <x v="1"/>
    <x v="21"/>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x v="0"/>
    <x v="1"/>
    <x v="21"/>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x v="0"/>
    <x v="1"/>
    <x v="21"/>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x v="0"/>
    <x v="1"/>
    <x v="21"/>
    <s v="2.2 - CONTRATACIÓN DE SERVICIOS"/>
    <s v="2.2.4 - TRANSPORTE Y ALMACENAJE"/>
    <s v="N"/>
    <s v="00 - N/A"/>
    <s v="10 - FONDO GENERAL"/>
    <s v="22 - SAN JUAN"/>
    <s v="(en blanco)"/>
    <n v="150000"/>
    <n v="150000"/>
    <n v="0"/>
  </r>
  <r>
    <s v="2026"/>
    <x v="0"/>
    <x v="0"/>
    <x v="0"/>
    <x v="0"/>
    <s v="2 - Poder Ejecutivo"/>
    <s v="0202 - MINISTERIO DE  INTERIOR Y POLICÍA"/>
    <s v="0001 - MINISTERIO DE INTERIOR Y POLICIA"/>
    <x v="0"/>
    <x v="1"/>
    <x v="21"/>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x v="0"/>
    <x v="1"/>
    <x v="21"/>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x v="0"/>
    <x v="1"/>
    <x v="21"/>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x v="0"/>
    <x v="1"/>
    <x v="21"/>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x v="0"/>
    <x v="1"/>
    <x v="21"/>
    <s v="2.2 - CONTRATACIÓN DE SERVICIOS"/>
    <s v="2.2.5 - ALQUILERES Y RENTAS"/>
    <s v="N"/>
    <s v="00 - N/A"/>
    <s v="10 - FONDO GENERAL"/>
    <s v="02 - AZUA"/>
    <s v="(en blanco)"/>
    <n v="100000"/>
    <n v="100000"/>
    <n v="54240"/>
  </r>
  <r>
    <s v="2026"/>
    <x v="0"/>
    <x v="0"/>
    <x v="0"/>
    <x v="0"/>
    <s v="2 - Poder Ejecutivo"/>
    <s v="0202 - MINISTERIO DE  INTERIOR Y POLICÍA"/>
    <s v="0001 - MINISTERIO DE INTERIOR Y POLICIA"/>
    <x v="0"/>
    <x v="1"/>
    <x v="21"/>
    <s v="2.2 - CONTRATACIÓN DE SERVICIOS"/>
    <s v="2.2.5 - ALQUILERES Y RENTAS"/>
    <s v="N"/>
    <s v="00 - N/A"/>
    <s v="10 - FONDO GENERAL"/>
    <s v="03 - BAHORUCO"/>
    <s v="(en blanco)"/>
    <n v="300000"/>
    <n v="300000"/>
    <n v="299040"/>
  </r>
  <r>
    <s v="2026"/>
    <x v="0"/>
    <x v="0"/>
    <x v="0"/>
    <x v="0"/>
    <s v="2 - Poder Ejecutivo"/>
    <s v="0202 - MINISTERIO DE  INTERIOR Y POLICÍA"/>
    <s v="0001 - MINISTERIO DE INTERIOR Y POLICIA"/>
    <x v="0"/>
    <x v="1"/>
    <x v="21"/>
    <s v="2.2 - CONTRATACIÓN DE SERVICIOS"/>
    <s v="2.2.5 - ALQUILERES Y RENTAS"/>
    <s v="N"/>
    <s v="00 - N/A"/>
    <s v="10 - FONDO GENERAL"/>
    <s v="04 - BARAHONA"/>
    <s v="(en blanco)"/>
    <n v="200000"/>
    <n v="200000"/>
    <n v="52295"/>
  </r>
  <r>
    <s v="2026"/>
    <x v="0"/>
    <x v="0"/>
    <x v="0"/>
    <x v="0"/>
    <s v="2 - Poder Ejecutivo"/>
    <s v="0202 - MINISTERIO DE  INTERIOR Y POLICÍA"/>
    <s v="0001 - MINISTERIO DE INTERIOR Y POLICIA"/>
    <x v="0"/>
    <x v="1"/>
    <x v="21"/>
    <s v="2.2 - CONTRATACIÓN DE SERVICIOS"/>
    <s v="2.2.5 - ALQUILERES Y RENTAS"/>
    <s v="N"/>
    <s v="00 - N/A"/>
    <s v="10 - FONDO GENERAL"/>
    <s v="06 - DUARTE"/>
    <s v="(en blanco)"/>
    <n v="0"/>
    <n v="14000"/>
    <n v="7650"/>
  </r>
  <r>
    <s v="2026"/>
    <x v="0"/>
    <x v="0"/>
    <x v="0"/>
    <x v="0"/>
    <s v="2 - Poder Ejecutivo"/>
    <s v="0202 - MINISTERIO DE  INTERIOR Y POLICÍA"/>
    <s v="0001 - MINISTERIO DE INTERIOR Y POLICIA"/>
    <x v="0"/>
    <x v="1"/>
    <x v="21"/>
    <s v="2.2 - CONTRATACIÓN DE SERVICIOS"/>
    <s v="2.2.5 - ALQUILERES Y RENTAS"/>
    <s v="N"/>
    <s v="00 - N/A"/>
    <s v="10 - FONDO GENERAL"/>
    <s v="08 - EL SEIBO"/>
    <s v="(en blanco)"/>
    <n v="50000"/>
    <n v="50000"/>
    <n v="0"/>
  </r>
  <r>
    <s v="2026"/>
    <x v="0"/>
    <x v="0"/>
    <x v="0"/>
    <x v="0"/>
    <s v="2 - Poder Ejecutivo"/>
    <s v="0202 - MINISTERIO DE  INTERIOR Y POLICÍA"/>
    <s v="0001 - MINISTERIO DE INTERIOR Y POLICIA"/>
    <x v="0"/>
    <x v="1"/>
    <x v="21"/>
    <s v="2.2 - CONTRATACIÓN DE SERVICIOS"/>
    <s v="2.2.5 - ALQUILERES Y RENTAS"/>
    <s v="N"/>
    <s v="00 - N/A"/>
    <s v="10 - FONDO GENERAL"/>
    <s v="09 - ESPAILLAT"/>
    <s v="(en blanco)"/>
    <n v="400000"/>
    <n v="450000"/>
    <n v="411421.3"/>
  </r>
  <r>
    <s v="2026"/>
    <x v="0"/>
    <x v="0"/>
    <x v="0"/>
    <x v="0"/>
    <s v="2 - Poder Ejecutivo"/>
    <s v="0202 - MINISTERIO DE  INTERIOR Y POLICÍA"/>
    <s v="0001 - MINISTERIO DE INTERIOR Y POLICIA"/>
    <x v="0"/>
    <x v="1"/>
    <x v="21"/>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x v="0"/>
    <x v="1"/>
    <x v="21"/>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x v="0"/>
    <x v="1"/>
    <x v="21"/>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x v="0"/>
    <x v="1"/>
    <x v="21"/>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x v="0"/>
    <x v="1"/>
    <x v="21"/>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x v="0"/>
    <x v="1"/>
    <x v="21"/>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x v="0"/>
    <x v="1"/>
    <x v="21"/>
    <s v="2.2 - CONTRATACIÓN DE SERVICIOS"/>
    <s v="2.2.5 - ALQUILERES Y RENTAS"/>
    <s v="N"/>
    <s v="00 - N/A"/>
    <s v="10 - FONDO GENERAL"/>
    <s v="19 - HERMANAS MIRABAL"/>
    <s v="(en blanco)"/>
    <n v="150000"/>
    <n v="150000"/>
    <n v="54716.66"/>
  </r>
  <r>
    <s v="2026"/>
    <x v="0"/>
    <x v="0"/>
    <x v="0"/>
    <x v="0"/>
    <s v="2 - Poder Ejecutivo"/>
    <s v="0202 - MINISTERIO DE  INTERIOR Y POLICÍA"/>
    <s v="0001 - MINISTERIO DE INTERIOR Y POLICIA"/>
    <x v="0"/>
    <x v="1"/>
    <x v="21"/>
    <s v="2.2 - CONTRATACIÓN DE SERVICIOS"/>
    <s v="2.2.5 - ALQUILERES Y RENTAS"/>
    <s v="N"/>
    <s v="00 - N/A"/>
    <s v="10 - FONDO GENERAL"/>
    <s v="21 - SAN CRISTOBAL"/>
    <s v="(en blanco)"/>
    <n v="50000"/>
    <n v="50000"/>
    <n v="0"/>
  </r>
  <r>
    <s v="2026"/>
    <x v="0"/>
    <x v="0"/>
    <x v="0"/>
    <x v="0"/>
    <s v="2 - Poder Ejecutivo"/>
    <s v="0202 - MINISTERIO DE  INTERIOR Y POLICÍA"/>
    <s v="0001 - MINISTERIO DE INTERIOR Y POLICIA"/>
    <x v="0"/>
    <x v="1"/>
    <x v="21"/>
    <s v="2.2 - CONTRATACIÓN DE SERVICIOS"/>
    <s v="2.2.5 - ALQUILERES Y RENTAS"/>
    <s v="N"/>
    <s v="00 - N/A"/>
    <s v="10 - FONDO GENERAL"/>
    <s v="22 - SAN JUAN"/>
    <s v="(en blanco)"/>
    <n v="700000"/>
    <n v="710000"/>
    <n v="110695.67999999999"/>
  </r>
  <r>
    <s v="2026"/>
    <x v="0"/>
    <x v="0"/>
    <x v="0"/>
    <x v="0"/>
    <s v="2 - Poder Ejecutivo"/>
    <s v="0202 - MINISTERIO DE  INTERIOR Y POLICÍA"/>
    <s v="0001 - MINISTERIO DE INTERIOR Y POLICIA"/>
    <x v="0"/>
    <x v="1"/>
    <x v="21"/>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x v="0"/>
    <x v="1"/>
    <x v="21"/>
    <s v="2.2 - CONTRATACIÓN DE SERVICIOS"/>
    <s v="2.2.5 - ALQUILERES Y RENTAS"/>
    <s v="N"/>
    <s v="00 - N/A"/>
    <s v="10 - FONDO GENERAL"/>
    <s v="25 - SANTIAGO"/>
    <s v="(en blanco)"/>
    <n v="1400000"/>
    <n v="1400000"/>
    <n v="59627.060000000005"/>
  </r>
  <r>
    <s v="2026"/>
    <x v="0"/>
    <x v="0"/>
    <x v="0"/>
    <x v="0"/>
    <s v="2 - Poder Ejecutivo"/>
    <s v="0202 - MINISTERIO DE  INTERIOR Y POLICÍA"/>
    <s v="0001 - MINISTERIO DE INTERIOR Y POLICIA"/>
    <x v="0"/>
    <x v="1"/>
    <x v="21"/>
    <s v="2.2 - CONTRATACIÓN DE SERVICIOS"/>
    <s v="2.2.5 - ALQUILERES Y RENTAS"/>
    <s v="N"/>
    <s v="00 - N/A"/>
    <s v="10 - FONDO GENERAL"/>
    <s v="26 - SANTIAGO RODRIGUEZ"/>
    <s v="(en blanco)"/>
    <n v="100000"/>
    <n v="145000"/>
    <n v="0"/>
  </r>
  <r>
    <s v="2026"/>
    <x v="0"/>
    <x v="0"/>
    <x v="0"/>
    <x v="0"/>
    <s v="2 - Poder Ejecutivo"/>
    <s v="0202 - MINISTERIO DE  INTERIOR Y POLICÍA"/>
    <s v="0001 - MINISTERIO DE INTERIOR Y POLICIA"/>
    <x v="0"/>
    <x v="1"/>
    <x v="21"/>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x v="0"/>
    <x v="1"/>
    <x v="21"/>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x v="0"/>
    <x v="1"/>
    <x v="21"/>
    <s v="2.2 - CONTRATACIÓN DE SERVICIOS"/>
    <s v="2.2.5 - ALQUILERES Y RENTAS"/>
    <s v="N"/>
    <s v="00 - N/A"/>
    <s v="10 - FONDO GENERAL"/>
    <s v="31 - SAN JOSE DE OCOA"/>
    <s v="(en blanco)"/>
    <n v="297782"/>
    <n v="697782"/>
    <n v="424800"/>
  </r>
  <r>
    <s v="2026"/>
    <x v="0"/>
    <x v="0"/>
    <x v="0"/>
    <x v="0"/>
    <s v="2 - Poder Ejecutivo"/>
    <s v="0202 - MINISTERIO DE  INTERIOR Y POLICÍA"/>
    <s v="0001 - MINISTERIO DE INTERIOR Y POLICIA"/>
    <x v="0"/>
    <x v="1"/>
    <x v="21"/>
    <s v="2.2 - CONTRATACIÓN DE SERVICIOS"/>
    <s v="2.2.5 - ALQUILERES Y RENTAS"/>
    <s v="N"/>
    <s v="00 - N/A"/>
    <s v="10 - FONDO GENERAL"/>
    <s v="32 - SANTO DOMINGO"/>
    <s v="(en blanco)"/>
    <n v="6542400"/>
    <n v="6560033"/>
    <n v="5255259.28"/>
  </r>
  <r>
    <s v="2026"/>
    <x v="0"/>
    <x v="0"/>
    <x v="0"/>
    <x v="0"/>
    <s v="2 - Poder Ejecutivo"/>
    <s v="0202 - MINISTERIO DE  INTERIOR Y POLICÍA"/>
    <s v="0001 - MINISTERIO DE INTERIOR Y POLICIA"/>
    <x v="0"/>
    <x v="1"/>
    <x v="21"/>
    <s v="2.2 - CONTRATACIÓN DE SERVICIOS"/>
    <s v="2.2.5 - ALQUILERES Y RENTAS"/>
    <s v="N"/>
    <s v="00 - N/A"/>
    <s v="10 - FONDO GENERAL"/>
    <s v="99 - MULTIPROVINCIAL"/>
    <s v="(en blanco)"/>
    <n v="36900652"/>
    <n v="33125572"/>
    <n v="12482436.450000001"/>
  </r>
  <r>
    <s v="2026"/>
    <x v="0"/>
    <x v="0"/>
    <x v="0"/>
    <x v="0"/>
    <s v="2 - Poder Ejecutivo"/>
    <s v="0202 - MINISTERIO DE  INTERIOR Y POLICÍA"/>
    <s v="0001 - MINISTERIO DE INTERIOR Y POLICIA"/>
    <x v="0"/>
    <x v="1"/>
    <x v="21"/>
    <s v="2.2 - CONTRATACIÓN DE SERVICIOS"/>
    <s v="2.2.6 - SEGUROS"/>
    <s v="N"/>
    <s v="00 - N/A"/>
    <s v="10 - FONDO GENERAL"/>
    <s v="99 - MULTIPROVINCIAL"/>
    <s v="(en blanco)"/>
    <n v="39317276"/>
    <n v="60717276"/>
    <n v="57532746.710000001"/>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09 - ESPAILLAT"/>
    <s v="(en blanco)"/>
    <n v="500000"/>
    <n v="500000"/>
    <n v="957.63"/>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18 - PUERTO PLATA"/>
    <s v="(en blanco)"/>
    <n v="693500"/>
    <n v="581500"/>
    <n v="73992.25"/>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1 - SAN CRISTOBAL"/>
    <s v="(en blanco)"/>
    <n v="550000"/>
    <n v="550000"/>
    <n v="3502.71"/>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2 - SAN JUAN"/>
    <s v="(en blanco)"/>
    <n v="1422239"/>
    <n v="1422239"/>
    <n v="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3 - SAN PEDRO DE MACORIS"/>
    <s v="(en blanco)"/>
    <n v="192500"/>
    <n v="192500"/>
    <n v="2291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5 - SANTIAGO"/>
    <s v="(en blanco)"/>
    <n v="520000"/>
    <n v="760000"/>
    <n v="2698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6 - SANTIAGO RODRIGUEZ"/>
    <s v="(en blanco)"/>
    <n v="0"/>
    <n v="85000"/>
    <n v="82412.160000000003"/>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8 - MONSENOR NOUEL"/>
    <s v="(en blanco)"/>
    <n v="100000"/>
    <n v="113330"/>
    <n v="11760"/>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29 - MONTE PLATA"/>
    <s v="(en blanco)"/>
    <n v="1245500"/>
    <n v="1050599"/>
    <n v="182854.7"/>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31 - SAN JOSE DE OCOA"/>
    <s v="(en blanco)"/>
    <n v="1759340"/>
    <n v="1359340"/>
    <n v="20250.72"/>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32 - SANTO DOMINGO"/>
    <s v="(en blanco)"/>
    <n v="300000"/>
    <n v="367051"/>
    <n v="181233.19"/>
  </r>
  <r>
    <s v="2026"/>
    <x v="0"/>
    <x v="0"/>
    <x v="0"/>
    <x v="0"/>
    <s v="2 - Poder Ejecutivo"/>
    <s v="0202 - MINISTERIO DE  INTERIOR Y POLICÍA"/>
    <s v="0001 - MINISTERIO DE INTERIOR Y POLICIA"/>
    <x v="0"/>
    <x v="1"/>
    <x v="21"/>
    <s v="2.2 - CONTRATACIÓN DE SERVICIOS"/>
    <s v="2.2.7 - SERVICIOS DE CONSERVACIÓN, REPARACIONES MENORES E INSTALACIONES TEMPORALES"/>
    <s v="N"/>
    <s v="00 - N/A"/>
    <s v="10 - FONDO GENERAL"/>
    <s v="99 - MULTIPROVINCIAL"/>
    <s v="(en blanco)"/>
    <n v="8934347"/>
    <n v="31554496"/>
    <n v="5995976.0899999999"/>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2 - AZUA"/>
    <s v="(en blanco)"/>
    <n v="1100000"/>
    <n v="1100000"/>
    <n v="52842.04"/>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3 - BAHORUCO"/>
    <s v="(en blanco)"/>
    <n v="400000"/>
    <n v="400000"/>
    <n v="28929.97"/>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4 - BARAHONA"/>
    <s v="(en blanco)"/>
    <n v="200000"/>
    <n v="144000"/>
    <n v="24154.58"/>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5 - DAJABON"/>
    <s v="(en blanco)"/>
    <n v="300000"/>
    <n v="254500"/>
    <n v="32782.46"/>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6 - DUARTE"/>
    <s v="(en blanco)"/>
    <n v="155856"/>
    <n v="150936"/>
    <n v="22892.85"/>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7 - ELIAS PINA"/>
    <s v="(en blanco)"/>
    <n v="200000"/>
    <n v="100000"/>
    <n v="37307.65"/>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8 - EL SEIBO"/>
    <s v="(en blanco)"/>
    <n v="250000"/>
    <n v="206900"/>
    <n v="2726.2200000000003"/>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09 - ESPAILLAT"/>
    <s v="(en blanco)"/>
    <n v="611607"/>
    <n v="611607"/>
    <n v="1791.08"/>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0 - INDEPENDENCIA"/>
    <s v="(en blanco)"/>
    <n v="200000"/>
    <n v="150000"/>
    <n v="4099.18"/>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2 - LA ROMANA"/>
    <s v="(en blanco)"/>
    <n v="350000"/>
    <n v="350000"/>
    <n v="203025.06999999998"/>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5 - MONTE CRISTI"/>
    <s v="(en blanco)"/>
    <n v="400000"/>
    <n v="350000"/>
    <n v="3765.3900000000003"/>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8 - PUERTO PLATA"/>
    <s v="(en blanco)"/>
    <n v="200000"/>
    <n v="200000"/>
    <n v="157542.26"/>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19 - HERMANAS MIRABAL"/>
    <s v="(en blanco)"/>
    <n v="400000"/>
    <n v="343000"/>
    <n v="149268.12"/>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1 - SAN CRISTOBAL"/>
    <s v="(en blanco)"/>
    <n v="251674"/>
    <n v="251674"/>
    <n v="958.26"/>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2 - SAN JUAN"/>
    <s v="(en blanco)"/>
    <n v="300000"/>
    <n v="300000"/>
    <n v="39382.81"/>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3 - SAN PEDRO DE MACORIS"/>
    <s v="(en blanco)"/>
    <n v="400000"/>
    <n v="400000"/>
    <n v="1437.69"/>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5 - SANTIAGO"/>
    <s v="(en blanco)"/>
    <n v="400000"/>
    <n v="400000"/>
    <n v="89838.04"/>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6 - SANTIAGO RODRIGUEZ"/>
    <s v="(en blanco)"/>
    <n v="300000"/>
    <n v="184000"/>
    <n v="101752.12000000001"/>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7 - VALVERDE"/>
    <s v="(en blanco)"/>
    <n v="200000"/>
    <n v="100000"/>
    <n v="79406.51999999999"/>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8 - MONSENOR NOUEL"/>
    <s v="(en blanco)"/>
    <n v="150000"/>
    <n v="150000"/>
    <n v="1935.17"/>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29 - MONTE PLATA"/>
    <s v="(en blanco)"/>
    <n v="1200000"/>
    <n v="1200000"/>
    <n v="665495.31999999995"/>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30 - HATO MAYOR"/>
    <s v="(en blanco)"/>
    <n v="325456"/>
    <n v="125456"/>
    <n v="1282.22"/>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32 - SANTO DOMINGO"/>
    <s v="(en blanco)"/>
    <n v="400000"/>
    <n v="400000"/>
    <n v="72281.87"/>
  </r>
  <r>
    <s v="2026"/>
    <x v="0"/>
    <x v="0"/>
    <x v="0"/>
    <x v="0"/>
    <s v="2 - Poder Ejecutivo"/>
    <s v="0202 - MINISTERIO DE  INTERIOR Y POLICÍA"/>
    <s v="0001 - MINISTERIO DE INTERIOR Y POLICIA"/>
    <x v="0"/>
    <x v="1"/>
    <x v="21"/>
    <s v="2.2 - CONTRATACIÓN DE SERVICIOS"/>
    <s v="2.2.8 - OTROS SERVICIOS NO INCLUIDOS EN CONCEPTOS ANTERIORES"/>
    <s v="N"/>
    <s v="00 - N/A"/>
    <s v="10 - FONDO GENERAL"/>
    <s v="99 - MULTIPROVINCIAL"/>
    <s v="(en blanco)"/>
    <n v="7076598"/>
    <n v="57737087"/>
    <n v="36409490.25"/>
  </r>
  <r>
    <s v="2026"/>
    <x v="0"/>
    <x v="0"/>
    <x v="0"/>
    <x v="0"/>
    <s v="2 - Poder Ejecutivo"/>
    <s v="0202 - MINISTERIO DE  INTERIOR Y POLICÍA"/>
    <s v="0001 - MINISTERIO DE INTERIOR Y POLICIA"/>
    <x v="0"/>
    <x v="1"/>
    <x v="21"/>
    <s v="2.2 - CONTRATACIÓN DE SERVICIOS"/>
    <s v="2.2.9 - OTRAS CONTRATACIONES DE SERVICIOS"/>
    <s v="N"/>
    <s v="00 - N/A"/>
    <s v="10 - FONDO GENERAL"/>
    <s v="02 - AZUA"/>
    <s v="(en blanco)"/>
    <n v="700000"/>
    <n v="700000"/>
    <n v="86132.5"/>
  </r>
  <r>
    <s v="2026"/>
    <x v="0"/>
    <x v="0"/>
    <x v="0"/>
    <x v="0"/>
    <s v="2 - Poder Ejecutivo"/>
    <s v="0202 - MINISTERIO DE  INTERIOR Y POLICÍA"/>
    <s v="0001 - MINISTERIO DE INTERIOR Y POLICIA"/>
    <x v="0"/>
    <x v="1"/>
    <x v="21"/>
    <s v="2.2 - CONTRATACIÓN DE SERVICIOS"/>
    <s v="2.2.9 - OTRAS CONTRATACIONES DE SERVICIOS"/>
    <s v="N"/>
    <s v="00 - N/A"/>
    <s v="10 - FONDO GENERAL"/>
    <s v="03 - BAHORUCO"/>
    <s v="(en blanco)"/>
    <n v="300000"/>
    <n v="279000"/>
    <n v="0"/>
  </r>
  <r>
    <s v="2026"/>
    <x v="0"/>
    <x v="0"/>
    <x v="0"/>
    <x v="0"/>
    <s v="2 - Poder Ejecutivo"/>
    <s v="0202 - MINISTERIO DE  INTERIOR Y POLICÍA"/>
    <s v="0001 - MINISTERIO DE INTERIOR Y POLICIA"/>
    <x v="0"/>
    <x v="1"/>
    <x v="21"/>
    <s v="2.2 - CONTRATACIÓN DE SERVICIOS"/>
    <s v="2.2.9 - OTRAS CONTRATACIONES DE SERVICIOS"/>
    <s v="N"/>
    <s v="00 - N/A"/>
    <s v="10 - FONDO GENERAL"/>
    <s v="04 - BARAHONA"/>
    <s v="(en blanco)"/>
    <n v="100000"/>
    <n v="104000"/>
    <n v="102806.38"/>
  </r>
  <r>
    <s v="2026"/>
    <x v="0"/>
    <x v="0"/>
    <x v="0"/>
    <x v="0"/>
    <s v="2 - Poder Ejecutivo"/>
    <s v="0202 - MINISTERIO DE  INTERIOR Y POLICÍA"/>
    <s v="0001 - MINISTERIO DE INTERIOR Y POLICIA"/>
    <x v="0"/>
    <x v="1"/>
    <x v="21"/>
    <s v="2.2 - CONTRATACIÓN DE SERVICIOS"/>
    <s v="2.2.9 - OTRAS CONTRATACIONES DE SERVICIOS"/>
    <s v="N"/>
    <s v="00 - N/A"/>
    <s v="10 - FONDO GENERAL"/>
    <s v="07 - ELIAS PINA"/>
    <s v="(en blanco)"/>
    <n v="350000"/>
    <n v="147000"/>
    <n v="67913"/>
  </r>
  <r>
    <s v="2026"/>
    <x v="0"/>
    <x v="0"/>
    <x v="0"/>
    <x v="0"/>
    <s v="2 - Poder Ejecutivo"/>
    <s v="0202 - MINISTERIO DE  INTERIOR Y POLICÍA"/>
    <s v="0001 - MINISTERIO DE INTERIOR Y POLICIA"/>
    <x v="0"/>
    <x v="1"/>
    <x v="21"/>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x v="0"/>
    <x v="1"/>
    <x v="21"/>
    <s v="2.2 - CONTRATACIÓN DE SERVICIOS"/>
    <s v="2.2.9 - OTRAS CONTRATACIONES DE SERVICIOS"/>
    <s v="N"/>
    <s v="00 - N/A"/>
    <s v="10 - FONDO GENERAL"/>
    <s v="09 - ESPAILLAT"/>
    <s v="(en blanco)"/>
    <n v="500000"/>
    <n v="45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x v="0"/>
    <x v="1"/>
    <x v="21"/>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x v="0"/>
    <x v="1"/>
    <x v="21"/>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x v="0"/>
    <x v="1"/>
    <x v="21"/>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x v="0"/>
    <x v="1"/>
    <x v="21"/>
    <s v="2.2 - CONTRATACIÓN DE SERVICIOS"/>
    <s v="2.2.9 - OTRAS CONTRATACIONES DE SERVICIOS"/>
    <s v="N"/>
    <s v="00 - N/A"/>
    <s v="10 - FONDO GENERAL"/>
    <s v="19 - HERMANAS MIRABAL"/>
    <s v="(en blanco)"/>
    <n v="300000"/>
    <n v="21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21 - SAN CRISTOBAL"/>
    <s v="(en blanco)"/>
    <n v="100000"/>
    <n v="10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22 - SAN JUAN"/>
    <s v="(en blanco)"/>
    <n v="200000"/>
    <n v="175000"/>
    <n v="24404.25"/>
  </r>
  <r>
    <s v="2026"/>
    <x v="0"/>
    <x v="0"/>
    <x v="0"/>
    <x v="0"/>
    <s v="2 - Poder Ejecutivo"/>
    <s v="0202 - MINISTERIO DE  INTERIOR Y POLICÍA"/>
    <s v="0001 - MINISTERIO DE INTERIOR Y POLICIA"/>
    <x v="0"/>
    <x v="1"/>
    <x v="21"/>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x v="0"/>
    <x v="1"/>
    <x v="21"/>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x v="0"/>
    <x v="1"/>
    <x v="21"/>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27 - VALVERDE"/>
    <s v="(en blanco)"/>
    <n v="50000"/>
    <n v="24500"/>
    <n v="7618.64"/>
  </r>
  <r>
    <s v="2026"/>
    <x v="0"/>
    <x v="0"/>
    <x v="0"/>
    <x v="0"/>
    <s v="2 - Poder Ejecutivo"/>
    <s v="0202 - MINISTERIO DE  INTERIOR Y POLICÍA"/>
    <s v="0001 - MINISTERIO DE INTERIOR Y POLICIA"/>
    <x v="0"/>
    <x v="1"/>
    <x v="21"/>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29 - MONTE PLATA"/>
    <s v="(en blanco)"/>
    <n v="400000"/>
    <n v="400000"/>
    <n v="0"/>
  </r>
  <r>
    <s v="2026"/>
    <x v="0"/>
    <x v="0"/>
    <x v="0"/>
    <x v="0"/>
    <s v="2 - Poder Ejecutivo"/>
    <s v="0202 - MINISTERIO DE  INTERIOR Y POLICÍA"/>
    <s v="0001 - MINISTERIO DE INTERIOR Y POLICIA"/>
    <x v="0"/>
    <x v="1"/>
    <x v="21"/>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x v="0"/>
    <x v="1"/>
    <x v="21"/>
    <s v="2.2 - CONTRATACIÓN DE SERVICIOS"/>
    <s v="2.2.9 - OTRAS CONTRATACIONES DE SERVICIOS"/>
    <s v="N"/>
    <s v="00 - N/A"/>
    <s v="10 - FONDO GENERAL"/>
    <s v="32 - SANTO DOMINGO"/>
    <s v="(en blanco)"/>
    <n v="300000"/>
    <n v="300000"/>
    <n v="57098.9"/>
  </r>
  <r>
    <s v="2026"/>
    <x v="0"/>
    <x v="0"/>
    <x v="0"/>
    <x v="0"/>
    <s v="2 - Poder Ejecutivo"/>
    <s v="0202 - MINISTERIO DE  INTERIOR Y POLICÍA"/>
    <s v="0001 - MINISTERIO DE INTERIOR Y POLICIA"/>
    <x v="0"/>
    <x v="1"/>
    <x v="21"/>
    <s v="2.2 - CONTRATACIÓN DE SERVICIOS"/>
    <s v="2.2.9 - OTRAS CONTRATACIONES DE SERVICIOS"/>
    <s v="N"/>
    <s v="00 - N/A"/>
    <s v="10 - FONDO GENERAL"/>
    <s v="99 - MULTIPROVINCIAL"/>
    <s v="(en blanco)"/>
    <n v="1600000"/>
    <n v="23200000"/>
    <n v="14942193.789999999"/>
  </r>
  <r>
    <s v="2026"/>
    <x v="0"/>
    <x v="0"/>
    <x v="0"/>
    <x v="0"/>
    <s v="2 - Poder Ejecutivo"/>
    <s v="0202 - MINISTERIO DE  INTERIOR Y POLICÍA"/>
    <s v="0001 - MINISTERIO DE INTERIOR Y POLICIA"/>
    <x v="0"/>
    <x v="1"/>
    <x v="21"/>
    <s v="2.3 - MATERIALES Y SUMINISTROS"/>
    <s v="2.3.1 - ALIMENTOS Y PRODUCTOS AGROFORESTALES"/>
    <s v="N"/>
    <s v="00 - N/A"/>
    <s v="10 - FONDO GENERAL"/>
    <s v="02 - AZUA"/>
    <s v="(en blanco)"/>
    <n v="525344"/>
    <n v="525344"/>
    <n v="64681.53"/>
  </r>
  <r>
    <s v="2026"/>
    <x v="0"/>
    <x v="0"/>
    <x v="0"/>
    <x v="0"/>
    <s v="2 - Poder Ejecutivo"/>
    <s v="0202 - MINISTERIO DE  INTERIOR Y POLICÍA"/>
    <s v="0001 - MINISTERIO DE INTERIOR Y POLICIA"/>
    <x v="0"/>
    <x v="1"/>
    <x v="21"/>
    <s v="2.3 - MATERIALES Y SUMINISTROS"/>
    <s v="2.3.1 - ALIMENTOS Y PRODUCTOS AGROFORESTALES"/>
    <s v="N"/>
    <s v="00 - N/A"/>
    <s v="10 - FONDO GENERAL"/>
    <s v="03 - BAHORUCO"/>
    <s v="(en blanco)"/>
    <n v="300000"/>
    <n v="300000"/>
    <n v="8550"/>
  </r>
  <r>
    <s v="2026"/>
    <x v="0"/>
    <x v="0"/>
    <x v="0"/>
    <x v="0"/>
    <s v="2 - Poder Ejecutivo"/>
    <s v="0202 - MINISTERIO DE  INTERIOR Y POLICÍA"/>
    <s v="0001 - MINISTERIO DE INTERIOR Y POLICIA"/>
    <x v="0"/>
    <x v="1"/>
    <x v="21"/>
    <s v="2.3 - MATERIALES Y SUMINISTROS"/>
    <s v="2.3.1 - ALIMENTOS Y PRODUCTOS AGROFORESTALES"/>
    <s v="N"/>
    <s v="00 - N/A"/>
    <s v="10 - FONDO GENERAL"/>
    <s v="04 - BARAHONA"/>
    <s v="(en blanco)"/>
    <n v="100000"/>
    <n v="120000"/>
    <n v="118608.81000000001"/>
  </r>
  <r>
    <s v="2026"/>
    <x v="0"/>
    <x v="0"/>
    <x v="0"/>
    <x v="0"/>
    <s v="2 - Poder Ejecutivo"/>
    <s v="0202 - MINISTERIO DE  INTERIOR Y POLICÍA"/>
    <s v="0001 - MINISTERIO DE INTERIOR Y POLICIA"/>
    <x v="0"/>
    <x v="1"/>
    <x v="21"/>
    <s v="2.3 - MATERIALES Y SUMINISTROS"/>
    <s v="2.3.1 - ALIMENTOS Y PRODUCTOS AGROFORESTALES"/>
    <s v="N"/>
    <s v="00 - N/A"/>
    <s v="10 - FONDO GENERAL"/>
    <s v="05 - DAJABON"/>
    <s v="(en blanco)"/>
    <n v="200000"/>
    <n v="200000"/>
    <n v="98803.35"/>
  </r>
  <r>
    <s v="2026"/>
    <x v="0"/>
    <x v="0"/>
    <x v="0"/>
    <x v="0"/>
    <s v="2 - Poder Ejecutivo"/>
    <s v="0202 - MINISTERIO DE  INTERIOR Y POLICÍA"/>
    <s v="0001 - MINISTERIO DE INTERIOR Y POLICIA"/>
    <x v="0"/>
    <x v="1"/>
    <x v="21"/>
    <s v="2.3 - MATERIALES Y SUMINISTROS"/>
    <s v="2.3.1 - ALIMENTOS Y PRODUCTOS AGROFORESTALES"/>
    <s v="N"/>
    <s v="00 - N/A"/>
    <s v="10 - FONDO GENERAL"/>
    <s v="06 - DUARTE"/>
    <s v="(en blanco)"/>
    <n v="100000"/>
    <n v="141000"/>
    <n v="78868"/>
  </r>
  <r>
    <s v="2026"/>
    <x v="0"/>
    <x v="0"/>
    <x v="0"/>
    <x v="0"/>
    <s v="2 - Poder Ejecutivo"/>
    <s v="0202 - MINISTERIO DE  INTERIOR Y POLICÍA"/>
    <s v="0001 - MINISTERIO DE INTERIOR Y POLICIA"/>
    <x v="0"/>
    <x v="1"/>
    <x v="21"/>
    <s v="2.3 - MATERIALES Y SUMINISTROS"/>
    <s v="2.3.1 - ALIMENTOS Y PRODUCTOS AGROFORESTALES"/>
    <s v="N"/>
    <s v="00 - N/A"/>
    <s v="10 - FONDO GENERAL"/>
    <s v="07 - ELIAS PINA"/>
    <s v="(en blanco)"/>
    <n v="150000"/>
    <n v="374000"/>
    <n v="323176.25"/>
  </r>
  <r>
    <s v="2026"/>
    <x v="0"/>
    <x v="0"/>
    <x v="0"/>
    <x v="0"/>
    <s v="2 - Poder Ejecutivo"/>
    <s v="0202 - MINISTERIO DE  INTERIOR Y POLICÍA"/>
    <s v="0001 - MINISTERIO DE INTERIOR Y POLICIA"/>
    <x v="0"/>
    <x v="1"/>
    <x v="21"/>
    <s v="2.3 - MATERIALES Y SUMINISTROS"/>
    <s v="2.3.1 - ALIMENTOS Y PRODUCTOS AGROFORESTALES"/>
    <s v="N"/>
    <s v="00 - N/A"/>
    <s v="10 - FONDO GENERAL"/>
    <s v="08 - EL SEIBO"/>
    <s v="(en blanco)"/>
    <n v="100000"/>
    <n v="143100"/>
    <n v="72196.42"/>
  </r>
  <r>
    <s v="2026"/>
    <x v="0"/>
    <x v="0"/>
    <x v="0"/>
    <x v="0"/>
    <s v="2 - Poder Ejecutivo"/>
    <s v="0202 - MINISTERIO DE  INTERIOR Y POLICÍA"/>
    <s v="0001 - MINISTERIO DE INTERIOR Y POLICIA"/>
    <x v="0"/>
    <x v="1"/>
    <x v="21"/>
    <s v="2.3 - MATERIALES Y SUMINISTROS"/>
    <s v="2.3.1 - ALIMENTOS Y PRODUCTOS AGROFORESTALES"/>
    <s v="N"/>
    <s v="00 - N/A"/>
    <s v="10 - FONDO GENERAL"/>
    <s v="09 - ESPAILLAT"/>
    <s v="(en blanco)"/>
    <n v="400000"/>
    <n v="400000"/>
    <n v="0"/>
  </r>
  <r>
    <s v="2026"/>
    <x v="0"/>
    <x v="0"/>
    <x v="0"/>
    <x v="0"/>
    <s v="2 - Poder Ejecutivo"/>
    <s v="0202 - MINISTERIO DE  INTERIOR Y POLICÍA"/>
    <s v="0001 - MINISTERIO DE INTERIOR Y POLICIA"/>
    <x v="0"/>
    <x v="1"/>
    <x v="21"/>
    <s v="2.3 - MATERIALES Y SUMINISTROS"/>
    <s v="2.3.1 - ALIMENTOS Y PRODUCTOS AGROFORESTALES"/>
    <s v="N"/>
    <s v="00 - N/A"/>
    <s v="10 - FONDO GENERAL"/>
    <s v="10 - INDEPENDENCIA"/>
    <s v="(en blanco)"/>
    <n v="100000"/>
    <n v="245300"/>
    <n v="144954.75"/>
  </r>
  <r>
    <s v="2026"/>
    <x v="0"/>
    <x v="0"/>
    <x v="0"/>
    <x v="0"/>
    <s v="2 - Poder Ejecutivo"/>
    <s v="0202 - MINISTERIO DE  INTERIOR Y POLICÍA"/>
    <s v="0001 - MINISTERIO DE INTERIOR Y POLICIA"/>
    <x v="0"/>
    <x v="1"/>
    <x v="21"/>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x v="0"/>
    <x v="1"/>
    <x v="21"/>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x v="0"/>
    <x v="1"/>
    <x v="21"/>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x v="0"/>
    <x v="1"/>
    <x v="21"/>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x v="0"/>
    <x v="1"/>
    <x v="21"/>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x v="0"/>
    <x v="1"/>
    <x v="21"/>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x v="0"/>
    <x v="1"/>
    <x v="21"/>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x v="0"/>
    <x v="1"/>
    <x v="21"/>
    <s v="2.3 - MATERIALES Y SUMINISTROS"/>
    <s v="2.3.1 - ALIMENTOS Y PRODUCTOS AGROFORESTALES"/>
    <s v="N"/>
    <s v="00 - N/A"/>
    <s v="10 - FONDO GENERAL"/>
    <s v="18 - PUERTO PLATA"/>
    <s v="(en blanco)"/>
    <n v="50000"/>
    <n v="100000"/>
    <n v="51597.87"/>
  </r>
  <r>
    <s v="2026"/>
    <x v="0"/>
    <x v="0"/>
    <x v="0"/>
    <x v="0"/>
    <s v="2 - Poder Ejecutivo"/>
    <s v="0202 - MINISTERIO DE  INTERIOR Y POLICÍA"/>
    <s v="0001 - MINISTERIO DE INTERIOR Y POLICIA"/>
    <x v="0"/>
    <x v="1"/>
    <x v="21"/>
    <s v="2.3 - MATERIALES Y SUMINISTROS"/>
    <s v="2.3.1 - ALIMENTOS Y PRODUCTOS AGROFORESTALES"/>
    <s v="N"/>
    <s v="00 - N/A"/>
    <s v="10 - FONDO GENERAL"/>
    <s v="19 - HERMANAS MIRABAL"/>
    <s v="(en blanco)"/>
    <n v="0"/>
    <n v="107000"/>
    <n v="106271.16999999998"/>
  </r>
  <r>
    <s v="2026"/>
    <x v="0"/>
    <x v="0"/>
    <x v="0"/>
    <x v="0"/>
    <s v="2 - Poder Ejecutivo"/>
    <s v="0202 - MINISTERIO DE  INTERIOR Y POLICÍA"/>
    <s v="0001 - MINISTERIO DE INTERIOR Y POLICIA"/>
    <x v="0"/>
    <x v="1"/>
    <x v="21"/>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x v="0"/>
    <x v="1"/>
    <x v="21"/>
    <s v="2.3 - MATERIALES Y SUMINISTROS"/>
    <s v="2.3.1 - ALIMENTOS Y PRODUCTOS AGROFORESTALES"/>
    <s v="N"/>
    <s v="00 - N/A"/>
    <s v="10 - FONDO GENERAL"/>
    <s v="21 - SAN CRISTOBAL"/>
    <s v="(en blanco)"/>
    <n v="200000"/>
    <n v="200000"/>
    <n v="24437.8"/>
  </r>
  <r>
    <s v="2026"/>
    <x v="0"/>
    <x v="0"/>
    <x v="0"/>
    <x v="0"/>
    <s v="2 - Poder Ejecutivo"/>
    <s v="0202 - MINISTERIO DE  INTERIOR Y POLICÍA"/>
    <s v="0001 - MINISTERIO DE INTERIOR Y POLICIA"/>
    <x v="0"/>
    <x v="1"/>
    <x v="21"/>
    <s v="2.3 - MATERIALES Y SUMINISTROS"/>
    <s v="2.3.1 - ALIMENTOS Y PRODUCTOS AGROFORESTALES"/>
    <s v="N"/>
    <s v="00 - N/A"/>
    <s v="10 - FONDO GENERAL"/>
    <s v="22 - SAN JUAN"/>
    <s v="(en blanco)"/>
    <n v="150000"/>
    <n v="150000"/>
    <n v="84773.209999999992"/>
  </r>
  <r>
    <s v="2026"/>
    <x v="0"/>
    <x v="0"/>
    <x v="0"/>
    <x v="0"/>
    <s v="2 - Poder Ejecutivo"/>
    <s v="0202 - MINISTERIO DE  INTERIOR Y POLICÍA"/>
    <s v="0001 - MINISTERIO DE INTERIOR Y POLICIA"/>
    <x v="0"/>
    <x v="1"/>
    <x v="21"/>
    <s v="2.3 - MATERIALES Y SUMINISTROS"/>
    <s v="2.3.1 - ALIMENTOS Y PRODUCTOS AGROFORESTALES"/>
    <s v="N"/>
    <s v="00 - N/A"/>
    <s v="10 - FONDO GENERAL"/>
    <s v="23 - SAN PEDRO DE MACORIS"/>
    <s v="(en blanco)"/>
    <n v="100000"/>
    <n v="100000"/>
    <n v="31886.75"/>
  </r>
  <r>
    <s v="2026"/>
    <x v="0"/>
    <x v="0"/>
    <x v="0"/>
    <x v="0"/>
    <s v="2 - Poder Ejecutivo"/>
    <s v="0202 - MINISTERIO DE  INTERIOR Y POLICÍA"/>
    <s v="0001 - MINISTERIO DE INTERIOR Y POLICIA"/>
    <x v="0"/>
    <x v="1"/>
    <x v="21"/>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x v="0"/>
    <x v="1"/>
    <x v="21"/>
    <s v="2.3 - MATERIALES Y SUMINISTROS"/>
    <s v="2.3.1 - ALIMENTOS Y PRODUCTOS AGROFORESTALES"/>
    <s v="N"/>
    <s v="00 - N/A"/>
    <s v="10 - FONDO GENERAL"/>
    <s v="25 - SANTIAGO"/>
    <s v="(en blanco)"/>
    <n v="500000"/>
    <n v="610000"/>
    <n v="433353.5"/>
  </r>
  <r>
    <s v="2026"/>
    <x v="0"/>
    <x v="0"/>
    <x v="0"/>
    <x v="0"/>
    <s v="2 - Poder Ejecutivo"/>
    <s v="0202 - MINISTERIO DE  INTERIOR Y POLICÍA"/>
    <s v="0001 - MINISTERIO DE INTERIOR Y POLICIA"/>
    <x v="0"/>
    <x v="1"/>
    <x v="21"/>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x v="0"/>
    <x v="1"/>
    <x v="21"/>
    <s v="2.3 - MATERIALES Y SUMINISTROS"/>
    <s v="2.3.1 - ALIMENTOS Y PRODUCTOS AGROFORESTALES"/>
    <s v="N"/>
    <s v="00 - N/A"/>
    <s v="10 - FONDO GENERAL"/>
    <s v="27 - VALVERDE"/>
    <s v="(en blanco)"/>
    <n v="0"/>
    <n v="97700"/>
    <n v="97652.27"/>
  </r>
  <r>
    <s v="2026"/>
    <x v="0"/>
    <x v="0"/>
    <x v="0"/>
    <x v="0"/>
    <s v="2 - Poder Ejecutivo"/>
    <s v="0202 - MINISTERIO DE  INTERIOR Y POLICÍA"/>
    <s v="0001 - MINISTERIO DE INTERIOR Y POLICIA"/>
    <x v="0"/>
    <x v="1"/>
    <x v="21"/>
    <s v="2.3 - MATERIALES Y SUMINISTROS"/>
    <s v="2.3.1 - ALIMENTOS Y PRODUCTOS AGROFORESTALES"/>
    <s v="N"/>
    <s v="00 - N/A"/>
    <s v="10 - FONDO GENERAL"/>
    <s v="28 - MONSENOR NOUEL"/>
    <s v="(en blanco)"/>
    <n v="100000"/>
    <n v="100000"/>
    <n v="30277.5"/>
  </r>
  <r>
    <s v="2026"/>
    <x v="0"/>
    <x v="0"/>
    <x v="0"/>
    <x v="0"/>
    <s v="2 - Poder Ejecutivo"/>
    <s v="0202 - MINISTERIO DE  INTERIOR Y POLICÍA"/>
    <s v="0001 - MINISTERIO DE INTERIOR Y POLICIA"/>
    <x v="0"/>
    <x v="1"/>
    <x v="21"/>
    <s v="2.3 - MATERIALES Y SUMINISTROS"/>
    <s v="2.3.1 - ALIMENTOS Y PRODUCTOS AGROFORESTALES"/>
    <s v="N"/>
    <s v="00 - N/A"/>
    <s v="10 - FONDO GENERAL"/>
    <s v="29 - MONTE PLATA"/>
    <s v="(en blanco)"/>
    <n v="500000"/>
    <n v="500000"/>
    <n v="161899.09000000003"/>
  </r>
  <r>
    <s v="2026"/>
    <x v="0"/>
    <x v="0"/>
    <x v="0"/>
    <x v="0"/>
    <s v="2 - Poder Ejecutivo"/>
    <s v="0202 - MINISTERIO DE  INTERIOR Y POLICÍA"/>
    <s v="0001 - MINISTERIO DE INTERIOR Y POLICIA"/>
    <x v="0"/>
    <x v="1"/>
    <x v="21"/>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x v="0"/>
    <x v="1"/>
    <x v="21"/>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x v="0"/>
    <x v="1"/>
    <x v="21"/>
    <s v="2.3 - MATERIALES Y SUMINISTROS"/>
    <s v="2.3.1 - ALIMENTOS Y PRODUCTOS AGROFORESTALES"/>
    <s v="N"/>
    <s v="00 - N/A"/>
    <s v="10 - FONDO GENERAL"/>
    <s v="32 - SANTO DOMINGO"/>
    <s v="(en blanco)"/>
    <n v="300000"/>
    <n v="300000"/>
    <n v="63961.78"/>
  </r>
  <r>
    <s v="2026"/>
    <x v="0"/>
    <x v="0"/>
    <x v="0"/>
    <x v="0"/>
    <s v="2 - Poder Ejecutivo"/>
    <s v="0202 - MINISTERIO DE  INTERIOR Y POLICÍA"/>
    <s v="0001 - MINISTERIO DE INTERIOR Y POLICIA"/>
    <x v="0"/>
    <x v="1"/>
    <x v="21"/>
    <s v="2.3 - MATERIALES Y SUMINISTROS"/>
    <s v="2.3.1 - ALIMENTOS Y PRODUCTOS AGROFORESTALES"/>
    <s v="N"/>
    <s v="00 - N/A"/>
    <s v="10 - FONDO GENERAL"/>
    <s v="99 - MULTIPROVINCIAL"/>
    <s v="(en blanco)"/>
    <n v="1665000"/>
    <n v="3394800"/>
    <n v="768700"/>
  </r>
  <r>
    <s v="2026"/>
    <x v="0"/>
    <x v="0"/>
    <x v="0"/>
    <x v="0"/>
    <s v="2 - Poder Ejecutivo"/>
    <s v="0202 - MINISTERIO DE  INTERIOR Y POLICÍA"/>
    <s v="0001 - MINISTERIO DE INTERIOR Y POLICIA"/>
    <x v="0"/>
    <x v="1"/>
    <x v="21"/>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x v="0"/>
    <x v="1"/>
    <x v="21"/>
    <s v="2.3 - MATERIALES Y SUMINISTROS"/>
    <s v="2.3.2 - TEXTILES Y VESTUARIOS"/>
    <s v="N"/>
    <s v="00 - N/A"/>
    <s v="10 - FONDO GENERAL"/>
    <s v="04 - BARAHONA"/>
    <s v="(en blanco)"/>
    <n v="0"/>
    <n v="1000"/>
    <n v="315"/>
  </r>
  <r>
    <s v="2026"/>
    <x v="0"/>
    <x v="0"/>
    <x v="0"/>
    <x v="0"/>
    <s v="2 - Poder Ejecutivo"/>
    <s v="0202 - MINISTERIO DE  INTERIOR Y POLICÍA"/>
    <s v="0001 - MINISTERIO DE INTERIOR Y POLICIA"/>
    <x v="0"/>
    <x v="1"/>
    <x v="21"/>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x v="0"/>
    <x v="1"/>
    <x v="21"/>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x v="0"/>
    <x v="1"/>
    <x v="21"/>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x v="0"/>
    <x v="1"/>
    <x v="21"/>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x v="0"/>
    <x v="1"/>
    <x v="21"/>
    <s v="2.3 - MATERIALES Y SUMINISTROS"/>
    <s v="2.3.2 - TEXTILES Y VESTUARIOS"/>
    <s v="N"/>
    <s v="00 - N/A"/>
    <s v="10 - FONDO GENERAL"/>
    <s v="22 - SAN JUAN"/>
    <s v="(en blanco)"/>
    <n v="50000"/>
    <n v="30000"/>
    <n v="0"/>
  </r>
  <r>
    <s v="2026"/>
    <x v="0"/>
    <x v="0"/>
    <x v="0"/>
    <x v="0"/>
    <s v="2 - Poder Ejecutivo"/>
    <s v="0202 - MINISTERIO DE  INTERIOR Y POLICÍA"/>
    <s v="0001 - MINISTERIO DE INTERIOR Y POLICIA"/>
    <x v="0"/>
    <x v="1"/>
    <x v="21"/>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x v="0"/>
    <x v="1"/>
    <x v="21"/>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x v="0"/>
    <x v="1"/>
    <x v="21"/>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x v="0"/>
    <x v="1"/>
    <x v="21"/>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x v="0"/>
    <x v="1"/>
    <x v="21"/>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x v="0"/>
    <x v="1"/>
    <x v="21"/>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x v="0"/>
    <x v="1"/>
    <x v="21"/>
    <s v="2.3 - MATERIALES Y SUMINISTROS"/>
    <s v="2.3.2 - TEXTILES Y VESTUARIOS"/>
    <s v="N"/>
    <s v="00 - N/A"/>
    <s v="10 - FONDO GENERAL"/>
    <s v="30 - HATO MAYOR"/>
    <s v="(en blanco)"/>
    <n v="50000"/>
    <n v="0"/>
    <n v="0"/>
  </r>
  <r>
    <s v="2026"/>
    <x v="0"/>
    <x v="0"/>
    <x v="0"/>
    <x v="0"/>
    <s v="2 - Poder Ejecutivo"/>
    <s v="0202 - MINISTERIO DE  INTERIOR Y POLICÍA"/>
    <s v="0001 - MINISTERIO DE INTERIOR Y POLICIA"/>
    <x v="0"/>
    <x v="1"/>
    <x v="21"/>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x v="0"/>
    <x v="1"/>
    <x v="21"/>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x v="0"/>
    <x v="1"/>
    <x v="21"/>
    <s v="2.3 - MATERIALES Y SUMINISTROS"/>
    <s v="2.3.2 - TEXTILES Y VESTUARIOS"/>
    <s v="N"/>
    <s v="00 - N/A"/>
    <s v="10 - FONDO GENERAL"/>
    <s v="99 - MULTIPROVINCIAL"/>
    <s v="(en blanco)"/>
    <n v="9219800"/>
    <n v="5369000"/>
    <n v="255907.78"/>
  </r>
  <r>
    <s v="2026"/>
    <x v="0"/>
    <x v="0"/>
    <x v="0"/>
    <x v="0"/>
    <s v="2 - Poder Ejecutivo"/>
    <s v="0202 - MINISTERIO DE  INTERIOR Y POLICÍA"/>
    <s v="0001 - MINISTERIO DE INTERIOR Y POLICIA"/>
    <x v="0"/>
    <x v="1"/>
    <x v="21"/>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x v="0"/>
    <x v="1"/>
    <x v="21"/>
    <s v="2.3 - MATERIALES Y SUMINISTROS"/>
    <s v="2.3.3 - PAPEL, CARTÓN E IMPRESOS"/>
    <s v="N"/>
    <s v="00 - N/A"/>
    <s v="10 - FONDO GENERAL"/>
    <s v="04 - BARAHONA"/>
    <s v="(en blanco)"/>
    <n v="150000"/>
    <n v="150000"/>
    <n v="3211.32"/>
  </r>
  <r>
    <s v="2026"/>
    <x v="0"/>
    <x v="0"/>
    <x v="0"/>
    <x v="0"/>
    <s v="2 - Poder Ejecutivo"/>
    <s v="0202 - MINISTERIO DE  INTERIOR Y POLICÍA"/>
    <s v="0001 - MINISTERIO DE INTERIOR Y POLICIA"/>
    <x v="0"/>
    <x v="1"/>
    <x v="21"/>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x v="0"/>
    <x v="1"/>
    <x v="21"/>
    <s v="2.3 - MATERIALES Y SUMINISTROS"/>
    <s v="2.3.3 - PAPEL, CARTÓN E IMPRESOS"/>
    <s v="N"/>
    <s v="00 - N/A"/>
    <s v="10 - FONDO GENERAL"/>
    <s v="07 - ELIAS PINA"/>
    <s v="(en blanco)"/>
    <n v="200000"/>
    <n v="150000"/>
    <n v="63506"/>
  </r>
  <r>
    <s v="2026"/>
    <x v="0"/>
    <x v="0"/>
    <x v="0"/>
    <x v="0"/>
    <s v="2 - Poder Ejecutivo"/>
    <s v="0202 - MINISTERIO DE  INTERIOR Y POLICÍA"/>
    <s v="0001 - MINISTERIO DE INTERIOR Y POLICIA"/>
    <x v="0"/>
    <x v="1"/>
    <x v="21"/>
    <s v="2.3 - MATERIALES Y SUMINISTROS"/>
    <s v="2.3.3 - PAPEL, CARTÓN E IMPRESOS"/>
    <s v="N"/>
    <s v="00 - N/A"/>
    <s v="10 - FONDO GENERAL"/>
    <s v="10 - INDEPENDENCIA"/>
    <s v="(en blanco)"/>
    <n v="400000"/>
    <n v="475031"/>
    <n v="436142"/>
  </r>
  <r>
    <s v="2026"/>
    <x v="0"/>
    <x v="0"/>
    <x v="0"/>
    <x v="0"/>
    <s v="2 - Poder Ejecutivo"/>
    <s v="0202 - MINISTERIO DE  INTERIOR Y POLICÍA"/>
    <s v="0001 - MINISTERIO DE INTERIOR Y POLICIA"/>
    <x v="0"/>
    <x v="1"/>
    <x v="21"/>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x v="0"/>
    <x v="1"/>
    <x v="21"/>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x v="0"/>
    <x v="1"/>
    <x v="21"/>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x v="0"/>
    <x v="1"/>
    <x v="21"/>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x v="0"/>
    <x v="1"/>
    <x v="21"/>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x v="0"/>
    <x v="1"/>
    <x v="21"/>
    <s v="2.3 - MATERIALES Y SUMINISTROS"/>
    <s v="2.3.3 - PAPEL, CARTÓN E IMPRESOS"/>
    <s v="N"/>
    <s v="00 - N/A"/>
    <s v="10 - FONDO GENERAL"/>
    <s v="21 - SAN CRISTOBAL"/>
    <s v="(en blanco)"/>
    <n v="50000"/>
    <n v="50000"/>
    <n v="30821.61"/>
  </r>
  <r>
    <s v="2026"/>
    <x v="0"/>
    <x v="0"/>
    <x v="0"/>
    <x v="0"/>
    <s v="2 - Poder Ejecutivo"/>
    <s v="0202 - MINISTERIO DE  INTERIOR Y POLICÍA"/>
    <s v="0001 - MINISTERIO DE INTERIOR Y POLICIA"/>
    <x v="0"/>
    <x v="1"/>
    <x v="21"/>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x v="0"/>
    <x v="1"/>
    <x v="21"/>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x v="0"/>
    <x v="1"/>
    <x v="21"/>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x v="0"/>
    <x v="1"/>
    <x v="21"/>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x v="0"/>
    <x v="1"/>
    <x v="21"/>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x v="0"/>
    <x v="1"/>
    <x v="21"/>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x v="0"/>
    <x v="1"/>
    <x v="21"/>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x v="0"/>
    <x v="1"/>
    <x v="21"/>
    <s v="2.3 - MATERIALES Y SUMINISTROS"/>
    <s v="2.3.3 - PAPEL, CARTÓN E IMPRESOS"/>
    <s v="N"/>
    <s v="00 - N/A"/>
    <s v="10 - FONDO GENERAL"/>
    <s v="32 - SANTO DOMINGO"/>
    <s v="(en blanco)"/>
    <n v="0"/>
    <n v="0"/>
    <n v="0"/>
  </r>
  <r>
    <s v="2026"/>
    <x v="0"/>
    <x v="0"/>
    <x v="0"/>
    <x v="0"/>
    <s v="2 - Poder Ejecutivo"/>
    <s v="0202 - MINISTERIO DE  INTERIOR Y POLICÍA"/>
    <s v="0001 - MINISTERIO DE INTERIOR Y POLICIA"/>
    <x v="0"/>
    <x v="1"/>
    <x v="21"/>
    <s v="2.3 - MATERIALES Y SUMINISTROS"/>
    <s v="2.3.3 - PAPEL, CARTÓN E IMPRESOS"/>
    <s v="N"/>
    <s v="00 - N/A"/>
    <s v="10 - FONDO GENERAL"/>
    <s v="99 - MULTIPROVINCIAL"/>
    <s v="(en blanco)"/>
    <n v="2030358"/>
    <n v="4666592"/>
    <n v="461033.19"/>
  </r>
  <r>
    <s v="2026"/>
    <x v="0"/>
    <x v="0"/>
    <x v="0"/>
    <x v="0"/>
    <s v="2 - Poder Ejecutivo"/>
    <s v="0202 - MINISTERIO DE  INTERIOR Y POLICÍA"/>
    <s v="0001 - MINISTERIO DE INTERIOR Y POLICIA"/>
    <x v="0"/>
    <x v="1"/>
    <x v="21"/>
    <s v="2.3 - MATERIALES Y SUMINISTROS"/>
    <s v="2.3.4 - PRODUCTOS FARMACÉUTICOS"/>
    <s v="N"/>
    <s v="00 - N/A"/>
    <s v="10 - FONDO GENERAL"/>
    <s v="99 - MULTIPROVINCIAL"/>
    <s v="(en blanco)"/>
    <n v="0"/>
    <n v="269300"/>
    <n v="0"/>
  </r>
  <r>
    <s v="2026"/>
    <x v="0"/>
    <x v="0"/>
    <x v="0"/>
    <x v="0"/>
    <s v="2 - Poder Ejecutivo"/>
    <s v="0202 - MINISTERIO DE  INTERIOR Y POLICÍA"/>
    <s v="0001 - MINISTERIO DE INTERIOR Y POLICIA"/>
    <x v="0"/>
    <x v="1"/>
    <x v="21"/>
    <s v="2.3 - MATERIALES Y SUMINISTROS"/>
    <s v="2.3.5 - CUERO, CAUCHO Y PLÁSTICO"/>
    <s v="N"/>
    <s v="00 - N/A"/>
    <s v="10 - FONDO GENERAL"/>
    <s v="02 - AZUA"/>
    <s v="(en blanco)"/>
    <n v="0"/>
    <n v="15000"/>
    <n v="6286.93"/>
  </r>
  <r>
    <s v="2026"/>
    <x v="0"/>
    <x v="0"/>
    <x v="0"/>
    <x v="0"/>
    <s v="2 - Poder Ejecutivo"/>
    <s v="0202 - MINISTERIO DE  INTERIOR Y POLICÍA"/>
    <s v="0001 - MINISTERIO DE INTERIOR Y POLICIA"/>
    <x v="0"/>
    <x v="1"/>
    <x v="21"/>
    <s v="2.3 - MATERIALES Y SUMINISTROS"/>
    <s v="2.3.5 - CUERO, CAUCHO Y PLÁSTICO"/>
    <s v="N"/>
    <s v="00 - N/A"/>
    <s v="10 - FONDO GENERAL"/>
    <s v="03 - BAHORUCO"/>
    <s v="(en blanco)"/>
    <n v="100000"/>
    <n v="100000"/>
    <n v="18194.93"/>
  </r>
  <r>
    <s v="2026"/>
    <x v="0"/>
    <x v="0"/>
    <x v="0"/>
    <x v="0"/>
    <s v="2 - Poder Ejecutivo"/>
    <s v="0202 - MINISTERIO DE  INTERIOR Y POLICÍA"/>
    <s v="0001 - MINISTERIO DE INTERIOR Y POLICIA"/>
    <x v="0"/>
    <x v="1"/>
    <x v="21"/>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x v="0"/>
    <x v="1"/>
    <x v="21"/>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x v="0"/>
    <x v="1"/>
    <x v="21"/>
    <s v="2.3 - MATERIALES Y SUMINISTROS"/>
    <s v="2.3.5 - CUERO, CAUCHO Y PLÁSTICO"/>
    <s v="N"/>
    <s v="00 - N/A"/>
    <s v="10 - FONDO GENERAL"/>
    <s v="07 - ELIAS PINA"/>
    <s v="(en blanco)"/>
    <n v="50000"/>
    <n v="81000"/>
    <n v="80682"/>
  </r>
  <r>
    <s v="2026"/>
    <x v="0"/>
    <x v="0"/>
    <x v="0"/>
    <x v="0"/>
    <s v="2 - Poder Ejecutivo"/>
    <s v="0202 - MINISTERIO DE  INTERIOR Y POLICÍA"/>
    <s v="0001 - MINISTERIO DE INTERIOR Y POLICIA"/>
    <x v="0"/>
    <x v="1"/>
    <x v="21"/>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x v="0"/>
    <x v="1"/>
    <x v="21"/>
    <s v="2.3 - MATERIALES Y SUMINISTROS"/>
    <s v="2.3.5 - CUERO, CAUCHO Y PLÁSTICO"/>
    <s v="N"/>
    <s v="00 - N/A"/>
    <s v="10 - FONDO GENERAL"/>
    <s v="10 - INDEPENDENCIA"/>
    <s v="(en blanco)"/>
    <n v="50000"/>
    <n v="50000"/>
    <n v="9576"/>
  </r>
  <r>
    <s v="2026"/>
    <x v="0"/>
    <x v="0"/>
    <x v="0"/>
    <x v="0"/>
    <s v="2 - Poder Ejecutivo"/>
    <s v="0202 - MINISTERIO DE  INTERIOR Y POLICÍA"/>
    <s v="0001 - MINISTERIO DE INTERIOR Y POLICIA"/>
    <x v="0"/>
    <x v="1"/>
    <x v="21"/>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x v="0"/>
    <x v="1"/>
    <x v="21"/>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x v="0"/>
    <x v="1"/>
    <x v="21"/>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x v="0"/>
    <x v="1"/>
    <x v="21"/>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x v="0"/>
    <x v="1"/>
    <x v="21"/>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x v="0"/>
    <x v="1"/>
    <x v="21"/>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x v="0"/>
    <x v="1"/>
    <x v="21"/>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x v="0"/>
    <x v="1"/>
    <x v="21"/>
    <s v="2.3 - MATERIALES Y SUMINISTROS"/>
    <s v="2.3.5 - CUERO, CAUCHO Y PLÁSTICO"/>
    <s v="N"/>
    <s v="00 - N/A"/>
    <s v="10 - FONDO GENERAL"/>
    <s v="25 - SANTIAGO"/>
    <s v="(en blanco)"/>
    <n v="200000"/>
    <n v="200000"/>
    <n v="0"/>
  </r>
  <r>
    <s v="2026"/>
    <x v="0"/>
    <x v="0"/>
    <x v="0"/>
    <x v="0"/>
    <s v="2 - Poder Ejecutivo"/>
    <s v="0202 - MINISTERIO DE  INTERIOR Y POLICÍA"/>
    <s v="0001 - MINISTERIO DE INTERIOR Y POLICIA"/>
    <x v="0"/>
    <x v="1"/>
    <x v="21"/>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x v="0"/>
    <x v="1"/>
    <x v="21"/>
    <s v="2.3 - MATERIALES Y SUMINISTROS"/>
    <s v="2.3.5 - CUERO, CAUCHO Y PLÁSTICO"/>
    <s v="N"/>
    <s v="00 - N/A"/>
    <s v="10 - FONDO GENERAL"/>
    <s v="27 - VALVERDE"/>
    <s v="(en blanco)"/>
    <n v="0"/>
    <n v="3000"/>
    <n v="1453.5500000000002"/>
  </r>
  <r>
    <s v="2026"/>
    <x v="0"/>
    <x v="0"/>
    <x v="0"/>
    <x v="0"/>
    <s v="2 - Poder Ejecutivo"/>
    <s v="0202 - MINISTERIO DE  INTERIOR Y POLICÍA"/>
    <s v="0001 - MINISTERIO DE INTERIOR Y POLICIA"/>
    <x v="0"/>
    <x v="1"/>
    <x v="21"/>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x v="0"/>
    <x v="1"/>
    <x v="21"/>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x v="0"/>
    <x v="1"/>
    <x v="21"/>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x v="0"/>
    <x v="1"/>
    <x v="21"/>
    <s v="2.3 - MATERIALES Y SUMINISTROS"/>
    <s v="2.3.5 - CUERO, CAUCHO Y PLÁSTICO"/>
    <s v="N"/>
    <s v="00 - N/A"/>
    <s v="10 - FONDO GENERAL"/>
    <s v="99 - MULTIPROVINCIAL"/>
    <s v="(en blanco)"/>
    <n v="885000"/>
    <n v="655000"/>
    <n v="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02 - AZUA"/>
    <s v="(en blanco)"/>
    <n v="50000"/>
    <n v="50000"/>
    <n v="57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05 - DAJABON"/>
    <s v="(en blanco)"/>
    <n v="0"/>
    <n v="0"/>
    <n v="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x v="0"/>
    <x v="1"/>
    <x v="21"/>
    <s v="2.3 - MATERIALES Y SUMINISTROS"/>
    <s v="2.3.6 - PRODUCTOS DE MINERALES, METÁLICOS Y NO METÁLICOS"/>
    <s v="N"/>
    <s v="00 - N/A"/>
    <s v="10 - FONDO GENERAL"/>
    <s v="99 - MULTIPROVINCIAL"/>
    <s v="(en blanco)"/>
    <n v="504910"/>
    <n v="862288"/>
    <n v="241469.3"/>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2 - AZUA"/>
    <s v="(en blanco)"/>
    <n v="2650000"/>
    <n v="2650000"/>
    <n v="743824"/>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3 - BAHORUCO"/>
    <s v="(en blanco)"/>
    <n v="1500000"/>
    <n v="1500000"/>
    <n v="710651"/>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4 - BARAHONA"/>
    <s v="(en blanco)"/>
    <n v="1050000"/>
    <n v="1080000"/>
    <n v="1055133.3899999999"/>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5 - DAJABON"/>
    <s v="(en blanco)"/>
    <n v="1098054"/>
    <n v="959054"/>
    <n v="647431.4"/>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6 - DUARTE"/>
    <s v="(en blanco)"/>
    <n v="950000"/>
    <n v="950000"/>
    <n v="918774.53"/>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7 - ELIAS PINA"/>
    <s v="(en blanco)"/>
    <n v="1200000"/>
    <n v="1460000"/>
    <n v="1379923.4"/>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8 - EL SEIBO"/>
    <s v="(en blanco)"/>
    <n v="800000"/>
    <n v="1100000"/>
    <n v="984477.9"/>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09 - ESPAILLAT"/>
    <s v="(en blanco)"/>
    <n v="2300000"/>
    <n v="2300000"/>
    <n v="1541718.63"/>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0 - INDEPENDENCIA"/>
    <s v="(en blanco)"/>
    <n v="1443043"/>
    <n v="1393043"/>
    <n v="13861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1 - LA ALTAGRACIA"/>
    <s v="(en blanco)"/>
    <n v="1650000"/>
    <n v="1522901"/>
    <n v="1286356"/>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2 - LA ROMANA"/>
    <s v="(en blanco)"/>
    <n v="1250000"/>
    <n v="1250000"/>
    <n v="1057804.68"/>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3 - LA VEGA"/>
    <s v="(en blanco)"/>
    <n v="900000"/>
    <n v="900000"/>
    <n v="5250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4 - MARIA TRINIDAD SANCHEZ"/>
    <s v="(en blanco)"/>
    <n v="1300000"/>
    <n v="1189000"/>
    <n v="653407.85000000009"/>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6 - PEDERNALES"/>
    <s v="(en blanco)"/>
    <n v="1500000"/>
    <n v="1500000"/>
    <n v="647314.08000000007"/>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7 - PERAVIA"/>
    <s v="(en blanco)"/>
    <n v="1000000"/>
    <n v="1001000"/>
    <n v="921418.4"/>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8 - PUERTO PLATA"/>
    <s v="(en blanco)"/>
    <n v="1200000"/>
    <n v="1200000"/>
    <n v="925957.35"/>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19 - HERMANAS MIRABAL"/>
    <s v="(en blanco)"/>
    <n v="1300000"/>
    <n v="1390000"/>
    <n v="1377892.3399999999"/>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0 - SAMANA"/>
    <s v="(en blanco)"/>
    <n v="600000"/>
    <n v="690000"/>
    <n v="503213.27"/>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1 - SAN CRISTOBAL"/>
    <s v="(en blanco)"/>
    <n v="1000000"/>
    <n v="1000000"/>
    <n v="690885.49999999988"/>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2 - SAN JUAN"/>
    <s v="(en blanco)"/>
    <n v="2250000"/>
    <n v="2250000"/>
    <n v="753604.6399999999"/>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4 - SANCHEZ RAMIREZ"/>
    <s v="(en blanco)"/>
    <n v="1000000"/>
    <n v="1000000"/>
    <n v="7700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5 - SANTIAGO"/>
    <s v="(en blanco)"/>
    <n v="1300000"/>
    <n v="1325000"/>
    <n v="493430.52"/>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6 - SANTIAGO RODRIGUEZ"/>
    <s v="(en blanco)"/>
    <n v="1200000"/>
    <n v="1191676"/>
    <n v="1104765"/>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7 - VALVERDE"/>
    <s v="(en blanco)"/>
    <n v="700000"/>
    <n v="992800"/>
    <n v="8597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8 - MONSENOR NOUEL"/>
    <s v="(en blanco)"/>
    <n v="1000000"/>
    <n v="1108000"/>
    <n v="958278.83"/>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29 - MONTE PLATA"/>
    <s v="(en blanco)"/>
    <n v="1500004"/>
    <n v="1500004"/>
    <n v="998025.3600000001"/>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30 - HATO MAYOR"/>
    <s v="(en blanco)"/>
    <n v="900000"/>
    <n v="1269375"/>
    <n v="1233675"/>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31 - SAN JOSE DE OCOA"/>
    <s v="(en blanco)"/>
    <n v="800000"/>
    <n v="800000"/>
    <n v="697115.32000000007"/>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32 - SANTO DOMINGO"/>
    <s v="(en blanco)"/>
    <n v="2000000"/>
    <n v="2000000"/>
    <n v="1060000"/>
  </r>
  <r>
    <s v="2026"/>
    <x v="0"/>
    <x v="0"/>
    <x v="0"/>
    <x v="0"/>
    <s v="2 - Poder Ejecutivo"/>
    <s v="0202 - MINISTERIO DE  INTERIOR Y POLICÍA"/>
    <s v="0001 - MINISTERIO DE INTERIOR Y POLICIA"/>
    <x v="0"/>
    <x v="1"/>
    <x v="21"/>
    <s v="2.3 - MATERIALES Y SUMINISTROS"/>
    <s v="2.3.7 - COMBUSTIBLES, LUBRICANTES, PRODUCTOS QUÍMICOS Y CONEXOS"/>
    <s v="N"/>
    <s v="00 - N/A"/>
    <s v="10 - FONDO GENERAL"/>
    <s v="99 - MULTIPROVINCIAL"/>
    <s v="(en blanco)"/>
    <n v="45995000"/>
    <n v="25690310"/>
    <n v="19600880.329999998"/>
  </r>
  <r>
    <s v="2026"/>
    <x v="0"/>
    <x v="0"/>
    <x v="0"/>
    <x v="0"/>
    <s v="2 - Poder Ejecutivo"/>
    <s v="0202 - MINISTERIO DE  INTERIOR Y POLICÍA"/>
    <s v="0001 - MINISTERIO DE INTERIOR Y POLICIA"/>
    <x v="0"/>
    <x v="1"/>
    <x v="21"/>
    <s v="2.3 - MATERIALES Y SUMINISTROS"/>
    <s v="2.3.9 - PRODUCTOS Y ÚTILES VARIOS"/>
    <s v="N"/>
    <s v="00 - N/A"/>
    <s v="10 - FONDO GENERAL"/>
    <s v="02 - AZUA"/>
    <s v="(en blanco)"/>
    <n v="900000"/>
    <n v="900000"/>
    <n v="34812.340000000004"/>
  </r>
  <r>
    <s v="2026"/>
    <x v="0"/>
    <x v="0"/>
    <x v="0"/>
    <x v="0"/>
    <s v="2 - Poder Ejecutivo"/>
    <s v="0202 - MINISTERIO DE  INTERIOR Y POLICÍA"/>
    <s v="0001 - MINISTERIO DE INTERIOR Y POLICIA"/>
    <x v="0"/>
    <x v="1"/>
    <x v="21"/>
    <s v="2.3 - MATERIALES Y SUMINISTROS"/>
    <s v="2.3.9 - PRODUCTOS Y ÚTILES VARIOS"/>
    <s v="N"/>
    <s v="00 - N/A"/>
    <s v="10 - FONDO GENERAL"/>
    <s v="03 - BAHORUCO"/>
    <s v="(en blanco)"/>
    <n v="400000"/>
    <n v="400000"/>
    <n v="26046.5"/>
  </r>
  <r>
    <s v="2026"/>
    <x v="0"/>
    <x v="0"/>
    <x v="0"/>
    <x v="0"/>
    <s v="2 - Poder Ejecutivo"/>
    <s v="0202 - MINISTERIO DE  INTERIOR Y POLICÍA"/>
    <s v="0001 - MINISTERIO DE INTERIOR Y POLICIA"/>
    <x v="0"/>
    <x v="1"/>
    <x v="21"/>
    <s v="2.3 - MATERIALES Y SUMINISTROS"/>
    <s v="2.3.9 - PRODUCTOS Y ÚTILES VARIOS"/>
    <s v="N"/>
    <s v="00 - N/A"/>
    <s v="10 - FONDO GENERAL"/>
    <s v="04 - BARAHONA"/>
    <s v="(en blanco)"/>
    <n v="300000"/>
    <n v="251000"/>
    <n v="118310.65"/>
  </r>
  <r>
    <s v="2026"/>
    <x v="0"/>
    <x v="0"/>
    <x v="0"/>
    <x v="0"/>
    <s v="2 - Poder Ejecutivo"/>
    <s v="0202 - MINISTERIO DE  INTERIOR Y POLICÍA"/>
    <s v="0001 - MINISTERIO DE INTERIOR Y POLICIA"/>
    <x v="0"/>
    <x v="1"/>
    <x v="21"/>
    <s v="2.3 - MATERIALES Y SUMINISTROS"/>
    <s v="2.3.9 - PRODUCTOS Y ÚTILES VARIOS"/>
    <s v="N"/>
    <s v="00 - N/A"/>
    <s v="10 - FONDO GENERAL"/>
    <s v="05 - DAJABON"/>
    <s v="(en blanco)"/>
    <n v="200000"/>
    <n v="200000"/>
    <n v="63647.960000000006"/>
  </r>
  <r>
    <s v="2026"/>
    <x v="0"/>
    <x v="0"/>
    <x v="0"/>
    <x v="0"/>
    <s v="2 - Poder Ejecutivo"/>
    <s v="0202 - MINISTERIO DE  INTERIOR Y POLICÍA"/>
    <s v="0001 - MINISTERIO DE INTERIOR Y POLICIA"/>
    <x v="0"/>
    <x v="1"/>
    <x v="21"/>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x v="0"/>
    <x v="1"/>
    <x v="21"/>
    <s v="2.3 - MATERIALES Y SUMINISTROS"/>
    <s v="2.3.9 - PRODUCTOS Y ÚTILES VARIOS"/>
    <s v="N"/>
    <s v="00 - N/A"/>
    <s v="10 - FONDO GENERAL"/>
    <s v="07 - ELIAS PINA"/>
    <s v="(en blanco)"/>
    <n v="300000"/>
    <n v="381000"/>
    <n v="330977"/>
  </r>
  <r>
    <s v="2026"/>
    <x v="0"/>
    <x v="0"/>
    <x v="0"/>
    <x v="0"/>
    <s v="2 - Poder Ejecutivo"/>
    <s v="0202 - MINISTERIO DE  INTERIOR Y POLICÍA"/>
    <s v="0001 - MINISTERIO DE INTERIOR Y POLICIA"/>
    <x v="0"/>
    <x v="1"/>
    <x v="21"/>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x v="0"/>
    <x v="1"/>
    <x v="21"/>
    <s v="2.3 - MATERIALES Y SUMINISTROS"/>
    <s v="2.3.9 - PRODUCTOS Y ÚTILES VARIOS"/>
    <s v="N"/>
    <s v="00 - N/A"/>
    <s v="10 - FONDO GENERAL"/>
    <s v="09 - ESPAILLAT"/>
    <s v="(en blanco)"/>
    <n v="350000"/>
    <n v="350000"/>
    <n v="12382.16"/>
  </r>
  <r>
    <s v="2026"/>
    <x v="0"/>
    <x v="0"/>
    <x v="0"/>
    <x v="0"/>
    <s v="2 - Poder Ejecutivo"/>
    <s v="0202 - MINISTERIO DE  INTERIOR Y POLICÍA"/>
    <s v="0001 - MINISTERIO DE INTERIOR Y POLICIA"/>
    <x v="0"/>
    <x v="1"/>
    <x v="21"/>
    <s v="2.3 - MATERIALES Y SUMINISTROS"/>
    <s v="2.3.9 - PRODUCTOS Y ÚTILES VARIOS"/>
    <s v="N"/>
    <s v="00 - N/A"/>
    <s v="10 - FONDO GENERAL"/>
    <s v="10 - INDEPENDENCIA"/>
    <s v="(en blanco)"/>
    <n v="650000"/>
    <n v="343009"/>
    <n v="53673.210000000006"/>
  </r>
  <r>
    <s v="2026"/>
    <x v="0"/>
    <x v="0"/>
    <x v="0"/>
    <x v="0"/>
    <s v="2 - Poder Ejecutivo"/>
    <s v="0202 - MINISTERIO DE  INTERIOR Y POLICÍA"/>
    <s v="0001 - MINISTERIO DE INTERIOR Y POLICIA"/>
    <x v="0"/>
    <x v="1"/>
    <x v="21"/>
    <s v="2.3 - MATERIALES Y SUMINISTROS"/>
    <s v="2.3.9 - PRODUCTOS Y ÚTILES VARIOS"/>
    <s v="N"/>
    <s v="00 - N/A"/>
    <s v="10 - FONDO GENERAL"/>
    <s v="11 - LA ALTAGRACIA"/>
    <s v="(en blanco)"/>
    <n v="500000"/>
    <n v="500000"/>
    <n v="158418.35000000003"/>
  </r>
  <r>
    <s v="2026"/>
    <x v="0"/>
    <x v="0"/>
    <x v="0"/>
    <x v="0"/>
    <s v="2 - Poder Ejecutivo"/>
    <s v="0202 - MINISTERIO DE  INTERIOR Y POLICÍA"/>
    <s v="0001 - MINISTERIO DE INTERIOR Y POLICIA"/>
    <x v="0"/>
    <x v="1"/>
    <x v="21"/>
    <s v="2.3 - MATERIALES Y SUMINISTROS"/>
    <s v="2.3.9 - PRODUCTOS Y ÚTILES VARIOS"/>
    <s v="N"/>
    <s v="00 - N/A"/>
    <s v="10 - FONDO GENERAL"/>
    <s v="12 - LA ROMANA"/>
    <s v="(en blanco)"/>
    <n v="300000"/>
    <n v="210000"/>
    <n v="4845.01"/>
  </r>
  <r>
    <s v="2026"/>
    <x v="0"/>
    <x v="0"/>
    <x v="0"/>
    <x v="0"/>
    <s v="2 - Poder Ejecutivo"/>
    <s v="0202 - MINISTERIO DE  INTERIOR Y POLICÍA"/>
    <s v="0001 - MINISTERIO DE INTERIOR Y POLICIA"/>
    <x v="0"/>
    <x v="1"/>
    <x v="21"/>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x v="0"/>
    <x v="1"/>
    <x v="21"/>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x v="0"/>
    <x v="1"/>
    <x v="21"/>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x v="0"/>
    <x v="1"/>
    <x v="21"/>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x v="0"/>
    <x v="1"/>
    <x v="21"/>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x v="0"/>
    <x v="1"/>
    <x v="21"/>
    <s v="2.3 - MATERIALES Y SUMINISTROS"/>
    <s v="2.3.9 - PRODUCTOS Y ÚTILES VARIOS"/>
    <s v="N"/>
    <s v="00 - N/A"/>
    <s v="10 - FONDO GENERAL"/>
    <s v="18 - PUERTO PLATA"/>
    <s v="(en blanco)"/>
    <n v="100000"/>
    <n v="150000"/>
    <n v="62156.69"/>
  </r>
  <r>
    <s v="2026"/>
    <x v="0"/>
    <x v="0"/>
    <x v="0"/>
    <x v="0"/>
    <s v="2 - Poder Ejecutivo"/>
    <s v="0202 - MINISTERIO DE  INTERIOR Y POLICÍA"/>
    <s v="0001 - MINISTERIO DE INTERIOR Y POLICIA"/>
    <x v="0"/>
    <x v="1"/>
    <x v="21"/>
    <s v="2.3 - MATERIALES Y SUMINISTROS"/>
    <s v="2.3.9 - PRODUCTOS Y ÚTILES VARIOS"/>
    <s v="N"/>
    <s v="00 - N/A"/>
    <s v="10 - FONDO GENERAL"/>
    <s v="19 - HERMANAS MIRABAL"/>
    <s v="(en blanco)"/>
    <n v="100000"/>
    <n v="100000"/>
    <n v="59514.07"/>
  </r>
  <r>
    <s v="2026"/>
    <x v="0"/>
    <x v="0"/>
    <x v="0"/>
    <x v="0"/>
    <s v="2 - Poder Ejecutivo"/>
    <s v="0202 - MINISTERIO DE  INTERIOR Y POLICÍA"/>
    <s v="0001 - MINISTERIO DE INTERIOR Y POLICIA"/>
    <x v="0"/>
    <x v="1"/>
    <x v="21"/>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x v="0"/>
    <x v="1"/>
    <x v="21"/>
    <s v="2.3 - MATERIALES Y SUMINISTROS"/>
    <s v="2.3.9 - PRODUCTOS Y ÚTILES VARIOS"/>
    <s v="N"/>
    <s v="00 - N/A"/>
    <s v="10 - FONDO GENERAL"/>
    <s v="21 - SAN CRISTOBAL"/>
    <s v="(en blanco)"/>
    <n v="950000"/>
    <n v="950000"/>
    <n v="113404.01"/>
  </r>
  <r>
    <s v="2026"/>
    <x v="0"/>
    <x v="0"/>
    <x v="0"/>
    <x v="0"/>
    <s v="2 - Poder Ejecutivo"/>
    <s v="0202 - MINISTERIO DE  INTERIOR Y POLICÍA"/>
    <s v="0001 - MINISTERIO DE INTERIOR Y POLICIA"/>
    <x v="0"/>
    <x v="1"/>
    <x v="21"/>
    <s v="2.3 - MATERIALES Y SUMINISTROS"/>
    <s v="2.3.9 - PRODUCTOS Y ÚTILES VARIOS"/>
    <s v="N"/>
    <s v="00 - N/A"/>
    <s v="10 - FONDO GENERAL"/>
    <s v="22 - SAN JUAN"/>
    <s v="(en blanco)"/>
    <n v="400000"/>
    <n v="400000"/>
    <n v="35140.86"/>
  </r>
  <r>
    <s v="2026"/>
    <x v="0"/>
    <x v="0"/>
    <x v="0"/>
    <x v="0"/>
    <s v="2 - Poder Ejecutivo"/>
    <s v="0202 - MINISTERIO DE  INTERIOR Y POLICÍA"/>
    <s v="0001 - MINISTERIO DE INTERIOR Y POLICIA"/>
    <x v="0"/>
    <x v="1"/>
    <x v="21"/>
    <s v="2.3 - MATERIALES Y SUMINISTROS"/>
    <s v="2.3.9 - PRODUCTOS Y ÚTILES VARIOS"/>
    <s v="N"/>
    <s v="00 - N/A"/>
    <s v="10 - FONDO GENERAL"/>
    <s v="23 - SAN PEDRO DE MACORIS"/>
    <s v="(en blanco)"/>
    <n v="1006239"/>
    <n v="931239"/>
    <n v="24255.45"/>
  </r>
  <r>
    <s v="2026"/>
    <x v="0"/>
    <x v="0"/>
    <x v="0"/>
    <x v="0"/>
    <s v="2 - Poder Ejecutivo"/>
    <s v="0202 - MINISTERIO DE  INTERIOR Y POLICÍA"/>
    <s v="0001 - MINISTERIO DE INTERIOR Y POLICIA"/>
    <x v="0"/>
    <x v="1"/>
    <x v="21"/>
    <s v="2.3 - MATERIALES Y SUMINISTROS"/>
    <s v="2.3.9 - PRODUCTOS Y ÚTILES VARIOS"/>
    <s v="N"/>
    <s v="00 - N/A"/>
    <s v="10 - FONDO GENERAL"/>
    <s v="24 - SANCHEZ RAMIREZ"/>
    <s v="(en blanco)"/>
    <n v="600000"/>
    <n v="622180"/>
    <n v="22178.799999999999"/>
  </r>
  <r>
    <s v="2026"/>
    <x v="0"/>
    <x v="0"/>
    <x v="0"/>
    <x v="0"/>
    <s v="2 - Poder Ejecutivo"/>
    <s v="0202 - MINISTERIO DE  INTERIOR Y POLICÍA"/>
    <s v="0001 - MINISTERIO DE INTERIOR Y POLICIA"/>
    <x v="0"/>
    <x v="1"/>
    <x v="21"/>
    <s v="2.3 - MATERIALES Y SUMINISTROS"/>
    <s v="2.3.9 - PRODUCTOS Y ÚTILES VARIOS"/>
    <s v="N"/>
    <s v="00 - N/A"/>
    <s v="10 - FONDO GENERAL"/>
    <s v="25 - SANTIAGO"/>
    <s v="(en blanco)"/>
    <n v="3000000"/>
    <n v="3000000"/>
    <n v="526915.41"/>
  </r>
  <r>
    <s v="2026"/>
    <x v="0"/>
    <x v="0"/>
    <x v="0"/>
    <x v="0"/>
    <s v="2 - Poder Ejecutivo"/>
    <s v="0202 - MINISTERIO DE  INTERIOR Y POLICÍA"/>
    <s v="0001 - MINISTERIO DE INTERIOR Y POLICIA"/>
    <x v="0"/>
    <x v="1"/>
    <x v="21"/>
    <s v="2.3 - MATERIALES Y SUMINISTROS"/>
    <s v="2.3.9 - PRODUCTOS Y ÚTILES VARIOS"/>
    <s v="N"/>
    <s v="00 - N/A"/>
    <s v="10 - FONDO GENERAL"/>
    <s v="26 - SANTIAGO RODRIGUEZ"/>
    <s v="(en blanco)"/>
    <n v="117049"/>
    <n v="186873"/>
    <n v="126883.28000000001"/>
  </r>
  <r>
    <s v="2026"/>
    <x v="0"/>
    <x v="0"/>
    <x v="0"/>
    <x v="0"/>
    <s v="2 - Poder Ejecutivo"/>
    <s v="0202 - MINISTERIO DE  INTERIOR Y POLICÍA"/>
    <s v="0001 - MINISTERIO DE INTERIOR Y POLICIA"/>
    <x v="0"/>
    <x v="1"/>
    <x v="21"/>
    <s v="2.3 - MATERIALES Y SUMINISTROS"/>
    <s v="2.3.9 - PRODUCTOS Y ÚTILES VARIOS"/>
    <s v="N"/>
    <s v="00 - N/A"/>
    <s v="10 - FONDO GENERAL"/>
    <s v="27 - VALVERDE"/>
    <s v="(en blanco)"/>
    <n v="250000"/>
    <n v="89800"/>
    <n v="59618.36"/>
  </r>
  <r>
    <s v="2026"/>
    <x v="0"/>
    <x v="0"/>
    <x v="0"/>
    <x v="0"/>
    <s v="2 - Poder Ejecutivo"/>
    <s v="0202 - MINISTERIO DE  INTERIOR Y POLICÍA"/>
    <s v="0001 - MINISTERIO DE INTERIOR Y POLICIA"/>
    <x v="0"/>
    <x v="1"/>
    <x v="21"/>
    <s v="2.3 - MATERIALES Y SUMINISTROS"/>
    <s v="2.3.9 - PRODUCTOS Y ÚTILES VARIOS"/>
    <s v="N"/>
    <s v="00 - N/A"/>
    <s v="10 - FONDO GENERAL"/>
    <s v="28 - MONSENOR NOUEL"/>
    <s v="(en blanco)"/>
    <n v="100000"/>
    <n v="100000"/>
    <n v="97250.69"/>
  </r>
  <r>
    <s v="2026"/>
    <x v="0"/>
    <x v="0"/>
    <x v="0"/>
    <x v="0"/>
    <s v="2 - Poder Ejecutivo"/>
    <s v="0202 - MINISTERIO DE  INTERIOR Y POLICÍA"/>
    <s v="0001 - MINISTERIO DE INTERIOR Y POLICIA"/>
    <x v="0"/>
    <x v="1"/>
    <x v="21"/>
    <s v="2.3 - MATERIALES Y SUMINISTROS"/>
    <s v="2.3.9 - PRODUCTOS Y ÚTILES VARIOS"/>
    <s v="N"/>
    <s v="00 - N/A"/>
    <s v="10 - FONDO GENERAL"/>
    <s v="29 - MONTE PLATA"/>
    <s v="(en blanco)"/>
    <n v="1699996"/>
    <n v="1629996"/>
    <n v="198212.14999999997"/>
  </r>
  <r>
    <s v="2026"/>
    <x v="0"/>
    <x v="0"/>
    <x v="0"/>
    <x v="0"/>
    <s v="2 - Poder Ejecutivo"/>
    <s v="0202 - MINISTERIO DE  INTERIOR Y POLICÍA"/>
    <s v="0001 - MINISTERIO DE INTERIOR Y POLICIA"/>
    <x v="0"/>
    <x v="1"/>
    <x v="21"/>
    <s v="2.3 - MATERIALES Y SUMINISTROS"/>
    <s v="2.3.9 - PRODUCTOS Y ÚTILES VARIOS"/>
    <s v="N"/>
    <s v="00 - N/A"/>
    <s v="10 - FONDO GENERAL"/>
    <s v="30 - HATO MAYOR"/>
    <s v="(en blanco)"/>
    <n v="50000"/>
    <n v="50000"/>
    <n v="24803.5"/>
  </r>
  <r>
    <s v="2026"/>
    <x v="0"/>
    <x v="0"/>
    <x v="0"/>
    <x v="0"/>
    <s v="2 - Poder Ejecutivo"/>
    <s v="0202 - MINISTERIO DE  INTERIOR Y POLICÍA"/>
    <s v="0001 - MINISTERIO DE INTERIOR Y POLICIA"/>
    <x v="0"/>
    <x v="1"/>
    <x v="21"/>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x v="0"/>
    <x v="1"/>
    <x v="21"/>
    <s v="2.3 - MATERIALES Y SUMINISTROS"/>
    <s v="2.3.9 - PRODUCTOS Y ÚTILES VARIOS"/>
    <s v="N"/>
    <s v="00 - N/A"/>
    <s v="10 - FONDO GENERAL"/>
    <s v="32 - SANTO DOMINGO"/>
    <s v="(en blanco)"/>
    <n v="1600000"/>
    <n v="1225360"/>
    <n v="262793.40999999997"/>
  </r>
  <r>
    <s v="2026"/>
    <x v="0"/>
    <x v="0"/>
    <x v="0"/>
    <x v="0"/>
    <s v="2 - Poder Ejecutivo"/>
    <s v="0202 - MINISTERIO DE  INTERIOR Y POLICÍA"/>
    <s v="0001 - MINISTERIO DE INTERIOR Y POLICIA"/>
    <x v="0"/>
    <x v="1"/>
    <x v="21"/>
    <s v="2.3 - MATERIALES Y SUMINISTROS"/>
    <s v="2.3.9 - PRODUCTOS Y ÚTILES VARIOS"/>
    <s v="N"/>
    <s v="00 - N/A"/>
    <s v="10 - FONDO GENERAL"/>
    <s v="99 - MULTIPROVINCIAL"/>
    <s v="(en blanco)"/>
    <n v="120003050"/>
    <n v="39837084"/>
    <n v="20958069.350000001"/>
  </r>
  <r>
    <s v="2026"/>
    <x v="0"/>
    <x v="0"/>
    <x v="0"/>
    <x v="0"/>
    <s v="2 - Poder Ejecutivo"/>
    <s v="0202 - MINISTERIO DE  INTERIOR Y POLICÍA"/>
    <s v="0001 - MINISTERIO DE INTERIOR Y POLICIA"/>
    <x v="0"/>
    <x v="1"/>
    <x v="22"/>
    <s v="2.1 - REMUNERACIONES Y CONTRIBUCIONES"/>
    <s v="2.1.1 - REMUNERACIONES"/>
    <s v="N"/>
    <s v="00 - N/A"/>
    <s v="10 - FONDO GENERAL"/>
    <s v="99 - MULTIPROVINCIAL"/>
    <s v="(en blanco)"/>
    <n v="26806000"/>
    <n v="26646000"/>
    <n v="21467000"/>
  </r>
  <r>
    <s v="2026"/>
    <x v="0"/>
    <x v="0"/>
    <x v="0"/>
    <x v="0"/>
    <s v="2 - Poder Ejecutivo"/>
    <s v="0202 - MINISTERIO DE  INTERIOR Y POLICÍA"/>
    <s v="0001 - MINISTERIO DE INTERIOR Y POLICIA"/>
    <x v="0"/>
    <x v="1"/>
    <x v="22"/>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x v="0"/>
    <x v="1"/>
    <x v="22"/>
    <s v="2.1 - REMUNERACIONES Y CONTRIBUCIONES"/>
    <s v="2.1.2 - SOBRESUELDOS"/>
    <s v="N"/>
    <s v="00 - N/A"/>
    <s v="10 - FONDO GENERAL"/>
    <s v="99 - MULTIPROVINCIAL"/>
    <s v="(en blanco)"/>
    <n v="4280000"/>
    <n v="4280000"/>
    <n v="2132666.67"/>
  </r>
  <r>
    <s v="2026"/>
    <x v="0"/>
    <x v="0"/>
    <x v="0"/>
    <x v="0"/>
    <s v="2 - Poder Ejecutivo"/>
    <s v="0202 - MINISTERIO DE  INTERIOR Y POLICÍA"/>
    <s v="0001 - MINISTERIO DE INTERIOR Y POLICIA"/>
    <x v="0"/>
    <x v="1"/>
    <x v="22"/>
    <s v="2.1 - REMUNERACIONES Y CONTRIBUCIONES"/>
    <s v="2.1.3 - DIETAS Y GASTOS DE REPRESENTACIÓN"/>
    <s v="N"/>
    <s v="00 - N/A"/>
    <s v="10 - FONDO GENERAL"/>
    <s v="99 - MULTIPROVINCIAL"/>
    <s v="(en blanco)"/>
    <n v="405000"/>
    <n v="405000"/>
    <n v="0"/>
  </r>
  <r>
    <s v="2026"/>
    <x v="0"/>
    <x v="0"/>
    <x v="0"/>
    <x v="0"/>
    <s v="2 - Poder Ejecutivo"/>
    <s v="0202 - MINISTERIO DE  INTERIOR Y POLICÍA"/>
    <s v="0001 - MINISTERIO DE INTERIOR Y POLICIA"/>
    <x v="0"/>
    <x v="1"/>
    <x v="22"/>
    <s v="2.1 - REMUNERACIONES Y CONTRIBUCIONES"/>
    <s v="2.1.4 - GRATIFICACIONES Y BONIFICACIONES"/>
    <s v="N"/>
    <s v="00 - N/A"/>
    <s v="10 - FONDO GENERAL"/>
    <s v="99 - MULTIPROVINCIAL"/>
    <s v="(en blanco)"/>
    <n v="4062000"/>
    <n v="3192000"/>
    <n v="2000000"/>
  </r>
  <r>
    <s v="2026"/>
    <x v="0"/>
    <x v="0"/>
    <x v="0"/>
    <x v="0"/>
    <s v="2 - Poder Ejecutivo"/>
    <s v="0202 - MINISTERIO DE  INTERIOR Y POLICÍA"/>
    <s v="0001 - MINISTERIO DE INTERIOR Y POLICIA"/>
    <x v="0"/>
    <x v="1"/>
    <x v="22"/>
    <s v="2.1 - REMUNERACIONES Y CONTRIBUCIONES"/>
    <s v="2.1.5 - CONTRIBUCIONES A LA SEGURIDAD SOCIAL"/>
    <s v="N"/>
    <s v="00 - N/A"/>
    <s v="10 - FONDO GENERAL"/>
    <s v="99 - MULTIPROVINCIAL"/>
    <s v="(en blanco)"/>
    <n v="3784538"/>
    <n v="4814538"/>
    <n v="3245243.9599999986"/>
  </r>
  <r>
    <s v="2026"/>
    <x v="0"/>
    <x v="0"/>
    <x v="0"/>
    <x v="0"/>
    <s v="2 - Poder Ejecutivo"/>
    <s v="0202 - MINISTERIO DE  INTERIOR Y POLICÍA"/>
    <s v="0001 - MINISTERIO DE INTERIOR Y POLICIA"/>
    <x v="0"/>
    <x v="1"/>
    <x v="22"/>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x v="0"/>
    <x v="1"/>
    <x v="22"/>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x v="0"/>
    <x v="1"/>
    <x v="22"/>
    <s v="2.2 - CONTRATACIÓN DE SERVICIOS"/>
    <s v="2.2.3 - VIÁTICOS"/>
    <s v="N"/>
    <s v="00 - N/A"/>
    <s v="10 - FONDO GENERAL"/>
    <s v="99 - MULTIPROVINCIAL"/>
    <s v="(en blanco)"/>
    <n v="32621"/>
    <n v="32621"/>
    <n v="2113.13"/>
  </r>
  <r>
    <s v="2026"/>
    <x v="0"/>
    <x v="0"/>
    <x v="0"/>
    <x v="0"/>
    <s v="2 - Poder Ejecutivo"/>
    <s v="0202 - MINISTERIO DE  INTERIOR Y POLICÍA"/>
    <s v="0001 - MINISTERIO DE INTERIOR Y POLICIA"/>
    <x v="0"/>
    <x v="1"/>
    <x v="22"/>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x v="0"/>
    <x v="1"/>
    <x v="22"/>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x v="0"/>
    <x v="1"/>
    <x v="22"/>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x v="0"/>
    <x v="1"/>
    <x v="22"/>
    <s v="2.2 - CONTRATACIÓN DE SERVICIOS"/>
    <s v="2.2.9 - OTRAS CONTRATACIONES DE SERVICIOS"/>
    <s v="N"/>
    <s v="00 - N/A"/>
    <s v="10 - FONDO GENERAL"/>
    <s v="99 - MULTIPROVINCIAL"/>
    <s v="(en blanco)"/>
    <n v="100000"/>
    <n v="100000"/>
    <n v="0"/>
  </r>
  <r>
    <s v="2026"/>
    <x v="0"/>
    <x v="0"/>
    <x v="0"/>
    <x v="0"/>
    <s v="2 - Poder Ejecutivo"/>
    <s v="0202 - MINISTERIO DE  INTERIOR Y POLICÍA"/>
    <s v="0001 - MINISTERIO DE INTERIOR Y POLICIA"/>
    <x v="0"/>
    <x v="1"/>
    <x v="22"/>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x v="0"/>
    <x v="1"/>
    <x v="22"/>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x v="0"/>
    <x v="1"/>
    <x v="22"/>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x v="0"/>
    <x v="1"/>
    <x v="22"/>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x v="0"/>
    <x v="1"/>
    <x v="22"/>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x v="0"/>
    <x v="1"/>
    <x v="22"/>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x v="2"/>
    <x v="4"/>
    <x v="10"/>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x v="2"/>
    <x v="4"/>
    <x v="10"/>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x v="1"/>
    <x v="3"/>
    <x v="17"/>
    <s v="2.1 - REMUNERACIONES Y CONTRIBUCIONES"/>
    <s v="2.1.1 - REMUNERACIONES"/>
    <s v="N"/>
    <s v="00 - N/A"/>
    <s v="10 - FONDO GENERAL"/>
    <s v="99 - MULTIPROVINCIAL"/>
    <s v="(en blanco)"/>
    <n v="45760149"/>
    <n v="46060149"/>
    <n v="17115023"/>
  </r>
  <r>
    <s v="2026"/>
    <x v="0"/>
    <x v="0"/>
    <x v="0"/>
    <x v="0"/>
    <s v="2 - Poder Ejecutivo"/>
    <s v="0202 - MINISTERIO DE  INTERIOR Y POLICÍA"/>
    <s v="0001 - MINISTERIO DE INTERIOR Y POLICIA"/>
    <x v="1"/>
    <x v="3"/>
    <x v="17"/>
    <s v="2.1 - REMUNERACIONES Y CONTRIBUCIONES"/>
    <s v="2.1.2 - SOBRESUELDOS"/>
    <s v="N"/>
    <s v="00 - N/A"/>
    <s v="10 - FONDO GENERAL"/>
    <s v="99 - MULTIPROVINCIAL"/>
    <s v="(en blanco)"/>
    <n v="7040022"/>
    <n v="7540022"/>
    <n v="5832250.5500000007"/>
  </r>
  <r>
    <s v="2026"/>
    <x v="0"/>
    <x v="0"/>
    <x v="0"/>
    <x v="0"/>
    <s v="2 - Poder Ejecutivo"/>
    <s v="0202 - MINISTERIO DE  INTERIOR Y POLICÍA"/>
    <s v="0001 - MINISTERIO DE INTERIOR Y POLICIA"/>
    <x v="1"/>
    <x v="3"/>
    <x v="17"/>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x v="1"/>
    <x v="3"/>
    <x v="17"/>
    <s v="2.1 - REMUNERACIONES Y CONTRIBUCIONES"/>
    <s v="2.1.5 - CONTRIBUCIONES A LA SEGURIDAD SOCIAL"/>
    <s v="N"/>
    <s v="00 - N/A"/>
    <s v="10 - FONDO GENERAL"/>
    <s v="99 - MULTIPROVINCIAL"/>
    <s v="(en blanco)"/>
    <n v="6542995"/>
    <n v="6542995"/>
    <n v="2610956.5299999998"/>
  </r>
  <r>
    <s v="2026"/>
    <x v="0"/>
    <x v="0"/>
    <x v="0"/>
    <x v="0"/>
    <s v="2 - Poder Ejecutivo"/>
    <s v="0202 - MINISTERIO DE  INTERIOR Y POLICÍA"/>
    <s v="0001 - MINISTERIO DE INTERIOR Y POLICIA"/>
    <x v="1"/>
    <x v="3"/>
    <x v="17"/>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x v="1"/>
    <x v="3"/>
    <x v="17"/>
    <s v="2.2 - CONTRATACIÓN DE SERVICIOS"/>
    <s v="2.2.3 - VIÁTICOS"/>
    <s v="N"/>
    <s v="00 - N/A"/>
    <s v="10 - FONDO GENERAL"/>
    <s v="99 - MULTIPROVINCIAL"/>
    <s v="(en blanco)"/>
    <n v="1687244"/>
    <n v="1687244"/>
    <n v="146302.38999999998"/>
  </r>
  <r>
    <s v="2026"/>
    <x v="0"/>
    <x v="0"/>
    <x v="0"/>
    <x v="0"/>
    <s v="2 - Poder Ejecutivo"/>
    <s v="0202 - MINISTERIO DE  INTERIOR Y POLICÍA"/>
    <s v="0001 - MINISTERIO DE INTERIOR Y POLICIA"/>
    <x v="1"/>
    <x v="3"/>
    <x v="17"/>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x v="1"/>
    <x v="3"/>
    <x v="17"/>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x v="1"/>
    <x v="3"/>
    <x v="17"/>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x v="1"/>
    <x v="3"/>
    <x v="17"/>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x v="0"/>
    <x v="1"/>
    <x v="21"/>
    <s v="2.1 - REMUNERACIONES Y CONTRIBUCIONES"/>
    <s v="2.1.1 - REMUNERACIONES"/>
    <s v="N"/>
    <s v="00 - N/A"/>
    <s v="10 - FONDO GENERAL"/>
    <s v="01 - DISTRITO NACIONAL"/>
    <s v="(en blanco)"/>
    <n v="480971136"/>
    <n v="288841625"/>
    <n v="194047601.96000001"/>
  </r>
  <r>
    <s v="2026"/>
    <x v="0"/>
    <x v="0"/>
    <x v="0"/>
    <x v="0"/>
    <s v="2 - Poder Ejecutivo"/>
    <s v="0202 - MINISTERIO DE  INTERIOR Y POLICÍA"/>
    <s v="0001 - POLICIA NACIONAL"/>
    <x v="0"/>
    <x v="1"/>
    <x v="21"/>
    <s v="2.1 - REMUNERACIONES Y CONTRIBUCIONES"/>
    <s v="2.1.1 - REMUNERACIONES"/>
    <s v="N"/>
    <s v="00 - N/A"/>
    <s v="10 - FONDO GENERAL"/>
    <s v="99 - MULTIPROVINCIAL"/>
    <s v="(en blanco)"/>
    <n v="24336432259"/>
    <n v="23065447066.620003"/>
    <n v="15653204926.879988"/>
  </r>
  <r>
    <s v="2026"/>
    <x v="0"/>
    <x v="0"/>
    <x v="0"/>
    <x v="0"/>
    <s v="2 - Poder Ejecutivo"/>
    <s v="0202 - MINISTERIO DE  INTERIOR Y POLICÍA"/>
    <s v="0001 - POLICIA NACIONAL"/>
    <x v="0"/>
    <x v="1"/>
    <x v="21"/>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x v="0"/>
    <x v="1"/>
    <x v="21"/>
    <s v="2.1 - REMUNERACIONES Y CONTRIBUCIONES"/>
    <s v="2.1.2 - SOBRESUELDOS"/>
    <s v="N"/>
    <s v="00 - N/A"/>
    <s v="10 - FONDO GENERAL"/>
    <s v="01 - DISTRITO NACIONAL"/>
    <s v="(en blanco)"/>
    <n v="15215280"/>
    <n v="15215280"/>
    <n v="9254770"/>
  </r>
  <r>
    <s v="2026"/>
    <x v="0"/>
    <x v="0"/>
    <x v="0"/>
    <x v="0"/>
    <s v="2 - Poder Ejecutivo"/>
    <s v="0202 - MINISTERIO DE  INTERIOR Y POLICÍA"/>
    <s v="0001 - POLICIA NACIONAL"/>
    <x v="0"/>
    <x v="1"/>
    <x v="21"/>
    <s v="2.1 - REMUNERACIONES Y CONTRIBUCIONES"/>
    <s v="2.1.2 - SOBRESUELDOS"/>
    <s v="N"/>
    <s v="00 - N/A"/>
    <s v="10 - FONDO GENERAL"/>
    <s v="99 - MULTIPROVINCIAL"/>
    <s v="(en blanco)"/>
    <n v="625087236"/>
    <n v="584551350"/>
    <n v="417418894"/>
  </r>
  <r>
    <s v="2026"/>
    <x v="0"/>
    <x v="0"/>
    <x v="0"/>
    <x v="0"/>
    <s v="2 - Poder Ejecutivo"/>
    <s v="0202 - MINISTERIO DE  INTERIOR Y POLICÍA"/>
    <s v="0001 - POLICIA NACIONAL"/>
    <x v="0"/>
    <x v="1"/>
    <x v="21"/>
    <s v="2.1 - REMUNERACIONES Y CONTRIBUCIONES"/>
    <s v="2.1.5 - CONTRIBUCIONES A LA SEGURIDAD SOCIAL"/>
    <s v="N"/>
    <s v="00 - N/A"/>
    <s v="10 - FONDO GENERAL"/>
    <s v="01 - DISTRITO NACIONAL"/>
    <s v="(en blanco)"/>
    <n v="45341584"/>
    <n v="45341584"/>
    <n v="28302050.66"/>
  </r>
  <r>
    <s v="2026"/>
    <x v="0"/>
    <x v="0"/>
    <x v="0"/>
    <x v="0"/>
    <s v="2 - Poder Ejecutivo"/>
    <s v="0202 - MINISTERIO DE  INTERIOR Y POLICÍA"/>
    <s v="0001 - POLICIA NACIONAL"/>
    <x v="0"/>
    <x v="1"/>
    <x v="21"/>
    <s v="2.1 - REMUNERACIONES Y CONTRIBUCIONES"/>
    <s v="2.1.5 - CONTRIBUCIONES A LA SEGURIDAD SOCIAL"/>
    <s v="N"/>
    <s v="00 - N/A"/>
    <s v="10 - FONDO GENERAL"/>
    <s v="99 - MULTIPROVINCIAL"/>
    <s v="(en blanco)"/>
    <n v="3102406395"/>
    <n v="3021679831"/>
    <n v="2177474374.7900004"/>
  </r>
  <r>
    <s v="2026"/>
    <x v="0"/>
    <x v="0"/>
    <x v="0"/>
    <x v="0"/>
    <s v="2 - Poder Ejecutivo"/>
    <s v="0202 - MINISTERIO DE  INTERIOR Y POLICÍA"/>
    <s v="0001 - POLICIA NACIONAL"/>
    <x v="0"/>
    <x v="1"/>
    <x v="21"/>
    <s v="2.2 - CONTRATACIÓN DE SERVICIOS"/>
    <s v="2.2.1 - SERVICIOS BÁSICOS"/>
    <s v="N"/>
    <s v="00 - N/A"/>
    <s v="10 - FONDO GENERAL"/>
    <s v="99 - MULTIPROVINCIAL"/>
    <s v="(en blanco)"/>
    <n v="344470324"/>
    <n v="362558893"/>
    <n v="257504658.64000008"/>
  </r>
  <r>
    <s v="2026"/>
    <x v="0"/>
    <x v="0"/>
    <x v="0"/>
    <x v="0"/>
    <s v="2 - Poder Ejecutivo"/>
    <s v="0202 - MINISTERIO DE  INTERIOR Y POLICÍA"/>
    <s v="0001 - POLICIA NACIONAL"/>
    <x v="0"/>
    <x v="1"/>
    <x v="21"/>
    <s v="2.2 - CONTRATACIÓN DE SERVICIOS"/>
    <s v="2.2.2 - PUBLICIDAD, IMPRESIÓN Y ENCUADERNACIÓN"/>
    <s v="N"/>
    <s v="00 - N/A"/>
    <s v="10 - FONDO GENERAL"/>
    <s v="99 - MULTIPROVINCIAL"/>
    <s v="(en blanco)"/>
    <n v="30460000"/>
    <n v="25356358"/>
    <n v="7258611.6200000001"/>
  </r>
  <r>
    <s v="2026"/>
    <x v="0"/>
    <x v="0"/>
    <x v="0"/>
    <x v="0"/>
    <s v="2 - Poder Ejecutivo"/>
    <s v="0202 - MINISTERIO DE  INTERIOR Y POLICÍA"/>
    <s v="0001 - POLICIA NACIONAL"/>
    <x v="0"/>
    <x v="1"/>
    <x v="21"/>
    <s v="2.2 - CONTRATACIÓN DE SERVICIOS"/>
    <s v="2.2.3 - VIÁTICOS"/>
    <s v="N"/>
    <s v="00 - N/A"/>
    <s v="10 - FONDO GENERAL"/>
    <s v="99 - MULTIPROVINCIAL"/>
    <s v="(en blanco)"/>
    <n v="72417480"/>
    <n v="72417480"/>
    <n v="39712240.750000007"/>
  </r>
  <r>
    <s v="2026"/>
    <x v="0"/>
    <x v="0"/>
    <x v="0"/>
    <x v="0"/>
    <s v="2 - Poder Ejecutivo"/>
    <s v="0202 - MINISTERIO DE  INTERIOR Y POLICÍA"/>
    <s v="0001 - POLICIA NACIONAL"/>
    <x v="0"/>
    <x v="1"/>
    <x v="21"/>
    <s v="2.2 - CONTRATACIÓN DE SERVICIOS"/>
    <s v="2.2.3 - VIÁTICOS"/>
    <s v="N"/>
    <s v="00 - N/A"/>
    <s v="20 - FONDOS CON DESTINO ESPECÍFICO"/>
    <s v="99 - MULTIPROVINCIAL"/>
    <s v="(en blanco)"/>
    <n v="7000000"/>
    <n v="7000000"/>
    <n v="5445783.1200000001"/>
  </r>
  <r>
    <s v="2026"/>
    <x v="0"/>
    <x v="0"/>
    <x v="0"/>
    <x v="0"/>
    <s v="2 - Poder Ejecutivo"/>
    <s v="0202 - MINISTERIO DE  INTERIOR Y POLICÍA"/>
    <s v="0001 - POLICIA NACIONAL"/>
    <x v="0"/>
    <x v="1"/>
    <x v="21"/>
    <s v="2.2 - CONTRATACIÓN DE SERVICIOS"/>
    <s v="2.2.4 - TRANSPORTE Y ALMACENAJE"/>
    <s v="N"/>
    <s v="00 - N/A"/>
    <s v="10 - FONDO GENERAL"/>
    <s v="99 - MULTIPROVINCIAL"/>
    <s v="(en blanco)"/>
    <n v="3000000"/>
    <n v="4862570.13"/>
    <n v="3598073.7300000004"/>
  </r>
  <r>
    <s v="2026"/>
    <x v="0"/>
    <x v="0"/>
    <x v="0"/>
    <x v="0"/>
    <s v="2 - Poder Ejecutivo"/>
    <s v="0202 - MINISTERIO DE  INTERIOR Y POLICÍA"/>
    <s v="0001 - POLICIA NACIONAL"/>
    <x v="0"/>
    <x v="1"/>
    <x v="21"/>
    <s v="2.2 - CONTRATACIÓN DE SERVICIOS"/>
    <s v="2.2.5 - ALQUILERES Y RENTAS"/>
    <s v="N"/>
    <s v="00 - N/A"/>
    <s v="10 - FONDO GENERAL"/>
    <s v="99 - MULTIPROVINCIAL"/>
    <s v="(en blanco)"/>
    <n v="617032973"/>
    <n v="560826228.3599999"/>
    <n v="359544724.72000003"/>
  </r>
  <r>
    <s v="2026"/>
    <x v="0"/>
    <x v="0"/>
    <x v="0"/>
    <x v="0"/>
    <s v="2 - Poder Ejecutivo"/>
    <s v="0202 - MINISTERIO DE  INTERIOR Y POLICÍA"/>
    <s v="0001 - POLICIA NACIONAL"/>
    <x v="0"/>
    <x v="1"/>
    <x v="21"/>
    <s v="2.2 - CONTRATACIÓN DE SERVICIOS"/>
    <s v="2.2.5 - ALQUILERES Y RENTAS"/>
    <s v="N"/>
    <s v="00 - N/A"/>
    <s v="20 - FONDOS CON DESTINO ESPECÍFICO"/>
    <s v="99 - MULTIPROVINCIAL"/>
    <s v="(en blanco)"/>
    <n v="0"/>
    <n v="1533960"/>
    <n v="0"/>
  </r>
  <r>
    <s v="2026"/>
    <x v="0"/>
    <x v="0"/>
    <x v="0"/>
    <x v="0"/>
    <s v="2 - Poder Ejecutivo"/>
    <s v="0202 - MINISTERIO DE  INTERIOR Y POLICÍA"/>
    <s v="0001 - POLICIA NACIONAL"/>
    <x v="0"/>
    <x v="1"/>
    <x v="21"/>
    <s v="2.2 - CONTRATACIÓN DE SERVICIOS"/>
    <s v="2.2.6 - SEGUROS"/>
    <s v="N"/>
    <s v="00 - N/A"/>
    <s v="10 - FONDO GENERAL"/>
    <s v="01 - DISTRITO NACIONAL"/>
    <s v="(en blanco)"/>
    <n v="8472000"/>
    <n v="8472000"/>
    <n v="3441000"/>
  </r>
  <r>
    <s v="2026"/>
    <x v="0"/>
    <x v="0"/>
    <x v="0"/>
    <x v="0"/>
    <s v="2 - Poder Ejecutivo"/>
    <s v="0202 - MINISTERIO DE  INTERIOR Y POLICÍA"/>
    <s v="0001 - POLICIA NACIONAL"/>
    <x v="0"/>
    <x v="1"/>
    <x v="21"/>
    <s v="2.2 - CONTRATACIÓN DE SERVICIOS"/>
    <s v="2.2.6 - SEGUROS"/>
    <s v="N"/>
    <s v="00 - N/A"/>
    <s v="10 - FONDO GENERAL"/>
    <s v="99 - MULTIPROVINCIAL"/>
    <s v="(en blanco)"/>
    <n v="880357000"/>
    <n v="1139656501.48"/>
    <n v="639145034.96999991"/>
  </r>
  <r>
    <s v="2026"/>
    <x v="0"/>
    <x v="0"/>
    <x v="0"/>
    <x v="0"/>
    <s v="2 - Poder Ejecutivo"/>
    <s v="0202 - MINISTERIO DE  INTERIOR Y POLICÍA"/>
    <s v="0001 - POLICIA NACIONAL"/>
    <x v="0"/>
    <x v="1"/>
    <x v="21"/>
    <s v="2.2 - CONTRATACIÓN DE SERVICIOS"/>
    <s v="2.2.6 - SEGUROS"/>
    <s v="N"/>
    <s v="00 - N/A"/>
    <s v="20 - FONDOS CON DESTINO ESPECÍFICO"/>
    <s v="99 - MULTIPROVINCIAL"/>
    <s v="(en blanco)"/>
    <n v="7000000"/>
    <n v="5466040"/>
    <n v="0"/>
  </r>
  <r>
    <s v="2026"/>
    <x v="0"/>
    <x v="0"/>
    <x v="0"/>
    <x v="0"/>
    <s v="2 - Poder Ejecutivo"/>
    <s v="0202 - MINISTERIO DE  INTERIOR Y POLICÍA"/>
    <s v="0001 - POLICIA NACIONAL"/>
    <x v="0"/>
    <x v="1"/>
    <x v="21"/>
    <s v="2.2 - CONTRATACIÓN DE SERVICIOS"/>
    <s v="2.2.7 - SERVICIOS DE CONSERVACIÓN, REPARACIONES MENORES E INSTALACIONES TEMPORALES"/>
    <s v="N"/>
    <s v="00 - N/A"/>
    <s v="10 - FONDO GENERAL"/>
    <s v="99 - MULTIPROVINCIAL"/>
    <s v="(en blanco)"/>
    <n v="190761950"/>
    <n v="35599794.409999996"/>
    <n v="756976.99"/>
  </r>
  <r>
    <s v="2026"/>
    <x v="0"/>
    <x v="0"/>
    <x v="0"/>
    <x v="0"/>
    <s v="2 - Poder Ejecutivo"/>
    <s v="0202 - MINISTERIO DE  INTERIOR Y POLICÍA"/>
    <s v="0001 - POLICIA NACIONAL"/>
    <x v="0"/>
    <x v="1"/>
    <x v="21"/>
    <s v="2.2 - CONTRATACIÓN DE SERVICIOS"/>
    <s v="2.2.8 - OTROS SERVICIOS NO INCLUIDOS EN CONCEPTOS ANTERIORES"/>
    <s v="N"/>
    <s v="00 - N/A"/>
    <s v="10 - FONDO GENERAL"/>
    <s v="99 - MULTIPROVINCIAL"/>
    <s v="(en blanco)"/>
    <n v="99905220"/>
    <n v="47570422.789999999"/>
    <n v="27096563.34"/>
  </r>
  <r>
    <s v="2026"/>
    <x v="0"/>
    <x v="0"/>
    <x v="0"/>
    <x v="0"/>
    <s v="2 - Poder Ejecutivo"/>
    <s v="0202 - MINISTERIO DE  INTERIOR Y POLICÍA"/>
    <s v="0001 - POLICIA NACIONAL"/>
    <x v="0"/>
    <x v="1"/>
    <x v="21"/>
    <s v="2.2 - CONTRATACIÓN DE SERVICIOS"/>
    <s v="2.2.8 - OTROS SERVICIOS NO INCLUIDOS EN CONCEPTOS ANTERIORES"/>
    <s v="N"/>
    <s v="00 - N/A"/>
    <s v="70 - DONACION EXTERNA"/>
    <s v="99 - MULTIPROVINCIAL"/>
    <s v="(en blanco)"/>
    <n v="0"/>
    <n v="0"/>
    <n v="0"/>
  </r>
  <r>
    <s v="2026"/>
    <x v="0"/>
    <x v="0"/>
    <x v="0"/>
    <x v="0"/>
    <s v="2 - Poder Ejecutivo"/>
    <s v="0202 - MINISTERIO DE  INTERIOR Y POLICÍA"/>
    <s v="0001 - POLICIA NACIONAL"/>
    <x v="0"/>
    <x v="1"/>
    <x v="21"/>
    <s v="2.2 - CONTRATACIÓN DE SERVICIOS"/>
    <s v="2.2.9 - OTRAS CONTRATACIONES DE SERVICIOS"/>
    <s v="N"/>
    <s v="00 - N/A"/>
    <s v="10 - FONDO GENERAL"/>
    <s v="99 - MULTIPROVINCIAL"/>
    <s v="(en blanco)"/>
    <n v="7125741"/>
    <n v="7727345.6799999997"/>
    <n v="3506116.3"/>
  </r>
  <r>
    <s v="2026"/>
    <x v="0"/>
    <x v="0"/>
    <x v="0"/>
    <x v="0"/>
    <s v="2 - Poder Ejecutivo"/>
    <s v="0202 - MINISTERIO DE  INTERIOR Y POLICÍA"/>
    <s v="0001 - POLICIA NACIONAL"/>
    <x v="0"/>
    <x v="1"/>
    <x v="21"/>
    <s v="2.3 - MATERIALES Y SUMINISTROS"/>
    <s v="2.3.1 - ALIMENTOS Y PRODUCTOS AGROFORESTALES"/>
    <s v="N"/>
    <s v="00 - N/A"/>
    <s v="10 - FONDO GENERAL"/>
    <s v="99 - MULTIPROVINCIAL"/>
    <s v="(en blanco)"/>
    <n v="812274730"/>
    <n v="205321051.26999998"/>
    <n v="151887053.27000001"/>
  </r>
  <r>
    <s v="2026"/>
    <x v="0"/>
    <x v="0"/>
    <x v="0"/>
    <x v="0"/>
    <s v="2 - Poder Ejecutivo"/>
    <s v="0202 - MINISTERIO DE  INTERIOR Y POLICÍA"/>
    <s v="0001 - POLICIA NACIONAL"/>
    <x v="0"/>
    <x v="1"/>
    <x v="21"/>
    <s v="2.3 - MATERIALES Y SUMINISTROS"/>
    <s v="2.3.1 - ALIMENTOS Y PRODUCTOS AGROFORESTALES"/>
    <s v="N"/>
    <s v="00 - N/A"/>
    <s v="20 - FONDOS CON DESTINO ESPECÍFICO"/>
    <s v="99 - MULTIPROVINCIAL"/>
    <s v="(en blanco)"/>
    <n v="10000000"/>
    <n v="10000000"/>
    <n v="0"/>
  </r>
  <r>
    <s v="2026"/>
    <x v="0"/>
    <x v="0"/>
    <x v="0"/>
    <x v="0"/>
    <s v="2 - Poder Ejecutivo"/>
    <s v="0202 - MINISTERIO DE  INTERIOR Y POLICÍA"/>
    <s v="0001 - POLICIA NACIONAL"/>
    <x v="0"/>
    <x v="1"/>
    <x v="21"/>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x v="0"/>
    <x v="1"/>
    <x v="21"/>
    <s v="2.3 - MATERIALES Y SUMINISTROS"/>
    <s v="2.3.2 - TEXTILES Y VESTUARIOS"/>
    <s v="N"/>
    <s v="00 - N/A"/>
    <s v="10 - FONDO GENERAL"/>
    <s v="99 - MULTIPROVINCIAL"/>
    <s v="(en blanco)"/>
    <n v="358415618"/>
    <n v="833570969"/>
    <n v="62411330.910000011"/>
  </r>
  <r>
    <s v="2026"/>
    <x v="0"/>
    <x v="0"/>
    <x v="0"/>
    <x v="0"/>
    <s v="2 - Poder Ejecutivo"/>
    <s v="0202 - MINISTERIO DE  INTERIOR Y POLICÍA"/>
    <s v="0001 - POLICIA NACIONAL"/>
    <x v="0"/>
    <x v="1"/>
    <x v="21"/>
    <s v="2.3 - MATERIALES Y SUMINISTROS"/>
    <s v="2.3.3 - PAPEL, CARTÓN E IMPRESOS"/>
    <s v="N"/>
    <s v="00 - N/A"/>
    <s v="10 - FONDO GENERAL"/>
    <s v="99 - MULTIPROVINCIAL"/>
    <s v="(en blanco)"/>
    <n v="43208560"/>
    <n v="26785127.699999999"/>
    <n v="4812535.78"/>
  </r>
  <r>
    <s v="2026"/>
    <x v="0"/>
    <x v="0"/>
    <x v="0"/>
    <x v="0"/>
    <s v="2 - Poder Ejecutivo"/>
    <s v="0202 - MINISTERIO DE  INTERIOR Y POLICÍA"/>
    <s v="0001 - POLICIA NACIONAL"/>
    <x v="0"/>
    <x v="1"/>
    <x v="21"/>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x v="0"/>
    <x v="1"/>
    <x v="21"/>
    <s v="2.3 - MATERIALES Y SUMINISTROS"/>
    <s v="2.3.5 - CUERO, CAUCHO Y PLÁSTICO"/>
    <s v="N"/>
    <s v="00 - N/A"/>
    <s v="10 - FONDO GENERAL"/>
    <s v="99 - MULTIPROVINCIAL"/>
    <s v="(en blanco)"/>
    <n v="79920400"/>
    <n v="58703958.960000008"/>
    <n v="42728546.920000002"/>
  </r>
  <r>
    <s v="2026"/>
    <x v="0"/>
    <x v="0"/>
    <x v="0"/>
    <x v="0"/>
    <s v="2 - Poder Ejecutivo"/>
    <s v="0202 - MINISTERIO DE  INTERIOR Y POLICÍA"/>
    <s v="0001 - POLICIA NACIONAL"/>
    <x v="0"/>
    <x v="1"/>
    <x v="21"/>
    <s v="2.3 - MATERIALES Y SUMINISTROS"/>
    <s v="2.3.6 - PRODUCTOS DE MINERALES, METÁLICOS Y NO METÁLICOS"/>
    <s v="N"/>
    <s v="00 - N/A"/>
    <s v="10 - FONDO GENERAL"/>
    <s v="99 - MULTIPROVINCIAL"/>
    <s v="(en blanco)"/>
    <n v="15309505"/>
    <n v="7646230.5800000001"/>
    <n v="1914996.4200000002"/>
  </r>
  <r>
    <s v="2026"/>
    <x v="0"/>
    <x v="0"/>
    <x v="0"/>
    <x v="0"/>
    <s v="2 - Poder Ejecutivo"/>
    <s v="0202 - MINISTERIO DE  INTERIOR Y POLICÍA"/>
    <s v="0001 - POLICIA NACIONAL"/>
    <x v="0"/>
    <x v="1"/>
    <x v="21"/>
    <s v="2.3 - MATERIALES Y SUMINISTROS"/>
    <s v="2.3.7 - COMBUSTIBLES, LUBRICANTES, PRODUCTOS QUÍMICOS Y CONEXOS"/>
    <s v="N"/>
    <s v="00 - N/A"/>
    <s v="10 - FONDO GENERAL"/>
    <s v="99 - MULTIPROVINCIAL"/>
    <s v="(en blanco)"/>
    <n v="1659467431"/>
    <n v="1680472270.5800002"/>
    <n v="1203232819.5799999"/>
  </r>
  <r>
    <s v="2026"/>
    <x v="0"/>
    <x v="0"/>
    <x v="0"/>
    <x v="0"/>
    <s v="2 - Poder Ejecutivo"/>
    <s v="0202 - MINISTERIO DE  INTERIOR Y POLICÍA"/>
    <s v="0001 - POLICIA NACIONAL"/>
    <x v="0"/>
    <x v="1"/>
    <x v="21"/>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x v="0"/>
    <x v="1"/>
    <x v="21"/>
    <s v="2.3 - MATERIALES Y SUMINISTROS"/>
    <s v="2.3.9 - PRODUCTOS Y ÚTILES VARIOS"/>
    <s v="N"/>
    <s v="00 - N/A"/>
    <s v="10 - FONDO GENERAL"/>
    <s v="99 - MULTIPROVINCIAL"/>
    <s v="(en blanco)"/>
    <n v="416262143"/>
    <n v="1588313792.1600001"/>
    <n v="946648671.41000021"/>
  </r>
  <r>
    <s v="2026"/>
    <x v="0"/>
    <x v="0"/>
    <x v="0"/>
    <x v="0"/>
    <s v="2 - Poder Ejecutivo"/>
    <s v="0202 - MINISTERIO DE  INTERIOR Y POLICÍA"/>
    <s v="0001 - POLICIA NACIONAL"/>
    <x v="0"/>
    <x v="1"/>
    <x v="21"/>
    <s v="2.3 - MATERIALES Y SUMINISTROS"/>
    <s v="2.3.9 - PRODUCTOS Y ÚTILES VARIOS"/>
    <s v="N"/>
    <s v="00 - N/A"/>
    <s v="20 - FONDOS CON DESTINO ESPECÍFICO"/>
    <s v="99 - MULTIPROVINCIAL"/>
    <s v="(en blanco)"/>
    <n v="18000000"/>
    <n v="18000000"/>
    <n v="0"/>
  </r>
  <r>
    <s v="2026"/>
    <x v="0"/>
    <x v="0"/>
    <x v="0"/>
    <x v="0"/>
    <s v="2 - Poder Ejecutivo"/>
    <s v="0202 - MINISTERIO DE  INTERIOR Y POLICÍA"/>
    <s v="0001 - POLICIA NACIONAL"/>
    <x v="0"/>
    <x v="1"/>
    <x v="21"/>
    <s v="2.3 - MATERIALES Y SUMINISTROS"/>
    <s v="2.3.9 - PRODUCTOS Y ÚTILES VARIOS"/>
    <s v="N"/>
    <s v="00 - N/A"/>
    <s v="70 - DONACION EXTERNA"/>
    <s v="99 - MULTIPROVINCIAL"/>
    <s v="(en blanco)"/>
    <n v="0"/>
    <n v="6655905.46"/>
    <n v="159300"/>
  </r>
  <r>
    <s v="2026"/>
    <x v="0"/>
    <x v="0"/>
    <x v="0"/>
    <x v="0"/>
    <s v="2 - Poder Ejecutivo"/>
    <s v="0202 - MINISTERIO DE  INTERIOR Y POLICÍA"/>
    <s v="0002 - DIRECCIÓN GENERAL DE MIGRACIÓN"/>
    <x v="0"/>
    <x v="1"/>
    <x v="22"/>
    <s v="2.1 - REMUNERACIONES Y CONTRIBUCIONES"/>
    <s v="2.1.1 - REMUNERACIONES"/>
    <s v="N"/>
    <s v="00 - N/A"/>
    <s v="10 - FONDO GENERAL"/>
    <s v="99 - MULTIPROVINCIAL"/>
    <s v="(en blanco)"/>
    <n v="2120660306"/>
    <n v="1680908630.74"/>
    <n v="968274544.50999999"/>
  </r>
  <r>
    <s v="2026"/>
    <x v="0"/>
    <x v="0"/>
    <x v="0"/>
    <x v="0"/>
    <s v="2 - Poder Ejecutivo"/>
    <s v="0202 - MINISTERIO DE  INTERIOR Y POLICÍA"/>
    <s v="0002 - DIRECCIÓN GENERAL DE MIGRACIÓN"/>
    <x v="0"/>
    <x v="1"/>
    <x v="22"/>
    <s v="2.1 - REMUNERACIONES Y CONTRIBUCIONES"/>
    <s v="2.1.1 - REMUNERACIONES"/>
    <s v="N"/>
    <s v="00 - N/A"/>
    <s v="20 - FONDOS CON DESTINO ESPECÍFICO"/>
    <s v="99 - MULTIPROVINCIAL"/>
    <s v="(en blanco)"/>
    <n v="783741933"/>
    <n v="702905933"/>
    <n v="507914412.64999998"/>
  </r>
  <r>
    <s v="2026"/>
    <x v="0"/>
    <x v="0"/>
    <x v="0"/>
    <x v="0"/>
    <s v="2 - Poder Ejecutivo"/>
    <s v="0202 - MINISTERIO DE  INTERIOR Y POLICÍA"/>
    <s v="0002 - DIRECCIÓN GENERAL DE MIGRACIÓN"/>
    <x v="0"/>
    <x v="1"/>
    <x v="22"/>
    <s v="2.1 - REMUNERACIONES Y CONTRIBUCIONES"/>
    <s v="2.1.2 - SOBRESUELDOS"/>
    <s v="N"/>
    <s v="00 - N/A"/>
    <s v="10 - FONDO GENERAL"/>
    <s v="99 - MULTIPROVINCIAL"/>
    <s v="(en blanco)"/>
    <n v="229142220"/>
    <n v="318584525.06999999"/>
    <n v="246434017.31999999"/>
  </r>
  <r>
    <s v="2026"/>
    <x v="0"/>
    <x v="0"/>
    <x v="0"/>
    <x v="0"/>
    <s v="2 - Poder Ejecutivo"/>
    <s v="0202 - MINISTERIO DE  INTERIOR Y POLICÍA"/>
    <s v="0002 - DIRECCIÓN GENERAL DE MIGRACIÓN"/>
    <x v="0"/>
    <x v="1"/>
    <x v="22"/>
    <s v="2.1 - REMUNERACIONES Y CONTRIBUCIONES"/>
    <s v="2.1.2 - SOBRESUELDOS"/>
    <s v="N"/>
    <s v="00 - N/A"/>
    <s v="20 - FONDOS CON DESTINO ESPECÍFICO"/>
    <s v="99 - MULTIPROVINCIAL"/>
    <s v="(en blanco)"/>
    <n v="710263907"/>
    <n v="294013200"/>
    <n v="228749303.48000002"/>
  </r>
  <r>
    <s v="2026"/>
    <x v="0"/>
    <x v="0"/>
    <x v="0"/>
    <x v="0"/>
    <s v="2 - Poder Ejecutivo"/>
    <s v="0202 - MINISTERIO DE  INTERIOR Y POLICÍA"/>
    <s v="0002 - DIRECCIÓN GENERAL DE MIGRACIÓN"/>
    <x v="0"/>
    <x v="1"/>
    <x v="22"/>
    <s v="2.1 - REMUNERACIONES Y CONTRIBUCIONES"/>
    <s v="2.1.5 - CONTRIBUCIONES A LA SEGURIDAD SOCIAL"/>
    <s v="N"/>
    <s v="00 - N/A"/>
    <s v="10 - FONDO GENERAL"/>
    <s v="99 - MULTIPROVINCIAL"/>
    <s v="(en blanco)"/>
    <n v="193933246"/>
    <n v="194830013.18999997"/>
    <n v="144772096.56000003"/>
  </r>
  <r>
    <s v="2026"/>
    <x v="0"/>
    <x v="0"/>
    <x v="0"/>
    <x v="0"/>
    <s v="2 - Poder Ejecutivo"/>
    <s v="0202 - MINISTERIO DE  INTERIOR Y POLICÍA"/>
    <s v="0002 - DIRECCIÓN GENERAL DE MIGRACIÓN"/>
    <x v="0"/>
    <x v="1"/>
    <x v="22"/>
    <s v="2.1 - REMUNERACIONES Y CONTRIBUCIONES"/>
    <s v="2.1.5 - CONTRIBUCIONES A LA SEGURIDAD SOCIAL"/>
    <s v="N"/>
    <s v="00 - N/A"/>
    <s v="20 - FONDOS CON DESTINO ESPECÍFICO"/>
    <s v="99 - MULTIPROVINCIAL"/>
    <s v="(en blanco)"/>
    <n v="80976915"/>
    <n v="81683462"/>
    <n v="58711376.790000036"/>
  </r>
  <r>
    <s v="2026"/>
    <x v="0"/>
    <x v="0"/>
    <x v="0"/>
    <x v="0"/>
    <s v="2 - Poder Ejecutivo"/>
    <s v="0202 - MINISTERIO DE  INTERIOR Y POLICÍA"/>
    <s v="0002 - DIRECCIÓN GENERAL DE MIGRACIÓN"/>
    <x v="0"/>
    <x v="1"/>
    <x v="22"/>
    <s v="2.2 - CONTRATACIÓN DE SERVICIOS"/>
    <s v="2.2.1 - SERVICIOS BÁSICOS"/>
    <s v="N"/>
    <s v="00 - N/A"/>
    <s v="20 - FONDOS CON DESTINO ESPECÍFICO"/>
    <s v="99 - MULTIPROVINCIAL"/>
    <s v="(en blanco)"/>
    <n v="215441929"/>
    <n v="132403515"/>
    <n v="70054265.849999979"/>
  </r>
  <r>
    <s v="2026"/>
    <x v="0"/>
    <x v="0"/>
    <x v="0"/>
    <x v="0"/>
    <s v="2 - Poder Ejecutivo"/>
    <s v="0202 - MINISTERIO DE  INTERIOR Y POLICÍA"/>
    <s v="0002 - DIRECCIÓN GENERAL DE MIGRACIÓN"/>
    <x v="0"/>
    <x v="1"/>
    <x v="22"/>
    <s v="2.2 - CONTRATACIÓN DE SERVICIOS"/>
    <s v="2.2.2 - PUBLICIDAD, IMPRESIÓN Y ENCUADERNACIÓN"/>
    <s v="N"/>
    <s v="00 - N/A"/>
    <s v="20 - FONDOS CON DESTINO ESPECÍFICO"/>
    <s v="99 - MULTIPROVINCIAL"/>
    <s v="(en blanco)"/>
    <n v="518261"/>
    <n v="3861934.62"/>
    <n v="1761845.37"/>
  </r>
  <r>
    <s v="2026"/>
    <x v="0"/>
    <x v="0"/>
    <x v="0"/>
    <x v="0"/>
    <s v="2 - Poder Ejecutivo"/>
    <s v="0202 - MINISTERIO DE  INTERIOR Y POLICÍA"/>
    <s v="0002 - DIRECCIÓN GENERAL DE MIGRACIÓN"/>
    <x v="0"/>
    <x v="1"/>
    <x v="22"/>
    <s v="2.2 - CONTRATACIÓN DE SERVICIOS"/>
    <s v="2.2.3 - VIÁTICOS"/>
    <s v="N"/>
    <s v="00 - N/A"/>
    <s v="20 - FONDOS CON DESTINO ESPECÍFICO"/>
    <s v="99 - MULTIPROVINCIAL"/>
    <s v="(en blanco)"/>
    <n v="32478178"/>
    <n v="26581377.259999998"/>
    <n v="25086012.240000006"/>
  </r>
  <r>
    <s v="2026"/>
    <x v="0"/>
    <x v="0"/>
    <x v="0"/>
    <x v="0"/>
    <s v="2 - Poder Ejecutivo"/>
    <s v="0202 - MINISTERIO DE  INTERIOR Y POLICÍA"/>
    <s v="0002 - DIRECCIÓN GENERAL DE MIGRACIÓN"/>
    <x v="0"/>
    <x v="1"/>
    <x v="22"/>
    <s v="2.2 - CONTRATACIÓN DE SERVICIOS"/>
    <s v="2.2.4 - TRANSPORTE Y ALMACENAJE"/>
    <s v="N"/>
    <s v="00 - N/A"/>
    <s v="20 - FONDOS CON DESTINO ESPECÍFICO"/>
    <s v="99 - MULTIPROVINCIAL"/>
    <s v="(en blanco)"/>
    <n v="4410362"/>
    <n v="9316886.4499999993"/>
    <n v="5258516.2899999991"/>
  </r>
  <r>
    <s v="2026"/>
    <x v="0"/>
    <x v="0"/>
    <x v="0"/>
    <x v="0"/>
    <s v="2 - Poder Ejecutivo"/>
    <s v="0202 - MINISTERIO DE  INTERIOR Y POLICÍA"/>
    <s v="0002 - DIRECCIÓN GENERAL DE MIGRACIÓN"/>
    <x v="0"/>
    <x v="1"/>
    <x v="22"/>
    <s v="2.2 - CONTRATACIÓN DE SERVICIOS"/>
    <s v="2.2.5 - ALQUILERES Y RENTAS"/>
    <s v="N"/>
    <s v="00 - N/A"/>
    <s v="10 - FONDO GENERAL"/>
    <s v="99 - MULTIPROVINCIAL"/>
    <s v="(en blanco)"/>
    <n v="0"/>
    <n v="343727052"/>
    <n v="343727047.59000003"/>
  </r>
  <r>
    <s v="2026"/>
    <x v="0"/>
    <x v="0"/>
    <x v="0"/>
    <x v="0"/>
    <s v="2 - Poder Ejecutivo"/>
    <s v="0202 - MINISTERIO DE  INTERIOR Y POLICÍA"/>
    <s v="0002 - DIRECCIÓN GENERAL DE MIGRACIÓN"/>
    <x v="0"/>
    <x v="1"/>
    <x v="22"/>
    <s v="2.2 - CONTRATACIÓN DE SERVICIOS"/>
    <s v="2.2.5 - ALQUILERES Y RENTAS"/>
    <s v="N"/>
    <s v="00 - N/A"/>
    <s v="20 - FONDOS CON DESTINO ESPECÍFICO"/>
    <s v="99 - MULTIPROVINCIAL"/>
    <s v="(en blanco)"/>
    <n v="185676491"/>
    <n v="276182040.67999995"/>
    <n v="128848675.17000002"/>
  </r>
  <r>
    <s v="2026"/>
    <x v="0"/>
    <x v="0"/>
    <x v="0"/>
    <x v="0"/>
    <s v="2 - Poder Ejecutivo"/>
    <s v="0202 - MINISTERIO DE  INTERIOR Y POLICÍA"/>
    <s v="0002 - DIRECCIÓN GENERAL DE MIGRACIÓN"/>
    <x v="0"/>
    <x v="1"/>
    <x v="22"/>
    <s v="2.2 - CONTRATACIÓN DE SERVICIOS"/>
    <s v="2.2.6 - SEGUROS"/>
    <s v="N"/>
    <s v="00 - N/A"/>
    <s v="20 - FONDOS CON DESTINO ESPECÍFICO"/>
    <s v="99 - MULTIPROVINCIAL"/>
    <s v="(en blanco)"/>
    <n v="107903399"/>
    <n v="27631053.319999997"/>
    <n v="27377815.110000007"/>
  </r>
  <r>
    <s v="2026"/>
    <x v="0"/>
    <x v="0"/>
    <x v="0"/>
    <x v="0"/>
    <s v="2 - Poder Ejecutivo"/>
    <s v="0202 - MINISTERIO DE  INTERIOR Y POLICÍA"/>
    <s v="0002 - DIRECCIÓN GENERAL DE MIGRACIÓN"/>
    <x v="0"/>
    <x v="1"/>
    <x v="22"/>
    <s v="2.2 - CONTRATACIÓN DE SERVICIOS"/>
    <s v="2.2.7 - SERVICIOS DE CONSERVACIÓN, REPARACIONES MENORES E INSTALACIONES TEMPORALES"/>
    <s v="N"/>
    <s v="00 - N/A"/>
    <s v="20 - FONDOS CON DESTINO ESPECÍFICO"/>
    <s v="99 - MULTIPROVINCIAL"/>
    <s v="(en blanco)"/>
    <n v="25292486"/>
    <n v="117629081.51000001"/>
    <n v="65723123.180000007"/>
  </r>
  <r>
    <s v="2026"/>
    <x v="0"/>
    <x v="0"/>
    <x v="0"/>
    <x v="0"/>
    <s v="2 - Poder Ejecutivo"/>
    <s v="0202 - MINISTERIO DE  INTERIOR Y POLICÍA"/>
    <s v="0002 - DIRECCIÓN GENERAL DE MIGRACIÓN"/>
    <x v="0"/>
    <x v="1"/>
    <x v="22"/>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x v="0"/>
    <x v="1"/>
    <x v="22"/>
    <s v="2.2 - CONTRATACIÓN DE SERVICIOS"/>
    <s v="2.2.8 - OTROS SERVICIOS NO INCLUIDOS EN CONCEPTOS ANTERIORES"/>
    <s v="N"/>
    <s v="00 - N/A"/>
    <s v="20 - FONDOS CON DESTINO ESPECÍFICO"/>
    <s v="99 - MULTIPROVINCIAL"/>
    <s v="(en blanco)"/>
    <n v="62214390"/>
    <n v="147333587.08999997"/>
    <n v="103479746.5"/>
  </r>
  <r>
    <s v="2026"/>
    <x v="0"/>
    <x v="0"/>
    <x v="0"/>
    <x v="0"/>
    <s v="2 - Poder Ejecutivo"/>
    <s v="0202 - MINISTERIO DE  INTERIOR Y POLICÍA"/>
    <s v="0002 - DIRECCIÓN GENERAL DE MIGRACIÓN"/>
    <x v="0"/>
    <x v="1"/>
    <x v="22"/>
    <s v="2.2 - CONTRATACIÓN DE SERVICIOS"/>
    <s v="2.2.9 - OTRAS CONTRATACIONES DE SERVICIOS"/>
    <s v="N"/>
    <s v="00 - N/A"/>
    <s v="20 - FONDOS CON DESTINO ESPECÍFICO"/>
    <s v="99 - MULTIPROVINCIAL"/>
    <s v="(en blanco)"/>
    <n v="80962"/>
    <n v="18080019.02"/>
    <n v="12594736.060000001"/>
  </r>
  <r>
    <s v="2026"/>
    <x v="0"/>
    <x v="0"/>
    <x v="0"/>
    <x v="0"/>
    <s v="2 - Poder Ejecutivo"/>
    <s v="0202 - MINISTERIO DE  INTERIOR Y POLICÍA"/>
    <s v="0002 - DIRECCIÓN GENERAL DE MIGRACIÓN"/>
    <x v="0"/>
    <x v="1"/>
    <x v="22"/>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x v="0"/>
    <x v="1"/>
    <x v="22"/>
    <s v="2.3 - MATERIALES Y SUMINISTROS"/>
    <s v="2.3.1 - ALIMENTOS Y PRODUCTOS AGROFORESTALES"/>
    <s v="N"/>
    <s v="00 - N/A"/>
    <s v="20 - FONDOS CON DESTINO ESPECÍFICO"/>
    <s v="99 - MULTIPROVINCIAL"/>
    <s v="(en blanco)"/>
    <n v="25165105"/>
    <n v="26813295.380000006"/>
    <n v="15801362.469999999"/>
  </r>
  <r>
    <s v="2026"/>
    <x v="0"/>
    <x v="0"/>
    <x v="0"/>
    <x v="0"/>
    <s v="2 - Poder Ejecutivo"/>
    <s v="0202 - MINISTERIO DE  INTERIOR Y POLICÍA"/>
    <s v="0002 - DIRECCIÓN GENERAL DE MIGRACIÓN"/>
    <x v="0"/>
    <x v="1"/>
    <x v="22"/>
    <s v="2.3 - MATERIALES Y SUMINISTROS"/>
    <s v="2.3.2 - TEXTILES Y VESTUARIOS"/>
    <s v="N"/>
    <s v="00 - N/A"/>
    <s v="20 - FONDOS CON DESTINO ESPECÍFICO"/>
    <s v="99 - MULTIPROVINCIAL"/>
    <s v="(en blanco)"/>
    <n v="29205946"/>
    <n v="24029058.960000001"/>
    <n v="22717382.25"/>
  </r>
  <r>
    <s v="2026"/>
    <x v="0"/>
    <x v="0"/>
    <x v="0"/>
    <x v="0"/>
    <s v="2 - Poder Ejecutivo"/>
    <s v="0202 - MINISTERIO DE  INTERIOR Y POLICÍA"/>
    <s v="0002 - DIRECCIÓN GENERAL DE MIGRACIÓN"/>
    <x v="0"/>
    <x v="1"/>
    <x v="22"/>
    <s v="2.3 - MATERIALES Y SUMINISTROS"/>
    <s v="2.3.3 - PAPEL, CARTÓN E IMPRESOS"/>
    <s v="N"/>
    <s v="00 - N/A"/>
    <s v="20 - FONDOS CON DESTINO ESPECÍFICO"/>
    <s v="99 - MULTIPROVINCIAL"/>
    <s v="(en blanco)"/>
    <n v="14492957"/>
    <n v="9499861.7799999975"/>
    <n v="4893434.01"/>
  </r>
  <r>
    <s v="2026"/>
    <x v="0"/>
    <x v="0"/>
    <x v="0"/>
    <x v="0"/>
    <s v="2 - Poder Ejecutivo"/>
    <s v="0202 - MINISTERIO DE  INTERIOR Y POLICÍA"/>
    <s v="0002 - DIRECCIÓN GENERAL DE MIGRACIÓN"/>
    <x v="0"/>
    <x v="1"/>
    <x v="22"/>
    <s v="2.3 - MATERIALES Y SUMINISTROS"/>
    <s v="2.3.4 - PRODUCTOS FARMACÉUTICOS"/>
    <s v="N"/>
    <s v="00 - N/A"/>
    <s v="20 - FONDOS CON DESTINO ESPECÍFICO"/>
    <s v="99 - MULTIPROVINCIAL"/>
    <s v="(en blanco)"/>
    <n v="321609"/>
    <n v="3445885"/>
    <n v="3444085"/>
  </r>
  <r>
    <s v="2026"/>
    <x v="0"/>
    <x v="0"/>
    <x v="0"/>
    <x v="0"/>
    <s v="2 - Poder Ejecutivo"/>
    <s v="0202 - MINISTERIO DE  INTERIOR Y POLICÍA"/>
    <s v="0002 - DIRECCIÓN GENERAL DE MIGRACIÓN"/>
    <x v="0"/>
    <x v="1"/>
    <x v="22"/>
    <s v="2.3 - MATERIALES Y SUMINISTROS"/>
    <s v="2.3.5 - CUERO, CAUCHO Y PLÁSTICO"/>
    <s v="N"/>
    <s v="00 - N/A"/>
    <s v="20 - FONDOS CON DESTINO ESPECÍFICO"/>
    <s v="99 - MULTIPROVINCIAL"/>
    <s v="(en blanco)"/>
    <n v="103137"/>
    <n v="6698765.4300000006"/>
    <n v="2256990.16"/>
  </r>
  <r>
    <s v="2026"/>
    <x v="0"/>
    <x v="0"/>
    <x v="0"/>
    <x v="0"/>
    <s v="2 - Poder Ejecutivo"/>
    <s v="0202 - MINISTERIO DE  INTERIOR Y POLICÍA"/>
    <s v="0002 - DIRECCIÓN GENERAL DE MIGRACIÓN"/>
    <x v="0"/>
    <x v="1"/>
    <x v="22"/>
    <s v="2.3 - MATERIALES Y SUMINISTROS"/>
    <s v="2.3.6 - PRODUCTOS DE MINERALES, METÁLICOS Y NO METÁLICOS"/>
    <s v="N"/>
    <s v="00 - N/A"/>
    <s v="20 - FONDOS CON DESTINO ESPECÍFICO"/>
    <s v="99 - MULTIPROVINCIAL"/>
    <s v="(en blanco)"/>
    <n v="575401"/>
    <n v="4358088.4700000007"/>
    <n v="2628022.2600000007"/>
  </r>
  <r>
    <s v="2026"/>
    <x v="0"/>
    <x v="0"/>
    <x v="0"/>
    <x v="0"/>
    <s v="2 - Poder Ejecutivo"/>
    <s v="0202 - MINISTERIO DE  INTERIOR Y POLICÍA"/>
    <s v="0002 - DIRECCIÓN GENERAL DE MIGRACIÓN"/>
    <x v="0"/>
    <x v="1"/>
    <x v="22"/>
    <s v="2.3 - MATERIALES Y SUMINISTROS"/>
    <s v="2.3.7 - COMBUSTIBLES, LUBRICANTES, PRODUCTOS QUÍMICOS Y CONEXOS"/>
    <s v="N"/>
    <s v="00 - N/A"/>
    <s v="20 - FONDOS CON DESTINO ESPECÍFICO"/>
    <s v="99 - MULTIPROVINCIAL"/>
    <s v="(en blanco)"/>
    <n v="157300301"/>
    <n v="167982778.24000004"/>
    <n v="114824201.02"/>
  </r>
  <r>
    <s v="2026"/>
    <x v="0"/>
    <x v="0"/>
    <x v="0"/>
    <x v="0"/>
    <s v="2 - Poder Ejecutivo"/>
    <s v="0202 - MINISTERIO DE  INTERIOR Y POLICÍA"/>
    <s v="0002 - DIRECCIÓN GENERAL DE MIGRACIÓN"/>
    <x v="0"/>
    <x v="1"/>
    <x v="22"/>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x v="0"/>
    <x v="1"/>
    <x v="22"/>
    <s v="2.3 - MATERIALES Y SUMINISTROS"/>
    <s v="2.3.9 - PRODUCTOS Y ÚTILES VARIOS"/>
    <s v="N"/>
    <s v="00 - N/A"/>
    <s v="20 - FONDOS CON DESTINO ESPECÍFICO"/>
    <s v="99 - MULTIPROVINCIAL"/>
    <s v="(en blanco)"/>
    <n v="96306252"/>
    <n v="141959681.22999996"/>
    <n v="116503690.24999999"/>
  </r>
  <r>
    <s v="2026"/>
    <x v="0"/>
    <x v="0"/>
    <x v="0"/>
    <x v="0"/>
    <s v="2 - Poder Ejecutivo"/>
    <s v="0202 - MINISTERIO DE  INTERIOR Y POLICÍA"/>
    <s v="0002 - DIRECCIÓN GENERAL DE MIGRACIÓN"/>
    <x v="0"/>
    <x v="1"/>
    <x v="22"/>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x v="1"/>
    <x v="9"/>
    <x v="23"/>
    <s v="2.1 - REMUNERACIONES Y CONTRIBUCIONES"/>
    <s v="2.1.1 - REMUNERACIONES"/>
    <s v="N"/>
    <s v="00 - N/A"/>
    <s v="10 - FONDO GENERAL"/>
    <s v="99 - MULTIPROVINCIAL"/>
    <s v="(en blanco)"/>
    <n v="272881993"/>
    <n v="272493247.39999998"/>
    <n v="170593308.49000001"/>
  </r>
  <r>
    <s v="2026"/>
    <x v="0"/>
    <x v="0"/>
    <x v="0"/>
    <x v="0"/>
    <s v="2 - Poder Ejecutivo"/>
    <s v="0202 - MINISTERIO DE  INTERIOR Y POLICÍA"/>
    <s v="0002 - INSTITUTO POLICIAL DE EDUCACION SUPERIOR"/>
    <x v="1"/>
    <x v="9"/>
    <x v="23"/>
    <s v="2.1 - REMUNERACIONES Y CONTRIBUCIONES"/>
    <s v="2.1.5 - CONTRIBUCIONES A LA SEGURIDAD SOCIAL"/>
    <s v="N"/>
    <s v="00 - N/A"/>
    <s v="10 - FONDO GENERAL"/>
    <s v="99 - MULTIPROVINCIAL"/>
    <s v="(en blanco)"/>
    <n v="18226563"/>
    <n v="19209242.600000001"/>
    <n v="12353451.899999999"/>
  </r>
  <r>
    <s v="2026"/>
    <x v="0"/>
    <x v="0"/>
    <x v="0"/>
    <x v="0"/>
    <s v="2 - Poder Ejecutivo"/>
    <s v="0202 - MINISTERIO DE  INTERIOR Y POLICÍA"/>
    <s v="0002 - INSTITUTO POLICIAL DE EDUCACION SUPERIOR"/>
    <x v="1"/>
    <x v="9"/>
    <x v="23"/>
    <s v="2.2 - CONTRATACIÓN DE SERVICIOS"/>
    <s v="2.2.1 - SERVICIOS BÁSICOS"/>
    <s v="N"/>
    <s v="00 - N/A"/>
    <s v="10 - FONDO GENERAL"/>
    <s v="99 - MULTIPROVINCIAL"/>
    <s v="(en blanco)"/>
    <n v="798000"/>
    <n v="920000"/>
    <n v="540671.09"/>
  </r>
  <r>
    <s v="2026"/>
    <x v="0"/>
    <x v="0"/>
    <x v="0"/>
    <x v="0"/>
    <s v="2 - Poder Ejecutivo"/>
    <s v="0202 - MINISTERIO DE  INTERIOR Y POLICÍA"/>
    <s v="0002 - INSTITUTO POLICIAL DE EDUCACION SUPERIOR"/>
    <x v="1"/>
    <x v="9"/>
    <x v="23"/>
    <s v="2.2 - CONTRATACIÓN DE SERVICIOS"/>
    <s v="2.2.2 - PUBLICIDAD, IMPRESIÓN Y ENCUADERNACIÓN"/>
    <s v="N"/>
    <s v="00 - N/A"/>
    <s v="10 - FONDO GENERAL"/>
    <s v="99 - MULTIPROVINCIAL"/>
    <s v="(en blanco)"/>
    <n v="100000"/>
    <n v="444785.81"/>
    <n v="348089.62"/>
  </r>
  <r>
    <s v="2026"/>
    <x v="0"/>
    <x v="0"/>
    <x v="0"/>
    <x v="0"/>
    <s v="2 - Poder Ejecutivo"/>
    <s v="0202 - MINISTERIO DE  INTERIOR Y POLICÍA"/>
    <s v="0002 - INSTITUTO POLICIAL DE EDUCACION SUPERIOR"/>
    <x v="1"/>
    <x v="9"/>
    <x v="23"/>
    <s v="2.2 - CONTRATACIÓN DE SERVICIOS"/>
    <s v="2.2.3 - VIÁTICOS"/>
    <s v="N"/>
    <s v="00 - N/A"/>
    <s v="10 - FONDO GENERAL"/>
    <s v="99 - MULTIPROVINCIAL"/>
    <s v="(en blanco)"/>
    <n v="16188000"/>
    <n v="16188000"/>
    <n v="10581780"/>
  </r>
  <r>
    <s v="2026"/>
    <x v="0"/>
    <x v="0"/>
    <x v="0"/>
    <x v="0"/>
    <s v="2 - Poder Ejecutivo"/>
    <s v="0202 - MINISTERIO DE  INTERIOR Y POLICÍA"/>
    <s v="0002 - INSTITUTO POLICIAL DE EDUCACION SUPERIOR"/>
    <x v="1"/>
    <x v="9"/>
    <x v="23"/>
    <s v="2.2 - CONTRATACIÓN DE SERVICIOS"/>
    <s v="2.2.4 - TRANSPORTE Y ALMACENAJE"/>
    <s v="N"/>
    <s v="00 - N/A"/>
    <s v="10 - FONDO GENERAL"/>
    <s v="99 - MULTIPROVINCIAL"/>
    <s v="(en blanco)"/>
    <n v="1200000"/>
    <n v="1700000"/>
    <n v="1183720.06"/>
  </r>
  <r>
    <s v="2026"/>
    <x v="0"/>
    <x v="0"/>
    <x v="0"/>
    <x v="0"/>
    <s v="2 - Poder Ejecutivo"/>
    <s v="0202 - MINISTERIO DE  INTERIOR Y POLICÍA"/>
    <s v="0002 - INSTITUTO POLICIAL DE EDUCACION SUPERIOR"/>
    <x v="1"/>
    <x v="9"/>
    <x v="23"/>
    <s v="2.2 - CONTRATACIÓN DE SERVICIOS"/>
    <s v="2.2.5 - ALQUILERES Y RENTAS"/>
    <s v="N"/>
    <s v="00 - N/A"/>
    <s v="10 - FONDO GENERAL"/>
    <s v="99 - MULTIPROVINCIAL"/>
    <s v="(en blanco)"/>
    <n v="0"/>
    <n v="640014"/>
    <n v="638556"/>
  </r>
  <r>
    <s v="2026"/>
    <x v="0"/>
    <x v="0"/>
    <x v="0"/>
    <x v="0"/>
    <s v="2 - Poder Ejecutivo"/>
    <s v="0202 - MINISTERIO DE  INTERIOR Y POLICÍA"/>
    <s v="0002 - INSTITUTO POLICIAL DE EDUCACION SUPERIOR"/>
    <x v="1"/>
    <x v="9"/>
    <x v="23"/>
    <s v="2.2 - CONTRATACIÓN DE SERVICIOS"/>
    <s v="2.2.6 - SEGUROS"/>
    <s v="N"/>
    <s v="00 - N/A"/>
    <s v="10 - FONDO GENERAL"/>
    <s v="99 - MULTIPROVINCIAL"/>
    <s v="(en blanco)"/>
    <n v="750000"/>
    <n v="750000"/>
    <n v="668826.38"/>
  </r>
  <r>
    <s v="2026"/>
    <x v="0"/>
    <x v="0"/>
    <x v="0"/>
    <x v="0"/>
    <s v="2 - Poder Ejecutivo"/>
    <s v="0202 - MINISTERIO DE  INTERIOR Y POLICÍA"/>
    <s v="0002 - INSTITUTO POLICIAL DE EDUCACION SUPERIOR"/>
    <x v="1"/>
    <x v="9"/>
    <x v="23"/>
    <s v="2.2 - CONTRATACIÓN DE SERVICIOS"/>
    <s v="2.2.7 - SERVICIOS DE CONSERVACIÓN, REPARACIONES MENORES E INSTALACIONES TEMPORALES"/>
    <s v="N"/>
    <s v="00 - N/A"/>
    <s v="10 - FONDO GENERAL"/>
    <s v="99 - MULTIPROVINCIAL"/>
    <s v="(en blanco)"/>
    <n v="1380000"/>
    <n v="1287543"/>
    <n v="402214.8"/>
  </r>
  <r>
    <s v="2026"/>
    <x v="0"/>
    <x v="0"/>
    <x v="0"/>
    <x v="0"/>
    <s v="2 - Poder Ejecutivo"/>
    <s v="0202 - MINISTERIO DE  INTERIOR Y POLICÍA"/>
    <s v="0002 - INSTITUTO POLICIAL DE EDUCACION SUPERIOR"/>
    <x v="1"/>
    <x v="9"/>
    <x v="23"/>
    <s v="2.2 - CONTRATACIÓN DE SERVICIOS"/>
    <s v="2.2.8 - OTROS SERVICIOS NO INCLUIDOS EN CONCEPTOS ANTERIORES"/>
    <s v="N"/>
    <s v="00 - N/A"/>
    <s v="10 - FONDO GENERAL"/>
    <s v="99 - MULTIPROVINCIAL"/>
    <s v="(en blanco)"/>
    <n v="206040000"/>
    <n v="20337658"/>
    <n v="7961718.6100000003"/>
  </r>
  <r>
    <s v="2026"/>
    <x v="0"/>
    <x v="0"/>
    <x v="0"/>
    <x v="0"/>
    <s v="2 - Poder Ejecutivo"/>
    <s v="0202 - MINISTERIO DE  INTERIOR Y POLICÍA"/>
    <s v="0002 - INSTITUTO POLICIAL DE EDUCACION SUPERIOR"/>
    <x v="1"/>
    <x v="9"/>
    <x v="23"/>
    <s v="2.2 - CONTRATACIÓN DE SERVICIOS"/>
    <s v="2.2.9 - OTRAS CONTRATACIONES DE SERVICIOS"/>
    <s v="N"/>
    <s v="00 - N/A"/>
    <s v="10 - FONDO GENERAL"/>
    <s v="99 - MULTIPROVINCIAL"/>
    <s v="(en blanco)"/>
    <n v="230000"/>
    <n v="454000"/>
    <n v="248006.5"/>
  </r>
  <r>
    <s v="2026"/>
    <x v="0"/>
    <x v="0"/>
    <x v="0"/>
    <x v="0"/>
    <s v="2 - Poder Ejecutivo"/>
    <s v="0202 - MINISTERIO DE  INTERIOR Y POLICÍA"/>
    <s v="0002 - INSTITUTO POLICIAL DE EDUCACION SUPERIOR"/>
    <x v="1"/>
    <x v="9"/>
    <x v="23"/>
    <s v="2.3 - MATERIALES Y SUMINISTROS"/>
    <s v="2.3.1 - ALIMENTOS Y PRODUCTOS AGROFORESTALES"/>
    <s v="N"/>
    <s v="00 - N/A"/>
    <s v="10 - FONDO GENERAL"/>
    <s v="99 - MULTIPROVINCIAL"/>
    <s v="(en blanco)"/>
    <n v="24000000"/>
    <n v="24000000"/>
    <n v="14395600.999999998"/>
  </r>
  <r>
    <s v="2026"/>
    <x v="0"/>
    <x v="0"/>
    <x v="0"/>
    <x v="0"/>
    <s v="2 - Poder Ejecutivo"/>
    <s v="0202 - MINISTERIO DE  INTERIOR Y POLICÍA"/>
    <s v="0002 - INSTITUTO POLICIAL DE EDUCACION SUPERIOR"/>
    <x v="1"/>
    <x v="9"/>
    <x v="23"/>
    <s v="2.3 - MATERIALES Y SUMINISTROS"/>
    <s v="2.3.2 - TEXTILES Y VESTUARIOS"/>
    <s v="N"/>
    <s v="00 - N/A"/>
    <s v="10 - FONDO GENERAL"/>
    <s v="99 - MULTIPROVINCIAL"/>
    <s v="(en blanco)"/>
    <n v="5475646"/>
    <n v="18441271"/>
    <n v="2098671.12"/>
  </r>
  <r>
    <s v="2026"/>
    <x v="0"/>
    <x v="0"/>
    <x v="0"/>
    <x v="0"/>
    <s v="2 - Poder Ejecutivo"/>
    <s v="0202 - MINISTERIO DE  INTERIOR Y POLICÍA"/>
    <s v="0002 - INSTITUTO POLICIAL DE EDUCACION SUPERIOR"/>
    <x v="1"/>
    <x v="9"/>
    <x v="23"/>
    <s v="2.3 - MATERIALES Y SUMINISTROS"/>
    <s v="2.3.3 - PAPEL, CARTÓN E IMPRESOS"/>
    <s v="N"/>
    <s v="00 - N/A"/>
    <s v="10 - FONDO GENERAL"/>
    <s v="99 - MULTIPROVINCIAL"/>
    <s v="(en blanco)"/>
    <n v="700000"/>
    <n v="200000"/>
    <n v="52049.8"/>
  </r>
  <r>
    <s v="2026"/>
    <x v="0"/>
    <x v="0"/>
    <x v="0"/>
    <x v="0"/>
    <s v="2 - Poder Ejecutivo"/>
    <s v="0202 - MINISTERIO DE  INTERIOR Y POLICÍA"/>
    <s v="0002 - INSTITUTO POLICIAL DE EDUCACION SUPERIOR"/>
    <x v="1"/>
    <x v="9"/>
    <x v="23"/>
    <s v="2.3 - MATERIALES Y SUMINISTROS"/>
    <s v="2.3.4 - PRODUCTOS FARMACÉUTICOS"/>
    <s v="N"/>
    <s v="00 - N/A"/>
    <s v="10 - FONDO GENERAL"/>
    <s v="99 - MULTIPROVINCIAL"/>
    <s v="(en blanco)"/>
    <n v="0"/>
    <n v="3540"/>
    <n v="0"/>
  </r>
  <r>
    <s v="2026"/>
    <x v="0"/>
    <x v="0"/>
    <x v="0"/>
    <x v="0"/>
    <s v="2 - Poder Ejecutivo"/>
    <s v="0202 - MINISTERIO DE  INTERIOR Y POLICÍA"/>
    <s v="0002 - INSTITUTO POLICIAL DE EDUCACION SUPERIOR"/>
    <x v="1"/>
    <x v="9"/>
    <x v="23"/>
    <s v="2.3 - MATERIALES Y SUMINISTROS"/>
    <s v="2.3.5 - CUERO, CAUCHO Y PLÁSTICO"/>
    <s v="N"/>
    <s v="00 - N/A"/>
    <s v="10 - FONDO GENERAL"/>
    <s v="99 - MULTIPROVINCIAL"/>
    <s v="(en blanco)"/>
    <n v="91500"/>
    <n v="128856"/>
    <n v="128856"/>
  </r>
  <r>
    <s v="2026"/>
    <x v="0"/>
    <x v="0"/>
    <x v="0"/>
    <x v="0"/>
    <s v="2 - Poder Ejecutivo"/>
    <s v="0202 - MINISTERIO DE  INTERIOR Y POLICÍA"/>
    <s v="0002 - INSTITUTO POLICIAL DE EDUCACION SUPERIOR"/>
    <x v="1"/>
    <x v="9"/>
    <x v="23"/>
    <s v="2.3 - MATERIALES Y SUMINISTROS"/>
    <s v="2.3.6 - PRODUCTOS DE MINERALES, METÁLICOS Y NO METÁLICOS"/>
    <s v="N"/>
    <s v="00 - N/A"/>
    <s v="10 - FONDO GENERAL"/>
    <s v="99 - MULTIPROVINCIAL"/>
    <s v="(en blanco)"/>
    <n v="2600000"/>
    <n v="10187502.52"/>
    <n v="110873.98000000001"/>
  </r>
  <r>
    <s v="2026"/>
    <x v="0"/>
    <x v="0"/>
    <x v="0"/>
    <x v="0"/>
    <s v="2 - Poder Ejecutivo"/>
    <s v="0202 - MINISTERIO DE  INTERIOR Y POLICÍA"/>
    <s v="0002 - INSTITUTO POLICIAL DE EDUCACION SUPERIOR"/>
    <x v="1"/>
    <x v="9"/>
    <x v="23"/>
    <s v="2.3 - MATERIALES Y SUMINISTROS"/>
    <s v="2.3.7 - COMBUSTIBLES, LUBRICANTES, PRODUCTOS QUÍMICOS Y CONEXOS"/>
    <s v="N"/>
    <s v="00 - N/A"/>
    <s v="10 - FONDO GENERAL"/>
    <s v="99 - MULTIPROVINCIAL"/>
    <s v="(en blanco)"/>
    <n v="14662957"/>
    <n v="13746820"/>
    <n v="9293580.1999999993"/>
  </r>
  <r>
    <s v="2026"/>
    <x v="0"/>
    <x v="0"/>
    <x v="0"/>
    <x v="0"/>
    <s v="2 - Poder Ejecutivo"/>
    <s v="0202 - MINISTERIO DE  INTERIOR Y POLICÍA"/>
    <s v="0002 - INSTITUTO POLICIAL DE EDUCACION SUPERIOR"/>
    <x v="1"/>
    <x v="9"/>
    <x v="23"/>
    <s v="2.3 - MATERIALES Y SUMINISTROS"/>
    <s v="2.3.9 - PRODUCTOS Y ÚTILES VARIOS"/>
    <s v="N"/>
    <s v="00 - N/A"/>
    <s v="10 - FONDO GENERAL"/>
    <s v="99 - MULTIPROVINCIAL"/>
    <s v="(en blanco)"/>
    <n v="6151220"/>
    <n v="32996899.360000003"/>
    <n v="11700732.500000002"/>
  </r>
  <r>
    <s v="2026"/>
    <x v="0"/>
    <x v="0"/>
    <x v="0"/>
    <x v="0"/>
    <s v="2 - Poder Ejecutivo"/>
    <s v="0202 - MINISTERIO DE  INTERIOR Y POLICÍA"/>
    <s v="0003 - INSTITUTO NACIONAL DE MIGRACION"/>
    <x v="0"/>
    <x v="0"/>
    <x v="2"/>
    <s v="2.2 - CONTRATACIÓN DE SERVICIOS"/>
    <s v="2.2.3 - VIÁTICOS"/>
    <s v="N"/>
    <s v="00 - N/A"/>
    <s v="10 - FONDO GENERAL"/>
    <s v="99 - MULTIPROVINCIAL"/>
    <s v="(en blanco)"/>
    <n v="400000"/>
    <n v="400000"/>
    <n v="127315"/>
  </r>
  <r>
    <s v="2026"/>
    <x v="0"/>
    <x v="0"/>
    <x v="0"/>
    <x v="0"/>
    <s v="2 - Poder Ejecutivo"/>
    <s v="0202 - MINISTERIO DE  INTERIOR Y POLICÍA"/>
    <s v="0003 - INSTITUTO NACIONAL DE MIGRACION"/>
    <x v="0"/>
    <x v="0"/>
    <x v="2"/>
    <s v="2.2 - CONTRATACIÓN DE SERVICIOS"/>
    <s v="2.2.8 - OTROS SERVICIOS NO INCLUIDOS EN CONCEPTOS ANTERIORES"/>
    <s v="N"/>
    <s v="00 - N/A"/>
    <s v="10 - FONDO GENERAL"/>
    <s v="99 - MULTIPROVINCIAL"/>
    <s v="(en blanco)"/>
    <n v="1379000"/>
    <n v="1379000"/>
    <n v="810900"/>
  </r>
  <r>
    <s v="2026"/>
    <x v="0"/>
    <x v="0"/>
    <x v="0"/>
    <x v="0"/>
    <s v="2 - Poder Ejecutivo"/>
    <s v="0202 - MINISTERIO DE  INTERIOR Y POLICÍA"/>
    <s v="0003 - INSTITUTO NACIONAL DE MIGRACION"/>
    <x v="0"/>
    <x v="0"/>
    <x v="2"/>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x v="0"/>
    <x v="1"/>
    <x v="22"/>
    <s v="2.1 - REMUNERACIONES Y CONTRIBUCIONES"/>
    <s v="2.1.1 - REMUNERACIONES"/>
    <s v="N"/>
    <s v="00 - N/A"/>
    <s v="10 - FONDO GENERAL"/>
    <s v="99 - MULTIPROVINCIAL"/>
    <s v="(en blanco)"/>
    <n v="48111171"/>
    <n v="48022100.289999999"/>
    <n v="32163160.940000001"/>
  </r>
  <r>
    <s v="2026"/>
    <x v="0"/>
    <x v="0"/>
    <x v="0"/>
    <x v="0"/>
    <s v="2 - Poder Ejecutivo"/>
    <s v="0202 - MINISTERIO DE  INTERIOR Y POLICÍA"/>
    <s v="0003 - INSTITUTO NACIONAL DE MIGRACION"/>
    <x v="0"/>
    <x v="1"/>
    <x v="22"/>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x v="0"/>
    <x v="1"/>
    <x v="22"/>
    <s v="2.1 - REMUNERACIONES Y CONTRIBUCIONES"/>
    <s v="2.1.2 - SOBRESUELDOS"/>
    <s v="N"/>
    <s v="00 - N/A"/>
    <s v="10 - FONDO GENERAL"/>
    <s v="99 - MULTIPROVINCIAL"/>
    <s v="(en blanco)"/>
    <n v="14591346"/>
    <n v="14680416.709999999"/>
    <n v="6476399.9900000002"/>
  </r>
  <r>
    <s v="2026"/>
    <x v="0"/>
    <x v="0"/>
    <x v="0"/>
    <x v="0"/>
    <s v="2 - Poder Ejecutivo"/>
    <s v="0202 - MINISTERIO DE  INTERIOR Y POLICÍA"/>
    <s v="0003 - INSTITUTO NACIONAL DE MIGRACION"/>
    <x v="0"/>
    <x v="1"/>
    <x v="22"/>
    <s v="2.1 - REMUNERACIONES Y CONTRIBUCIONES"/>
    <s v="2.1.3 - DIETAS Y GASTOS DE REPRESENTACIÓN"/>
    <s v="N"/>
    <s v="00 - N/A"/>
    <s v="10 - FONDO GENERAL"/>
    <s v="99 - MULTIPROVINCIAL"/>
    <s v="(en blanco)"/>
    <n v="80000"/>
    <n v="80000"/>
    <n v="47904"/>
  </r>
  <r>
    <s v="2026"/>
    <x v="0"/>
    <x v="0"/>
    <x v="0"/>
    <x v="0"/>
    <s v="2 - Poder Ejecutivo"/>
    <s v="0202 - MINISTERIO DE  INTERIOR Y POLICÍA"/>
    <s v="0003 - INSTITUTO NACIONAL DE MIGRACION"/>
    <x v="0"/>
    <x v="1"/>
    <x v="22"/>
    <s v="2.1 - REMUNERACIONES Y CONTRIBUCIONES"/>
    <s v="2.1.5 - CONTRIBUCIONES A LA SEGURIDAD SOCIAL"/>
    <s v="N"/>
    <s v="00 - N/A"/>
    <s v="10 - FONDO GENERAL"/>
    <s v="99 - MULTIPROVINCIAL"/>
    <s v="(en blanco)"/>
    <n v="6300000"/>
    <n v="6300000"/>
    <n v="4834598.3499999987"/>
  </r>
  <r>
    <s v="2026"/>
    <x v="0"/>
    <x v="0"/>
    <x v="0"/>
    <x v="0"/>
    <s v="2 - Poder Ejecutivo"/>
    <s v="0202 - MINISTERIO DE  INTERIOR Y POLICÍA"/>
    <s v="0003 - INSTITUTO NACIONAL DE MIGRACION"/>
    <x v="0"/>
    <x v="1"/>
    <x v="22"/>
    <s v="2.1 - REMUNERACIONES Y CONTRIBUCIONES"/>
    <s v="2.1.5 - CONTRIBUCIONES A LA SEGURIDAD SOCIAL"/>
    <s v="N"/>
    <s v="00 - N/A"/>
    <s v="70 - DONACION EXTERNA"/>
    <s v="99 - MULTIPROVINCIAL"/>
    <s v="(en blanco)"/>
    <n v="0"/>
    <n v="18846.330000000002"/>
    <n v="18844.45"/>
  </r>
  <r>
    <s v="2026"/>
    <x v="0"/>
    <x v="0"/>
    <x v="0"/>
    <x v="0"/>
    <s v="2 - Poder Ejecutivo"/>
    <s v="0202 - MINISTERIO DE  INTERIOR Y POLICÍA"/>
    <s v="0003 - INSTITUTO NACIONAL DE MIGRACION"/>
    <x v="0"/>
    <x v="1"/>
    <x v="22"/>
    <s v="2.2 - CONTRATACIÓN DE SERVICIOS"/>
    <s v="2.2.1 - SERVICIOS BÁSICOS"/>
    <s v="N"/>
    <s v="00 - N/A"/>
    <s v="10 - FONDO GENERAL"/>
    <s v="99 - MULTIPROVINCIAL"/>
    <s v="(en blanco)"/>
    <n v="4539464"/>
    <n v="4539464"/>
    <n v="2907363.8699999996"/>
  </r>
  <r>
    <s v="2026"/>
    <x v="0"/>
    <x v="0"/>
    <x v="0"/>
    <x v="0"/>
    <s v="2 - Poder Ejecutivo"/>
    <s v="0202 - MINISTERIO DE  INTERIOR Y POLICÍA"/>
    <s v="0003 - INSTITUTO NACIONAL DE MIGRACION"/>
    <x v="0"/>
    <x v="1"/>
    <x v="22"/>
    <s v="2.2 - CONTRATACIÓN DE SERVICIOS"/>
    <s v="2.2.2 - PUBLICIDAD, IMPRESIÓN Y ENCUADERNACIÓN"/>
    <s v="N"/>
    <s v="00 - N/A"/>
    <s v="10 - FONDO GENERAL"/>
    <s v="99 - MULTIPROVINCIAL"/>
    <s v="(en blanco)"/>
    <n v="1810200"/>
    <n v="1470044"/>
    <n v="621928.78"/>
  </r>
  <r>
    <s v="2026"/>
    <x v="0"/>
    <x v="0"/>
    <x v="0"/>
    <x v="0"/>
    <s v="2 - Poder Ejecutivo"/>
    <s v="0202 - MINISTERIO DE  INTERIOR Y POLICÍA"/>
    <s v="0003 - INSTITUTO NACIONAL DE MIGRACION"/>
    <x v="0"/>
    <x v="1"/>
    <x v="22"/>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x v="0"/>
    <x v="1"/>
    <x v="22"/>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x v="0"/>
    <x v="1"/>
    <x v="22"/>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x v="0"/>
    <x v="1"/>
    <x v="22"/>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x v="0"/>
    <x v="1"/>
    <x v="22"/>
    <s v="2.2 - CONTRATACIÓN DE SERVICIOS"/>
    <s v="2.2.5 - ALQUILERES Y RENTAS"/>
    <s v="N"/>
    <s v="00 - N/A"/>
    <s v="10 - FONDO GENERAL"/>
    <s v="99 - MULTIPROVINCIAL"/>
    <s v="(en blanco)"/>
    <n v="9202647"/>
    <n v="8912647"/>
    <n v="6897477.7799999993"/>
  </r>
  <r>
    <s v="2026"/>
    <x v="0"/>
    <x v="0"/>
    <x v="0"/>
    <x v="0"/>
    <s v="2 - Poder Ejecutivo"/>
    <s v="0202 - MINISTERIO DE  INTERIOR Y POLICÍA"/>
    <s v="0003 - INSTITUTO NACIONAL DE MIGRACION"/>
    <x v="0"/>
    <x v="1"/>
    <x v="22"/>
    <s v="2.2 - CONTRATACIÓN DE SERVICIOS"/>
    <s v="2.2.5 - ALQUILERES Y RENTAS"/>
    <s v="N"/>
    <s v="00 - N/A"/>
    <s v="70 - DONACION EXTERNA"/>
    <s v="99 - MULTIPROVINCIAL"/>
    <s v="(en blanco)"/>
    <n v="0"/>
    <n v="346289.98000000004"/>
    <n v="346289.98"/>
  </r>
  <r>
    <s v="2026"/>
    <x v="0"/>
    <x v="0"/>
    <x v="0"/>
    <x v="0"/>
    <s v="2 - Poder Ejecutivo"/>
    <s v="0202 - MINISTERIO DE  INTERIOR Y POLICÍA"/>
    <s v="0003 - INSTITUTO NACIONAL DE MIGRACION"/>
    <x v="0"/>
    <x v="1"/>
    <x v="22"/>
    <s v="2.2 - CONTRATACIÓN DE SERVICIOS"/>
    <s v="2.2.6 - SEGUROS"/>
    <s v="N"/>
    <s v="00 - N/A"/>
    <s v="10 - FONDO GENERAL"/>
    <s v="99 - MULTIPROVINCIAL"/>
    <s v="(en blanco)"/>
    <n v="5798637"/>
    <n v="5798637"/>
    <n v="4464652.9000000004"/>
  </r>
  <r>
    <s v="2026"/>
    <x v="0"/>
    <x v="0"/>
    <x v="0"/>
    <x v="0"/>
    <s v="2 - Poder Ejecutivo"/>
    <s v="0202 - MINISTERIO DE  INTERIOR Y POLICÍA"/>
    <s v="0003 - INSTITUTO NACIONAL DE MIGRACION"/>
    <x v="0"/>
    <x v="1"/>
    <x v="22"/>
    <s v="2.2 - CONTRATACIÓN DE SERVICIOS"/>
    <s v="2.2.7 - SERVICIOS DE CONSERVACIÓN, REPARACIONES MENORES E INSTALACIONES TEMPORALES"/>
    <s v="N"/>
    <s v="00 - N/A"/>
    <s v="10 - FONDO GENERAL"/>
    <s v="99 - MULTIPROVINCIAL"/>
    <s v="(en blanco)"/>
    <n v="1538919"/>
    <n v="1288919"/>
    <n v="680480.19"/>
  </r>
  <r>
    <s v="2026"/>
    <x v="0"/>
    <x v="0"/>
    <x v="0"/>
    <x v="0"/>
    <s v="2 - Poder Ejecutivo"/>
    <s v="0202 - MINISTERIO DE  INTERIOR Y POLICÍA"/>
    <s v="0003 - INSTITUTO NACIONAL DE MIGRACION"/>
    <x v="0"/>
    <x v="1"/>
    <x v="22"/>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x v="0"/>
    <x v="1"/>
    <x v="22"/>
    <s v="2.2 - CONTRATACIÓN DE SERVICIOS"/>
    <s v="2.2.8 - OTROS SERVICIOS NO INCLUIDOS EN CONCEPTOS ANTERIORES"/>
    <s v="N"/>
    <s v="00 - N/A"/>
    <s v="10 - FONDO GENERAL"/>
    <s v="99 - MULTIPROVINCIAL"/>
    <s v="(en blanco)"/>
    <n v="6417055"/>
    <n v="7654895"/>
    <n v="2389764.4900000002"/>
  </r>
  <r>
    <s v="2026"/>
    <x v="0"/>
    <x v="0"/>
    <x v="0"/>
    <x v="0"/>
    <s v="2 - Poder Ejecutivo"/>
    <s v="0202 - MINISTERIO DE  INTERIOR Y POLICÍA"/>
    <s v="0003 - INSTITUTO NACIONAL DE MIGRACION"/>
    <x v="0"/>
    <x v="1"/>
    <x v="22"/>
    <s v="2.2 - CONTRATACIÓN DE SERVICIOS"/>
    <s v="2.2.8 - OTROS SERVICIOS NO INCLUIDOS EN CONCEPTOS ANTERIORES"/>
    <s v="N"/>
    <s v="00 - N/A"/>
    <s v="70 - DONACION EXTERNA"/>
    <s v="99 - MULTIPROVINCIAL"/>
    <s v="(en blanco)"/>
    <n v="111984291"/>
    <n v="147387342.42999998"/>
    <n v="35254132.290000007"/>
  </r>
  <r>
    <s v="2026"/>
    <x v="0"/>
    <x v="0"/>
    <x v="0"/>
    <x v="0"/>
    <s v="2 - Poder Ejecutivo"/>
    <s v="0202 - MINISTERIO DE  INTERIOR Y POLICÍA"/>
    <s v="0003 - INSTITUTO NACIONAL DE MIGRACION"/>
    <x v="0"/>
    <x v="1"/>
    <x v="22"/>
    <s v="2.2 - CONTRATACIÓN DE SERVICIOS"/>
    <s v="2.2.9 - OTRAS CONTRATACIONES DE SERVICIOS"/>
    <s v="N"/>
    <s v="00 - N/A"/>
    <s v="10 - FONDO GENERAL"/>
    <s v="99 - MULTIPROVINCIAL"/>
    <s v="(en blanco)"/>
    <n v="4183382"/>
    <n v="3183382"/>
    <n v="2229474.2799999993"/>
  </r>
  <r>
    <s v="2026"/>
    <x v="0"/>
    <x v="0"/>
    <x v="0"/>
    <x v="0"/>
    <s v="2 - Poder Ejecutivo"/>
    <s v="0202 - MINISTERIO DE  INTERIOR Y POLICÍA"/>
    <s v="0003 - INSTITUTO NACIONAL DE MIGRACION"/>
    <x v="0"/>
    <x v="1"/>
    <x v="22"/>
    <s v="2.2 - CONTRATACIÓN DE SERVICIOS"/>
    <s v="2.2.9 - OTRAS CONTRATACIONES DE SERVICIOS"/>
    <s v="N"/>
    <s v="00 - N/A"/>
    <s v="70 - DONACION EXTERNA"/>
    <s v="99 - MULTIPROVINCIAL"/>
    <s v="(en blanco)"/>
    <n v="0"/>
    <n v="6649457.3200000003"/>
    <n v="6648551.2800000003"/>
  </r>
  <r>
    <s v="2026"/>
    <x v="0"/>
    <x v="0"/>
    <x v="0"/>
    <x v="0"/>
    <s v="2 - Poder Ejecutivo"/>
    <s v="0202 - MINISTERIO DE  INTERIOR Y POLICÍA"/>
    <s v="0003 - INSTITUTO NACIONAL DE MIGRACION"/>
    <x v="0"/>
    <x v="1"/>
    <x v="22"/>
    <s v="2.3 - MATERIALES Y SUMINISTROS"/>
    <s v="2.3.1 - ALIMENTOS Y PRODUCTOS AGROFORESTALES"/>
    <s v="N"/>
    <s v="00 - N/A"/>
    <s v="10 - FONDO GENERAL"/>
    <s v="99 - MULTIPROVINCIAL"/>
    <s v="(en blanco)"/>
    <n v="371559"/>
    <n v="371559"/>
    <n v="248288.1"/>
  </r>
  <r>
    <s v="2026"/>
    <x v="0"/>
    <x v="0"/>
    <x v="0"/>
    <x v="0"/>
    <s v="2 - Poder Ejecutivo"/>
    <s v="0202 - MINISTERIO DE  INTERIOR Y POLICÍA"/>
    <s v="0003 - INSTITUTO NACIONAL DE MIGRACION"/>
    <x v="0"/>
    <x v="1"/>
    <x v="22"/>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x v="0"/>
    <x v="1"/>
    <x v="22"/>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x v="0"/>
    <x v="1"/>
    <x v="22"/>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x v="0"/>
    <x v="1"/>
    <x v="22"/>
    <s v="2.3 - MATERIALES Y SUMINISTROS"/>
    <s v="2.3.6 - PRODUCTOS DE MINERALES, METÁLICOS Y NO METÁLICOS"/>
    <s v="N"/>
    <s v="00 - N/A"/>
    <s v="10 - FONDO GENERAL"/>
    <s v="99 - MULTIPROVINCIAL"/>
    <s v="(en blanco)"/>
    <n v="22000"/>
    <n v="27000"/>
    <n v="15210.2"/>
  </r>
  <r>
    <s v="2026"/>
    <x v="0"/>
    <x v="0"/>
    <x v="0"/>
    <x v="0"/>
    <s v="2 - Poder Ejecutivo"/>
    <s v="0202 - MINISTERIO DE  INTERIOR Y POLICÍA"/>
    <s v="0003 - INSTITUTO NACIONAL DE MIGRACION"/>
    <x v="0"/>
    <x v="1"/>
    <x v="22"/>
    <s v="2.3 - MATERIALES Y SUMINISTROS"/>
    <s v="2.3.7 - COMBUSTIBLES, LUBRICANTES, PRODUCTOS QUÍMICOS Y CONEXOS"/>
    <s v="N"/>
    <s v="00 - N/A"/>
    <s v="10 - FONDO GENERAL"/>
    <s v="99 - MULTIPROVINCIAL"/>
    <s v="(en blanco)"/>
    <n v="1520000"/>
    <n v="1520000"/>
    <n v="1089954.01"/>
  </r>
  <r>
    <s v="2026"/>
    <x v="0"/>
    <x v="0"/>
    <x v="0"/>
    <x v="0"/>
    <s v="2 - Poder Ejecutivo"/>
    <s v="0202 - MINISTERIO DE  INTERIOR Y POLICÍA"/>
    <s v="0003 - INSTITUTO NACIONAL DE MIGRACION"/>
    <x v="0"/>
    <x v="1"/>
    <x v="22"/>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x v="0"/>
    <x v="1"/>
    <x v="22"/>
    <s v="2.3 - MATERIALES Y SUMINISTROS"/>
    <s v="2.3.9 - PRODUCTOS Y ÚTILES VARIOS"/>
    <s v="N"/>
    <s v="00 - N/A"/>
    <s v="10 - FONDO GENERAL"/>
    <s v="99 - MULTIPROVINCIAL"/>
    <s v="(en blanco)"/>
    <n v="6088159"/>
    <n v="1865603.71"/>
    <n v="1180389.0199999998"/>
  </r>
  <r>
    <s v="2026"/>
    <x v="0"/>
    <x v="0"/>
    <x v="0"/>
    <x v="0"/>
    <s v="2 - Poder Ejecutivo"/>
    <s v="0202 - MINISTERIO DE  INTERIOR Y POLICÍA"/>
    <s v="0003 - INSTITUTO NACIONAL DE MIGRACION"/>
    <x v="0"/>
    <x v="1"/>
    <x v="22"/>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x v="0"/>
    <x v="1"/>
    <x v="24"/>
    <s v="2.1 - REMUNERACIONES Y CONTRIBUCIONES"/>
    <s v="2.1.1 - REMUNERACIONES"/>
    <s v="N"/>
    <s v="00 - N/A"/>
    <s v="10 - FONDO GENERAL"/>
    <s v="01 - DISTRITO NACIONAL"/>
    <s v="(en blanco)"/>
    <n v="94580591"/>
    <n v="97501949"/>
    <n v="64684265.760000013"/>
  </r>
  <r>
    <s v="2026"/>
    <x v="0"/>
    <x v="0"/>
    <x v="0"/>
    <x v="0"/>
    <s v="2 - Poder Ejecutivo"/>
    <s v="0202 - MINISTERIO DE  INTERIOR Y POLICÍA"/>
    <s v="0004 - CUERPO DE BOMBEROS DE SANTO DOMINGO, DISTRITO NACIONAL"/>
    <x v="0"/>
    <x v="1"/>
    <x v="24"/>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x v="0"/>
    <x v="1"/>
    <x v="24"/>
    <s v="2.1 - REMUNERACIONES Y CONTRIBUCIONES"/>
    <s v="2.1.5 - CONTRIBUCIONES A LA SEGURIDAD SOCIAL"/>
    <s v="N"/>
    <s v="00 - N/A"/>
    <s v="10 - FONDO GENERAL"/>
    <s v="01 - DISTRITO NACIONAL"/>
    <s v="(en blanco)"/>
    <n v="13547988"/>
    <n v="13547988"/>
    <n v="10009169.559999999"/>
  </r>
  <r>
    <s v="2026"/>
    <x v="0"/>
    <x v="0"/>
    <x v="0"/>
    <x v="0"/>
    <s v="2 - Poder Ejecutivo"/>
    <s v="0202 - MINISTERIO DE  INTERIOR Y POLICÍA"/>
    <s v="0004 - CUERPO DE BOMBEROS DE SANTO DOMINGO, DISTRITO NACIONAL"/>
    <x v="0"/>
    <x v="1"/>
    <x v="24"/>
    <s v="2.2 - CONTRATACIÓN DE SERVICIOS"/>
    <s v="2.2.1 - SERVICIOS BÁSICOS"/>
    <s v="N"/>
    <s v="00 - N/A"/>
    <s v="10 - FONDO GENERAL"/>
    <s v="01 - DISTRITO NACIONAL"/>
    <s v="(en blanco)"/>
    <n v="2418412"/>
    <n v="2418412"/>
    <n v="1344412.47"/>
  </r>
  <r>
    <s v="2026"/>
    <x v="0"/>
    <x v="0"/>
    <x v="0"/>
    <x v="0"/>
    <s v="2 - Poder Ejecutivo"/>
    <s v="0202 - MINISTERIO DE  INTERIOR Y POLICÍA"/>
    <s v="0004 - CUERPO DE BOMBEROS DE SANTO DOMINGO, DISTRITO NACIONAL"/>
    <x v="0"/>
    <x v="1"/>
    <x v="24"/>
    <s v="2.2 - CONTRATACIÓN DE SERVICIOS"/>
    <s v="2.2.2 - PUBLICIDAD, IMPRESIÓN Y ENCUADERNACIÓN"/>
    <s v="N"/>
    <s v="00 - N/A"/>
    <s v="10 - FONDO GENERAL"/>
    <s v="01 - DISTRITO NACIONAL"/>
    <s v="(en blanco)"/>
    <n v="242943"/>
    <n v="242943"/>
    <n v="100264.01"/>
  </r>
  <r>
    <s v="2026"/>
    <x v="0"/>
    <x v="0"/>
    <x v="0"/>
    <x v="0"/>
    <s v="2 - Poder Ejecutivo"/>
    <s v="0202 - MINISTERIO DE  INTERIOR Y POLICÍA"/>
    <s v="0004 - CUERPO DE BOMBEROS DE SANTO DOMINGO, DISTRITO NACIONAL"/>
    <x v="0"/>
    <x v="1"/>
    <x v="24"/>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x v="0"/>
    <x v="1"/>
    <x v="24"/>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x v="0"/>
    <x v="1"/>
    <x v="24"/>
    <s v="2.2 - CONTRATACIÓN DE SERVICIOS"/>
    <s v="2.2.7 - SERVICIOS DE CONSERVACIÓN, REPARACIONES MENORES E INSTALACIONES TEMPORALES"/>
    <s v="N"/>
    <s v="00 - N/A"/>
    <s v="10 - FONDO GENERAL"/>
    <s v="01 - DISTRITO NACIONAL"/>
    <s v="(en blanco)"/>
    <n v="1834474"/>
    <n v="1834474"/>
    <n v="996433.91999999993"/>
  </r>
  <r>
    <s v="2026"/>
    <x v="0"/>
    <x v="0"/>
    <x v="0"/>
    <x v="0"/>
    <s v="2 - Poder Ejecutivo"/>
    <s v="0202 - MINISTERIO DE  INTERIOR Y POLICÍA"/>
    <s v="0004 - CUERPO DE BOMBEROS DE SANTO DOMINGO, DISTRITO NACIONAL"/>
    <x v="0"/>
    <x v="1"/>
    <x v="24"/>
    <s v="2.2 - CONTRATACIÓN DE SERVICIOS"/>
    <s v="2.2.8 - OTROS SERVICIOS NO INCLUIDOS EN CONCEPTOS ANTERIORES"/>
    <s v="N"/>
    <s v="00 - N/A"/>
    <s v="10 - FONDO GENERAL"/>
    <s v="01 - DISTRITO NACIONAL"/>
    <s v="(en blanco)"/>
    <n v="344583"/>
    <n v="344583"/>
    <n v="5658.91"/>
  </r>
  <r>
    <s v="2026"/>
    <x v="0"/>
    <x v="0"/>
    <x v="0"/>
    <x v="0"/>
    <s v="2 - Poder Ejecutivo"/>
    <s v="0202 - MINISTERIO DE  INTERIOR Y POLICÍA"/>
    <s v="0004 - CUERPO DE BOMBEROS DE SANTO DOMINGO, DISTRITO NACIONAL"/>
    <x v="0"/>
    <x v="1"/>
    <x v="24"/>
    <s v="2.3 - MATERIALES Y SUMINISTROS"/>
    <s v="2.3.1 - ALIMENTOS Y PRODUCTOS AGROFORESTALES"/>
    <s v="N"/>
    <s v="00 - N/A"/>
    <s v="10 - FONDO GENERAL"/>
    <s v="01 - DISTRITO NACIONAL"/>
    <s v="(en blanco)"/>
    <n v="14513915"/>
    <n v="16613915"/>
    <n v="12333580.659999998"/>
  </r>
  <r>
    <s v="2026"/>
    <x v="0"/>
    <x v="0"/>
    <x v="0"/>
    <x v="0"/>
    <s v="2 - Poder Ejecutivo"/>
    <s v="0202 - MINISTERIO DE  INTERIOR Y POLICÍA"/>
    <s v="0004 - CUERPO DE BOMBEROS DE SANTO DOMINGO, DISTRITO NACIONAL"/>
    <x v="0"/>
    <x v="1"/>
    <x v="24"/>
    <s v="2.3 - MATERIALES Y SUMINISTROS"/>
    <s v="2.3.2 - TEXTILES Y VESTUARIOS"/>
    <s v="N"/>
    <s v="00 - N/A"/>
    <s v="10 - FONDO GENERAL"/>
    <s v="01 - DISTRITO NACIONAL"/>
    <s v="(en blanco)"/>
    <n v="4729000"/>
    <n v="2829000"/>
    <n v="2142960.42"/>
  </r>
  <r>
    <s v="2026"/>
    <x v="0"/>
    <x v="0"/>
    <x v="0"/>
    <x v="0"/>
    <s v="2 - Poder Ejecutivo"/>
    <s v="0202 - MINISTERIO DE  INTERIOR Y POLICÍA"/>
    <s v="0004 - CUERPO DE BOMBEROS DE SANTO DOMINGO, DISTRITO NACIONAL"/>
    <x v="0"/>
    <x v="1"/>
    <x v="24"/>
    <s v="2.3 - MATERIALES Y SUMINISTROS"/>
    <s v="2.3.3 - PAPEL, CARTÓN E IMPRESOS"/>
    <s v="N"/>
    <s v="00 - N/A"/>
    <s v="10 - FONDO GENERAL"/>
    <s v="01 - DISTRITO NACIONAL"/>
    <s v="(en blanco)"/>
    <n v="301271"/>
    <n v="401271"/>
    <n v="270153.27"/>
  </r>
  <r>
    <s v="2026"/>
    <x v="0"/>
    <x v="0"/>
    <x v="0"/>
    <x v="0"/>
    <s v="2 - Poder Ejecutivo"/>
    <s v="0202 - MINISTERIO DE  INTERIOR Y POLICÍA"/>
    <s v="0004 - CUERPO DE BOMBEROS DE SANTO DOMINGO, DISTRITO NACIONAL"/>
    <x v="0"/>
    <x v="1"/>
    <x v="24"/>
    <s v="2.3 - MATERIALES Y SUMINISTROS"/>
    <s v="2.3.5 - CUERO, CAUCHO Y PLÁSTICO"/>
    <s v="N"/>
    <s v="00 - N/A"/>
    <s v="10 - FONDO GENERAL"/>
    <s v="01 - DISTRITO NACIONAL"/>
    <s v="(en blanco)"/>
    <n v="2234261"/>
    <n v="1614261"/>
    <n v="786413.22"/>
  </r>
  <r>
    <s v="2026"/>
    <x v="0"/>
    <x v="0"/>
    <x v="0"/>
    <x v="0"/>
    <s v="2 - Poder Ejecutivo"/>
    <s v="0202 - MINISTERIO DE  INTERIOR Y POLICÍA"/>
    <s v="0004 - CUERPO DE BOMBEROS DE SANTO DOMINGO, DISTRITO NACIONAL"/>
    <x v="0"/>
    <x v="1"/>
    <x v="24"/>
    <s v="2.3 - MATERIALES Y SUMINISTROS"/>
    <s v="2.3.6 - PRODUCTOS DE MINERALES, METÁLICOS Y NO METÁLICOS"/>
    <s v="N"/>
    <s v="00 - N/A"/>
    <s v="10 - FONDO GENERAL"/>
    <s v="01 - DISTRITO NACIONAL"/>
    <s v="(en blanco)"/>
    <n v="1330000"/>
    <n v="1480000"/>
    <n v="582982.1"/>
  </r>
  <r>
    <s v="2026"/>
    <x v="0"/>
    <x v="0"/>
    <x v="0"/>
    <x v="0"/>
    <s v="2 - Poder Ejecutivo"/>
    <s v="0202 - MINISTERIO DE  INTERIOR Y POLICÍA"/>
    <s v="0004 - CUERPO DE BOMBEROS DE SANTO DOMINGO, DISTRITO NACIONAL"/>
    <x v="0"/>
    <x v="1"/>
    <x v="24"/>
    <s v="2.3 - MATERIALES Y SUMINISTROS"/>
    <s v="2.3.7 - COMBUSTIBLES, LUBRICANTES, PRODUCTOS QUÍMICOS Y CONEXOS"/>
    <s v="N"/>
    <s v="00 - N/A"/>
    <s v="10 - FONDO GENERAL"/>
    <s v="01 - DISTRITO NACIONAL"/>
    <s v="(en blanco)"/>
    <n v="11518512"/>
    <n v="12555792"/>
    <n v="9094147.2399999984"/>
  </r>
  <r>
    <s v="2026"/>
    <x v="0"/>
    <x v="0"/>
    <x v="0"/>
    <x v="0"/>
    <s v="2 - Poder Ejecutivo"/>
    <s v="0202 - MINISTERIO DE  INTERIOR Y POLICÍA"/>
    <s v="0004 - CUERPO DE BOMBEROS DE SANTO DOMINGO, DISTRITO NACIONAL"/>
    <x v="0"/>
    <x v="1"/>
    <x v="24"/>
    <s v="2.3 - MATERIALES Y SUMINISTROS"/>
    <s v="2.3.9 - PRODUCTOS Y ÚTILES VARIOS"/>
    <s v="N"/>
    <s v="00 - N/A"/>
    <s v="10 - FONDO GENERAL"/>
    <s v="01 - DISTRITO NACIONAL"/>
    <s v="(en blanco)"/>
    <n v="2805662"/>
    <n v="2975662"/>
    <n v="1765508.37"/>
  </r>
  <r>
    <s v="2026"/>
    <x v="0"/>
    <x v="0"/>
    <x v="0"/>
    <x v="0"/>
    <s v="2 - Poder Ejecutivo"/>
    <s v="0202 - MINISTERIO DE  INTERIOR Y POLICÍA"/>
    <s v="0004 - DIRECCION CENTRAL  DE  POLICIA DE TURISMO"/>
    <x v="0"/>
    <x v="1"/>
    <x v="21"/>
    <s v="2.1 - REMUNERACIONES Y CONTRIBUCIONES"/>
    <s v="2.1.1 - REMUNERACIONES"/>
    <s v="N"/>
    <s v="00 - N/A"/>
    <s v="10 - FONDO GENERAL"/>
    <s v="99 - MULTIPROVINCIAL"/>
    <s v="(en blanco)"/>
    <n v="418503364"/>
    <n v="443217771.60000002"/>
    <n v="285253577"/>
  </r>
  <r>
    <s v="2026"/>
    <x v="0"/>
    <x v="0"/>
    <x v="0"/>
    <x v="0"/>
    <s v="2 - Poder Ejecutivo"/>
    <s v="0202 - MINISTERIO DE  INTERIOR Y POLICÍA"/>
    <s v="0004 - DIRECCION CENTRAL  DE  POLICIA DE TURISMO"/>
    <x v="0"/>
    <x v="1"/>
    <x v="21"/>
    <s v="2.1 - REMUNERACIONES Y CONTRIBUCIONES"/>
    <s v="2.1.2 - SOBRESUELDOS"/>
    <s v="N"/>
    <s v="00 - N/A"/>
    <s v="10 - FONDO GENERAL"/>
    <s v="99 - MULTIPROVINCIAL"/>
    <s v="(en blanco)"/>
    <n v="30682400"/>
    <n v="33639200"/>
    <n v="21796400"/>
  </r>
  <r>
    <s v="2026"/>
    <x v="0"/>
    <x v="0"/>
    <x v="0"/>
    <x v="0"/>
    <s v="2 - Poder Ejecutivo"/>
    <s v="0202 - MINISTERIO DE  INTERIOR Y POLICÍA"/>
    <s v="0004 - DIRECCION CENTRAL  DE  POLICIA DE TURISMO"/>
    <x v="0"/>
    <x v="1"/>
    <x v="21"/>
    <s v="2.1 - REMUNERACIONES Y CONTRIBUCIONES"/>
    <s v="2.1.5 - CONTRIBUCIONES A LA SEGURIDAD SOCIAL"/>
    <s v="N"/>
    <s v="00 - N/A"/>
    <s v="10 - FONDO GENERAL"/>
    <s v="99 - MULTIPROVINCIAL"/>
    <s v="(en blanco)"/>
    <n v="24095662"/>
    <n v="26179514.399999999"/>
    <n v="18125882.43"/>
  </r>
  <r>
    <s v="2026"/>
    <x v="0"/>
    <x v="0"/>
    <x v="0"/>
    <x v="0"/>
    <s v="2 - Poder Ejecutivo"/>
    <s v="0202 - MINISTERIO DE  INTERIOR Y POLICÍA"/>
    <s v="0004 - DIRECCION CENTRAL  DE  POLICIA DE TURISMO"/>
    <x v="0"/>
    <x v="1"/>
    <x v="21"/>
    <s v="2.2 - CONTRATACIÓN DE SERVICIOS"/>
    <s v="2.2.1 - SERVICIOS BÁSICOS"/>
    <s v="N"/>
    <s v="00 - N/A"/>
    <s v="10 - FONDO GENERAL"/>
    <s v="99 - MULTIPROVINCIAL"/>
    <s v="(en blanco)"/>
    <n v="15909920"/>
    <n v="28005529.760000002"/>
    <n v="14914628.789999999"/>
  </r>
  <r>
    <s v="2026"/>
    <x v="0"/>
    <x v="0"/>
    <x v="0"/>
    <x v="0"/>
    <s v="2 - Poder Ejecutivo"/>
    <s v="0202 - MINISTERIO DE  INTERIOR Y POLICÍA"/>
    <s v="0004 - DIRECCION CENTRAL  DE  POLICIA DE TURISMO"/>
    <x v="0"/>
    <x v="1"/>
    <x v="21"/>
    <s v="2.2 - CONTRATACIÓN DE SERVICIOS"/>
    <s v="2.2.2 - PUBLICIDAD, IMPRESIÓN Y ENCUADERNACIÓN"/>
    <s v="N"/>
    <s v="00 - N/A"/>
    <s v="10 - FONDO GENERAL"/>
    <s v="99 - MULTIPROVINCIAL"/>
    <s v="(en blanco)"/>
    <n v="905000"/>
    <n v="2690000"/>
    <n v="2440305.73"/>
  </r>
  <r>
    <s v="2026"/>
    <x v="0"/>
    <x v="0"/>
    <x v="0"/>
    <x v="0"/>
    <s v="2 - Poder Ejecutivo"/>
    <s v="0202 - MINISTERIO DE  INTERIOR Y POLICÍA"/>
    <s v="0004 - DIRECCION CENTRAL  DE  POLICIA DE TURISMO"/>
    <x v="0"/>
    <x v="1"/>
    <x v="21"/>
    <s v="2.2 - CONTRATACIÓN DE SERVICIOS"/>
    <s v="2.2.3 - VIÁTICOS"/>
    <s v="N"/>
    <s v="00 - N/A"/>
    <s v="10 - FONDO GENERAL"/>
    <s v="99 - MULTIPROVINCIAL"/>
    <s v="(en blanco)"/>
    <n v="10550000"/>
    <n v="10550000"/>
    <n v="3280008.6399999992"/>
  </r>
  <r>
    <s v="2026"/>
    <x v="0"/>
    <x v="0"/>
    <x v="0"/>
    <x v="0"/>
    <s v="2 - Poder Ejecutivo"/>
    <s v="0202 - MINISTERIO DE  INTERIOR Y POLICÍA"/>
    <s v="0004 - DIRECCION CENTRAL  DE  POLICIA DE TURISMO"/>
    <x v="0"/>
    <x v="1"/>
    <x v="21"/>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x v="0"/>
    <x v="1"/>
    <x v="21"/>
    <s v="2.2 - CONTRATACIÓN DE SERVICIOS"/>
    <s v="2.2.5 - ALQUILERES Y RENTAS"/>
    <s v="N"/>
    <s v="00 - N/A"/>
    <s v="10 - FONDO GENERAL"/>
    <s v="99 - MULTIPROVINCIAL"/>
    <s v="(en blanco)"/>
    <n v="13801000"/>
    <n v="8462522"/>
    <n v="5471429.9500000002"/>
  </r>
  <r>
    <s v="2026"/>
    <x v="0"/>
    <x v="0"/>
    <x v="0"/>
    <x v="0"/>
    <s v="2 - Poder Ejecutivo"/>
    <s v="0202 - MINISTERIO DE  INTERIOR Y POLICÍA"/>
    <s v="0004 - DIRECCION CENTRAL  DE  POLICIA DE TURISMO"/>
    <x v="0"/>
    <x v="1"/>
    <x v="21"/>
    <s v="2.2 - CONTRATACIÓN DE SERVICIOS"/>
    <s v="2.2.6 - SEGUROS"/>
    <s v="N"/>
    <s v="00 - N/A"/>
    <s v="10 - FONDO GENERAL"/>
    <s v="99 - MULTIPROVINCIAL"/>
    <s v="(en blanco)"/>
    <n v="27500000"/>
    <n v="12429238.240000002"/>
    <n v="10594601.84"/>
  </r>
  <r>
    <s v="2026"/>
    <x v="0"/>
    <x v="0"/>
    <x v="0"/>
    <x v="0"/>
    <s v="2 - Poder Ejecutivo"/>
    <s v="0202 - MINISTERIO DE  INTERIOR Y POLICÍA"/>
    <s v="0004 - DIRECCION CENTRAL  DE  POLICIA DE TURISMO"/>
    <x v="0"/>
    <x v="1"/>
    <x v="21"/>
    <s v="2.2 - CONTRATACIÓN DE SERVICIOS"/>
    <s v="2.2.7 - SERVICIOS DE CONSERVACIÓN, REPARACIONES MENORES E INSTALACIONES TEMPORALES"/>
    <s v="N"/>
    <s v="00 - N/A"/>
    <s v="10 - FONDO GENERAL"/>
    <s v="99 - MULTIPROVINCIAL"/>
    <s v="(en blanco)"/>
    <n v="6920000"/>
    <n v="4778000"/>
    <n v="321750"/>
  </r>
  <r>
    <s v="2026"/>
    <x v="0"/>
    <x v="0"/>
    <x v="0"/>
    <x v="0"/>
    <s v="2 - Poder Ejecutivo"/>
    <s v="0202 - MINISTERIO DE  INTERIOR Y POLICÍA"/>
    <s v="0004 - DIRECCION CENTRAL  DE  POLICIA DE TURISMO"/>
    <x v="0"/>
    <x v="1"/>
    <x v="21"/>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x v="0"/>
    <x v="1"/>
    <x v="21"/>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x v="0"/>
    <x v="1"/>
    <x v="21"/>
    <s v="2.3 - MATERIALES Y SUMINISTROS"/>
    <s v="2.3.1 - ALIMENTOS Y PRODUCTOS AGROFORESTALES"/>
    <s v="N"/>
    <s v="00 - N/A"/>
    <s v="10 - FONDO GENERAL"/>
    <s v="99 - MULTIPROVINCIAL"/>
    <s v="(en blanco)"/>
    <n v="59686648"/>
    <n v="48801634.509999998"/>
    <n v="25260863.709999997"/>
  </r>
  <r>
    <s v="2026"/>
    <x v="0"/>
    <x v="0"/>
    <x v="0"/>
    <x v="0"/>
    <s v="2 - Poder Ejecutivo"/>
    <s v="0202 - MINISTERIO DE  INTERIOR Y POLICÍA"/>
    <s v="0004 - DIRECCION CENTRAL  DE  POLICIA DE TURISMO"/>
    <x v="0"/>
    <x v="1"/>
    <x v="21"/>
    <s v="2.3 - MATERIALES Y SUMINISTROS"/>
    <s v="2.3.2 - TEXTILES Y VESTUARIOS"/>
    <s v="N"/>
    <s v="00 - N/A"/>
    <s v="10 - FONDO GENERAL"/>
    <s v="99 - MULTIPROVINCIAL"/>
    <s v="(en blanco)"/>
    <n v="12450000"/>
    <n v="13357000"/>
    <n v="332642"/>
  </r>
  <r>
    <s v="2026"/>
    <x v="0"/>
    <x v="0"/>
    <x v="0"/>
    <x v="0"/>
    <s v="2 - Poder Ejecutivo"/>
    <s v="0202 - MINISTERIO DE  INTERIOR Y POLICÍA"/>
    <s v="0004 - DIRECCION CENTRAL  DE  POLICIA DE TURISMO"/>
    <x v="0"/>
    <x v="1"/>
    <x v="21"/>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x v="0"/>
    <x v="1"/>
    <x v="21"/>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x v="0"/>
    <x v="1"/>
    <x v="21"/>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x v="0"/>
    <x v="1"/>
    <x v="21"/>
    <s v="2.3 - MATERIALES Y SUMINISTROS"/>
    <s v="2.3.6 - PRODUCTOS DE MINERALES, METÁLICOS Y NO METÁLICOS"/>
    <s v="N"/>
    <s v="00 - N/A"/>
    <s v="10 - FONDO GENERAL"/>
    <s v="99 - MULTIPROVINCIAL"/>
    <s v="(en blanco)"/>
    <n v="0"/>
    <n v="34500"/>
    <n v="33494.29"/>
  </r>
  <r>
    <s v="2026"/>
    <x v="0"/>
    <x v="0"/>
    <x v="0"/>
    <x v="0"/>
    <s v="2 - Poder Ejecutivo"/>
    <s v="0202 - MINISTERIO DE  INTERIOR Y POLICÍA"/>
    <s v="0004 - DIRECCION CENTRAL  DE  POLICIA DE TURISMO"/>
    <x v="0"/>
    <x v="1"/>
    <x v="21"/>
    <s v="2.3 - MATERIALES Y SUMINISTROS"/>
    <s v="2.3.7 - COMBUSTIBLES, LUBRICANTES, PRODUCTOS QUÍMICOS Y CONEXOS"/>
    <s v="N"/>
    <s v="00 - N/A"/>
    <s v="10 - FONDO GENERAL"/>
    <s v="99 - MULTIPROVINCIAL"/>
    <s v="(en blanco)"/>
    <n v="67599546"/>
    <n v="68858625"/>
    <n v="46546185.32"/>
  </r>
  <r>
    <s v="2026"/>
    <x v="0"/>
    <x v="0"/>
    <x v="0"/>
    <x v="0"/>
    <s v="2 - Poder Ejecutivo"/>
    <s v="0202 - MINISTERIO DE  INTERIOR Y POLICÍA"/>
    <s v="0004 - DIRECCION CENTRAL  DE  POLICIA DE TURISMO"/>
    <x v="0"/>
    <x v="1"/>
    <x v="21"/>
    <s v="2.3 - MATERIALES Y SUMINISTROS"/>
    <s v="2.3.9 - PRODUCTOS Y ÚTILES VARIOS"/>
    <s v="N"/>
    <s v="00 - N/A"/>
    <s v="10 - FONDO GENERAL"/>
    <s v="99 - MULTIPROVINCIAL"/>
    <s v="(en blanco)"/>
    <n v="2741250"/>
    <n v="9481029.5700000003"/>
    <n v="3222615.6799999997"/>
  </r>
  <r>
    <s v="2026"/>
    <x v="0"/>
    <x v="0"/>
    <x v="0"/>
    <x v="0"/>
    <s v="2 - Poder Ejecutivo"/>
    <s v="0202 - MINISTERIO DE  INTERIOR Y POLICÍA"/>
    <s v="0005 - CUERPO DE BOMBEROS SANTO DOMINGO NORTE"/>
    <x v="0"/>
    <x v="1"/>
    <x v="24"/>
    <s v="2.1 - REMUNERACIONES Y CONTRIBUCIONES"/>
    <s v="2.1.1 - REMUNERACIONES"/>
    <s v="N"/>
    <s v="00 - N/A"/>
    <s v="10 - FONDO GENERAL"/>
    <s v="32 - SANTO DOMINGO"/>
    <s v="(en blanco)"/>
    <n v="22090278"/>
    <n v="22090278"/>
    <n v="14134837.119999999"/>
  </r>
  <r>
    <s v="2026"/>
    <x v="0"/>
    <x v="0"/>
    <x v="0"/>
    <x v="0"/>
    <s v="2 - Poder Ejecutivo"/>
    <s v="0202 - MINISTERIO DE  INTERIOR Y POLICÍA"/>
    <s v="0005 - CUERPO DE BOMBEROS SANTO DOMINGO NORTE"/>
    <x v="0"/>
    <x v="1"/>
    <x v="24"/>
    <s v="2.1 - REMUNERACIONES Y CONTRIBUCIONES"/>
    <s v="2.1.5 - CONTRIBUCIONES A LA SEGURIDAD SOCIAL"/>
    <s v="N"/>
    <s v="00 - N/A"/>
    <s v="10 - FONDO GENERAL"/>
    <s v="32 - SANTO DOMINGO"/>
    <s v="(en blanco)"/>
    <n v="3128967"/>
    <n v="3128967"/>
    <n v="2188732.8099999996"/>
  </r>
  <r>
    <s v="2026"/>
    <x v="0"/>
    <x v="0"/>
    <x v="0"/>
    <x v="0"/>
    <s v="2 - Poder Ejecutivo"/>
    <s v="0202 - MINISTERIO DE  INTERIOR Y POLICÍA"/>
    <s v="0005 - CUERPO DE BOMBEROS SANTO DOMINGO NORTE"/>
    <x v="0"/>
    <x v="1"/>
    <x v="24"/>
    <s v="2.2 - CONTRATACIÓN DE SERVICIOS"/>
    <s v="2.2.1 - SERVICIOS BÁSICOS"/>
    <s v="N"/>
    <s v="00 - N/A"/>
    <s v="10 - FONDO GENERAL"/>
    <s v="32 - SANTO DOMINGO"/>
    <s v="(en blanco)"/>
    <n v="525000"/>
    <n v="525000"/>
    <n v="208824.44"/>
  </r>
  <r>
    <s v="2026"/>
    <x v="0"/>
    <x v="0"/>
    <x v="0"/>
    <x v="0"/>
    <s v="2 - Poder Ejecutivo"/>
    <s v="0202 - MINISTERIO DE  INTERIOR Y POLICÍA"/>
    <s v="0005 - CUERPO DE BOMBEROS SANTO DOMINGO NORTE"/>
    <x v="0"/>
    <x v="1"/>
    <x v="24"/>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x v="0"/>
    <x v="1"/>
    <x v="24"/>
    <s v="2.3 - MATERIALES Y SUMINISTROS"/>
    <s v="2.3.1 - ALIMENTOS Y PRODUCTOS AGROFORESTALES"/>
    <s v="N"/>
    <s v="00 - N/A"/>
    <s v="10 - FONDO GENERAL"/>
    <s v="32 - SANTO DOMINGO"/>
    <s v="(en blanco)"/>
    <n v="2400000"/>
    <n v="2400000"/>
    <n v="2157618.5"/>
  </r>
  <r>
    <s v="2026"/>
    <x v="0"/>
    <x v="0"/>
    <x v="0"/>
    <x v="0"/>
    <s v="2 - Poder Ejecutivo"/>
    <s v="0202 - MINISTERIO DE  INTERIOR Y POLICÍA"/>
    <s v="0005 - CUERPO DE BOMBEROS SANTO DOMINGO NORTE"/>
    <x v="0"/>
    <x v="1"/>
    <x v="24"/>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x v="0"/>
    <x v="1"/>
    <x v="24"/>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x v="0"/>
    <x v="1"/>
    <x v="24"/>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x v="0"/>
    <x v="1"/>
    <x v="24"/>
    <s v="2.3 - MATERIALES Y SUMINISTROS"/>
    <s v="2.3.7 - COMBUSTIBLES, LUBRICANTES, PRODUCTOS QUÍMICOS Y CONEXOS"/>
    <s v="N"/>
    <s v="00 - N/A"/>
    <s v="10 - FONDO GENERAL"/>
    <s v="32 - SANTO DOMINGO"/>
    <s v="(en blanco)"/>
    <n v="1425000"/>
    <n v="1425000"/>
    <n v="960920.31"/>
  </r>
  <r>
    <s v="2026"/>
    <x v="0"/>
    <x v="0"/>
    <x v="0"/>
    <x v="0"/>
    <s v="2 - Poder Ejecutivo"/>
    <s v="0202 - MINISTERIO DE  INTERIOR Y POLICÍA"/>
    <s v="0005 - CUERPO DE BOMBEROS SANTO DOMINGO NORTE"/>
    <x v="0"/>
    <x v="1"/>
    <x v="24"/>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x v="3"/>
    <x v="10"/>
    <x v="25"/>
    <s v="2.1 - REMUNERACIONES Y CONTRIBUCIONES"/>
    <s v="2.1.1 - REMUNERACIONES"/>
    <s v="N"/>
    <s v="00 - N/A"/>
    <s v="10 - FONDO GENERAL"/>
    <s v="99 - MULTIPROVINCIAL"/>
    <s v="(en blanco)"/>
    <n v="1056613586"/>
    <n v="1099078402"/>
    <n v="741486978.54999983"/>
  </r>
  <r>
    <s v="2026"/>
    <x v="0"/>
    <x v="0"/>
    <x v="0"/>
    <x v="0"/>
    <s v="2 - Poder Ejecutivo"/>
    <s v="0202 - MINISTERIO DE  INTERIOR Y POLICÍA"/>
    <s v="0005 - DIRECCION GENERAL DE SEGURIDAD DE TRANSITO Y TRANSPORTE TERRESTRE (DIGESETT)"/>
    <x v="3"/>
    <x v="10"/>
    <x v="25"/>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x v="3"/>
    <x v="10"/>
    <x v="25"/>
    <s v="2.1 - REMUNERACIONES Y CONTRIBUCIONES"/>
    <s v="2.1.5 - CONTRIBUCIONES A LA SEGURIDAD SOCIAL"/>
    <s v="N"/>
    <s v="00 - N/A"/>
    <s v="10 - FONDO GENERAL"/>
    <s v="99 - MULTIPROVINCIAL"/>
    <s v="(en blanco)"/>
    <n v="64171493"/>
    <n v="67456370"/>
    <n v="53270927.609999999"/>
  </r>
  <r>
    <s v="2026"/>
    <x v="0"/>
    <x v="0"/>
    <x v="0"/>
    <x v="0"/>
    <s v="2 - Poder Ejecutivo"/>
    <s v="0202 - MINISTERIO DE  INTERIOR Y POLICÍA"/>
    <s v="0005 - DIRECCION GENERAL DE SEGURIDAD DE TRANSITO Y TRANSPORTE TERRESTRE (DIGESETT)"/>
    <x v="3"/>
    <x v="10"/>
    <x v="25"/>
    <s v="2.2 - CONTRATACIÓN DE SERVICIOS"/>
    <s v="2.2.1 - SERVICIOS BÁSICOS"/>
    <s v="N"/>
    <s v="00 - N/A"/>
    <s v="10 - FONDO GENERAL"/>
    <s v="99 - MULTIPROVINCIAL"/>
    <s v="(en blanco)"/>
    <n v="50568469"/>
    <n v="50568469"/>
    <n v="37468694.539999984"/>
  </r>
  <r>
    <s v="2026"/>
    <x v="0"/>
    <x v="0"/>
    <x v="0"/>
    <x v="0"/>
    <s v="2 - Poder Ejecutivo"/>
    <s v="0202 - MINISTERIO DE  INTERIOR Y POLICÍA"/>
    <s v="0005 - DIRECCION GENERAL DE SEGURIDAD DE TRANSITO Y TRANSPORTE TERRESTRE (DIGESETT)"/>
    <x v="3"/>
    <x v="10"/>
    <x v="25"/>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x v="3"/>
    <x v="10"/>
    <x v="25"/>
    <s v="2.2 - CONTRATACIÓN DE SERVICIOS"/>
    <s v="2.2.3 - VIÁTICOS"/>
    <s v="N"/>
    <s v="00 - N/A"/>
    <s v="10 - FONDO GENERAL"/>
    <s v="99 - MULTIPROVINCIAL"/>
    <s v="(en blanco)"/>
    <n v="10500000"/>
    <n v="10500000"/>
    <n v="8457705"/>
  </r>
  <r>
    <s v="2026"/>
    <x v="0"/>
    <x v="0"/>
    <x v="0"/>
    <x v="0"/>
    <s v="2 - Poder Ejecutivo"/>
    <s v="0202 - MINISTERIO DE  INTERIOR Y POLICÍA"/>
    <s v="0005 - DIRECCION GENERAL DE SEGURIDAD DE TRANSITO Y TRANSPORTE TERRESTRE (DIGESETT)"/>
    <x v="3"/>
    <x v="10"/>
    <x v="25"/>
    <s v="2.2 - CONTRATACIÓN DE SERVICIOS"/>
    <s v="2.2.5 - ALQUILERES Y RENTAS"/>
    <s v="N"/>
    <s v="00 - N/A"/>
    <s v="10 - FONDO GENERAL"/>
    <s v="99 - MULTIPROVINCIAL"/>
    <s v="(en blanco)"/>
    <n v="21179628"/>
    <n v="23699628"/>
    <n v="5194848.6999999993"/>
  </r>
  <r>
    <s v="2026"/>
    <x v="0"/>
    <x v="0"/>
    <x v="0"/>
    <x v="0"/>
    <s v="2 - Poder Ejecutivo"/>
    <s v="0202 - MINISTERIO DE  INTERIOR Y POLICÍA"/>
    <s v="0005 - DIRECCION GENERAL DE SEGURIDAD DE TRANSITO Y TRANSPORTE TERRESTRE (DIGESETT)"/>
    <x v="3"/>
    <x v="10"/>
    <x v="25"/>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x v="3"/>
    <x v="10"/>
    <x v="25"/>
    <s v="2.2 - CONTRATACIÓN DE SERVICIOS"/>
    <s v="2.2.7 - SERVICIOS DE CONSERVACIÓN, REPARACIONES MENORES E INSTALACIONES TEMPORALES"/>
    <s v="N"/>
    <s v="00 - N/A"/>
    <s v="10 - FONDO GENERAL"/>
    <s v="99 - MULTIPROVINCIAL"/>
    <s v="(en blanco)"/>
    <n v="30000000"/>
    <n v="30268480"/>
    <n v="12588994.379999999"/>
  </r>
  <r>
    <s v="2026"/>
    <x v="0"/>
    <x v="0"/>
    <x v="0"/>
    <x v="0"/>
    <s v="2 - Poder Ejecutivo"/>
    <s v="0202 - MINISTERIO DE  INTERIOR Y POLICÍA"/>
    <s v="0005 - DIRECCION GENERAL DE SEGURIDAD DE TRANSITO Y TRANSPORTE TERRESTRE (DIGESETT)"/>
    <x v="3"/>
    <x v="10"/>
    <x v="25"/>
    <s v="2.2 - CONTRATACIÓN DE SERVICIOS"/>
    <s v="2.2.8 - OTROS SERVICIOS NO INCLUIDOS EN CONCEPTOS ANTERIORES"/>
    <s v="N"/>
    <s v="00 - N/A"/>
    <s v="10 - FONDO GENERAL"/>
    <s v="99 - MULTIPROVINCIAL"/>
    <s v="(en blanco)"/>
    <n v="2200000"/>
    <n v="2200000"/>
    <n v="739600"/>
  </r>
  <r>
    <s v="2026"/>
    <x v="0"/>
    <x v="0"/>
    <x v="0"/>
    <x v="0"/>
    <s v="2 - Poder Ejecutivo"/>
    <s v="0202 - MINISTERIO DE  INTERIOR Y POLICÍA"/>
    <s v="0005 - DIRECCION GENERAL DE SEGURIDAD DE TRANSITO Y TRANSPORTE TERRESTRE (DIGESETT)"/>
    <x v="3"/>
    <x v="10"/>
    <x v="25"/>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x v="3"/>
    <x v="10"/>
    <x v="25"/>
    <s v="2.3 - MATERIALES Y SUMINISTROS"/>
    <s v="2.3.1 - ALIMENTOS Y PRODUCTOS AGROFORESTALES"/>
    <s v="N"/>
    <s v="00 - N/A"/>
    <s v="10 - FONDO GENERAL"/>
    <s v="99 - MULTIPROVINCIAL"/>
    <s v="(en blanco)"/>
    <n v="62000000"/>
    <n v="68748380.11999999"/>
    <n v="13806043.42"/>
  </r>
  <r>
    <s v="2026"/>
    <x v="0"/>
    <x v="0"/>
    <x v="0"/>
    <x v="0"/>
    <s v="2 - Poder Ejecutivo"/>
    <s v="0202 - MINISTERIO DE  INTERIOR Y POLICÍA"/>
    <s v="0005 - DIRECCION GENERAL DE SEGURIDAD DE TRANSITO Y TRANSPORTE TERRESTRE (DIGESETT)"/>
    <x v="3"/>
    <x v="10"/>
    <x v="25"/>
    <s v="2.3 - MATERIALES Y SUMINISTROS"/>
    <s v="2.3.2 - TEXTILES Y VESTUARIOS"/>
    <s v="N"/>
    <s v="00 - N/A"/>
    <s v="10 - FONDO GENERAL"/>
    <s v="99 - MULTIPROVINCIAL"/>
    <s v="(en blanco)"/>
    <n v="35269600"/>
    <n v="24611116.789999999"/>
    <n v="1449602.27"/>
  </r>
  <r>
    <s v="2026"/>
    <x v="0"/>
    <x v="0"/>
    <x v="0"/>
    <x v="0"/>
    <s v="2 - Poder Ejecutivo"/>
    <s v="0202 - MINISTERIO DE  INTERIOR Y POLICÍA"/>
    <s v="0005 - DIRECCION GENERAL DE SEGURIDAD DE TRANSITO Y TRANSPORTE TERRESTRE (DIGESETT)"/>
    <x v="3"/>
    <x v="10"/>
    <x v="25"/>
    <s v="2.3 - MATERIALES Y SUMINISTROS"/>
    <s v="2.3.3 - PAPEL, CARTÓN E IMPRESOS"/>
    <s v="N"/>
    <s v="00 - N/A"/>
    <s v="10 - FONDO GENERAL"/>
    <s v="99 - MULTIPROVINCIAL"/>
    <s v="(en blanco)"/>
    <n v="1559662"/>
    <n v="1626418.82"/>
    <n v="1381945.2"/>
  </r>
  <r>
    <s v="2026"/>
    <x v="0"/>
    <x v="0"/>
    <x v="0"/>
    <x v="0"/>
    <s v="2 - Poder Ejecutivo"/>
    <s v="0202 - MINISTERIO DE  INTERIOR Y POLICÍA"/>
    <s v="0005 - DIRECCION GENERAL DE SEGURIDAD DE TRANSITO Y TRANSPORTE TERRESTRE (DIGESETT)"/>
    <x v="3"/>
    <x v="10"/>
    <x v="25"/>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x v="3"/>
    <x v="10"/>
    <x v="25"/>
    <s v="2.3 - MATERIALES Y SUMINISTROS"/>
    <s v="2.3.5 - CUERO, CAUCHO Y PLÁSTICO"/>
    <s v="N"/>
    <s v="00 - N/A"/>
    <s v="10 - FONDO GENERAL"/>
    <s v="99 - MULTIPROVINCIAL"/>
    <s v="(en blanco)"/>
    <n v="15918588"/>
    <n v="6697828.3899999997"/>
    <n v="2942132.39"/>
  </r>
  <r>
    <s v="2026"/>
    <x v="0"/>
    <x v="0"/>
    <x v="0"/>
    <x v="0"/>
    <s v="2 - Poder Ejecutivo"/>
    <s v="0202 - MINISTERIO DE  INTERIOR Y POLICÍA"/>
    <s v="0005 - DIRECCION GENERAL DE SEGURIDAD DE TRANSITO Y TRANSPORTE TERRESTRE (DIGESETT)"/>
    <x v="3"/>
    <x v="10"/>
    <x v="25"/>
    <s v="2.3 - MATERIALES Y SUMINISTROS"/>
    <s v="2.3.6 - PRODUCTOS DE MINERALES, METÁLICOS Y NO METÁLICOS"/>
    <s v="N"/>
    <s v="00 - N/A"/>
    <s v="10 - FONDO GENERAL"/>
    <s v="99 - MULTIPROVINCIAL"/>
    <s v="(en blanco)"/>
    <n v="0"/>
    <n v="4386464.7899999991"/>
    <n v="4127687.5200000005"/>
  </r>
  <r>
    <s v="2026"/>
    <x v="0"/>
    <x v="0"/>
    <x v="0"/>
    <x v="0"/>
    <s v="2 - Poder Ejecutivo"/>
    <s v="0202 - MINISTERIO DE  INTERIOR Y POLICÍA"/>
    <s v="0005 - DIRECCION GENERAL DE SEGURIDAD DE TRANSITO Y TRANSPORTE TERRESTRE (DIGESETT)"/>
    <x v="3"/>
    <x v="10"/>
    <x v="25"/>
    <s v="2.3 - MATERIALES Y SUMINISTROS"/>
    <s v="2.3.7 - COMBUSTIBLES, LUBRICANTES, PRODUCTOS QUÍMICOS Y CONEXOS"/>
    <s v="N"/>
    <s v="00 - N/A"/>
    <s v="10 - FONDO GENERAL"/>
    <s v="99 - MULTIPROVINCIAL"/>
    <s v="(en blanco)"/>
    <n v="131953750"/>
    <n v="130985619.67999999"/>
    <n v="86194628.270000011"/>
  </r>
  <r>
    <s v="2026"/>
    <x v="0"/>
    <x v="0"/>
    <x v="0"/>
    <x v="0"/>
    <s v="2 - Poder Ejecutivo"/>
    <s v="0202 - MINISTERIO DE  INTERIOR Y POLICÍA"/>
    <s v="0005 - DIRECCION GENERAL DE SEGURIDAD DE TRANSITO Y TRANSPORTE TERRESTRE (DIGESETT)"/>
    <x v="3"/>
    <x v="10"/>
    <x v="25"/>
    <s v="2.3 - MATERIALES Y SUMINISTROS"/>
    <s v="2.3.9 - PRODUCTOS Y ÚTILES VARIOS"/>
    <s v="N"/>
    <s v="00 - N/A"/>
    <s v="10 - FONDO GENERAL"/>
    <s v="99 - MULTIPROVINCIAL"/>
    <s v="(en blanco)"/>
    <n v="28806764"/>
    <n v="43791720.960000001"/>
    <n v="27473724.600000001"/>
  </r>
  <r>
    <s v="2026"/>
    <x v="0"/>
    <x v="0"/>
    <x v="0"/>
    <x v="0"/>
    <s v="2 - Poder Ejecutivo"/>
    <s v="0202 - MINISTERIO DE  INTERIOR Y POLICÍA"/>
    <s v="0006 - CUERPO DE BOMBEROS SANTO DOMINGO ESTE"/>
    <x v="0"/>
    <x v="1"/>
    <x v="24"/>
    <s v="2.1 - REMUNERACIONES Y CONTRIBUCIONES"/>
    <s v="2.1.1 - REMUNERACIONES"/>
    <s v="N"/>
    <s v="00 - N/A"/>
    <s v="10 - FONDO GENERAL"/>
    <s v="32 - SANTO DOMINGO"/>
    <s v="(en blanco)"/>
    <n v="33276009"/>
    <n v="36641162"/>
    <n v="23140976.699999999"/>
  </r>
  <r>
    <s v="2026"/>
    <x v="0"/>
    <x v="0"/>
    <x v="0"/>
    <x v="0"/>
    <s v="2 - Poder Ejecutivo"/>
    <s v="0202 - MINISTERIO DE  INTERIOR Y POLICÍA"/>
    <s v="0006 - CUERPO DE BOMBEROS SANTO DOMINGO ESTE"/>
    <x v="0"/>
    <x v="1"/>
    <x v="24"/>
    <s v="2.1 - REMUNERACIONES Y CONTRIBUCIONES"/>
    <s v="2.1.5 - CONTRIBUCIONES A LA SEGURIDAD SOCIAL"/>
    <s v="N"/>
    <s v="00 - N/A"/>
    <s v="10 - FONDO GENERAL"/>
    <s v="32 - SANTO DOMINGO"/>
    <s v="(en blanco)"/>
    <n v="4754328"/>
    <n v="4754328"/>
    <n v="3546042.7600000007"/>
  </r>
  <r>
    <s v="2026"/>
    <x v="0"/>
    <x v="0"/>
    <x v="0"/>
    <x v="0"/>
    <s v="2 - Poder Ejecutivo"/>
    <s v="0202 - MINISTERIO DE  INTERIOR Y POLICÍA"/>
    <s v="0006 - CUERPO DE BOMBEROS SANTO DOMINGO ESTE"/>
    <x v="0"/>
    <x v="1"/>
    <x v="24"/>
    <s v="2.2 - CONTRATACIÓN DE SERVICIOS"/>
    <s v="2.2.1 - SERVICIOS BÁSICOS"/>
    <s v="N"/>
    <s v="00 - N/A"/>
    <s v="10 - FONDO GENERAL"/>
    <s v="32 - SANTO DOMINGO"/>
    <s v="(en blanco)"/>
    <n v="1275000"/>
    <n v="1275000"/>
    <n v="708856.26"/>
  </r>
  <r>
    <s v="2026"/>
    <x v="0"/>
    <x v="0"/>
    <x v="0"/>
    <x v="0"/>
    <s v="2 - Poder Ejecutivo"/>
    <s v="0202 - MINISTERIO DE  INTERIOR Y POLICÍA"/>
    <s v="0006 - CUERPO DE BOMBEROS SANTO DOMINGO ESTE"/>
    <x v="0"/>
    <x v="1"/>
    <x v="24"/>
    <s v="2.2 - CONTRATACIÓN DE SERVICIOS"/>
    <s v="2.2.6 - SEGUROS"/>
    <s v="N"/>
    <s v="00 - N/A"/>
    <s v="10 - FONDO GENERAL"/>
    <s v="32 - SANTO DOMINGO"/>
    <s v="(en blanco)"/>
    <n v="848000"/>
    <n v="848000"/>
    <n v="742033.55"/>
  </r>
  <r>
    <s v="2026"/>
    <x v="0"/>
    <x v="0"/>
    <x v="0"/>
    <x v="0"/>
    <s v="2 - Poder Ejecutivo"/>
    <s v="0202 - MINISTERIO DE  INTERIOR Y POLICÍA"/>
    <s v="0006 - CUERPO DE BOMBEROS SANTO DOMINGO ESTE"/>
    <x v="0"/>
    <x v="1"/>
    <x v="24"/>
    <s v="2.2 - CONTRATACIÓN DE SERVICIOS"/>
    <s v="2.2.7 - SERVICIOS DE CONSERVACIÓN, REPARACIONES MENORES E INSTALACIONES TEMPORALES"/>
    <s v="N"/>
    <s v="00 - N/A"/>
    <s v="10 - FONDO GENERAL"/>
    <s v="32 - SANTO DOMINGO"/>
    <s v="(en blanco)"/>
    <n v="1695000"/>
    <n v="1417775.5899999999"/>
    <n v="849801.97"/>
  </r>
  <r>
    <s v="2026"/>
    <x v="0"/>
    <x v="0"/>
    <x v="0"/>
    <x v="0"/>
    <s v="2 - Poder Ejecutivo"/>
    <s v="0202 - MINISTERIO DE  INTERIOR Y POLICÍA"/>
    <s v="0006 - CUERPO DE BOMBEROS SANTO DOMINGO ESTE"/>
    <x v="0"/>
    <x v="1"/>
    <x v="24"/>
    <s v="2.2 - CONTRATACIÓN DE SERVICIOS"/>
    <s v="2.2.8 - OTROS SERVICIOS NO INCLUIDOS EN CONCEPTOS ANTERIORES"/>
    <s v="N"/>
    <s v="00 - N/A"/>
    <s v="10 - FONDO GENERAL"/>
    <s v="32 - SANTO DOMINGO"/>
    <s v="(en blanco)"/>
    <n v="440000"/>
    <n v="262592.89"/>
    <n v="224835.51"/>
  </r>
  <r>
    <s v="2026"/>
    <x v="0"/>
    <x v="0"/>
    <x v="0"/>
    <x v="0"/>
    <s v="2 - Poder Ejecutivo"/>
    <s v="0202 - MINISTERIO DE  INTERIOR Y POLICÍA"/>
    <s v="0006 - CUERPO DE BOMBEROS SANTO DOMINGO ESTE"/>
    <x v="0"/>
    <x v="1"/>
    <x v="24"/>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x v="0"/>
    <x v="1"/>
    <x v="24"/>
    <s v="2.3 - MATERIALES Y SUMINISTROS"/>
    <s v="2.3.1 - ALIMENTOS Y PRODUCTOS AGROFORESTALES"/>
    <s v="N"/>
    <s v="00 - N/A"/>
    <s v="10 - FONDO GENERAL"/>
    <s v="32 - SANTO DOMINGO"/>
    <s v="(en blanco)"/>
    <n v="4350000"/>
    <n v="5470000"/>
    <n v="2690570.66"/>
  </r>
  <r>
    <s v="2026"/>
    <x v="0"/>
    <x v="0"/>
    <x v="0"/>
    <x v="0"/>
    <s v="2 - Poder Ejecutivo"/>
    <s v="0202 - MINISTERIO DE  INTERIOR Y POLICÍA"/>
    <s v="0006 - CUERPO DE BOMBEROS SANTO DOMINGO ESTE"/>
    <x v="0"/>
    <x v="1"/>
    <x v="24"/>
    <s v="2.3 - MATERIALES Y SUMINISTROS"/>
    <s v="2.3.2 - TEXTILES Y VESTUARIOS"/>
    <s v="N"/>
    <s v="00 - N/A"/>
    <s v="10 - FONDO GENERAL"/>
    <s v="32 - SANTO DOMINGO"/>
    <s v="(en blanco)"/>
    <n v="1515000"/>
    <n v="1827827.98"/>
    <n v="1699607.95"/>
  </r>
  <r>
    <s v="2026"/>
    <x v="0"/>
    <x v="0"/>
    <x v="0"/>
    <x v="0"/>
    <s v="2 - Poder Ejecutivo"/>
    <s v="0202 - MINISTERIO DE  INTERIOR Y POLICÍA"/>
    <s v="0006 - CUERPO DE BOMBEROS SANTO DOMINGO ESTE"/>
    <x v="0"/>
    <x v="1"/>
    <x v="24"/>
    <s v="2.3 - MATERIALES Y SUMINISTROS"/>
    <s v="2.3.3 - PAPEL, CARTÓN E IMPRESOS"/>
    <s v="N"/>
    <s v="00 - N/A"/>
    <s v="10 - FONDO GENERAL"/>
    <s v="32 - SANTO DOMINGO"/>
    <s v="(en blanco)"/>
    <n v="440000"/>
    <n v="133422.51999999999"/>
    <n v="127401.19"/>
  </r>
  <r>
    <s v="2026"/>
    <x v="0"/>
    <x v="0"/>
    <x v="0"/>
    <x v="0"/>
    <s v="2 - Poder Ejecutivo"/>
    <s v="0202 - MINISTERIO DE  INTERIOR Y POLICÍA"/>
    <s v="0006 - CUERPO DE BOMBEROS SANTO DOMINGO ESTE"/>
    <x v="0"/>
    <x v="1"/>
    <x v="24"/>
    <s v="2.3 - MATERIALES Y SUMINISTROS"/>
    <s v="2.3.4 - PRODUCTOS FARMACÉUTICOS"/>
    <s v="N"/>
    <s v="00 - N/A"/>
    <s v="10 - FONDO GENERAL"/>
    <s v="32 - SANTO DOMINGO"/>
    <s v="(en blanco)"/>
    <n v="40000"/>
    <n v="40000"/>
    <n v="0"/>
  </r>
  <r>
    <s v="2026"/>
    <x v="0"/>
    <x v="0"/>
    <x v="0"/>
    <x v="0"/>
    <s v="2 - Poder Ejecutivo"/>
    <s v="0202 - MINISTERIO DE  INTERIOR Y POLICÍA"/>
    <s v="0006 - CUERPO DE BOMBEROS SANTO DOMINGO ESTE"/>
    <x v="0"/>
    <x v="1"/>
    <x v="24"/>
    <s v="2.3 - MATERIALES Y SUMINISTROS"/>
    <s v="2.3.5 - CUERO, CAUCHO Y PLÁSTICO"/>
    <s v="N"/>
    <s v="00 - N/A"/>
    <s v="10 - FONDO GENERAL"/>
    <s v="32 - SANTO DOMINGO"/>
    <s v="(en blanco)"/>
    <n v="1050000"/>
    <n v="769400"/>
    <n v="211576.99"/>
  </r>
  <r>
    <s v="2026"/>
    <x v="0"/>
    <x v="0"/>
    <x v="0"/>
    <x v="0"/>
    <s v="2 - Poder Ejecutivo"/>
    <s v="0202 - MINISTERIO DE  INTERIOR Y POLICÍA"/>
    <s v="0006 - CUERPO DE BOMBEROS SANTO DOMINGO ESTE"/>
    <x v="0"/>
    <x v="1"/>
    <x v="24"/>
    <s v="2.3 - MATERIALES Y SUMINISTROS"/>
    <s v="2.3.6 - PRODUCTOS DE MINERALES, METÁLICOS Y NO METÁLICOS"/>
    <s v="N"/>
    <s v="00 - N/A"/>
    <s v="10 - FONDO GENERAL"/>
    <s v="32 - SANTO DOMINGO"/>
    <s v="(en blanco)"/>
    <n v="1000000"/>
    <n v="833300"/>
    <n v="445926.13000000006"/>
  </r>
  <r>
    <s v="2026"/>
    <x v="0"/>
    <x v="0"/>
    <x v="0"/>
    <x v="0"/>
    <s v="2 - Poder Ejecutivo"/>
    <s v="0202 - MINISTERIO DE  INTERIOR Y POLICÍA"/>
    <s v="0006 - CUERPO DE BOMBEROS SANTO DOMINGO ESTE"/>
    <x v="0"/>
    <x v="1"/>
    <x v="24"/>
    <s v="2.3 - MATERIALES Y SUMINISTROS"/>
    <s v="2.3.7 - COMBUSTIBLES, LUBRICANTES, PRODUCTOS QUÍMICOS Y CONEXOS"/>
    <s v="N"/>
    <s v="00 - N/A"/>
    <s v="10 - FONDO GENERAL"/>
    <s v="32 - SANTO DOMINGO"/>
    <s v="(en blanco)"/>
    <n v="4660000"/>
    <n v="4886874.0299999993"/>
    <n v="3665111.65"/>
  </r>
  <r>
    <s v="2026"/>
    <x v="0"/>
    <x v="0"/>
    <x v="0"/>
    <x v="0"/>
    <s v="2 - Poder Ejecutivo"/>
    <s v="0202 - MINISTERIO DE  INTERIOR Y POLICÍA"/>
    <s v="0006 - CUERPO DE BOMBEROS SANTO DOMINGO ESTE"/>
    <x v="0"/>
    <x v="1"/>
    <x v="24"/>
    <s v="2.3 - MATERIALES Y SUMINISTROS"/>
    <s v="2.3.9 - PRODUCTOS Y ÚTILES VARIOS"/>
    <s v="N"/>
    <s v="00 - N/A"/>
    <s v="10 - FONDO GENERAL"/>
    <s v="32 - SANTO DOMINGO"/>
    <s v="(en blanco)"/>
    <n v="1760000"/>
    <n v="2599775.4899999998"/>
    <n v="1513858.2800000003"/>
  </r>
  <r>
    <s v="2026"/>
    <x v="0"/>
    <x v="0"/>
    <x v="0"/>
    <x v="0"/>
    <s v="2 - Poder Ejecutivo"/>
    <s v="0202 - MINISTERIO DE  INTERIOR Y POLICÍA"/>
    <s v="0007 - CUERPO DE BOMBEROS DE SANTO DOMINGO DE BOCA CHICA"/>
    <x v="0"/>
    <x v="1"/>
    <x v="24"/>
    <s v="2.1 - REMUNERACIONES Y CONTRIBUCIONES"/>
    <s v="2.1.1 - REMUNERACIONES"/>
    <s v="N"/>
    <s v="00 - N/A"/>
    <s v="10 - FONDO GENERAL"/>
    <s v="32 - SANTO DOMINGO"/>
    <s v="(en blanco)"/>
    <n v="13394866"/>
    <n v="13394866"/>
    <n v="8990012.2400000021"/>
  </r>
  <r>
    <s v="2026"/>
    <x v="0"/>
    <x v="0"/>
    <x v="0"/>
    <x v="0"/>
    <s v="2 - Poder Ejecutivo"/>
    <s v="0202 - MINISTERIO DE  INTERIOR Y POLICÍA"/>
    <s v="0007 - CUERPO DE BOMBEROS DE SANTO DOMINGO DE BOCA CHICA"/>
    <x v="0"/>
    <x v="1"/>
    <x v="24"/>
    <s v="2.1 - REMUNERACIONES Y CONTRIBUCIONES"/>
    <s v="2.1.5 - CONTRIBUCIONES A LA SEGURIDAD SOCIAL"/>
    <s v="N"/>
    <s v="00 - N/A"/>
    <s v="10 - FONDO GENERAL"/>
    <s v="32 - SANTO DOMINGO"/>
    <s v="(en blanco)"/>
    <n v="1900726"/>
    <n v="1900726"/>
    <n v="1392553.19"/>
  </r>
  <r>
    <s v="2026"/>
    <x v="0"/>
    <x v="0"/>
    <x v="0"/>
    <x v="0"/>
    <s v="2 - Poder Ejecutivo"/>
    <s v="0202 - MINISTERIO DE  INTERIOR Y POLICÍA"/>
    <s v="0007 - CUERPO DE BOMBEROS DE SANTO DOMINGO DE BOCA CHICA"/>
    <x v="0"/>
    <x v="1"/>
    <x v="24"/>
    <s v="2.2 - CONTRATACIÓN DE SERVICIOS"/>
    <s v="2.2.1 - SERVICIOS BÁSICOS"/>
    <s v="N"/>
    <s v="00 - N/A"/>
    <s v="10 - FONDO GENERAL"/>
    <s v="32 - SANTO DOMINGO"/>
    <s v="(en blanco)"/>
    <n v="683200"/>
    <n v="977200"/>
    <n v="805649.75000000012"/>
  </r>
  <r>
    <s v="2026"/>
    <x v="0"/>
    <x v="0"/>
    <x v="0"/>
    <x v="0"/>
    <s v="2 - Poder Ejecutivo"/>
    <s v="0202 - MINISTERIO DE  INTERIOR Y POLICÍA"/>
    <s v="0007 - CUERPO DE BOMBEROS DE SANTO DOMINGO DE BOCA CHICA"/>
    <x v="0"/>
    <x v="1"/>
    <x v="24"/>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x v="0"/>
    <x v="1"/>
    <x v="24"/>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x v="0"/>
    <x v="1"/>
    <x v="24"/>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x v="0"/>
    <x v="1"/>
    <x v="24"/>
    <s v="2.3 - MATERIALES Y SUMINISTROS"/>
    <s v="2.3.1 - ALIMENTOS Y PRODUCTOS AGROFORESTALES"/>
    <s v="N"/>
    <s v="00 - N/A"/>
    <s v="10 - FONDO GENERAL"/>
    <s v="32 - SANTO DOMINGO"/>
    <s v="(en blanco)"/>
    <n v="1750000"/>
    <n v="1750000"/>
    <n v="1372450.1299999997"/>
  </r>
  <r>
    <s v="2026"/>
    <x v="0"/>
    <x v="0"/>
    <x v="0"/>
    <x v="0"/>
    <s v="2 - Poder Ejecutivo"/>
    <s v="0202 - MINISTERIO DE  INTERIOR Y POLICÍA"/>
    <s v="0007 - CUERPO DE BOMBEROS DE SANTO DOMINGO DE BOCA CHICA"/>
    <x v="0"/>
    <x v="1"/>
    <x v="24"/>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x v="0"/>
    <x v="1"/>
    <x v="24"/>
    <s v="2.3 - MATERIALES Y SUMINISTROS"/>
    <s v="2.3.3 - PAPEL, CARTÓN E IMPRESOS"/>
    <s v="N"/>
    <s v="00 - N/A"/>
    <s v="10 - FONDO GENERAL"/>
    <s v="32 - SANTO DOMINGO"/>
    <s v="(en blanco)"/>
    <n v="70000"/>
    <n v="44000"/>
    <n v="7068.04"/>
  </r>
  <r>
    <s v="2026"/>
    <x v="0"/>
    <x v="0"/>
    <x v="0"/>
    <x v="0"/>
    <s v="2 - Poder Ejecutivo"/>
    <s v="0202 - MINISTERIO DE  INTERIOR Y POLICÍA"/>
    <s v="0007 - CUERPO DE BOMBEROS DE SANTO DOMINGO DE BOCA CHICA"/>
    <x v="0"/>
    <x v="1"/>
    <x v="24"/>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x v="0"/>
    <x v="1"/>
    <x v="24"/>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x v="0"/>
    <x v="1"/>
    <x v="24"/>
    <s v="2.3 - MATERIALES Y SUMINISTROS"/>
    <s v="2.3.7 - COMBUSTIBLES, LUBRICANTES, PRODUCTOS QUÍMICOS Y CONEXOS"/>
    <s v="N"/>
    <s v="00 - N/A"/>
    <s v="10 - FONDO GENERAL"/>
    <s v="32 - SANTO DOMINGO"/>
    <s v="(en blanco)"/>
    <n v="2033630"/>
    <n v="2033630"/>
    <n v="1267127.6300000001"/>
  </r>
  <r>
    <s v="2026"/>
    <x v="0"/>
    <x v="0"/>
    <x v="0"/>
    <x v="0"/>
    <s v="2 - Poder Ejecutivo"/>
    <s v="0202 - MINISTERIO DE  INTERIOR Y POLICÍA"/>
    <s v="0007 - CUERPO DE BOMBEROS DE SANTO DOMINGO DE BOCA CHICA"/>
    <x v="0"/>
    <x v="1"/>
    <x v="24"/>
    <s v="2.3 - MATERIALES Y SUMINISTROS"/>
    <s v="2.3.9 - PRODUCTOS Y ÚTILES VARIOS"/>
    <s v="N"/>
    <s v="00 - N/A"/>
    <s v="10 - FONDO GENERAL"/>
    <s v="32 - SANTO DOMINGO"/>
    <s v="(en blanco)"/>
    <n v="1108552"/>
    <n v="1134552"/>
    <n v="322013.2"/>
  </r>
  <r>
    <s v="2026"/>
    <x v="0"/>
    <x v="0"/>
    <x v="0"/>
    <x v="0"/>
    <s v="2 - Poder Ejecutivo"/>
    <s v="0202 - MINISTERIO DE  INTERIOR Y POLICÍA"/>
    <s v="0007 - DIRECCION GENERAL DE LA RESERVA DE LA POLICIA NACIONAL"/>
    <x v="1"/>
    <x v="2"/>
    <x v="26"/>
    <s v="2.1 - REMUNERACIONES Y CONTRIBUCIONES"/>
    <s v="2.1.1 - REMUNERACIONES"/>
    <s v="N"/>
    <s v="00 - N/A"/>
    <s v="10 - FONDO GENERAL"/>
    <s v="99 - MULTIPROVINCIAL"/>
    <s v="(en blanco)"/>
    <n v="63157788"/>
    <n v="64356789.899999999"/>
    <n v="44120807.370000005"/>
  </r>
  <r>
    <s v="2026"/>
    <x v="0"/>
    <x v="0"/>
    <x v="0"/>
    <x v="0"/>
    <s v="2 - Poder Ejecutivo"/>
    <s v="0202 - MINISTERIO DE  INTERIOR Y POLICÍA"/>
    <s v="0007 - DIRECCION GENERAL DE LA RESERVA DE LA POLICIA NACIONAL"/>
    <x v="1"/>
    <x v="2"/>
    <x v="26"/>
    <s v="2.1 - REMUNERACIONES Y CONTRIBUCIONES"/>
    <s v="2.1.5 - CONTRIBUCIONES A LA SEGURIDAD SOCIAL"/>
    <s v="N"/>
    <s v="00 - N/A"/>
    <s v="10 - FONDO GENERAL"/>
    <s v="99 - MULTIPROVINCIAL"/>
    <s v="(en blanco)"/>
    <n v="1598932"/>
    <n v="1701781.8"/>
    <n v="1372794.8"/>
  </r>
  <r>
    <s v="2026"/>
    <x v="0"/>
    <x v="0"/>
    <x v="0"/>
    <x v="0"/>
    <s v="2 - Poder Ejecutivo"/>
    <s v="0202 - MINISTERIO DE  INTERIOR Y POLICÍA"/>
    <s v="0007 - DIRECCION GENERAL DE LA RESERVA DE LA POLICIA NACIONAL"/>
    <x v="1"/>
    <x v="2"/>
    <x v="26"/>
    <s v="2.2 - CONTRATACIÓN DE SERVICIOS"/>
    <s v="2.2.1 - SERVICIOS BÁSICOS"/>
    <s v="N"/>
    <s v="00 - N/A"/>
    <s v="10 - FONDO GENERAL"/>
    <s v="99 - MULTIPROVINCIAL"/>
    <s v="(en blanco)"/>
    <n v="1373820"/>
    <n v="1047033"/>
    <n v="714373.58000000007"/>
  </r>
  <r>
    <s v="2026"/>
    <x v="0"/>
    <x v="0"/>
    <x v="0"/>
    <x v="0"/>
    <s v="2 - Poder Ejecutivo"/>
    <s v="0202 - MINISTERIO DE  INTERIOR Y POLICÍA"/>
    <s v="0007 - DIRECCION GENERAL DE LA RESERVA DE LA POLICIA NACIONAL"/>
    <x v="1"/>
    <x v="2"/>
    <x v="26"/>
    <s v="2.2 - CONTRATACIÓN DE SERVICIOS"/>
    <s v="2.2.3 - VIÁTICOS"/>
    <s v="N"/>
    <s v="00 - N/A"/>
    <s v="10 - FONDO GENERAL"/>
    <s v="99 - MULTIPROVINCIAL"/>
    <s v="(en blanco)"/>
    <n v="345000"/>
    <n v="600000"/>
    <n v="424665.12"/>
  </r>
  <r>
    <s v="2026"/>
    <x v="0"/>
    <x v="0"/>
    <x v="0"/>
    <x v="0"/>
    <s v="2 - Poder Ejecutivo"/>
    <s v="0202 - MINISTERIO DE  INTERIOR Y POLICÍA"/>
    <s v="0007 - DIRECCION GENERAL DE LA RESERVA DE LA POLICIA NACIONAL"/>
    <x v="1"/>
    <x v="2"/>
    <x v="26"/>
    <s v="2.2 - CONTRATACIÓN DE SERVICIOS"/>
    <s v="2.2.6 - SEGUROS"/>
    <s v="N"/>
    <s v="00 - N/A"/>
    <s v="10 - FONDO GENERAL"/>
    <s v="99 - MULTIPROVINCIAL"/>
    <s v="(en blanco)"/>
    <n v="5667654"/>
    <n v="886711.60000000009"/>
    <n v="886711.6"/>
  </r>
  <r>
    <s v="2026"/>
    <x v="0"/>
    <x v="0"/>
    <x v="0"/>
    <x v="0"/>
    <s v="2 - Poder Ejecutivo"/>
    <s v="0202 - MINISTERIO DE  INTERIOR Y POLICÍA"/>
    <s v="0007 - DIRECCION GENERAL DE LA RESERVA DE LA POLICIA NACIONAL"/>
    <x v="1"/>
    <x v="2"/>
    <x v="26"/>
    <s v="2.2 - CONTRATACIÓN DE SERVICIOS"/>
    <s v="2.2.7 - SERVICIOS DE CONSERVACIÓN, REPARACIONES MENORES E INSTALACIONES TEMPORALES"/>
    <s v="N"/>
    <s v="00 - N/A"/>
    <s v="10 - FONDO GENERAL"/>
    <s v="99 - MULTIPROVINCIAL"/>
    <s v="(en blanco)"/>
    <n v="1625964"/>
    <n v="4232691.3100000005"/>
    <n v="214666.78"/>
  </r>
  <r>
    <s v="2026"/>
    <x v="0"/>
    <x v="0"/>
    <x v="0"/>
    <x v="0"/>
    <s v="2 - Poder Ejecutivo"/>
    <s v="0202 - MINISTERIO DE  INTERIOR Y POLICÍA"/>
    <s v="0007 - DIRECCION GENERAL DE LA RESERVA DE LA POLICIA NACIONAL"/>
    <x v="1"/>
    <x v="2"/>
    <x v="26"/>
    <s v="2.2 - CONTRATACIÓN DE SERVICIOS"/>
    <s v="2.2.8 - OTROS SERVICIOS NO INCLUIDOS EN CONCEPTOS ANTERIORES"/>
    <s v="N"/>
    <s v="00 - N/A"/>
    <s v="10 - FONDO GENERAL"/>
    <s v="99 - MULTIPROVINCIAL"/>
    <s v="(en blanco)"/>
    <n v="336000"/>
    <n v="1298684.04"/>
    <n v="1022682.1"/>
  </r>
  <r>
    <s v="2026"/>
    <x v="0"/>
    <x v="0"/>
    <x v="0"/>
    <x v="0"/>
    <s v="2 - Poder Ejecutivo"/>
    <s v="0202 - MINISTERIO DE  INTERIOR Y POLICÍA"/>
    <s v="0007 - DIRECCION GENERAL DE LA RESERVA DE LA POLICIA NACIONAL"/>
    <x v="1"/>
    <x v="2"/>
    <x v="26"/>
    <s v="2.2 - CONTRATACIÓN DE SERVICIOS"/>
    <s v="2.2.9 - OTRAS CONTRATACIONES DE SERVICIOS"/>
    <s v="N"/>
    <s v="00 - N/A"/>
    <s v="10 - FONDO GENERAL"/>
    <s v="99 - MULTIPROVINCIAL"/>
    <s v="(en blanco)"/>
    <n v="400000"/>
    <n v="1103500"/>
    <n v="603500"/>
  </r>
  <r>
    <s v="2026"/>
    <x v="0"/>
    <x v="0"/>
    <x v="0"/>
    <x v="0"/>
    <s v="2 - Poder Ejecutivo"/>
    <s v="0202 - MINISTERIO DE  INTERIOR Y POLICÍA"/>
    <s v="0007 - DIRECCION GENERAL DE LA RESERVA DE LA POLICIA NACIONAL"/>
    <x v="1"/>
    <x v="2"/>
    <x v="26"/>
    <s v="2.3 - MATERIALES Y SUMINISTROS"/>
    <s v="2.3.1 - ALIMENTOS Y PRODUCTOS AGROFORESTALES"/>
    <s v="N"/>
    <s v="00 - N/A"/>
    <s v="10 - FONDO GENERAL"/>
    <s v="99 - MULTIPROVINCIAL"/>
    <s v="(en blanco)"/>
    <n v="450000"/>
    <n v="304501.25"/>
    <n v="165472.25"/>
  </r>
  <r>
    <s v="2026"/>
    <x v="0"/>
    <x v="0"/>
    <x v="0"/>
    <x v="0"/>
    <s v="2 - Poder Ejecutivo"/>
    <s v="0202 - MINISTERIO DE  INTERIOR Y POLICÍA"/>
    <s v="0007 - DIRECCION GENERAL DE LA RESERVA DE LA POLICIA NACIONAL"/>
    <x v="1"/>
    <x v="2"/>
    <x v="26"/>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x v="1"/>
    <x v="2"/>
    <x v="26"/>
    <s v="2.3 - MATERIALES Y SUMINISTROS"/>
    <s v="2.3.3 - PAPEL, CARTÓN E IMPRESOS"/>
    <s v="N"/>
    <s v="00 - N/A"/>
    <s v="10 - FONDO GENERAL"/>
    <s v="99 - MULTIPROVINCIAL"/>
    <s v="(en blanco)"/>
    <n v="100000"/>
    <n v="121761.84"/>
    <n v="88098.799999999988"/>
  </r>
  <r>
    <s v="2026"/>
    <x v="0"/>
    <x v="0"/>
    <x v="0"/>
    <x v="0"/>
    <s v="2 - Poder Ejecutivo"/>
    <s v="0202 - MINISTERIO DE  INTERIOR Y POLICÍA"/>
    <s v="0007 - DIRECCION GENERAL DE LA RESERVA DE LA POLICIA NACIONAL"/>
    <x v="1"/>
    <x v="2"/>
    <x v="26"/>
    <s v="2.3 - MATERIALES Y SUMINISTROS"/>
    <s v="2.3.4 - PRODUCTOS FARMACÉUTICOS"/>
    <s v="N"/>
    <s v="00 - N/A"/>
    <s v="10 - FONDO GENERAL"/>
    <s v="99 - MULTIPROVINCIAL"/>
    <s v="(en blanco)"/>
    <n v="18224000"/>
    <n v="21600353.27"/>
    <n v="15410807.699999999"/>
  </r>
  <r>
    <s v="2026"/>
    <x v="0"/>
    <x v="0"/>
    <x v="0"/>
    <x v="0"/>
    <s v="2 - Poder Ejecutivo"/>
    <s v="0202 - MINISTERIO DE  INTERIOR Y POLICÍA"/>
    <s v="0007 - DIRECCION GENERAL DE LA RESERVA DE LA POLICIA NACIONAL"/>
    <x v="1"/>
    <x v="2"/>
    <x v="26"/>
    <s v="2.3 - MATERIALES Y SUMINISTROS"/>
    <s v="2.3.5 - CUERO, CAUCHO Y PLÁSTICO"/>
    <s v="N"/>
    <s v="00 - N/A"/>
    <s v="10 - FONDO GENERAL"/>
    <s v="99 - MULTIPROVINCIAL"/>
    <s v="(en blanco)"/>
    <n v="70000"/>
    <n v="49062.55"/>
    <n v="49062.55"/>
  </r>
  <r>
    <s v="2026"/>
    <x v="0"/>
    <x v="0"/>
    <x v="0"/>
    <x v="0"/>
    <s v="2 - Poder Ejecutivo"/>
    <s v="0202 - MINISTERIO DE  INTERIOR Y POLICÍA"/>
    <s v="0007 - DIRECCION GENERAL DE LA RESERVA DE LA POLICIA NACIONAL"/>
    <x v="1"/>
    <x v="2"/>
    <x v="26"/>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x v="1"/>
    <x v="2"/>
    <x v="26"/>
    <s v="2.3 - MATERIALES Y SUMINISTROS"/>
    <s v="2.3.7 - COMBUSTIBLES, LUBRICANTES, PRODUCTOS QUÍMICOS Y CONEXOS"/>
    <s v="N"/>
    <s v="00 - N/A"/>
    <s v="10 - FONDO GENERAL"/>
    <s v="99 - MULTIPROVINCIAL"/>
    <s v="(en blanco)"/>
    <n v="5800000"/>
    <n v="5718319.5"/>
    <n v="5712036"/>
  </r>
  <r>
    <s v="2026"/>
    <x v="0"/>
    <x v="0"/>
    <x v="0"/>
    <x v="0"/>
    <s v="2 - Poder Ejecutivo"/>
    <s v="0202 - MINISTERIO DE  INTERIOR Y POLICÍA"/>
    <s v="0007 - DIRECCION GENERAL DE LA RESERVA DE LA POLICIA NACIONAL"/>
    <x v="1"/>
    <x v="2"/>
    <x v="26"/>
    <s v="2.3 - MATERIALES Y SUMINISTROS"/>
    <s v="2.3.9 - PRODUCTOS Y ÚTILES VARIOS"/>
    <s v="N"/>
    <s v="00 - N/A"/>
    <s v="10 - FONDO GENERAL"/>
    <s v="99 - MULTIPROVINCIAL"/>
    <s v="(en blanco)"/>
    <n v="780000"/>
    <n v="1350429.55"/>
    <n v="857609.6100000001"/>
  </r>
  <r>
    <s v="2026"/>
    <x v="0"/>
    <x v="0"/>
    <x v="0"/>
    <x v="0"/>
    <s v="2 - Poder Ejecutivo"/>
    <s v="0202 - MINISTERIO DE  INTERIOR Y POLICÍA"/>
    <s v="0008 - CUERPO DE BOMBEROS DE SANTO DOMINGO DE LOS ALCARRIZOS"/>
    <x v="0"/>
    <x v="1"/>
    <x v="24"/>
    <s v="2.1 - REMUNERACIONES Y CONTRIBUCIONES"/>
    <s v="2.1.1 - REMUNERACIONES"/>
    <s v="N"/>
    <s v="00 - N/A"/>
    <s v="10 - FONDO GENERAL"/>
    <s v="32 - SANTO DOMINGO"/>
    <s v="(en blanco)"/>
    <n v="13197400"/>
    <n v="13312000"/>
    <n v="8899147.5999999996"/>
  </r>
  <r>
    <s v="2026"/>
    <x v="0"/>
    <x v="0"/>
    <x v="0"/>
    <x v="0"/>
    <s v="2 - Poder Ejecutivo"/>
    <s v="0202 - MINISTERIO DE  INTERIOR Y POLICÍA"/>
    <s v="0008 - CUERPO DE BOMBEROS DE SANTO DOMINGO DE LOS ALCARRIZOS"/>
    <x v="0"/>
    <x v="1"/>
    <x v="24"/>
    <s v="2.1 - REMUNERACIONES Y CONTRIBUCIONES"/>
    <s v="2.1.5 - CONTRIBUCIONES A LA SEGURIDAD SOCIAL"/>
    <s v="N"/>
    <s v="00 - N/A"/>
    <s v="10 - FONDO GENERAL"/>
    <s v="32 - SANTO DOMINGO"/>
    <s v="(en blanco)"/>
    <n v="1897000"/>
    <n v="1897000"/>
    <n v="1335942.8400000001"/>
  </r>
  <r>
    <s v="2026"/>
    <x v="0"/>
    <x v="0"/>
    <x v="0"/>
    <x v="0"/>
    <s v="2 - Poder Ejecutivo"/>
    <s v="0202 - MINISTERIO DE  INTERIOR Y POLICÍA"/>
    <s v="0008 - CUERPO DE BOMBEROS DE SANTO DOMINGO DE LOS ALCARRIZOS"/>
    <x v="0"/>
    <x v="1"/>
    <x v="24"/>
    <s v="2.2 - CONTRATACIÓN DE SERVICIOS"/>
    <s v="2.2.1 - SERVICIOS BÁSICOS"/>
    <s v="N"/>
    <s v="00 - N/A"/>
    <s v="10 - FONDO GENERAL"/>
    <s v="32 - SANTO DOMINGO"/>
    <s v="(en blanco)"/>
    <n v="1000000"/>
    <n v="1000000"/>
    <n v="736303.06000000017"/>
  </r>
  <r>
    <s v="2026"/>
    <x v="0"/>
    <x v="0"/>
    <x v="0"/>
    <x v="0"/>
    <s v="2 - Poder Ejecutivo"/>
    <s v="0202 - MINISTERIO DE  INTERIOR Y POLICÍA"/>
    <s v="0008 - CUERPO DE BOMBEROS DE SANTO DOMINGO DE LOS ALCARRIZOS"/>
    <x v="0"/>
    <x v="1"/>
    <x v="24"/>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x v="0"/>
    <x v="1"/>
    <x v="24"/>
    <s v="2.2 - CONTRATACIÓN DE SERVICIOS"/>
    <s v="2.2.6 - SEGUROS"/>
    <s v="N"/>
    <s v="00 - N/A"/>
    <s v="10 - FONDO GENERAL"/>
    <s v="32 - SANTO DOMINGO"/>
    <s v="(en blanco)"/>
    <n v="65000"/>
    <n v="65000"/>
    <n v="0"/>
  </r>
  <r>
    <s v="2026"/>
    <x v="0"/>
    <x v="0"/>
    <x v="0"/>
    <x v="0"/>
    <s v="2 - Poder Ejecutivo"/>
    <s v="0202 - MINISTERIO DE  INTERIOR Y POLICÍA"/>
    <s v="0008 - CUERPO DE BOMBEROS DE SANTO DOMINGO DE LOS ALCARRIZOS"/>
    <x v="0"/>
    <x v="1"/>
    <x v="24"/>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x v="0"/>
    <x v="1"/>
    <x v="24"/>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x v="0"/>
    <x v="1"/>
    <x v="24"/>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x v="0"/>
    <x v="1"/>
    <x v="24"/>
    <s v="2.3 - MATERIALES Y SUMINISTROS"/>
    <s v="2.3.2 - TEXTILES Y VESTUARIOS"/>
    <s v="N"/>
    <s v="00 - N/A"/>
    <s v="10 - FONDO GENERAL"/>
    <s v="32 - SANTO DOMINGO"/>
    <s v="(en blanco)"/>
    <n v="135000"/>
    <n v="90668.55"/>
    <n v="90668.55"/>
  </r>
  <r>
    <s v="2026"/>
    <x v="0"/>
    <x v="0"/>
    <x v="0"/>
    <x v="0"/>
    <s v="2 - Poder Ejecutivo"/>
    <s v="0202 - MINISTERIO DE  INTERIOR Y POLICÍA"/>
    <s v="0008 - CUERPO DE BOMBEROS DE SANTO DOMINGO DE LOS ALCARRIZOS"/>
    <x v="0"/>
    <x v="1"/>
    <x v="24"/>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x v="0"/>
    <x v="1"/>
    <x v="24"/>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x v="0"/>
    <x v="1"/>
    <x v="24"/>
    <s v="2.3 - MATERIALES Y SUMINISTROS"/>
    <s v="2.3.7 - COMBUSTIBLES, LUBRICANTES, PRODUCTOS QUÍMICOS Y CONEXOS"/>
    <s v="N"/>
    <s v="00 - N/A"/>
    <s v="10 - FONDO GENERAL"/>
    <s v="32 - SANTO DOMINGO"/>
    <s v="(en blanco)"/>
    <n v="1990000"/>
    <n v="1951300"/>
    <n v="1467967.94"/>
  </r>
  <r>
    <s v="2026"/>
    <x v="0"/>
    <x v="0"/>
    <x v="0"/>
    <x v="0"/>
    <s v="2 - Poder Ejecutivo"/>
    <s v="0202 - MINISTERIO DE  INTERIOR Y POLICÍA"/>
    <s v="0008 - CUERPO DE BOMBEROS DE SANTO DOMINGO DE LOS ALCARRIZOS"/>
    <x v="0"/>
    <x v="1"/>
    <x v="24"/>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x v="1"/>
    <x v="6"/>
    <x v="27"/>
    <s v="2.1 - REMUNERACIONES Y CONTRIBUCIONES"/>
    <s v="2.1.1 - REMUNERACIONES"/>
    <s v="N"/>
    <s v="00 - N/A"/>
    <s v="10 - FONDO GENERAL"/>
    <s v="99 - MULTIPROVINCIAL"/>
    <s v="(en blanco)"/>
    <n v="820915451"/>
    <n v="819640577.50999987"/>
    <n v="512568019.84000003"/>
  </r>
  <r>
    <s v="2026"/>
    <x v="0"/>
    <x v="0"/>
    <x v="0"/>
    <x v="0"/>
    <s v="2 - Poder Ejecutivo"/>
    <s v="0202 - MINISTERIO DE  INTERIOR Y POLICÍA"/>
    <s v="0008 - HOSPITAL GENERAL DOCENTE DE LA POLICIA NACIONAL"/>
    <x v="1"/>
    <x v="6"/>
    <x v="27"/>
    <s v="2.1 - REMUNERACIONES Y CONTRIBUCIONES"/>
    <s v="2.1.5 - CONTRIBUCIONES A LA SEGURIDAD SOCIAL"/>
    <s v="N"/>
    <s v="00 - N/A"/>
    <s v="10 - FONDO GENERAL"/>
    <s v="99 - MULTIPROVINCIAL"/>
    <s v="(en blanco)"/>
    <n v="60070236"/>
    <n v="61345109.489999995"/>
    <n v="45481465.430000007"/>
  </r>
  <r>
    <s v="2026"/>
    <x v="0"/>
    <x v="0"/>
    <x v="0"/>
    <x v="0"/>
    <s v="2 - Poder Ejecutivo"/>
    <s v="0202 - MINISTERIO DE  INTERIOR Y POLICÍA"/>
    <s v="0008 - HOSPITAL GENERAL DOCENTE DE LA POLICIA NACIONAL"/>
    <x v="1"/>
    <x v="6"/>
    <x v="27"/>
    <s v="2.2 - CONTRATACIÓN DE SERVICIOS"/>
    <s v="2.2.1 - SERVICIOS BÁSICOS"/>
    <s v="N"/>
    <s v="00 - N/A"/>
    <s v="10 - FONDO GENERAL"/>
    <s v="99 - MULTIPROVINCIAL"/>
    <s v="(en blanco)"/>
    <n v="3494000"/>
    <n v="4148167"/>
    <n v="2859626.3999999994"/>
  </r>
  <r>
    <s v="2026"/>
    <x v="0"/>
    <x v="0"/>
    <x v="0"/>
    <x v="0"/>
    <s v="2 - Poder Ejecutivo"/>
    <s v="0202 - MINISTERIO DE  INTERIOR Y POLICÍA"/>
    <s v="0008 - HOSPITAL GENERAL DOCENTE DE LA POLICIA NACIONAL"/>
    <x v="1"/>
    <x v="6"/>
    <x v="27"/>
    <s v="2.2 - CONTRATACIÓN DE SERVICIOS"/>
    <s v="2.2.1 - SERVICIOS BÁSICOS"/>
    <s v="N"/>
    <s v="00 - N/A"/>
    <s v="20 - FONDOS CON DESTINO ESPECÍFICO"/>
    <s v="99 - MULTIPROVINCIAL"/>
    <s v="(en blanco)"/>
    <n v="343344"/>
    <n v="2258728"/>
    <n v="1897307.19"/>
  </r>
  <r>
    <s v="2026"/>
    <x v="0"/>
    <x v="0"/>
    <x v="0"/>
    <x v="0"/>
    <s v="2 - Poder Ejecutivo"/>
    <s v="0202 - MINISTERIO DE  INTERIOR Y POLICÍA"/>
    <s v="0008 - HOSPITAL GENERAL DOCENTE DE LA POLICIA NACIONAL"/>
    <x v="1"/>
    <x v="6"/>
    <x v="27"/>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x v="1"/>
    <x v="6"/>
    <x v="27"/>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x v="1"/>
    <x v="6"/>
    <x v="27"/>
    <s v="2.2 - CONTRATACIÓN DE SERVICIOS"/>
    <s v="2.2.5 - ALQUILERES Y RENTAS"/>
    <s v="N"/>
    <s v="00 - N/A"/>
    <s v="20 - FONDOS CON DESTINO ESPECÍFICO"/>
    <s v="99 - MULTIPROVINCIAL"/>
    <s v="(en blanco)"/>
    <n v="0"/>
    <n v="869425"/>
    <n v="0"/>
  </r>
  <r>
    <s v="2026"/>
    <x v="0"/>
    <x v="0"/>
    <x v="0"/>
    <x v="0"/>
    <s v="2 - Poder Ejecutivo"/>
    <s v="0202 - MINISTERIO DE  INTERIOR Y POLICÍA"/>
    <s v="0008 - HOSPITAL GENERAL DOCENTE DE LA POLICIA NACIONAL"/>
    <x v="1"/>
    <x v="6"/>
    <x v="27"/>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x v="1"/>
    <x v="6"/>
    <x v="27"/>
    <s v="2.2 - CONTRATACIÓN DE SERVICIOS"/>
    <s v="2.2.7 - SERVICIOS DE CONSERVACIÓN, REPARACIONES MENORES E INSTALACIONES TEMPORALES"/>
    <s v="N"/>
    <s v="00 - N/A"/>
    <s v="20 - FONDOS CON DESTINO ESPECÍFICO"/>
    <s v="99 - MULTIPROVINCIAL"/>
    <s v="(en blanco)"/>
    <n v="198240"/>
    <n v="12759677.779999999"/>
    <n v="8872939.2300000004"/>
  </r>
  <r>
    <s v="2026"/>
    <x v="0"/>
    <x v="0"/>
    <x v="0"/>
    <x v="0"/>
    <s v="2 - Poder Ejecutivo"/>
    <s v="0202 - MINISTERIO DE  INTERIOR Y POLICÍA"/>
    <s v="0008 - HOSPITAL GENERAL DOCENTE DE LA POLICIA NACIONAL"/>
    <x v="1"/>
    <x v="6"/>
    <x v="27"/>
    <s v="2.2 - CONTRATACIÓN DE SERVICIOS"/>
    <s v="2.2.8 - OTROS SERVICIOS NO INCLUIDOS EN CONCEPTOS ANTERIORES"/>
    <s v="N"/>
    <s v="00 - N/A"/>
    <s v="10 - FONDO GENERAL"/>
    <s v="99 - MULTIPROVINCIAL"/>
    <s v="(en blanco)"/>
    <n v="1132800"/>
    <n v="1908444.73"/>
    <n v="755200"/>
  </r>
  <r>
    <s v="2026"/>
    <x v="0"/>
    <x v="0"/>
    <x v="0"/>
    <x v="0"/>
    <s v="2 - Poder Ejecutivo"/>
    <s v="0202 - MINISTERIO DE  INTERIOR Y POLICÍA"/>
    <s v="0008 - HOSPITAL GENERAL DOCENTE DE LA POLICIA NACIONAL"/>
    <x v="1"/>
    <x v="6"/>
    <x v="27"/>
    <s v="2.2 - CONTRATACIÓN DE SERVICIOS"/>
    <s v="2.2.8 - OTROS SERVICIOS NO INCLUIDOS EN CONCEPTOS ANTERIORES"/>
    <s v="N"/>
    <s v="00 - N/A"/>
    <s v="20 - FONDOS CON DESTINO ESPECÍFICO"/>
    <s v="99 - MULTIPROVINCIAL"/>
    <s v="(en blanco)"/>
    <n v="1080000"/>
    <n v="11421050.66"/>
    <n v="5963664.1500000004"/>
  </r>
  <r>
    <s v="2026"/>
    <x v="0"/>
    <x v="0"/>
    <x v="0"/>
    <x v="0"/>
    <s v="2 - Poder Ejecutivo"/>
    <s v="0202 - MINISTERIO DE  INTERIOR Y POLICÍA"/>
    <s v="0008 - HOSPITAL GENERAL DOCENTE DE LA POLICIA NACIONAL"/>
    <x v="1"/>
    <x v="6"/>
    <x v="27"/>
    <s v="2.2 - CONTRATACIÓN DE SERVICIOS"/>
    <s v="2.2.9 - OTRAS CONTRATACIONES DE SERVICIOS"/>
    <s v="N"/>
    <s v="00 - N/A"/>
    <s v="20 - FONDOS CON DESTINO ESPECÍFICO"/>
    <s v="99 - MULTIPROVINCIAL"/>
    <s v="(en blanco)"/>
    <n v="0"/>
    <n v="630575"/>
    <n v="0"/>
  </r>
  <r>
    <s v="2026"/>
    <x v="0"/>
    <x v="0"/>
    <x v="0"/>
    <x v="0"/>
    <s v="2 - Poder Ejecutivo"/>
    <s v="0202 - MINISTERIO DE  INTERIOR Y POLICÍA"/>
    <s v="0008 - HOSPITAL GENERAL DOCENTE DE LA POLICIA NACIONAL"/>
    <x v="1"/>
    <x v="6"/>
    <x v="27"/>
    <s v="2.3 - MATERIALES Y SUMINISTROS"/>
    <s v="2.3.1 - ALIMENTOS Y PRODUCTOS AGROFORESTALES"/>
    <s v="N"/>
    <s v="00 - N/A"/>
    <s v="10 - FONDO GENERAL"/>
    <s v="99 - MULTIPROVINCIAL"/>
    <s v="(en blanco)"/>
    <n v="20000000"/>
    <n v="19751433"/>
    <n v="6298152.1799999997"/>
  </r>
  <r>
    <s v="2026"/>
    <x v="0"/>
    <x v="0"/>
    <x v="0"/>
    <x v="0"/>
    <s v="2 - Poder Ejecutivo"/>
    <s v="0202 - MINISTERIO DE  INTERIOR Y POLICÍA"/>
    <s v="0008 - HOSPITAL GENERAL DOCENTE DE LA POLICIA NACIONAL"/>
    <x v="1"/>
    <x v="6"/>
    <x v="27"/>
    <s v="2.3 - MATERIALES Y SUMINISTROS"/>
    <s v="2.3.1 - ALIMENTOS Y PRODUCTOS AGROFORESTALES"/>
    <s v="N"/>
    <s v="00 - N/A"/>
    <s v="20 - FONDOS CON DESTINO ESPECÍFICO"/>
    <s v="99 - MULTIPROVINCIAL"/>
    <s v="(en blanco)"/>
    <n v="0"/>
    <n v="3577996.4699999997"/>
    <n v="1183746.47"/>
  </r>
  <r>
    <s v="2026"/>
    <x v="0"/>
    <x v="0"/>
    <x v="0"/>
    <x v="0"/>
    <s v="2 - Poder Ejecutivo"/>
    <s v="0202 - MINISTERIO DE  INTERIOR Y POLICÍA"/>
    <s v="0008 - HOSPITAL GENERAL DOCENTE DE LA POLICIA NACIONAL"/>
    <x v="1"/>
    <x v="6"/>
    <x v="27"/>
    <s v="2.3 - MATERIALES Y SUMINISTROS"/>
    <s v="2.3.2 - TEXTILES Y VESTUARIOS"/>
    <s v="N"/>
    <s v="00 - N/A"/>
    <s v="20 - FONDOS CON DESTINO ESPECÍFICO"/>
    <s v="99 - MULTIPROVINCIAL"/>
    <s v="(en blanco)"/>
    <n v="0"/>
    <n v="1796879"/>
    <n v="1571288"/>
  </r>
  <r>
    <s v="2026"/>
    <x v="0"/>
    <x v="0"/>
    <x v="0"/>
    <x v="0"/>
    <s v="2 - Poder Ejecutivo"/>
    <s v="0202 - MINISTERIO DE  INTERIOR Y POLICÍA"/>
    <s v="0008 - HOSPITAL GENERAL DOCENTE DE LA POLICIA NACIONAL"/>
    <x v="1"/>
    <x v="6"/>
    <x v="27"/>
    <s v="2.3 - MATERIALES Y SUMINISTROS"/>
    <s v="2.3.3 - PAPEL, CARTÓN E IMPRESOS"/>
    <s v="N"/>
    <s v="00 - N/A"/>
    <s v="10 - FONDO GENERAL"/>
    <s v="99 - MULTIPROVINCIAL"/>
    <s v="(en blanco)"/>
    <n v="0"/>
    <n v="3000000"/>
    <n v="1285257.51"/>
  </r>
  <r>
    <s v="2026"/>
    <x v="0"/>
    <x v="0"/>
    <x v="0"/>
    <x v="0"/>
    <s v="2 - Poder Ejecutivo"/>
    <s v="0202 - MINISTERIO DE  INTERIOR Y POLICÍA"/>
    <s v="0008 - HOSPITAL GENERAL DOCENTE DE LA POLICIA NACIONAL"/>
    <x v="1"/>
    <x v="6"/>
    <x v="27"/>
    <s v="2.3 - MATERIALES Y SUMINISTROS"/>
    <s v="2.3.3 - PAPEL, CARTÓN E IMPRESOS"/>
    <s v="N"/>
    <s v="00 - N/A"/>
    <s v="20 - FONDOS CON DESTINO ESPECÍFICO"/>
    <s v="99 - MULTIPROVINCIAL"/>
    <s v="(en blanco)"/>
    <n v="0"/>
    <n v="2113178.4699999997"/>
    <n v="1514058.47"/>
  </r>
  <r>
    <s v="2026"/>
    <x v="0"/>
    <x v="0"/>
    <x v="0"/>
    <x v="0"/>
    <s v="2 - Poder Ejecutivo"/>
    <s v="0202 - MINISTERIO DE  INTERIOR Y POLICÍA"/>
    <s v="0008 - HOSPITAL GENERAL DOCENTE DE LA POLICIA NACIONAL"/>
    <x v="1"/>
    <x v="6"/>
    <x v="27"/>
    <s v="2.3 - MATERIALES Y SUMINISTROS"/>
    <s v="2.3.4 - PRODUCTOS FARMACÉUTICOS"/>
    <s v="N"/>
    <s v="00 - N/A"/>
    <s v="10 - FONDO GENERAL"/>
    <s v="99 - MULTIPROVINCIAL"/>
    <s v="(en blanco)"/>
    <n v="25000000"/>
    <n v="18300000"/>
    <n v="11111077"/>
  </r>
  <r>
    <s v="2026"/>
    <x v="0"/>
    <x v="0"/>
    <x v="0"/>
    <x v="0"/>
    <s v="2 - Poder Ejecutivo"/>
    <s v="0202 - MINISTERIO DE  INTERIOR Y POLICÍA"/>
    <s v="0008 - HOSPITAL GENERAL DOCENTE DE LA POLICIA NACIONAL"/>
    <x v="1"/>
    <x v="6"/>
    <x v="27"/>
    <s v="2.3 - MATERIALES Y SUMINISTROS"/>
    <s v="2.3.4 - PRODUCTOS FARMACÉUTICOS"/>
    <s v="N"/>
    <s v="00 - N/A"/>
    <s v="20 - FONDOS CON DESTINO ESPECÍFICO"/>
    <s v="99 - MULTIPROVINCIAL"/>
    <s v="(en blanco)"/>
    <n v="0"/>
    <n v="4785965.53"/>
    <n v="2572641.4000000004"/>
  </r>
  <r>
    <s v="2026"/>
    <x v="0"/>
    <x v="0"/>
    <x v="0"/>
    <x v="0"/>
    <s v="2 - Poder Ejecutivo"/>
    <s v="0202 - MINISTERIO DE  INTERIOR Y POLICÍA"/>
    <s v="0008 - HOSPITAL GENERAL DOCENTE DE LA POLICIA NACIONAL"/>
    <x v="1"/>
    <x v="6"/>
    <x v="27"/>
    <s v="2.3 - MATERIALES Y SUMINISTROS"/>
    <s v="2.3.5 - CUERO, CAUCHO Y PLÁSTICO"/>
    <s v="N"/>
    <s v="00 - N/A"/>
    <s v="10 - FONDO GENERAL"/>
    <s v="99 - MULTIPROVINCIAL"/>
    <s v="(en blanco)"/>
    <n v="0"/>
    <n v="40000"/>
    <n v="0"/>
  </r>
  <r>
    <s v="2026"/>
    <x v="0"/>
    <x v="0"/>
    <x v="0"/>
    <x v="0"/>
    <s v="2 - Poder Ejecutivo"/>
    <s v="0202 - MINISTERIO DE  INTERIOR Y POLICÍA"/>
    <s v="0008 - HOSPITAL GENERAL DOCENTE DE LA POLICIA NACIONAL"/>
    <x v="1"/>
    <x v="6"/>
    <x v="27"/>
    <s v="2.3 - MATERIALES Y SUMINISTROS"/>
    <s v="2.3.5 - CUERO, CAUCHO Y PLÁSTICO"/>
    <s v="N"/>
    <s v="00 - N/A"/>
    <s v="20 - FONDOS CON DESTINO ESPECÍFICO"/>
    <s v="99 - MULTIPROVINCIAL"/>
    <s v="(en blanco)"/>
    <n v="0"/>
    <n v="174050"/>
    <n v="174050"/>
  </r>
  <r>
    <s v="2026"/>
    <x v="0"/>
    <x v="0"/>
    <x v="0"/>
    <x v="0"/>
    <s v="2 - Poder Ejecutivo"/>
    <s v="0202 - MINISTERIO DE  INTERIOR Y POLICÍA"/>
    <s v="0008 - HOSPITAL GENERAL DOCENTE DE LA POLICIA NACIONAL"/>
    <x v="1"/>
    <x v="6"/>
    <x v="27"/>
    <s v="2.3 - MATERIALES Y SUMINISTROS"/>
    <s v="2.3.6 - PRODUCTOS DE MINERALES, METÁLICOS Y NO METÁLICOS"/>
    <s v="N"/>
    <s v="00 - N/A"/>
    <s v="10 - FONDO GENERAL"/>
    <s v="99 - MULTIPROVINCIAL"/>
    <s v="(en blanco)"/>
    <n v="0"/>
    <n v="300000"/>
    <n v="0"/>
  </r>
  <r>
    <s v="2026"/>
    <x v="0"/>
    <x v="0"/>
    <x v="0"/>
    <x v="0"/>
    <s v="2 - Poder Ejecutivo"/>
    <s v="0202 - MINISTERIO DE  INTERIOR Y POLICÍA"/>
    <s v="0008 - HOSPITAL GENERAL DOCENTE DE LA POLICIA NACIONAL"/>
    <x v="1"/>
    <x v="6"/>
    <x v="27"/>
    <s v="2.3 - MATERIALES Y SUMINISTROS"/>
    <s v="2.3.6 - PRODUCTOS DE MINERALES, METÁLICOS Y NO METÁLICOS"/>
    <s v="N"/>
    <s v="00 - N/A"/>
    <s v="20 - FONDOS CON DESTINO ESPECÍFICO"/>
    <s v="99 - MULTIPROVINCIAL"/>
    <s v="(en blanco)"/>
    <n v="0"/>
    <n v="558267.53"/>
    <n v="377766.67000000004"/>
  </r>
  <r>
    <s v="2026"/>
    <x v="0"/>
    <x v="0"/>
    <x v="0"/>
    <x v="0"/>
    <s v="2 - Poder Ejecutivo"/>
    <s v="0202 - MINISTERIO DE  INTERIOR Y POLICÍA"/>
    <s v="0008 - HOSPITAL GENERAL DOCENTE DE LA POLICIA NACIONAL"/>
    <x v="1"/>
    <x v="6"/>
    <x v="27"/>
    <s v="2.3 - MATERIALES Y SUMINISTROS"/>
    <s v="2.3.7 - COMBUSTIBLES, LUBRICANTES, PRODUCTOS QUÍMICOS Y CONEXOS"/>
    <s v="N"/>
    <s v="00 - N/A"/>
    <s v="10 - FONDO GENERAL"/>
    <s v="99 - MULTIPROVINCIAL"/>
    <s v="(en blanco)"/>
    <n v="45343172"/>
    <n v="58433172"/>
    <n v="32773791.830000002"/>
  </r>
  <r>
    <s v="2026"/>
    <x v="0"/>
    <x v="0"/>
    <x v="0"/>
    <x v="0"/>
    <s v="2 - Poder Ejecutivo"/>
    <s v="0202 - MINISTERIO DE  INTERIOR Y POLICÍA"/>
    <s v="0008 - HOSPITAL GENERAL DOCENTE DE LA POLICIA NACIONAL"/>
    <x v="1"/>
    <x v="6"/>
    <x v="27"/>
    <s v="2.3 - MATERIALES Y SUMINISTROS"/>
    <s v="2.3.7 - COMBUSTIBLES, LUBRICANTES, PRODUCTOS QUÍMICOS Y CONEXOS"/>
    <s v="N"/>
    <s v="00 - N/A"/>
    <s v="20 - FONDOS CON DESTINO ESPECÍFICO"/>
    <s v="99 - MULTIPROVINCIAL"/>
    <s v="(en blanco)"/>
    <n v="0"/>
    <n v="14677206.84"/>
    <n v="14556032.84"/>
  </r>
  <r>
    <s v="2026"/>
    <x v="0"/>
    <x v="0"/>
    <x v="0"/>
    <x v="0"/>
    <s v="2 - Poder Ejecutivo"/>
    <s v="0202 - MINISTERIO DE  INTERIOR Y POLICÍA"/>
    <s v="0008 - HOSPITAL GENERAL DOCENTE DE LA POLICIA NACIONAL"/>
    <x v="1"/>
    <x v="6"/>
    <x v="27"/>
    <s v="2.3 - MATERIALES Y SUMINISTROS"/>
    <s v="2.3.9 - PRODUCTOS Y ÚTILES VARIOS"/>
    <s v="N"/>
    <s v="00 - N/A"/>
    <s v="10 - FONDO GENERAL"/>
    <s v="99 - MULTIPROVINCIAL"/>
    <s v="(en blanco)"/>
    <n v="40052045"/>
    <n v="29140800.27"/>
    <n v="17555345.240000002"/>
  </r>
  <r>
    <s v="2026"/>
    <x v="0"/>
    <x v="0"/>
    <x v="0"/>
    <x v="0"/>
    <s v="2 - Poder Ejecutivo"/>
    <s v="0202 - MINISTERIO DE  INTERIOR Y POLICÍA"/>
    <s v="0008 - HOSPITAL GENERAL DOCENTE DE LA POLICIA NACIONAL"/>
    <x v="1"/>
    <x v="6"/>
    <x v="27"/>
    <s v="2.3 - MATERIALES Y SUMINISTROS"/>
    <s v="2.3.9 - PRODUCTOS Y ÚTILES VARIOS"/>
    <s v="N"/>
    <s v="00 - N/A"/>
    <s v="20 - FONDOS CON DESTINO ESPECÍFICO"/>
    <s v="99 - MULTIPROVINCIAL"/>
    <s v="(en blanco)"/>
    <n v="166378416"/>
    <n v="39350802.710000023"/>
    <n v="17949136.719999999"/>
  </r>
  <r>
    <s v="2026"/>
    <x v="0"/>
    <x v="0"/>
    <x v="0"/>
    <x v="0"/>
    <s v="2 - Poder Ejecutivo"/>
    <s v="0202 - MINISTERIO DE  INTERIOR Y POLICÍA"/>
    <s v="0009 - COMITÉ DE RETIRO DE LA POLICIA NACIONAL"/>
    <x v="1"/>
    <x v="2"/>
    <x v="26"/>
    <s v="2.1 - REMUNERACIONES Y CONTRIBUCIONES"/>
    <s v="2.1.1 - REMUNERACIONES"/>
    <s v="N"/>
    <s v="00 - N/A"/>
    <s v="10 - FONDO GENERAL"/>
    <s v="99 - MULTIPROVINCIAL"/>
    <s v="(en blanco)"/>
    <n v="41762500"/>
    <n v="56341250"/>
    <n v="34476000"/>
  </r>
  <r>
    <s v="2026"/>
    <x v="0"/>
    <x v="0"/>
    <x v="0"/>
    <x v="0"/>
    <s v="2 - Poder Ejecutivo"/>
    <s v="0202 - MINISTERIO DE  INTERIOR Y POLICÍA"/>
    <s v="0009 - COMITÉ DE RETIRO DE LA POLICIA NACIONAL"/>
    <x v="1"/>
    <x v="2"/>
    <x v="26"/>
    <s v="2.1 - REMUNERACIONES Y CONTRIBUCIONES"/>
    <s v="2.1.2 - SOBRESUELDOS"/>
    <s v="N"/>
    <s v="00 - N/A"/>
    <s v="10 - FONDO GENERAL"/>
    <s v="99 - MULTIPROVINCIAL"/>
    <s v="(en blanco)"/>
    <n v="7792800"/>
    <n v="7792800"/>
    <n v="5826100"/>
  </r>
  <r>
    <s v="2026"/>
    <x v="0"/>
    <x v="0"/>
    <x v="0"/>
    <x v="0"/>
    <s v="2 - Poder Ejecutivo"/>
    <s v="0202 - MINISTERIO DE  INTERIOR Y POLICÍA"/>
    <s v="0009 - COMITÉ DE RETIRO DE LA POLICIA NACIONAL"/>
    <x v="1"/>
    <x v="2"/>
    <x v="26"/>
    <s v="2.1 - REMUNERACIONES Y CONTRIBUCIONES"/>
    <s v="2.1.5 - CONTRIBUCIONES A LA SEGURIDAD SOCIAL"/>
    <s v="N"/>
    <s v="00 - N/A"/>
    <s v="10 - FONDO GENERAL"/>
    <s v="99 - MULTIPROVINCIAL"/>
    <s v="(en blanco)"/>
    <n v="2737050"/>
    <n v="3738505"/>
    <n v="2447796"/>
  </r>
  <r>
    <s v="2026"/>
    <x v="0"/>
    <x v="0"/>
    <x v="0"/>
    <x v="0"/>
    <s v="2 - Poder Ejecutivo"/>
    <s v="0202 - MINISTERIO DE  INTERIOR Y POLICÍA"/>
    <s v="0009 - COMITÉ DE RETIRO DE LA POLICIA NACIONAL"/>
    <x v="1"/>
    <x v="2"/>
    <x v="26"/>
    <s v="2.2 - CONTRATACIÓN DE SERVICIOS"/>
    <s v="2.2.1 - SERVICIOS BÁSICOS"/>
    <s v="N"/>
    <s v="00 - N/A"/>
    <s v="10 - FONDO GENERAL"/>
    <s v="99 - MULTIPROVINCIAL"/>
    <s v="(en blanco)"/>
    <n v="1941600"/>
    <n v="1941600"/>
    <n v="1406145.07"/>
  </r>
  <r>
    <s v="2026"/>
    <x v="0"/>
    <x v="0"/>
    <x v="0"/>
    <x v="0"/>
    <s v="2 - Poder Ejecutivo"/>
    <s v="0202 - MINISTERIO DE  INTERIOR Y POLICÍA"/>
    <s v="0009 - COMITÉ DE RETIRO DE LA POLICIA NACIONAL"/>
    <x v="1"/>
    <x v="2"/>
    <x v="26"/>
    <s v="2.2 - CONTRATACIÓN DE SERVICIOS"/>
    <s v="2.2.6 - SEGUROS"/>
    <s v="N"/>
    <s v="00 - N/A"/>
    <s v="10 - FONDO GENERAL"/>
    <s v="99 - MULTIPROVINCIAL"/>
    <s v="(en blanco)"/>
    <n v="400015000"/>
    <n v="394000000"/>
    <n v="154764686"/>
  </r>
  <r>
    <s v="2026"/>
    <x v="0"/>
    <x v="0"/>
    <x v="0"/>
    <x v="0"/>
    <s v="2 - Poder Ejecutivo"/>
    <s v="0202 - MINISTERIO DE  INTERIOR Y POLICÍA"/>
    <s v="0009 - COMITÉ DE RETIRO DE LA POLICIA NACIONAL"/>
    <x v="1"/>
    <x v="2"/>
    <x v="26"/>
    <s v="2.2 - CONTRATACIÓN DE SERVICIOS"/>
    <s v="2.2.7 - SERVICIOS DE CONSERVACIÓN, REPARACIONES MENORES E INSTALACIONES TEMPORALES"/>
    <s v="N"/>
    <s v="00 - N/A"/>
    <s v="10 - FONDO GENERAL"/>
    <s v="99 - MULTIPROVINCIAL"/>
    <s v="(en blanco)"/>
    <n v="1100000"/>
    <n v="867853.5"/>
    <n v="0"/>
  </r>
  <r>
    <s v="2026"/>
    <x v="0"/>
    <x v="0"/>
    <x v="0"/>
    <x v="0"/>
    <s v="2 - Poder Ejecutivo"/>
    <s v="0202 - MINISTERIO DE  INTERIOR Y POLICÍA"/>
    <s v="0009 - COMITÉ DE RETIRO DE LA POLICIA NACIONAL"/>
    <x v="1"/>
    <x v="2"/>
    <x v="26"/>
    <s v="2.3 - MATERIALES Y SUMINISTROS"/>
    <s v="2.3.3 - PAPEL, CARTÓN E IMPRESOS"/>
    <s v="N"/>
    <s v="00 - N/A"/>
    <s v="10 - FONDO GENERAL"/>
    <s v="99 - MULTIPROVINCIAL"/>
    <s v="(en blanco)"/>
    <n v="1198462"/>
    <n v="1198462"/>
    <n v="693959.41999999993"/>
  </r>
  <r>
    <s v="2026"/>
    <x v="0"/>
    <x v="0"/>
    <x v="0"/>
    <x v="0"/>
    <s v="2 - Poder Ejecutivo"/>
    <s v="0202 - MINISTERIO DE  INTERIOR Y POLICÍA"/>
    <s v="0009 - COMITÉ DE RETIRO DE LA POLICIA NACIONAL"/>
    <x v="1"/>
    <x v="2"/>
    <x v="26"/>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x v="1"/>
    <x v="2"/>
    <x v="26"/>
    <s v="2.3 - MATERIALES Y SUMINISTROS"/>
    <s v="2.3.7 - COMBUSTIBLES, LUBRICANTES, PRODUCTOS QUÍMICOS Y CONEXOS"/>
    <s v="N"/>
    <s v="00 - N/A"/>
    <s v="10 - FONDO GENERAL"/>
    <s v="99 - MULTIPROVINCIAL"/>
    <s v="(en blanco)"/>
    <n v="6168400"/>
    <n v="6168400"/>
    <n v="4593959.8800000008"/>
  </r>
  <r>
    <s v="2026"/>
    <x v="0"/>
    <x v="0"/>
    <x v="0"/>
    <x v="0"/>
    <s v="2 - Poder Ejecutivo"/>
    <s v="0202 - MINISTERIO DE  INTERIOR Y POLICÍA"/>
    <s v="0009 - COMITÉ DE RETIRO DE LA POLICIA NACIONAL"/>
    <x v="1"/>
    <x v="2"/>
    <x v="26"/>
    <s v="2.3 - MATERIALES Y SUMINISTROS"/>
    <s v="2.3.9 - PRODUCTOS Y ÚTILES VARIOS"/>
    <s v="N"/>
    <s v="00 - N/A"/>
    <s v="10 - FONDO GENERAL"/>
    <s v="99 - MULTIPROVINCIAL"/>
    <s v="(en blanco)"/>
    <n v="1764554"/>
    <n v="1996700.5"/>
    <n v="1171266.3700000001"/>
  </r>
  <r>
    <s v="2026"/>
    <x v="0"/>
    <x v="0"/>
    <x v="0"/>
    <x v="0"/>
    <s v="2 - Poder Ejecutivo"/>
    <s v="0202 - MINISTERIO DE  INTERIOR Y POLICÍA"/>
    <s v="0009 - CUERPO DE BOMBEROS DE SANTO DOMINGO DE PEDRO BRAND"/>
    <x v="0"/>
    <x v="1"/>
    <x v="24"/>
    <s v="2.1 - REMUNERACIONES Y CONTRIBUCIONES"/>
    <s v="2.1.1 - REMUNERACIONES"/>
    <s v="N"/>
    <s v="00 - N/A"/>
    <s v="10 - FONDO GENERAL"/>
    <s v="32 - SANTO DOMINGO"/>
    <s v="(en blanco)"/>
    <n v="9645000"/>
    <n v="12327274"/>
    <n v="7073292"/>
  </r>
  <r>
    <s v="2026"/>
    <x v="0"/>
    <x v="0"/>
    <x v="0"/>
    <x v="0"/>
    <s v="2 - Poder Ejecutivo"/>
    <s v="0202 - MINISTERIO DE  INTERIOR Y POLICÍA"/>
    <s v="0009 - CUERPO DE BOMBEROS DE SANTO DOMINGO DE PEDRO BRAND"/>
    <x v="0"/>
    <x v="1"/>
    <x v="24"/>
    <s v="2.1 - REMUNERACIONES Y CONTRIBUCIONES"/>
    <s v="2.1.5 - CONTRIBUCIONES A LA SEGURIDAD SOCIAL"/>
    <s v="N"/>
    <s v="00 - N/A"/>
    <s v="10 - FONDO GENERAL"/>
    <s v="32 - SANTO DOMINGO"/>
    <s v="(en blanco)"/>
    <n v="1253200"/>
    <n v="1586338.4300000002"/>
    <n v="1095653.0499999998"/>
  </r>
  <r>
    <s v="2026"/>
    <x v="0"/>
    <x v="0"/>
    <x v="0"/>
    <x v="0"/>
    <s v="2 - Poder Ejecutivo"/>
    <s v="0202 - MINISTERIO DE  INTERIOR Y POLICÍA"/>
    <s v="0009 - CUERPO DE BOMBEROS DE SANTO DOMINGO DE PEDRO BRAND"/>
    <x v="0"/>
    <x v="1"/>
    <x v="24"/>
    <s v="2.2 - CONTRATACIÓN DE SERVICIOS"/>
    <s v="2.2.1 - SERVICIOS BÁSICOS"/>
    <s v="N"/>
    <s v="00 - N/A"/>
    <s v="10 - FONDO GENERAL"/>
    <s v="32 - SANTO DOMINGO"/>
    <s v="(en blanco)"/>
    <n v="1810000"/>
    <n v="1286987.57"/>
    <n v="802234.22999999986"/>
  </r>
  <r>
    <s v="2026"/>
    <x v="0"/>
    <x v="0"/>
    <x v="0"/>
    <x v="0"/>
    <s v="2 - Poder Ejecutivo"/>
    <s v="0202 - MINISTERIO DE  INTERIOR Y POLICÍA"/>
    <s v="0009 - CUERPO DE BOMBEROS DE SANTO DOMINGO DE PEDRO BRAND"/>
    <x v="0"/>
    <x v="1"/>
    <x v="24"/>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x v="0"/>
    <x v="1"/>
    <x v="24"/>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x v="0"/>
    <x v="1"/>
    <x v="24"/>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x v="0"/>
    <x v="1"/>
    <x v="24"/>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x v="0"/>
    <x v="1"/>
    <x v="24"/>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x v="0"/>
    <x v="1"/>
    <x v="24"/>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x v="0"/>
    <x v="1"/>
    <x v="24"/>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x v="0"/>
    <x v="1"/>
    <x v="24"/>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x v="0"/>
    <x v="1"/>
    <x v="24"/>
    <s v="2.3 - MATERIALES Y SUMINISTROS"/>
    <s v="2.3.9 - PRODUCTOS Y ÚTILES VARIOS"/>
    <s v="N"/>
    <s v="00 - N/A"/>
    <s v="10 - FONDO GENERAL"/>
    <s v="32 - SANTO DOMINGO"/>
    <s v="(en blanco)"/>
    <n v="360000"/>
    <n v="388500"/>
    <n v="215908.49"/>
  </r>
  <r>
    <s v="2026"/>
    <x v="0"/>
    <x v="0"/>
    <x v="0"/>
    <x v="0"/>
    <s v="2 - Poder Ejecutivo"/>
    <s v="0202 - MINISTERIO DE  INTERIOR Y POLICÍA"/>
    <s v="0010 - CUERPO DE BOMBEROS DE SANTO DOMINGO OESTE"/>
    <x v="0"/>
    <x v="1"/>
    <x v="24"/>
    <s v="2.1 - REMUNERACIONES Y CONTRIBUCIONES"/>
    <s v="2.1.1 - REMUNERACIONES"/>
    <s v="N"/>
    <s v="00 - N/A"/>
    <s v="10 - FONDO GENERAL"/>
    <s v="32 - SANTO DOMINGO"/>
    <s v="(en blanco)"/>
    <n v="18465338"/>
    <n v="18765338"/>
    <n v="12600310.84"/>
  </r>
  <r>
    <s v="2026"/>
    <x v="0"/>
    <x v="0"/>
    <x v="0"/>
    <x v="0"/>
    <s v="2 - Poder Ejecutivo"/>
    <s v="0202 - MINISTERIO DE  INTERIOR Y POLICÍA"/>
    <s v="0010 - CUERPO DE BOMBEROS DE SANTO DOMINGO OESTE"/>
    <x v="0"/>
    <x v="1"/>
    <x v="24"/>
    <s v="2.1 - REMUNERACIONES Y CONTRIBUCIONES"/>
    <s v="2.1.5 - CONTRIBUCIONES A LA SEGURIDAD SOCIAL"/>
    <s v="N"/>
    <s v="00 - N/A"/>
    <s v="10 - FONDO GENERAL"/>
    <s v="32 - SANTO DOMINGO"/>
    <s v="(en blanco)"/>
    <n v="2553602"/>
    <n v="2553602"/>
    <n v="1812305.88"/>
  </r>
  <r>
    <s v="2026"/>
    <x v="0"/>
    <x v="0"/>
    <x v="0"/>
    <x v="0"/>
    <s v="2 - Poder Ejecutivo"/>
    <s v="0202 - MINISTERIO DE  INTERIOR Y POLICÍA"/>
    <s v="0010 - CUERPO DE BOMBEROS DE SANTO DOMINGO OESTE"/>
    <x v="0"/>
    <x v="1"/>
    <x v="24"/>
    <s v="2.2 - CONTRATACIÓN DE SERVICIOS"/>
    <s v="2.2.1 - SERVICIOS BÁSICOS"/>
    <s v="N"/>
    <s v="00 - N/A"/>
    <s v="10 - FONDO GENERAL"/>
    <s v="32 - SANTO DOMINGO"/>
    <s v="(en blanco)"/>
    <n v="1062864"/>
    <n v="719862"/>
    <n v="488136.17000000004"/>
  </r>
  <r>
    <s v="2026"/>
    <x v="0"/>
    <x v="0"/>
    <x v="0"/>
    <x v="0"/>
    <s v="2 - Poder Ejecutivo"/>
    <s v="0202 - MINISTERIO DE  INTERIOR Y POLICÍA"/>
    <s v="0010 - CUERPO DE BOMBEROS DE SANTO DOMINGO OESTE"/>
    <x v="0"/>
    <x v="1"/>
    <x v="24"/>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x v="0"/>
    <x v="1"/>
    <x v="24"/>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x v="0"/>
    <x v="1"/>
    <x v="24"/>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x v="0"/>
    <x v="1"/>
    <x v="24"/>
    <s v="2.3 - MATERIALES Y SUMINISTROS"/>
    <s v="2.3.1 - ALIMENTOS Y PRODUCTOS AGROFORESTALES"/>
    <s v="N"/>
    <s v="00 - N/A"/>
    <s v="10 - FONDO GENERAL"/>
    <s v="32 - SANTO DOMINGO"/>
    <s v="(en blanco)"/>
    <n v="3575683"/>
    <n v="3575683"/>
    <n v="2180458.9299999997"/>
  </r>
  <r>
    <s v="2026"/>
    <x v="0"/>
    <x v="0"/>
    <x v="0"/>
    <x v="0"/>
    <s v="2 - Poder Ejecutivo"/>
    <s v="0202 - MINISTERIO DE  INTERIOR Y POLICÍA"/>
    <s v="0010 - CUERPO DE BOMBEROS DE SANTO DOMINGO OESTE"/>
    <x v="0"/>
    <x v="1"/>
    <x v="24"/>
    <s v="2.3 - MATERIALES Y SUMINISTROS"/>
    <s v="2.3.2 - TEXTILES Y VESTUARIOS"/>
    <s v="N"/>
    <s v="00 - N/A"/>
    <s v="10 - FONDO GENERAL"/>
    <s v="32 - SANTO DOMINGO"/>
    <s v="(en blanco)"/>
    <n v="290000"/>
    <n v="290000"/>
    <n v="109907.86"/>
  </r>
  <r>
    <s v="2026"/>
    <x v="0"/>
    <x v="0"/>
    <x v="0"/>
    <x v="0"/>
    <s v="2 - Poder Ejecutivo"/>
    <s v="0202 - MINISTERIO DE  INTERIOR Y POLICÍA"/>
    <s v="0010 - CUERPO DE BOMBEROS DE SANTO DOMINGO OESTE"/>
    <x v="0"/>
    <x v="1"/>
    <x v="24"/>
    <s v="2.3 - MATERIALES Y SUMINISTROS"/>
    <s v="2.3.3 - PAPEL, CARTÓN E IMPRESOS"/>
    <s v="N"/>
    <s v="00 - N/A"/>
    <s v="10 - FONDO GENERAL"/>
    <s v="32 - SANTO DOMINGO"/>
    <s v="(en blanco)"/>
    <n v="110000"/>
    <n v="110000"/>
    <n v="62933.42"/>
  </r>
  <r>
    <s v="2026"/>
    <x v="0"/>
    <x v="0"/>
    <x v="0"/>
    <x v="0"/>
    <s v="2 - Poder Ejecutivo"/>
    <s v="0202 - MINISTERIO DE  INTERIOR Y POLICÍA"/>
    <s v="0010 - CUERPO DE BOMBEROS DE SANTO DOMINGO OESTE"/>
    <x v="0"/>
    <x v="1"/>
    <x v="24"/>
    <s v="2.3 - MATERIALES Y SUMINISTROS"/>
    <s v="2.3.5 - CUERO, CAUCHO Y PLÁSTICO"/>
    <s v="N"/>
    <s v="00 - N/A"/>
    <s v="10 - FONDO GENERAL"/>
    <s v="32 - SANTO DOMINGO"/>
    <s v="(en blanco)"/>
    <n v="400163"/>
    <n v="325360"/>
    <n v="0"/>
  </r>
  <r>
    <s v="2026"/>
    <x v="0"/>
    <x v="0"/>
    <x v="0"/>
    <x v="0"/>
    <s v="2 - Poder Ejecutivo"/>
    <s v="0202 - MINISTERIO DE  INTERIOR Y POLICÍA"/>
    <s v="0010 - CUERPO DE BOMBEROS DE SANTO DOMINGO OESTE"/>
    <x v="0"/>
    <x v="1"/>
    <x v="24"/>
    <s v="2.3 - MATERIALES Y SUMINISTROS"/>
    <s v="2.3.6 - PRODUCTOS DE MINERALES, METÁLICOS Y NO METÁLICOS"/>
    <s v="N"/>
    <s v="00 - N/A"/>
    <s v="10 - FONDO GENERAL"/>
    <s v="32 - SANTO DOMINGO"/>
    <s v="(en blanco)"/>
    <n v="100000"/>
    <n v="80000"/>
    <n v="43041.350000000006"/>
  </r>
  <r>
    <s v="2026"/>
    <x v="0"/>
    <x v="0"/>
    <x v="0"/>
    <x v="0"/>
    <s v="2 - Poder Ejecutivo"/>
    <s v="0202 - MINISTERIO DE  INTERIOR Y POLICÍA"/>
    <s v="0010 - CUERPO DE BOMBEROS DE SANTO DOMINGO OESTE"/>
    <x v="0"/>
    <x v="1"/>
    <x v="24"/>
    <s v="2.3 - MATERIALES Y SUMINISTROS"/>
    <s v="2.3.7 - COMBUSTIBLES, LUBRICANTES, PRODUCTOS QUÍMICOS Y CONEXOS"/>
    <s v="N"/>
    <s v="00 - N/A"/>
    <s v="10 - FONDO GENERAL"/>
    <s v="32 - SANTO DOMINGO"/>
    <s v="(en blanco)"/>
    <n v="2120000"/>
    <n v="2126913.2999999998"/>
    <n v="1503742.7400000002"/>
  </r>
  <r>
    <s v="2026"/>
    <x v="0"/>
    <x v="0"/>
    <x v="0"/>
    <x v="0"/>
    <s v="2 - Poder Ejecutivo"/>
    <s v="0202 - MINISTERIO DE  INTERIOR Y POLICÍA"/>
    <s v="0010 - CUERPO DE BOMBEROS DE SANTO DOMINGO OESTE"/>
    <x v="0"/>
    <x v="1"/>
    <x v="24"/>
    <s v="2.3 - MATERIALES Y SUMINISTROS"/>
    <s v="2.3.9 - PRODUCTOS Y ÚTILES VARIOS"/>
    <s v="N"/>
    <s v="00 - N/A"/>
    <s v="10 - FONDO GENERAL"/>
    <s v="32 - SANTO DOMINGO"/>
    <s v="(en blanco)"/>
    <n v="280000"/>
    <n v="367889.7"/>
    <n v="199921.25999999998"/>
  </r>
  <r>
    <s v="2026"/>
    <x v="0"/>
    <x v="0"/>
    <x v="0"/>
    <x v="0"/>
    <s v="2 - Poder Ejecutivo"/>
    <s v="0203 - MINISTERIO DE DEFENSA"/>
    <s v="0001 - ARMADA DE LA REPUBLICA DOMINICANA"/>
    <x v="0"/>
    <x v="5"/>
    <x v="28"/>
    <s v="2.1 - REMUNERACIONES Y CONTRIBUCIONES"/>
    <s v="2.1.1 - REMUNERACIONES"/>
    <s v="N"/>
    <s v="00 - N/A"/>
    <s v="10 - FONDO GENERAL"/>
    <s v="99 - MULTIPROVINCIAL"/>
    <s v="(en blanco)"/>
    <n v="6368747859"/>
    <n v="6307974702.1999998"/>
    <n v="4243854508.9200006"/>
  </r>
  <r>
    <s v="2026"/>
    <x v="0"/>
    <x v="0"/>
    <x v="0"/>
    <x v="0"/>
    <s v="2 - Poder Ejecutivo"/>
    <s v="0203 - MINISTERIO DE DEFENSA"/>
    <s v="0001 - ARMADA DE LA REPUBLICA DOMINICANA"/>
    <x v="0"/>
    <x v="5"/>
    <x v="28"/>
    <s v="2.1 - REMUNERACIONES Y CONTRIBUCIONES"/>
    <s v="2.1.2 - SOBRESUELDOS"/>
    <s v="N"/>
    <s v="00 - N/A"/>
    <s v="10 - FONDO GENERAL"/>
    <s v="99 - MULTIPROVINCIAL"/>
    <s v="(en blanco)"/>
    <n v="96888969"/>
    <n v="103925058.25"/>
    <n v="70923913.579999983"/>
  </r>
  <r>
    <s v="2026"/>
    <x v="0"/>
    <x v="0"/>
    <x v="0"/>
    <x v="0"/>
    <s v="2 - Poder Ejecutivo"/>
    <s v="0203 - MINISTERIO DE DEFENSA"/>
    <s v="0001 - ARMADA DE LA REPUBLICA DOMINICANA"/>
    <x v="0"/>
    <x v="5"/>
    <x v="28"/>
    <s v="2.1 - REMUNERACIONES Y CONTRIBUCIONES"/>
    <s v="2.1.5 - CONTRIBUCIONES A LA SEGURIDAD SOCIAL"/>
    <s v="N"/>
    <s v="00 - N/A"/>
    <s v="10 - FONDO GENERAL"/>
    <s v="99 - MULTIPROVINCIAL"/>
    <s v="(en blanco)"/>
    <n v="444417483"/>
    <n v="443617483"/>
    <n v="332306420.68000001"/>
  </r>
  <r>
    <s v="2026"/>
    <x v="0"/>
    <x v="0"/>
    <x v="0"/>
    <x v="0"/>
    <s v="2 - Poder Ejecutivo"/>
    <s v="0203 - MINISTERIO DE DEFENSA"/>
    <s v="0001 - ARMADA DE LA REPUBLICA DOMINICANA"/>
    <x v="0"/>
    <x v="5"/>
    <x v="28"/>
    <s v="2.2 - CONTRATACIÓN DE SERVICIOS"/>
    <s v="2.2.1 - SERVICIOS BÁSICOS"/>
    <s v="N"/>
    <s v="00 - N/A"/>
    <s v="10 - FONDO GENERAL"/>
    <s v="99 - MULTIPROVINCIAL"/>
    <s v="(en blanco)"/>
    <n v="100970547"/>
    <n v="100970547"/>
    <n v="76569505.10999997"/>
  </r>
  <r>
    <s v="2026"/>
    <x v="0"/>
    <x v="0"/>
    <x v="0"/>
    <x v="0"/>
    <s v="2 - Poder Ejecutivo"/>
    <s v="0203 - MINISTERIO DE DEFENSA"/>
    <s v="0001 - ARMADA DE LA REPUBLICA DOMINICANA"/>
    <x v="0"/>
    <x v="5"/>
    <x v="28"/>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x v="0"/>
    <x v="5"/>
    <x v="28"/>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x v="0"/>
    <x v="5"/>
    <x v="28"/>
    <s v="2.2 - CONTRATACIÓN DE SERVICIOS"/>
    <s v="2.2.3 - VIÁTICOS"/>
    <s v="N"/>
    <s v="00 - N/A"/>
    <s v="10 - FONDO GENERAL"/>
    <s v="99 - MULTIPROVINCIAL"/>
    <s v="(en blanco)"/>
    <n v="24600000"/>
    <n v="24600000"/>
    <n v="17587499.02"/>
  </r>
  <r>
    <s v="2026"/>
    <x v="0"/>
    <x v="0"/>
    <x v="0"/>
    <x v="0"/>
    <s v="2 - Poder Ejecutivo"/>
    <s v="0203 - MINISTERIO DE DEFENSA"/>
    <s v="0001 - ARMADA DE LA REPUBLICA DOMINICANA"/>
    <x v="0"/>
    <x v="5"/>
    <x v="28"/>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x v="0"/>
    <x v="5"/>
    <x v="28"/>
    <s v="2.2 - CONTRATACIÓN DE SERVICIOS"/>
    <s v="2.2.4 - TRANSPORTE Y ALMACENAJE"/>
    <s v="N"/>
    <s v="00 - N/A"/>
    <s v="10 - FONDO GENERAL"/>
    <s v="99 - MULTIPROVINCIAL"/>
    <s v="(en blanco)"/>
    <n v="3000000"/>
    <n v="3000000"/>
    <n v="2990898.47"/>
  </r>
  <r>
    <s v="2026"/>
    <x v="0"/>
    <x v="0"/>
    <x v="0"/>
    <x v="0"/>
    <s v="2 - Poder Ejecutivo"/>
    <s v="0203 - MINISTERIO DE DEFENSA"/>
    <s v="0001 - ARMADA DE LA REPUBLICA DOMINICANA"/>
    <x v="0"/>
    <x v="5"/>
    <x v="28"/>
    <s v="2.2 - CONTRATACIÓN DE SERVICIOS"/>
    <s v="2.2.4 - TRANSPORTE Y ALMACENAJE"/>
    <s v="N"/>
    <s v="00 - N/A"/>
    <s v="20 - FONDOS CON DESTINO ESPECÍFICO"/>
    <s v="99 - MULTIPROVINCIAL"/>
    <s v="(en blanco)"/>
    <n v="2323026"/>
    <n v="7823026"/>
    <n v="7091578.2799999993"/>
  </r>
  <r>
    <s v="2026"/>
    <x v="0"/>
    <x v="0"/>
    <x v="0"/>
    <x v="0"/>
    <s v="2 - Poder Ejecutivo"/>
    <s v="0203 - MINISTERIO DE DEFENSA"/>
    <s v="0001 - ARMADA DE LA REPUBLICA DOMINICANA"/>
    <x v="0"/>
    <x v="5"/>
    <x v="28"/>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x v="0"/>
    <x v="5"/>
    <x v="28"/>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x v="0"/>
    <x v="5"/>
    <x v="28"/>
    <s v="2.2 - CONTRATACIÓN DE SERVICIOS"/>
    <s v="2.2.6 - SEGUROS"/>
    <s v="N"/>
    <s v="00 - N/A"/>
    <s v="10 - FONDO GENERAL"/>
    <s v="99 - MULTIPROVINCIAL"/>
    <s v="(en blanco)"/>
    <n v="170707699"/>
    <n v="170707699"/>
    <n v="152816291.31999999"/>
  </r>
  <r>
    <s v="2026"/>
    <x v="0"/>
    <x v="0"/>
    <x v="0"/>
    <x v="0"/>
    <s v="2 - Poder Ejecutivo"/>
    <s v="0203 - MINISTERIO DE DEFENSA"/>
    <s v="0001 - ARMADA DE LA REPUBLICA DOMINICANA"/>
    <x v="0"/>
    <x v="5"/>
    <x v="28"/>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x v="0"/>
    <x v="5"/>
    <x v="28"/>
    <s v="2.2 - CONTRATACIÓN DE SERVICIOS"/>
    <s v="2.2.7 - SERVICIOS DE CONSERVACIÓN, REPARACIONES MENORES E INSTALACIONES TEMPORALES"/>
    <s v="N"/>
    <s v="00 - N/A"/>
    <s v="10 - FONDO GENERAL"/>
    <s v="99 - MULTIPROVINCIAL"/>
    <s v="(en blanco)"/>
    <n v="199163698"/>
    <n v="173235298"/>
    <n v="46012586.249999993"/>
  </r>
  <r>
    <s v="2026"/>
    <x v="0"/>
    <x v="0"/>
    <x v="0"/>
    <x v="0"/>
    <s v="2 - Poder Ejecutivo"/>
    <s v="0203 - MINISTERIO DE DEFENSA"/>
    <s v="0001 - ARMADA DE LA REPUBLICA DOMINICANA"/>
    <x v="0"/>
    <x v="5"/>
    <x v="28"/>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x v="0"/>
    <x v="5"/>
    <x v="28"/>
    <s v="2.2 - CONTRATACIÓN DE SERVICIOS"/>
    <s v="2.2.8 - OTROS SERVICIOS NO INCLUIDOS EN CONCEPTOS ANTERIORES"/>
    <s v="N"/>
    <s v="00 - N/A"/>
    <s v="10 - FONDO GENERAL"/>
    <s v="99 - MULTIPROVINCIAL"/>
    <s v="(en blanco)"/>
    <n v="4500200"/>
    <n v="4500200"/>
    <n v="3790094.25"/>
  </r>
  <r>
    <s v="2026"/>
    <x v="0"/>
    <x v="0"/>
    <x v="0"/>
    <x v="0"/>
    <s v="2 - Poder Ejecutivo"/>
    <s v="0203 - MINISTERIO DE DEFENSA"/>
    <s v="0001 - ARMADA DE LA REPUBLICA DOMINICANA"/>
    <x v="0"/>
    <x v="5"/>
    <x v="28"/>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x v="0"/>
    <x v="5"/>
    <x v="28"/>
    <s v="2.2 - CONTRATACIÓN DE SERVICIOS"/>
    <s v="2.2.9 - OTRAS CONTRATACIONES DE SERVICIOS"/>
    <s v="N"/>
    <s v="00 - N/A"/>
    <s v="10 - FONDO GENERAL"/>
    <s v="99 - MULTIPROVINCIAL"/>
    <s v="(en blanco)"/>
    <n v="850000"/>
    <n v="2800000"/>
    <n v="2670416.7000000002"/>
  </r>
  <r>
    <s v="2026"/>
    <x v="0"/>
    <x v="0"/>
    <x v="0"/>
    <x v="0"/>
    <s v="2 - Poder Ejecutivo"/>
    <s v="0203 - MINISTERIO DE DEFENSA"/>
    <s v="0001 - ARMADA DE LA REPUBLICA DOMINICANA"/>
    <x v="0"/>
    <x v="5"/>
    <x v="28"/>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x v="0"/>
    <x v="5"/>
    <x v="28"/>
    <s v="2.3 - MATERIALES Y SUMINISTROS"/>
    <s v="2.3.1 - ALIMENTOS Y PRODUCTOS AGROFORESTALES"/>
    <s v="N"/>
    <s v="00 - N/A"/>
    <s v="10 - FONDO GENERAL"/>
    <s v="99 - MULTIPROVINCIAL"/>
    <s v="(en blanco)"/>
    <n v="273865066"/>
    <n v="273865066"/>
    <n v="193435910.53"/>
  </r>
  <r>
    <s v="2026"/>
    <x v="0"/>
    <x v="0"/>
    <x v="0"/>
    <x v="0"/>
    <s v="2 - Poder Ejecutivo"/>
    <s v="0203 - MINISTERIO DE DEFENSA"/>
    <s v="0001 - ARMADA DE LA REPUBLICA DOMINICANA"/>
    <x v="0"/>
    <x v="5"/>
    <x v="28"/>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x v="0"/>
    <x v="5"/>
    <x v="28"/>
    <s v="2.3 - MATERIALES Y SUMINISTROS"/>
    <s v="2.3.2 - TEXTILES Y VESTUARIOS"/>
    <s v="N"/>
    <s v="00 - N/A"/>
    <s v="10 - FONDO GENERAL"/>
    <s v="99 - MULTIPROVINCIAL"/>
    <s v="(en blanco)"/>
    <n v="32902378"/>
    <n v="46002378"/>
    <n v="27403545.66"/>
  </r>
  <r>
    <s v="2026"/>
    <x v="0"/>
    <x v="0"/>
    <x v="0"/>
    <x v="0"/>
    <s v="2 - Poder Ejecutivo"/>
    <s v="0203 - MINISTERIO DE DEFENSA"/>
    <s v="0001 - ARMADA DE LA REPUBLICA DOMINICANA"/>
    <x v="0"/>
    <x v="5"/>
    <x v="28"/>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x v="0"/>
    <x v="5"/>
    <x v="28"/>
    <s v="2.3 - MATERIALES Y SUMINISTROS"/>
    <s v="2.3.3 - PAPEL, CARTÓN E IMPRESOS"/>
    <s v="N"/>
    <s v="00 - N/A"/>
    <s v="10 - FONDO GENERAL"/>
    <s v="99 - MULTIPROVINCIAL"/>
    <s v="(en blanco)"/>
    <n v="8999800"/>
    <n v="4349800"/>
    <n v="2089423.3500000003"/>
  </r>
  <r>
    <s v="2026"/>
    <x v="0"/>
    <x v="0"/>
    <x v="0"/>
    <x v="0"/>
    <s v="2 - Poder Ejecutivo"/>
    <s v="0203 - MINISTERIO DE DEFENSA"/>
    <s v="0001 - ARMADA DE LA REPUBLICA DOMINICANA"/>
    <x v="0"/>
    <x v="5"/>
    <x v="28"/>
    <s v="2.3 - MATERIALES Y SUMINISTROS"/>
    <s v="2.3.3 - PAPEL, CARTÓN E IMPRESOS"/>
    <s v="N"/>
    <s v="00 - N/A"/>
    <s v="20 - FONDOS CON DESTINO ESPECÍFICO"/>
    <s v="99 - MULTIPROVINCIAL"/>
    <s v="(en blanco)"/>
    <n v="2279212"/>
    <n v="2579212"/>
    <n v="132750"/>
  </r>
  <r>
    <s v="2026"/>
    <x v="0"/>
    <x v="0"/>
    <x v="0"/>
    <x v="0"/>
    <s v="2 - Poder Ejecutivo"/>
    <s v="0203 - MINISTERIO DE DEFENSA"/>
    <s v="0001 - ARMADA DE LA REPUBLICA DOMINICANA"/>
    <x v="0"/>
    <x v="5"/>
    <x v="28"/>
    <s v="2.3 - MATERIALES Y SUMINISTROS"/>
    <s v="2.3.5 - CUERO, CAUCHO Y PLÁSTICO"/>
    <s v="N"/>
    <s v="00 - N/A"/>
    <s v="10 - FONDO GENERAL"/>
    <s v="99 - MULTIPROVINCIAL"/>
    <s v="(en blanco)"/>
    <n v="5300000"/>
    <n v="5300000"/>
    <n v="2711945.0900000003"/>
  </r>
  <r>
    <s v="2026"/>
    <x v="0"/>
    <x v="0"/>
    <x v="0"/>
    <x v="0"/>
    <s v="2 - Poder Ejecutivo"/>
    <s v="0203 - MINISTERIO DE DEFENSA"/>
    <s v="0001 - ARMADA DE LA REPUBLICA DOMINICANA"/>
    <x v="0"/>
    <x v="5"/>
    <x v="28"/>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x v="0"/>
    <x v="5"/>
    <x v="28"/>
    <s v="2.3 - MATERIALES Y SUMINISTROS"/>
    <s v="2.3.6 - PRODUCTOS DE MINERALES, METÁLICOS Y NO METÁLICOS"/>
    <s v="N"/>
    <s v="00 - N/A"/>
    <s v="10 - FONDO GENERAL"/>
    <s v="99 - MULTIPROVINCIAL"/>
    <s v="(en blanco)"/>
    <n v="3650000"/>
    <n v="2750000"/>
    <n v="1868928.9700000002"/>
  </r>
  <r>
    <s v="2026"/>
    <x v="0"/>
    <x v="0"/>
    <x v="0"/>
    <x v="0"/>
    <s v="2 - Poder Ejecutivo"/>
    <s v="0203 - MINISTERIO DE DEFENSA"/>
    <s v="0001 - ARMADA DE LA REPUBLICA DOMINICANA"/>
    <x v="0"/>
    <x v="5"/>
    <x v="28"/>
    <s v="2.3 - MATERIALES Y SUMINISTROS"/>
    <s v="2.3.6 - PRODUCTOS DE MINERALES, METÁLICOS Y NO METÁLICOS"/>
    <s v="N"/>
    <s v="00 - N/A"/>
    <s v="20 - FONDOS CON DESTINO ESPECÍFICO"/>
    <s v="99 - MULTIPROVINCIAL"/>
    <s v="(en blanco)"/>
    <n v="2575000"/>
    <n v="5951005.5800000001"/>
    <n v="53424.5"/>
  </r>
  <r>
    <s v="2026"/>
    <x v="0"/>
    <x v="0"/>
    <x v="0"/>
    <x v="0"/>
    <s v="2 - Poder Ejecutivo"/>
    <s v="0203 - MINISTERIO DE DEFENSA"/>
    <s v="0001 - ARMADA DE LA REPUBLICA DOMINICANA"/>
    <x v="0"/>
    <x v="5"/>
    <x v="28"/>
    <s v="2.3 - MATERIALES Y SUMINISTROS"/>
    <s v="2.3.7 - COMBUSTIBLES, LUBRICANTES, PRODUCTOS QUÍMICOS Y CONEXOS"/>
    <s v="N"/>
    <s v="00 - N/A"/>
    <s v="10 - FONDO GENERAL"/>
    <s v="99 - MULTIPROVINCIAL"/>
    <s v="(en blanco)"/>
    <n v="360529307"/>
    <n v="360529307"/>
    <n v="193362009.95999998"/>
  </r>
  <r>
    <s v="2026"/>
    <x v="0"/>
    <x v="0"/>
    <x v="0"/>
    <x v="0"/>
    <s v="2 - Poder Ejecutivo"/>
    <s v="0203 - MINISTERIO DE DEFENSA"/>
    <s v="0001 - ARMADA DE LA REPUBLICA DOMINICANA"/>
    <x v="0"/>
    <x v="5"/>
    <x v="28"/>
    <s v="2.3 - MATERIALES Y SUMINISTROS"/>
    <s v="2.3.7 - COMBUSTIBLES, LUBRICANTES, PRODUCTOS QUÍMICOS Y CONEXOS"/>
    <s v="N"/>
    <s v="00 - N/A"/>
    <s v="20 - FONDOS CON DESTINO ESPECÍFICO"/>
    <s v="99 - MULTIPROVINCIAL"/>
    <s v="(en blanco)"/>
    <n v="14635000"/>
    <n v="11635000"/>
    <n v="207234.21"/>
  </r>
  <r>
    <s v="2026"/>
    <x v="0"/>
    <x v="0"/>
    <x v="0"/>
    <x v="0"/>
    <s v="2 - Poder Ejecutivo"/>
    <s v="0203 - MINISTERIO DE DEFENSA"/>
    <s v="0001 - ARMADA DE LA REPUBLICA DOMINICANA"/>
    <x v="0"/>
    <x v="5"/>
    <x v="28"/>
    <s v="2.3 - MATERIALES Y SUMINISTROS"/>
    <s v="2.3.9 - PRODUCTOS Y ÚTILES VARIOS"/>
    <s v="N"/>
    <s v="00 - N/A"/>
    <s v="10 - FONDO GENERAL"/>
    <s v="99 - MULTIPROVINCIAL"/>
    <s v="(en blanco)"/>
    <n v="32316270"/>
    <n v="37311270"/>
    <n v="25715846.350000001"/>
  </r>
  <r>
    <s v="2026"/>
    <x v="0"/>
    <x v="0"/>
    <x v="0"/>
    <x v="0"/>
    <s v="2 - Poder Ejecutivo"/>
    <s v="0203 - MINISTERIO DE DEFENSA"/>
    <s v="0001 - ARMADA DE LA REPUBLICA DOMINICANA"/>
    <x v="0"/>
    <x v="5"/>
    <x v="28"/>
    <s v="2.3 - MATERIALES Y SUMINISTROS"/>
    <s v="2.3.9 - PRODUCTOS Y ÚTILES VARIOS"/>
    <s v="N"/>
    <s v="00 - N/A"/>
    <s v="20 - FONDOS CON DESTINO ESPECÍFICO"/>
    <s v="99 - MULTIPROVINCIAL"/>
    <s v="(en blanco)"/>
    <n v="19445325"/>
    <n v="17645325"/>
    <n v="1373520.91"/>
  </r>
  <r>
    <s v="2026"/>
    <x v="0"/>
    <x v="0"/>
    <x v="0"/>
    <x v="0"/>
    <s v="2 - Poder Ejecutivo"/>
    <s v="0203 - MINISTERIO DE DEFENSA"/>
    <s v="0001 - ARMADA DE LA REPUBLICA DOMINICANA"/>
    <x v="1"/>
    <x v="6"/>
    <x v="27"/>
    <s v="2.1 - REMUNERACIONES Y CONTRIBUCIONES"/>
    <s v="2.1.1 - REMUNERACIONES"/>
    <s v="N"/>
    <s v="00 - N/A"/>
    <s v="10 - FONDO GENERAL"/>
    <s v="99 - MULTIPROVINCIAL"/>
    <s v="(en blanco)"/>
    <n v="334247484"/>
    <n v="329318857"/>
    <n v="241930199.39999998"/>
  </r>
  <r>
    <s v="2026"/>
    <x v="0"/>
    <x v="0"/>
    <x v="0"/>
    <x v="0"/>
    <s v="2 - Poder Ejecutivo"/>
    <s v="0203 - MINISTERIO DE DEFENSA"/>
    <s v="0001 - ARMADA DE LA REPUBLICA DOMINICANA"/>
    <x v="1"/>
    <x v="6"/>
    <x v="27"/>
    <s v="2.1 - REMUNERACIONES Y CONTRIBUCIONES"/>
    <s v="2.1.2 - SOBRESUELDOS"/>
    <s v="N"/>
    <s v="00 - N/A"/>
    <s v="10 - FONDO GENERAL"/>
    <s v="99 - MULTIPROVINCIAL"/>
    <s v="(en blanco)"/>
    <n v="5022057"/>
    <n v="5022057"/>
    <n v="3474447.75"/>
  </r>
  <r>
    <s v="2026"/>
    <x v="0"/>
    <x v="0"/>
    <x v="0"/>
    <x v="0"/>
    <s v="2 - Poder Ejecutivo"/>
    <s v="0203 - MINISTERIO DE DEFENSA"/>
    <s v="0001 - ARMADA DE LA REPUBLICA DOMINICANA"/>
    <x v="1"/>
    <x v="6"/>
    <x v="27"/>
    <s v="2.3 - MATERIALES Y SUMINISTROS"/>
    <s v="2.3.1 - ALIMENTOS Y PRODUCTOS AGROFORESTALES"/>
    <s v="N"/>
    <s v="00 - N/A"/>
    <s v="10 - FONDO GENERAL"/>
    <s v="99 - MULTIPROVINCIAL"/>
    <s v="(en blanco)"/>
    <n v="5609200"/>
    <n v="5609200"/>
    <n v="4717000"/>
  </r>
  <r>
    <s v="2026"/>
    <x v="0"/>
    <x v="0"/>
    <x v="0"/>
    <x v="0"/>
    <s v="2 - Poder Ejecutivo"/>
    <s v="0203 - MINISTERIO DE DEFENSA"/>
    <s v="0001 - ARMADA DE LA REPUBLICA DOMINICANA"/>
    <x v="1"/>
    <x v="6"/>
    <x v="27"/>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x v="1"/>
    <x v="6"/>
    <x v="27"/>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x v="1"/>
    <x v="6"/>
    <x v="27"/>
    <s v="2.3 - MATERIALES Y SUMINISTROS"/>
    <s v="2.3.4 - PRODUCTOS FARMACÉUTICOS"/>
    <s v="N"/>
    <s v="00 - N/A"/>
    <s v="10 - FONDO GENERAL"/>
    <s v="99 - MULTIPROVINCIAL"/>
    <s v="(en blanco)"/>
    <n v="8985285"/>
    <n v="8985285"/>
    <n v="5450275.8999999994"/>
  </r>
  <r>
    <s v="2026"/>
    <x v="0"/>
    <x v="0"/>
    <x v="0"/>
    <x v="0"/>
    <s v="2 - Poder Ejecutivo"/>
    <s v="0203 - MINISTERIO DE DEFENSA"/>
    <s v="0001 - ARMADA DE LA REPUBLICA DOMINICANA"/>
    <x v="1"/>
    <x v="6"/>
    <x v="27"/>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x v="1"/>
    <x v="6"/>
    <x v="27"/>
    <s v="2.3 - MATERIALES Y SUMINISTROS"/>
    <s v="2.3.7 - COMBUSTIBLES, LUBRICANTES, PRODUCTOS QUÍMICOS Y CONEXOS"/>
    <s v="N"/>
    <s v="00 - N/A"/>
    <s v="10 - FONDO GENERAL"/>
    <s v="99 - MULTIPROVINCIAL"/>
    <s v="(en blanco)"/>
    <n v="880738"/>
    <n v="1630738"/>
    <n v="852915.4"/>
  </r>
  <r>
    <s v="2026"/>
    <x v="0"/>
    <x v="0"/>
    <x v="0"/>
    <x v="0"/>
    <s v="2 - Poder Ejecutivo"/>
    <s v="0203 - MINISTERIO DE DEFENSA"/>
    <s v="0001 - ARMADA DE LA REPUBLICA DOMINICANA"/>
    <x v="1"/>
    <x v="6"/>
    <x v="27"/>
    <s v="2.3 - MATERIALES Y SUMINISTROS"/>
    <s v="2.3.9 - PRODUCTOS Y ÚTILES VARIOS"/>
    <s v="N"/>
    <s v="00 - N/A"/>
    <s v="10 - FONDO GENERAL"/>
    <s v="99 - MULTIPROVINCIAL"/>
    <s v="(en blanco)"/>
    <n v="6949711"/>
    <n v="5999711"/>
    <n v="3630340.47"/>
  </r>
  <r>
    <s v="2026"/>
    <x v="0"/>
    <x v="0"/>
    <x v="0"/>
    <x v="0"/>
    <s v="2 - Poder Ejecutivo"/>
    <s v="0203 - MINISTERIO DE DEFENSA"/>
    <s v="0001 - ARMADA DE LA REPUBLICA DOMINICANA"/>
    <x v="1"/>
    <x v="9"/>
    <x v="29"/>
    <s v="2.1 - REMUNERACIONES Y CONTRIBUCIONES"/>
    <s v="2.1.1 - REMUNERACIONES"/>
    <s v="N"/>
    <s v="00 - N/A"/>
    <s v="10 - FONDO GENERAL"/>
    <s v="99 - MULTIPROVINCIAL"/>
    <s v="(en blanco)"/>
    <n v="271449598"/>
    <n v="333358006.30000001"/>
    <n v="249206185.14999998"/>
  </r>
  <r>
    <s v="2026"/>
    <x v="0"/>
    <x v="0"/>
    <x v="0"/>
    <x v="0"/>
    <s v="2 - Poder Ejecutivo"/>
    <s v="0203 - MINISTERIO DE DEFENSA"/>
    <s v="0001 - ARMADA DE LA REPUBLICA DOMINICANA"/>
    <x v="1"/>
    <x v="9"/>
    <x v="29"/>
    <s v="2.1 - REMUNERACIONES Y CONTRIBUCIONES"/>
    <s v="2.1.2 - SOBRESUELDOS"/>
    <s v="N"/>
    <s v="00 - N/A"/>
    <s v="10 - FONDO GENERAL"/>
    <s v="99 - MULTIPROVINCIAL"/>
    <s v="(en blanco)"/>
    <n v="15905205"/>
    <n v="13012491.25"/>
    <n v="8693961.25"/>
  </r>
  <r>
    <s v="2026"/>
    <x v="0"/>
    <x v="0"/>
    <x v="0"/>
    <x v="0"/>
    <s v="2 - Poder Ejecutivo"/>
    <s v="0203 - MINISTERIO DE DEFENSA"/>
    <s v="0001 - ARMADA DE LA REPUBLICA DOMINICANA"/>
    <x v="1"/>
    <x v="9"/>
    <x v="29"/>
    <s v="2.2 - CONTRATACIÓN DE SERVICIOS"/>
    <s v="2.2.8 - OTROS SERVICIOS NO INCLUIDOS EN CONCEPTOS ANTERIORES"/>
    <s v="N"/>
    <s v="00 - N/A"/>
    <s v="10 - FONDO GENERAL"/>
    <s v="99 - MULTIPROVINCIAL"/>
    <s v="(en blanco)"/>
    <n v="4200000"/>
    <n v="4650000"/>
    <n v="385192.5"/>
  </r>
  <r>
    <s v="2026"/>
    <x v="0"/>
    <x v="0"/>
    <x v="0"/>
    <x v="0"/>
    <s v="2 - Poder Ejecutivo"/>
    <s v="0203 - MINISTERIO DE DEFENSA"/>
    <s v="0001 - ARMADA DE LA REPUBLICA DOMINICANA"/>
    <x v="1"/>
    <x v="9"/>
    <x v="29"/>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x v="1"/>
    <x v="9"/>
    <x v="29"/>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x v="1"/>
    <x v="9"/>
    <x v="29"/>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x v="0"/>
    <x v="5"/>
    <x v="28"/>
    <s v="2.1 - REMUNERACIONES Y CONTRIBUCIONES"/>
    <s v="2.1.1 - REMUNERACIONES"/>
    <s v="N"/>
    <s v="00 - N/A"/>
    <s v="10 - FONDO GENERAL"/>
    <s v="01 - DISTRITO NACIONAL"/>
    <s v="(en blanco)"/>
    <n v="5205558230"/>
    <n v="5153783407.46"/>
    <n v="2972532413.8400006"/>
  </r>
  <r>
    <s v="2026"/>
    <x v="0"/>
    <x v="0"/>
    <x v="0"/>
    <x v="0"/>
    <s v="2 - Poder Ejecutivo"/>
    <s v="0203 - MINISTERIO DE DEFENSA"/>
    <s v="0001 - EJERCITO DE LA REPUBLICA DOMINICANA"/>
    <x v="0"/>
    <x v="5"/>
    <x v="28"/>
    <s v="2.1 - REMUNERACIONES Y CONTRIBUCIONES"/>
    <s v="2.1.1 - REMUNERACIONES"/>
    <s v="N"/>
    <s v="00 - N/A"/>
    <s v="10 - FONDO GENERAL"/>
    <s v="99 - MULTIPROVINCIAL"/>
    <s v="(en blanco)"/>
    <n v="10608112535"/>
    <n v="10560865114.380001"/>
    <n v="7724344669.04"/>
  </r>
  <r>
    <s v="2026"/>
    <x v="0"/>
    <x v="0"/>
    <x v="0"/>
    <x v="0"/>
    <s v="2 - Poder Ejecutivo"/>
    <s v="0203 - MINISTERIO DE DEFENSA"/>
    <s v="0001 - EJERCITO DE LA REPUBLICA DOMINICANA"/>
    <x v="0"/>
    <x v="5"/>
    <x v="28"/>
    <s v="2.1 - REMUNERACIONES Y CONTRIBUCIONES"/>
    <s v="2.1.2 - SOBRESUELDOS"/>
    <s v="N"/>
    <s v="00 - N/A"/>
    <s v="10 - FONDO GENERAL"/>
    <s v="01 - DISTRITO NACIONAL"/>
    <s v="(en blanco)"/>
    <n v="189410056"/>
    <n v="189410056"/>
    <n v="150364524.89999995"/>
  </r>
  <r>
    <s v="2026"/>
    <x v="0"/>
    <x v="0"/>
    <x v="0"/>
    <x v="0"/>
    <s v="2 - Poder Ejecutivo"/>
    <s v="0203 - MINISTERIO DE DEFENSA"/>
    <s v="0001 - EJERCITO DE LA REPUBLICA DOMINICANA"/>
    <x v="0"/>
    <x v="5"/>
    <x v="28"/>
    <s v="2.1 - REMUNERACIONES Y CONTRIBUCIONES"/>
    <s v="2.1.2 - SOBRESUELDOS"/>
    <s v="N"/>
    <s v="00 - N/A"/>
    <s v="10 - FONDO GENERAL"/>
    <s v="99 - MULTIPROVINCIAL"/>
    <s v="(en blanco)"/>
    <n v="628705697"/>
    <n v="628705697"/>
    <n v="484864629.34999996"/>
  </r>
  <r>
    <s v="2026"/>
    <x v="0"/>
    <x v="0"/>
    <x v="0"/>
    <x v="0"/>
    <s v="2 - Poder Ejecutivo"/>
    <s v="0203 - MINISTERIO DE DEFENSA"/>
    <s v="0001 - EJERCITO DE LA REPUBLICA DOMINICANA"/>
    <x v="0"/>
    <x v="5"/>
    <x v="28"/>
    <s v="2.1 - REMUNERACIONES Y CONTRIBUCIONES"/>
    <s v="2.1.5 - CONTRIBUCIONES A LA SEGURIDAD SOCIAL"/>
    <s v="N"/>
    <s v="00 - N/A"/>
    <s v="10 - FONDO GENERAL"/>
    <s v="01 - DISTRITO NACIONAL"/>
    <s v="(en blanco)"/>
    <n v="295068709"/>
    <n v="296206714"/>
    <n v="220755613.49000001"/>
  </r>
  <r>
    <s v="2026"/>
    <x v="0"/>
    <x v="0"/>
    <x v="0"/>
    <x v="0"/>
    <s v="2 - Poder Ejecutivo"/>
    <s v="0203 - MINISTERIO DE DEFENSA"/>
    <s v="0001 - EJERCITO DE LA REPUBLICA DOMINICANA"/>
    <x v="0"/>
    <x v="5"/>
    <x v="28"/>
    <s v="2.1 - REMUNERACIONES Y CONTRIBUCIONES"/>
    <s v="2.1.5 - CONTRIBUCIONES A LA SEGURIDAD SOCIAL"/>
    <s v="N"/>
    <s v="00 - N/A"/>
    <s v="10 - FONDO GENERAL"/>
    <s v="99 - MULTIPROVINCIAL"/>
    <s v="(en blanco)"/>
    <n v="733029421"/>
    <n v="738131434.68000007"/>
    <n v="552217866.81000006"/>
  </r>
  <r>
    <s v="2026"/>
    <x v="0"/>
    <x v="0"/>
    <x v="0"/>
    <x v="0"/>
    <s v="2 - Poder Ejecutivo"/>
    <s v="0203 - MINISTERIO DE DEFENSA"/>
    <s v="0001 - EJERCITO DE LA REPUBLICA DOMINICANA"/>
    <x v="0"/>
    <x v="5"/>
    <x v="28"/>
    <s v="2.2 - CONTRATACIÓN DE SERVICIOS"/>
    <s v="2.2.1 - SERVICIOS BÁSICOS"/>
    <s v="N"/>
    <s v="00 - N/A"/>
    <s v="10 - FONDO GENERAL"/>
    <s v="01 - DISTRITO NACIONAL"/>
    <s v="(en blanco)"/>
    <n v="214429932"/>
    <n v="219222454.19999999"/>
    <n v="154763776.70000002"/>
  </r>
  <r>
    <s v="2026"/>
    <x v="0"/>
    <x v="0"/>
    <x v="0"/>
    <x v="0"/>
    <s v="2 - Poder Ejecutivo"/>
    <s v="0203 - MINISTERIO DE DEFENSA"/>
    <s v="0001 - EJERCITO DE LA REPUBLICA DOMINICANA"/>
    <x v="0"/>
    <x v="5"/>
    <x v="28"/>
    <s v="2.2 - CONTRATACIÓN DE SERVICIOS"/>
    <s v="2.2.2 - PUBLICIDAD, IMPRESIÓN Y ENCUADERNACIÓN"/>
    <s v="N"/>
    <s v="00 - N/A"/>
    <s v="10 - FONDO GENERAL"/>
    <s v="99 - MULTIPROVINCIAL"/>
    <s v="(en blanco)"/>
    <n v="405000"/>
    <n v="227334.08"/>
    <n v="227334.08"/>
  </r>
  <r>
    <s v="2026"/>
    <x v="0"/>
    <x v="0"/>
    <x v="0"/>
    <x v="0"/>
    <s v="2 - Poder Ejecutivo"/>
    <s v="0203 - MINISTERIO DE DEFENSA"/>
    <s v="0001 - EJERCITO DE LA REPUBLICA DOMINICANA"/>
    <x v="0"/>
    <x v="5"/>
    <x v="28"/>
    <s v="2.2 - CONTRATACIÓN DE SERVICIOS"/>
    <s v="2.2.3 - VIÁTICOS"/>
    <s v="N"/>
    <s v="00 - N/A"/>
    <s v="10 - FONDO GENERAL"/>
    <s v="01 - DISTRITO NACIONAL"/>
    <s v="(en blanco)"/>
    <n v="60000000"/>
    <n v="47683255.799999997"/>
    <n v="34875565.399999999"/>
  </r>
  <r>
    <s v="2026"/>
    <x v="0"/>
    <x v="0"/>
    <x v="0"/>
    <x v="0"/>
    <s v="2 - Poder Ejecutivo"/>
    <s v="0203 - MINISTERIO DE DEFENSA"/>
    <s v="0001 - EJERCITO DE LA REPUBLICA DOMINICANA"/>
    <x v="0"/>
    <x v="5"/>
    <x v="28"/>
    <s v="2.2 - CONTRATACIÓN DE SERVICIOS"/>
    <s v="2.2.4 - TRANSPORTE Y ALMACENAJE"/>
    <s v="N"/>
    <s v="00 - N/A"/>
    <s v="10 - FONDO GENERAL"/>
    <s v="99 - MULTIPROVINCIAL"/>
    <s v="(en blanco)"/>
    <n v="2073000"/>
    <n v="4423000"/>
    <n v="3501377.37"/>
  </r>
  <r>
    <s v="2026"/>
    <x v="0"/>
    <x v="0"/>
    <x v="0"/>
    <x v="0"/>
    <s v="2 - Poder Ejecutivo"/>
    <s v="0203 - MINISTERIO DE DEFENSA"/>
    <s v="0001 - EJERCITO DE LA REPUBLICA DOMINICANA"/>
    <x v="0"/>
    <x v="5"/>
    <x v="28"/>
    <s v="2.2 - CONTRATACIÓN DE SERVICIOS"/>
    <s v="2.2.5 - ALQUILERES Y RENTAS"/>
    <s v="N"/>
    <s v="00 - N/A"/>
    <s v="10 - FONDO GENERAL"/>
    <s v="01 - DISTRITO NACIONAL"/>
    <s v="(en blanco)"/>
    <n v="2577120"/>
    <n v="3388924.8"/>
    <n v="2332873.5300000003"/>
  </r>
  <r>
    <s v="2026"/>
    <x v="0"/>
    <x v="0"/>
    <x v="0"/>
    <x v="0"/>
    <s v="2 - Poder Ejecutivo"/>
    <s v="0203 - MINISTERIO DE DEFENSA"/>
    <s v="0001 - EJERCITO DE LA REPUBLICA DOMINICANA"/>
    <x v="0"/>
    <x v="5"/>
    <x v="28"/>
    <s v="2.2 - CONTRATACIÓN DE SERVICIOS"/>
    <s v="2.2.5 - ALQUILERES Y RENTAS"/>
    <s v="N"/>
    <s v="00 - N/A"/>
    <s v="10 - FONDO GENERAL"/>
    <s v="99 - MULTIPROVINCIAL"/>
    <s v="(en blanco)"/>
    <n v="0"/>
    <n v="212400"/>
    <n v="0"/>
  </r>
  <r>
    <s v="2026"/>
    <x v="0"/>
    <x v="0"/>
    <x v="0"/>
    <x v="0"/>
    <s v="2 - Poder Ejecutivo"/>
    <s v="0203 - MINISTERIO DE DEFENSA"/>
    <s v="0001 - EJERCITO DE LA REPUBLICA DOMINICANA"/>
    <x v="0"/>
    <x v="5"/>
    <x v="28"/>
    <s v="2.2 - CONTRATACIÓN DE SERVICIOS"/>
    <s v="2.2.6 - SEGUROS"/>
    <s v="N"/>
    <s v="00 - N/A"/>
    <s v="10 - FONDO GENERAL"/>
    <s v="01 - DISTRITO NACIONAL"/>
    <s v="(en blanco)"/>
    <n v="420448916"/>
    <n v="402733782.64999998"/>
    <n v="260479676.25"/>
  </r>
  <r>
    <s v="2026"/>
    <x v="0"/>
    <x v="0"/>
    <x v="0"/>
    <x v="0"/>
    <s v="2 - Poder Ejecutivo"/>
    <s v="0203 - MINISTERIO DE DEFENSA"/>
    <s v="0001 - EJERCITO DE LA REPUBLICA DOMINICANA"/>
    <x v="0"/>
    <x v="5"/>
    <x v="28"/>
    <s v="2.2 - CONTRATACIÓN DE SERVICIOS"/>
    <s v="2.2.7 - SERVICIOS DE CONSERVACIÓN, REPARACIONES MENORES E INSTALACIONES TEMPORALES"/>
    <s v="N"/>
    <s v="00 - N/A"/>
    <s v="10 - FONDO GENERAL"/>
    <s v="01 - DISTRITO NACIONAL"/>
    <s v="(en blanco)"/>
    <n v="7800000"/>
    <n v="8656466.3900000006"/>
    <n v="6178465.3500000006"/>
  </r>
  <r>
    <s v="2026"/>
    <x v="0"/>
    <x v="0"/>
    <x v="0"/>
    <x v="0"/>
    <s v="2 - Poder Ejecutivo"/>
    <s v="0203 - MINISTERIO DE DEFENSA"/>
    <s v="0001 - EJERCITO DE LA REPUBLICA DOMINICANA"/>
    <x v="0"/>
    <x v="5"/>
    <x v="28"/>
    <s v="2.2 - CONTRATACIÓN DE SERVICIOS"/>
    <s v="2.2.7 - SERVICIOS DE CONSERVACIÓN, REPARACIONES MENORES E INSTALACIONES TEMPORALES"/>
    <s v="N"/>
    <s v="00 - N/A"/>
    <s v="10 - FONDO GENERAL"/>
    <s v="99 - MULTIPROVINCIAL"/>
    <s v="(en blanco)"/>
    <n v="0"/>
    <n v="177665.92000000001"/>
    <n v="172112.44"/>
  </r>
  <r>
    <s v="2026"/>
    <x v="0"/>
    <x v="0"/>
    <x v="0"/>
    <x v="0"/>
    <s v="2 - Poder Ejecutivo"/>
    <s v="0203 - MINISTERIO DE DEFENSA"/>
    <s v="0001 - EJERCITO DE LA REPUBLICA DOMINICANA"/>
    <x v="0"/>
    <x v="5"/>
    <x v="28"/>
    <s v="2.2 - CONTRATACIÓN DE SERVICIOS"/>
    <s v="2.2.7 - SERVICIOS DE CONSERVACIÓN, REPARACIONES MENORES E INSTALACIONES TEMPORALES"/>
    <s v="N"/>
    <s v="00 - N/A"/>
    <s v="20 - FONDOS CON DESTINO ESPECÍFICO"/>
    <s v="99 - MULTIPROVINCIAL"/>
    <s v="(en blanco)"/>
    <n v="0"/>
    <n v="745760"/>
    <n v="0"/>
  </r>
  <r>
    <s v="2026"/>
    <x v="0"/>
    <x v="0"/>
    <x v="0"/>
    <x v="0"/>
    <s v="2 - Poder Ejecutivo"/>
    <s v="0203 - MINISTERIO DE DEFENSA"/>
    <s v="0001 - EJERCITO DE LA REPUBLICA DOMINICANA"/>
    <x v="0"/>
    <x v="5"/>
    <x v="28"/>
    <s v="2.2 - CONTRATACIÓN DE SERVICIOS"/>
    <s v="2.2.8 - OTROS SERVICIOS NO INCLUIDOS EN CONCEPTOS ANTERIORES"/>
    <s v="N"/>
    <s v="00 - N/A"/>
    <s v="10 - FONDO GENERAL"/>
    <s v="01 - DISTRITO NACIONAL"/>
    <s v="(en blanco)"/>
    <n v="54320000"/>
    <n v="4320000"/>
    <n v="2632975"/>
  </r>
  <r>
    <s v="2026"/>
    <x v="0"/>
    <x v="0"/>
    <x v="0"/>
    <x v="0"/>
    <s v="2 - Poder Ejecutivo"/>
    <s v="0203 - MINISTERIO DE DEFENSA"/>
    <s v="0001 - EJERCITO DE LA REPUBLICA DOMINICANA"/>
    <x v="0"/>
    <x v="5"/>
    <x v="28"/>
    <s v="2.2 - CONTRATACIÓN DE SERVICIOS"/>
    <s v="2.2.8 - OTROS SERVICIOS NO INCLUIDOS EN CONCEPTOS ANTERIORES"/>
    <s v="N"/>
    <s v="00 - N/A"/>
    <s v="10 - FONDO GENERAL"/>
    <s v="99 - MULTIPROVINCIAL"/>
    <s v="(en blanco)"/>
    <n v="0"/>
    <n v="843750"/>
    <n v="0"/>
  </r>
  <r>
    <s v="2026"/>
    <x v="0"/>
    <x v="0"/>
    <x v="0"/>
    <x v="0"/>
    <s v="2 - Poder Ejecutivo"/>
    <s v="0203 - MINISTERIO DE DEFENSA"/>
    <s v="0001 - EJERCITO DE LA REPUBLICA DOMINICANA"/>
    <x v="0"/>
    <x v="5"/>
    <x v="28"/>
    <s v="2.2 - CONTRATACIÓN DE SERVICIOS"/>
    <s v="2.2.9 - OTRAS CONTRATACIONES DE SERVICIOS"/>
    <s v="N"/>
    <s v="00 - N/A"/>
    <s v="10 - FONDO GENERAL"/>
    <s v="99 - MULTIPROVINCIAL"/>
    <s v="(en blanco)"/>
    <n v="0"/>
    <n v="41000"/>
    <n v="0"/>
  </r>
  <r>
    <s v="2026"/>
    <x v="0"/>
    <x v="0"/>
    <x v="0"/>
    <x v="0"/>
    <s v="2 - Poder Ejecutivo"/>
    <s v="0203 - MINISTERIO DE DEFENSA"/>
    <s v="0001 - EJERCITO DE LA REPUBLICA DOMINICANA"/>
    <x v="0"/>
    <x v="5"/>
    <x v="28"/>
    <s v="2.3 - MATERIALES Y SUMINISTROS"/>
    <s v="2.3.1 - ALIMENTOS Y PRODUCTOS AGROFORESTALES"/>
    <s v="N"/>
    <s v="00 - N/A"/>
    <s v="10 - FONDO GENERAL"/>
    <s v="01 - DISTRITO NACIONAL"/>
    <s v="(en blanco)"/>
    <n v="320235960"/>
    <n v="322035960"/>
    <n v="247437765"/>
  </r>
  <r>
    <s v="2026"/>
    <x v="0"/>
    <x v="0"/>
    <x v="0"/>
    <x v="0"/>
    <s v="2 - Poder Ejecutivo"/>
    <s v="0203 - MINISTERIO DE DEFENSA"/>
    <s v="0001 - EJERCITO DE LA REPUBLICA DOMINICANA"/>
    <x v="0"/>
    <x v="5"/>
    <x v="28"/>
    <s v="2.3 - MATERIALES Y SUMINISTROS"/>
    <s v="2.3.1 - ALIMENTOS Y PRODUCTOS AGROFORESTALES"/>
    <s v="N"/>
    <s v="00 - N/A"/>
    <s v="10 - FONDO GENERAL"/>
    <s v="99 - MULTIPROVINCIAL"/>
    <s v="(en blanco)"/>
    <n v="199843606"/>
    <n v="203633574.38"/>
    <n v="146602025"/>
  </r>
  <r>
    <s v="2026"/>
    <x v="0"/>
    <x v="0"/>
    <x v="0"/>
    <x v="0"/>
    <s v="2 - Poder Ejecutivo"/>
    <s v="0203 - MINISTERIO DE DEFENSA"/>
    <s v="0001 - EJERCITO DE LA REPUBLICA DOMINICANA"/>
    <x v="0"/>
    <x v="5"/>
    <x v="28"/>
    <s v="2.3 - MATERIALES Y SUMINISTROS"/>
    <s v="2.3.1 - ALIMENTOS Y PRODUCTOS AGROFORESTALES"/>
    <s v="N"/>
    <s v="00 - N/A"/>
    <s v="20 - FONDOS CON DESTINO ESPECÍFICO"/>
    <s v="99 - MULTIPROVINCIAL"/>
    <s v="(en blanco)"/>
    <n v="1500000"/>
    <n v="606561.25"/>
    <n v="549213.25"/>
  </r>
  <r>
    <s v="2026"/>
    <x v="0"/>
    <x v="0"/>
    <x v="0"/>
    <x v="0"/>
    <s v="2 - Poder Ejecutivo"/>
    <s v="0203 - MINISTERIO DE DEFENSA"/>
    <s v="0001 - EJERCITO DE LA REPUBLICA DOMINICANA"/>
    <x v="0"/>
    <x v="5"/>
    <x v="28"/>
    <s v="2.3 - MATERIALES Y SUMINISTROS"/>
    <s v="2.3.2 - TEXTILES Y VESTUARIOS"/>
    <s v="N"/>
    <s v="00 - N/A"/>
    <s v="10 - FONDO GENERAL"/>
    <s v="99 - MULTIPROVINCIAL"/>
    <s v="(en blanco)"/>
    <n v="42946921"/>
    <n v="115305704.48"/>
    <n v="91222761.149999991"/>
  </r>
  <r>
    <s v="2026"/>
    <x v="0"/>
    <x v="0"/>
    <x v="0"/>
    <x v="0"/>
    <s v="2 - Poder Ejecutivo"/>
    <s v="0203 - MINISTERIO DE DEFENSA"/>
    <s v="0001 - EJERCITO DE LA REPUBLICA DOMINICANA"/>
    <x v="0"/>
    <x v="5"/>
    <x v="28"/>
    <s v="2.3 - MATERIALES Y SUMINISTROS"/>
    <s v="2.3.2 - TEXTILES Y VESTUARIOS"/>
    <s v="N"/>
    <s v="00 - N/A"/>
    <s v="20 - FONDOS CON DESTINO ESPECÍFICO"/>
    <s v="99 - MULTIPROVINCIAL"/>
    <s v="(en blanco)"/>
    <n v="12650000"/>
    <n v="7601366.1600000001"/>
    <n v="6796740.2000000002"/>
  </r>
  <r>
    <s v="2026"/>
    <x v="0"/>
    <x v="0"/>
    <x v="0"/>
    <x v="0"/>
    <s v="2 - Poder Ejecutivo"/>
    <s v="0203 - MINISTERIO DE DEFENSA"/>
    <s v="0001 - EJERCITO DE LA REPUBLICA DOMINICANA"/>
    <x v="0"/>
    <x v="5"/>
    <x v="28"/>
    <s v="2.3 - MATERIALES Y SUMINISTROS"/>
    <s v="2.3.3 - PAPEL, CARTÓN E IMPRESOS"/>
    <s v="N"/>
    <s v="00 - N/A"/>
    <s v="10 - FONDO GENERAL"/>
    <s v="99 - MULTIPROVINCIAL"/>
    <s v="(en blanco)"/>
    <n v="2471056"/>
    <n v="4590978.9000000004"/>
    <n v="1928686.4"/>
  </r>
  <r>
    <s v="2026"/>
    <x v="0"/>
    <x v="0"/>
    <x v="0"/>
    <x v="0"/>
    <s v="2 - Poder Ejecutivo"/>
    <s v="0203 - MINISTERIO DE DEFENSA"/>
    <s v="0001 - EJERCITO DE LA REPUBLICA DOMINICANA"/>
    <x v="0"/>
    <x v="5"/>
    <x v="28"/>
    <s v="2.3 - MATERIALES Y SUMINISTROS"/>
    <s v="2.3.3 - PAPEL, CARTÓN E IMPRESOS"/>
    <s v="N"/>
    <s v="00 - N/A"/>
    <s v="20 - FONDOS CON DESTINO ESPECÍFICO"/>
    <s v="99 - MULTIPROVINCIAL"/>
    <s v="(en blanco)"/>
    <n v="0"/>
    <n v="589641.84"/>
    <n v="585804.04"/>
  </r>
  <r>
    <s v="2026"/>
    <x v="0"/>
    <x v="0"/>
    <x v="0"/>
    <x v="0"/>
    <s v="2 - Poder Ejecutivo"/>
    <s v="0203 - MINISTERIO DE DEFENSA"/>
    <s v="0001 - EJERCITO DE LA REPUBLICA DOMINICANA"/>
    <x v="0"/>
    <x v="5"/>
    <x v="28"/>
    <s v="2.3 - MATERIALES Y SUMINISTROS"/>
    <s v="2.3.4 - PRODUCTOS FARMACÉUTICOS"/>
    <s v="N"/>
    <s v="00 - N/A"/>
    <s v="10 - FONDO GENERAL"/>
    <s v="99 - MULTIPROVINCIAL"/>
    <s v="(en blanco)"/>
    <n v="394000"/>
    <n v="316000"/>
    <n v="307330"/>
  </r>
  <r>
    <s v="2026"/>
    <x v="0"/>
    <x v="0"/>
    <x v="0"/>
    <x v="0"/>
    <s v="2 - Poder Ejecutivo"/>
    <s v="0203 - MINISTERIO DE DEFENSA"/>
    <s v="0001 - EJERCITO DE LA REPUBLICA DOMINICANA"/>
    <x v="0"/>
    <x v="5"/>
    <x v="28"/>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x v="0"/>
    <x v="5"/>
    <x v="28"/>
    <s v="2.3 - MATERIALES Y SUMINISTROS"/>
    <s v="2.3.5 - CUERO, CAUCHO Y PLÁSTICO"/>
    <s v="N"/>
    <s v="00 - N/A"/>
    <s v="10 - FONDO GENERAL"/>
    <s v="99 - MULTIPROVINCIAL"/>
    <s v="(en blanco)"/>
    <n v="1694700"/>
    <n v="24517966.57"/>
    <n v="24045369.180000003"/>
  </r>
  <r>
    <s v="2026"/>
    <x v="0"/>
    <x v="0"/>
    <x v="0"/>
    <x v="0"/>
    <s v="2 - Poder Ejecutivo"/>
    <s v="0203 - MINISTERIO DE DEFENSA"/>
    <s v="0001 - EJERCITO DE LA REPUBLICA DOMINICANA"/>
    <x v="0"/>
    <x v="5"/>
    <x v="28"/>
    <s v="2.3 - MATERIALES Y SUMINISTROS"/>
    <s v="2.3.5 - CUERO, CAUCHO Y PLÁSTICO"/>
    <s v="N"/>
    <s v="00 - N/A"/>
    <s v="20 - FONDOS CON DESTINO ESPECÍFICO"/>
    <s v="99 - MULTIPROVINCIAL"/>
    <s v="(en blanco)"/>
    <n v="4404374"/>
    <n v="19194.410000000149"/>
    <n v="5881.42"/>
  </r>
  <r>
    <s v="2026"/>
    <x v="0"/>
    <x v="0"/>
    <x v="0"/>
    <x v="0"/>
    <s v="2 - Poder Ejecutivo"/>
    <s v="0203 - MINISTERIO DE DEFENSA"/>
    <s v="0001 - EJERCITO DE LA REPUBLICA DOMINICANA"/>
    <x v="0"/>
    <x v="5"/>
    <x v="28"/>
    <s v="2.3 - MATERIALES Y SUMINISTROS"/>
    <s v="2.3.6 - PRODUCTOS DE MINERALES, METÁLICOS Y NO METÁLICOS"/>
    <s v="N"/>
    <s v="00 - N/A"/>
    <s v="10 - FONDO GENERAL"/>
    <s v="99 - MULTIPROVINCIAL"/>
    <s v="(en blanco)"/>
    <n v="4992585"/>
    <n v="3888689"/>
    <n v="3330938.8100000005"/>
  </r>
  <r>
    <s v="2026"/>
    <x v="0"/>
    <x v="0"/>
    <x v="0"/>
    <x v="0"/>
    <s v="2 - Poder Ejecutivo"/>
    <s v="0203 - MINISTERIO DE DEFENSA"/>
    <s v="0001 - EJERCITO DE LA REPUBLICA DOMINICANA"/>
    <x v="0"/>
    <x v="5"/>
    <x v="28"/>
    <s v="2.3 - MATERIALES Y SUMINISTROS"/>
    <s v="2.3.6 - PRODUCTOS DE MINERALES, METÁLICOS Y NO METÁLICOS"/>
    <s v="N"/>
    <s v="00 - N/A"/>
    <s v="20 - FONDOS CON DESTINO ESPECÍFICO"/>
    <s v="99 - MULTIPROVINCIAL"/>
    <s v="(en blanco)"/>
    <n v="0"/>
    <n v="1252766.5899999999"/>
    <n v="1076649.05"/>
  </r>
  <r>
    <s v="2026"/>
    <x v="0"/>
    <x v="0"/>
    <x v="0"/>
    <x v="0"/>
    <s v="2 - Poder Ejecutivo"/>
    <s v="0203 - MINISTERIO DE DEFENSA"/>
    <s v="0001 - EJERCITO DE LA REPUBLICA DOMINICANA"/>
    <x v="0"/>
    <x v="5"/>
    <x v="28"/>
    <s v="2.3 - MATERIALES Y SUMINISTROS"/>
    <s v="2.3.7 - COMBUSTIBLES, LUBRICANTES, PRODUCTOS QUÍMICOS Y CONEXOS"/>
    <s v="N"/>
    <s v="00 - N/A"/>
    <s v="10 - FONDO GENERAL"/>
    <s v="01 - DISTRITO NACIONAL"/>
    <s v="(en blanco)"/>
    <n v="44790399"/>
    <n v="44790399"/>
    <n v="28206385.34"/>
  </r>
  <r>
    <s v="2026"/>
    <x v="0"/>
    <x v="0"/>
    <x v="0"/>
    <x v="0"/>
    <s v="2 - Poder Ejecutivo"/>
    <s v="0203 - MINISTERIO DE DEFENSA"/>
    <s v="0001 - EJERCITO DE LA REPUBLICA DOMINICANA"/>
    <x v="0"/>
    <x v="5"/>
    <x v="28"/>
    <s v="2.3 - MATERIALES Y SUMINISTROS"/>
    <s v="2.3.7 - COMBUSTIBLES, LUBRICANTES, PRODUCTOS QUÍMICOS Y CONEXOS"/>
    <s v="N"/>
    <s v="00 - N/A"/>
    <s v="10 - FONDO GENERAL"/>
    <s v="99 - MULTIPROVINCIAL"/>
    <s v="(en blanco)"/>
    <n v="132554029"/>
    <n v="122392765.58"/>
    <n v="97024151.619999975"/>
  </r>
  <r>
    <s v="2026"/>
    <x v="0"/>
    <x v="0"/>
    <x v="0"/>
    <x v="0"/>
    <s v="2 - Poder Ejecutivo"/>
    <s v="0203 - MINISTERIO DE DEFENSA"/>
    <s v="0001 - EJERCITO DE LA REPUBLICA DOMINICANA"/>
    <x v="0"/>
    <x v="5"/>
    <x v="28"/>
    <s v="2.3 - MATERIALES Y SUMINISTROS"/>
    <s v="2.3.7 - COMBUSTIBLES, LUBRICANTES, PRODUCTOS QUÍMICOS Y CONEXOS"/>
    <s v="N"/>
    <s v="00 - N/A"/>
    <s v="20 - FONDOS CON DESTINO ESPECÍFICO"/>
    <s v="99 - MULTIPROVINCIAL"/>
    <s v="(en blanco)"/>
    <n v="2500000"/>
    <n v="5389769.3700000001"/>
    <n v="4157952.85"/>
  </r>
  <r>
    <s v="2026"/>
    <x v="0"/>
    <x v="0"/>
    <x v="0"/>
    <x v="0"/>
    <s v="2 - Poder Ejecutivo"/>
    <s v="0203 - MINISTERIO DE DEFENSA"/>
    <s v="0001 - EJERCITO DE LA REPUBLICA DOMINICANA"/>
    <x v="0"/>
    <x v="5"/>
    <x v="28"/>
    <s v="2.3 - MATERIALES Y SUMINISTROS"/>
    <s v="2.3.9 - PRODUCTOS Y ÚTILES VARIOS"/>
    <s v="N"/>
    <s v="00 - N/A"/>
    <s v="10 - FONDO GENERAL"/>
    <s v="99 - MULTIPROVINCIAL"/>
    <s v="(en blanco)"/>
    <n v="21792454"/>
    <n v="34819230.060000002"/>
    <n v="21176695.829999998"/>
  </r>
  <r>
    <s v="2026"/>
    <x v="0"/>
    <x v="0"/>
    <x v="0"/>
    <x v="0"/>
    <s v="2 - Poder Ejecutivo"/>
    <s v="0203 - MINISTERIO DE DEFENSA"/>
    <s v="0001 - EJERCITO DE LA REPUBLICA DOMINICANA"/>
    <x v="0"/>
    <x v="5"/>
    <x v="28"/>
    <s v="2.3 - MATERIALES Y SUMINISTROS"/>
    <s v="2.3.9 - PRODUCTOS Y ÚTILES VARIOS"/>
    <s v="N"/>
    <s v="00 - N/A"/>
    <s v="20 - FONDOS CON DESTINO ESPECÍFICO"/>
    <s v="99 - MULTIPROVINCIAL"/>
    <s v="(en blanco)"/>
    <n v="17421762"/>
    <n v="12635532.380000001"/>
    <n v="12457300.450000003"/>
  </r>
  <r>
    <s v="2026"/>
    <x v="0"/>
    <x v="0"/>
    <x v="0"/>
    <x v="0"/>
    <s v="2 - Poder Ejecutivo"/>
    <s v="0203 - MINISTERIO DE DEFENSA"/>
    <s v="0001 - FUERZA AEREA DE LA  REPUBLICA DOMINICANA"/>
    <x v="0"/>
    <x v="5"/>
    <x v="28"/>
    <s v="2.1 - REMUNERACIONES Y CONTRIBUCIONES"/>
    <s v="2.1.1 - REMUNERACIONES"/>
    <s v="N"/>
    <s v="00 - N/A"/>
    <s v="10 - FONDO GENERAL"/>
    <s v="99 - MULTIPROVINCIAL"/>
    <s v="(en blanco)"/>
    <n v="8535068723"/>
    <n v="8428694075.8999996"/>
    <n v="5762897797.4700003"/>
  </r>
  <r>
    <s v="2026"/>
    <x v="0"/>
    <x v="0"/>
    <x v="0"/>
    <x v="0"/>
    <s v="2 - Poder Ejecutivo"/>
    <s v="0203 - MINISTERIO DE DEFENSA"/>
    <s v="0001 - FUERZA AEREA DE LA  REPUBLICA DOMINICANA"/>
    <x v="0"/>
    <x v="5"/>
    <x v="28"/>
    <s v="2.1 - REMUNERACIONES Y CONTRIBUCIONES"/>
    <s v="2.1.2 - SOBRESUELDOS"/>
    <s v="N"/>
    <s v="00 - N/A"/>
    <s v="10 - FONDO GENERAL"/>
    <s v="99 - MULTIPROVINCIAL"/>
    <s v="(en blanco)"/>
    <n v="389580222"/>
    <n v="389580222"/>
    <n v="329044987.52999997"/>
  </r>
  <r>
    <s v="2026"/>
    <x v="0"/>
    <x v="0"/>
    <x v="0"/>
    <x v="0"/>
    <s v="2 - Poder Ejecutivo"/>
    <s v="0203 - MINISTERIO DE DEFENSA"/>
    <s v="0001 - FUERZA AEREA DE LA  REPUBLICA DOMINICANA"/>
    <x v="0"/>
    <x v="5"/>
    <x v="28"/>
    <s v="2.1 - REMUNERACIONES Y CONTRIBUCIONES"/>
    <s v="2.1.5 - CONTRIBUCIONES A LA SEGURIDAD SOCIAL"/>
    <s v="N"/>
    <s v="00 - N/A"/>
    <s v="10 - FONDO GENERAL"/>
    <s v="99 - MULTIPROVINCIAL"/>
    <s v="(en blanco)"/>
    <n v="556172971"/>
    <n v="562378351.10000002"/>
    <n v="406104489.61999995"/>
  </r>
  <r>
    <s v="2026"/>
    <x v="0"/>
    <x v="0"/>
    <x v="0"/>
    <x v="0"/>
    <s v="2 - Poder Ejecutivo"/>
    <s v="0203 - MINISTERIO DE DEFENSA"/>
    <s v="0001 - FUERZA AEREA DE LA  REPUBLICA DOMINICANA"/>
    <x v="0"/>
    <x v="5"/>
    <x v="28"/>
    <s v="2.2 - CONTRATACIÓN DE SERVICIOS"/>
    <s v="2.2.1 - SERVICIOS BÁSICOS"/>
    <s v="N"/>
    <s v="00 - N/A"/>
    <s v="10 - FONDO GENERAL"/>
    <s v="99 - MULTIPROVINCIAL"/>
    <s v="(en blanco)"/>
    <n v="213015434"/>
    <n v="216999434"/>
    <n v="154235307.79999998"/>
  </r>
  <r>
    <s v="2026"/>
    <x v="0"/>
    <x v="0"/>
    <x v="0"/>
    <x v="0"/>
    <s v="2 - Poder Ejecutivo"/>
    <s v="0203 - MINISTERIO DE DEFENSA"/>
    <s v="0001 - FUERZA AEREA DE LA  REPUBLICA DOMINICANA"/>
    <x v="0"/>
    <x v="5"/>
    <x v="28"/>
    <s v="2.2 - CONTRATACIÓN DE SERVICIOS"/>
    <s v="2.2.2 - PUBLICIDAD, IMPRESIÓN Y ENCUADERNACIÓN"/>
    <s v="N"/>
    <s v="00 - N/A"/>
    <s v="10 - FONDO GENERAL"/>
    <s v="99 - MULTIPROVINCIAL"/>
    <s v="(en blanco)"/>
    <n v="500000"/>
    <n v="528000"/>
    <n v="527859.70000000007"/>
  </r>
  <r>
    <s v="2026"/>
    <x v="0"/>
    <x v="0"/>
    <x v="0"/>
    <x v="0"/>
    <s v="2 - Poder Ejecutivo"/>
    <s v="0203 - MINISTERIO DE DEFENSA"/>
    <s v="0001 - FUERZA AEREA DE LA  REPUBLICA DOMINICANA"/>
    <x v="0"/>
    <x v="5"/>
    <x v="28"/>
    <s v="2.2 - CONTRATACIÓN DE SERVICIOS"/>
    <s v="2.2.3 - VIÁTICOS"/>
    <s v="N"/>
    <s v="00 - N/A"/>
    <s v="10 - FONDO GENERAL"/>
    <s v="99 - MULTIPROVINCIAL"/>
    <s v="(en blanco)"/>
    <n v="62588907"/>
    <n v="57088907"/>
    <n v="39129238.5"/>
  </r>
  <r>
    <s v="2026"/>
    <x v="0"/>
    <x v="0"/>
    <x v="0"/>
    <x v="0"/>
    <s v="2 - Poder Ejecutivo"/>
    <s v="0203 - MINISTERIO DE DEFENSA"/>
    <s v="0001 - FUERZA AEREA DE LA  REPUBLICA DOMINICANA"/>
    <x v="0"/>
    <x v="5"/>
    <x v="28"/>
    <s v="2.2 - CONTRATACIÓN DE SERVICIOS"/>
    <s v="2.2.4 - TRANSPORTE Y ALMACENAJE"/>
    <s v="N"/>
    <s v="00 - N/A"/>
    <s v="10 - FONDO GENERAL"/>
    <s v="99 - MULTIPROVINCIAL"/>
    <s v="(en blanco)"/>
    <n v="8000000"/>
    <n v="13524850"/>
    <n v="11323215.130000001"/>
  </r>
  <r>
    <s v="2026"/>
    <x v="0"/>
    <x v="0"/>
    <x v="0"/>
    <x v="0"/>
    <s v="2 - Poder Ejecutivo"/>
    <s v="0203 - MINISTERIO DE DEFENSA"/>
    <s v="0001 - FUERZA AEREA DE LA  REPUBLICA DOMINICANA"/>
    <x v="0"/>
    <x v="5"/>
    <x v="28"/>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x v="0"/>
    <x v="5"/>
    <x v="28"/>
    <s v="2.2 - CONTRATACIÓN DE SERVICIOS"/>
    <s v="2.2.5 - ALQUILERES Y RENTAS"/>
    <s v="N"/>
    <s v="00 - N/A"/>
    <s v="10 - FONDO GENERAL"/>
    <s v="99 - MULTIPROVINCIAL"/>
    <s v="(en blanco)"/>
    <n v="1920000"/>
    <n v="6937150"/>
    <n v="3873399.8200000003"/>
  </r>
  <r>
    <s v="2026"/>
    <x v="0"/>
    <x v="0"/>
    <x v="0"/>
    <x v="0"/>
    <s v="2 - Poder Ejecutivo"/>
    <s v="0203 - MINISTERIO DE DEFENSA"/>
    <s v="0001 - FUERZA AEREA DE LA  REPUBLICA DOMINICANA"/>
    <x v="0"/>
    <x v="5"/>
    <x v="28"/>
    <s v="2.2 - CONTRATACIÓN DE SERVICIOS"/>
    <s v="2.2.5 - ALQUILERES Y RENTAS"/>
    <s v="N"/>
    <s v="00 - N/A"/>
    <s v="20 - FONDOS CON DESTINO ESPECÍFICO"/>
    <s v="99 - MULTIPROVINCIAL"/>
    <s v="(en blanco)"/>
    <n v="0"/>
    <n v="2000100"/>
    <n v="1219014"/>
  </r>
  <r>
    <s v="2026"/>
    <x v="0"/>
    <x v="0"/>
    <x v="0"/>
    <x v="0"/>
    <s v="2 - Poder Ejecutivo"/>
    <s v="0203 - MINISTERIO DE DEFENSA"/>
    <s v="0001 - FUERZA AEREA DE LA  REPUBLICA DOMINICANA"/>
    <x v="0"/>
    <x v="5"/>
    <x v="28"/>
    <s v="2.2 - CONTRATACIÓN DE SERVICIOS"/>
    <s v="2.2.6 - SEGUROS"/>
    <s v="N"/>
    <s v="00 - N/A"/>
    <s v="10 - FONDO GENERAL"/>
    <s v="99 - MULTIPROVINCIAL"/>
    <s v="(en blanco)"/>
    <n v="355299419"/>
    <n v="482648689"/>
    <n v="405415689.75999999"/>
  </r>
  <r>
    <s v="2026"/>
    <x v="0"/>
    <x v="0"/>
    <x v="0"/>
    <x v="0"/>
    <s v="2 - Poder Ejecutivo"/>
    <s v="0203 - MINISTERIO DE DEFENSA"/>
    <s v="0001 - FUERZA AEREA DE LA  REPUBLICA DOMINICANA"/>
    <x v="0"/>
    <x v="5"/>
    <x v="28"/>
    <s v="2.2 - CONTRATACIÓN DE SERVICIOS"/>
    <s v="2.2.6 - SEGUROS"/>
    <s v="N"/>
    <s v="00 - N/A"/>
    <s v="20 - FONDOS CON DESTINO ESPECÍFICO"/>
    <s v="99 - MULTIPROVINCIAL"/>
    <s v="(en blanco)"/>
    <n v="93000000"/>
    <n v="120550000"/>
    <n v="119904672.36"/>
  </r>
  <r>
    <s v="2026"/>
    <x v="0"/>
    <x v="0"/>
    <x v="0"/>
    <x v="0"/>
    <s v="2 - Poder Ejecutivo"/>
    <s v="0203 - MINISTERIO DE DEFENSA"/>
    <s v="0001 - FUERZA AEREA DE LA  REPUBLICA DOMINICANA"/>
    <x v="0"/>
    <x v="5"/>
    <x v="28"/>
    <s v="2.2 - CONTRATACIÓN DE SERVICIOS"/>
    <s v="2.2.7 - SERVICIOS DE CONSERVACIÓN, REPARACIONES MENORES E INSTALACIONES TEMPORALES"/>
    <s v="N"/>
    <s v="00 - N/A"/>
    <s v="10 - FONDO GENERAL"/>
    <s v="99 - MULTIPROVINCIAL"/>
    <s v="(en blanco)"/>
    <n v="5000000"/>
    <n v="8014300"/>
    <n v="4314294.3"/>
  </r>
  <r>
    <s v="2026"/>
    <x v="0"/>
    <x v="0"/>
    <x v="0"/>
    <x v="0"/>
    <s v="2 - Poder Ejecutivo"/>
    <s v="0203 - MINISTERIO DE DEFENSA"/>
    <s v="0001 - FUERZA AEREA DE LA  REPUBLICA DOMINICANA"/>
    <x v="0"/>
    <x v="5"/>
    <x v="28"/>
    <s v="2.2 - CONTRATACIÓN DE SERVICIOS"/>
    <s v="2.2.7 - SERVICIOS DE CONSERVACIÓN, REPARACIONES MENORES E INSTALACIONES TEMPORALES"/>
    <s v="N"/>
    <s v="00 - N/A"/>
    <s v="20 - FONDOS CON DESTINO ESPECÍFICO"/>
    <s v="99 - MULTIPROVINCIAL"/>
    <s v="(en blanco)"/>
    <n v="400000000"/>
    <n v="387739900"/>
    <n v="126219037.15000001"/>
  </r>
  <r>
    <s v="2026"/>
    <x v="0"/>
    <x v="0"/>
    <x v="0"/>
    <x v="0"/>
    <s v="2 - Poder Ejecutivo"/>
    <s v="0203 - MINISTERIO DE DEFENSA"/>
    <s v="0001 - FUERZA AEREA DE LA  REPUBLICA DOMINICANA"/>
    <x v="0"/>
    <x v="5"/>
    <x v="28"/>
    <s v="2.2 - CONTRATACIÓN DE SERVICIOS"/>
    <s v="2.2.8 - OTROS SERVICIOS NO INCLUIDOS EN CONCEPTOS ANTERIORES"/>
    <s v="N"/>
    <s v="00 - N/A"/>
    <s v="10 - FONDO GENERAL"/>
    <s v="99 - MULTIPROVINCIAL"/>
    <s v="(en blanco)"/>
    <n v="450000"/>
    <n v="840000"/>
    <n v="600000"/>
  </r>
  <r>
    <s v="2026"/>
    <x v="0"/>
    <x v="0"/>
    <x v="0"/>
    <x v="0"/>
    <s v="2 - Poder Ejecutivo"/>
    <s v="0203 - MINISTERIO DE DEFENSA"/>
    <s v="0001 - FUERZA AEREA DE LA  REPUBLICA DOMINICANA"/>
    <x v="0"/>
    <x v="5"/>
    <x v="28"/>
    <s v="2.2 - CONTRATACIÓN DE SERVICIOS"/>
    <s v="2.2.8 - OTROS SERVICIOS NO INCLUIDOS EN CONCEPTOS ANTERIORES"/>
    <s v="N"/>
    <s v="00 - N/A"/>
    <s v="20 - FONDOS CON DESTINO ESPECÍFICO"/>
    <s v="99 - MULTIPROVINCIAL"/>
    <s v="(en blanco)"/>
    <n v="95399982"/>
    <n v="362899982"/>
    <n v="242497094.58000007"/>
  </r>
  <r>
    <s v="2026"/>
    <x v="0"/>
    <x v="0"/>
    <x v="0"/>
    <x v="0"/>
    <s v="2 - Poder Ejecutivo"/>
    <s v="0203 - MINISTERIO DE DEFENSA"/>
    <s v="0001 - FUERZA AEREA DE LA  REPUBLICA DOMINICANA"/>
    <x v="0"/>
    <x v="5"/>
    <x v="28"/>
    <s v="2.3 - MATERIALES Y SUMINISTROS"/>
    <s v="2.3.1 - ALIMENTOS Y PRODUCTOS AGROFORESTALES"/>
    <s v="N"/>
    <s v="00 - N/A"/>
    <s v="10 - FONDO GENERAL"/>
    <s v="99 - MULTIPROVINCIAL"/>
    <s v="(en blanco)"/>
    <n v="255600000"/>
    <n v="257090300"/>
    <n v="189096580.28999999"/>
  </r>
  <r>
    <s v="2026"/>
    <x v="0"/>
    <x v="0"/>
    <x v="0"/>
    <x v="0"/>
    <s v="2 - Poder Ejecutivo"/>
    <s v="0203 - MINISTERIO DE DEFENSA"/>
    <s v="0001 - FUERZA AEREA DE LA  REPUBLICA DOMINICANA"/>
    <x v="0"/>
    <x v="5"/>
    <x v="28"/>
    <s v="2.3 - MATERIALES Y SUMINISTROS"/>
    <s v="2.3.2 - TEXTILES Y VESTUARIOS"/>
    <s v="N"/>
    <s v="00 - N/A"/>
    <s v="10 - FONDO GENERAL"/>
    <s v="99 - MULTIPROVINCIAL"/>
    <s v="(en blanco)"/>
    <n v="14000000"/>
    <n v="24660000"/>
    <n v="23831916.91"/>
  </r>
  <r>
    <s v="2026"/>
    <x v="0"/>
    <x v="0"/>
    <x v="0"/>
    <x v="0"/>
    <s v="2 - Poder Ejecutivo"/>
    <s v="0203 - MINISTERIO DE DEFENSA"/>
    <s v="0001 - FUERZA AEREA DE LA  REPUBLICA DOMINICANA"/>
    <x v="0"/>
    <x v="5"/>
    <x v="28"/>
    <s v="2.3 - MATERIALES Y SUMINISTROS"/>
    <s v="2.3.2 - TEXTILES Y VESTUARIOS"/>
    <s v="N"/>
    <s v="00 - N/A"/>
    <s v="20 - FONDOS CON DESTINO ESPECÍFICO"/>
    <s v="99 - MULTIPROVINCIAL"/>
    <s v="(en blanco)"/>
    <n v="0"/>
    <n v="4312217"/>
    <n v="4309382.51"/>
  </r>
  <r>
    <s v="2026"/>
    <x v="0"/>
    <x v="0"/>
    <x v="0"/>
    <x v="0"/>
    <s v="2 - Poder Ejecutivo"/>
    <s v="0203 - MINISTERIO DE DEFENSA"/>
    <s v="0001 - FUERZA AEREA DE LA  REPUBLICA DOMINICANA"/>
    <x v="0"/>
    <x v="5"/>
    <x v="28"/>
    <s v="2.3 - MATERIALES Y SUMINISTROS"/>
    <s v="2.3.3 - PAPEL, CARTÓN E IMPRESOS"/>
    <s v="N"/>
    <s v="00 - N/A"/>
    <s v="10 - FONDO GENERAL"/>
    <s v="99 - MULTIPROVINCIAL"/>
    <s v="(en blanco)"/>
    <n v="9000000"/>
    <n v="2728000"/>
    <n v="1077886.55"/>
  </r>
  <r>
    <s v="2026"/>
    <x v="0"/>
    <x v="0"/>
    <x v="0"/>
    <x v="0"/>
    <s v="2 - Poder Ejecutivo"/>
    <s v="0203 - MINISTERIO DE DEFENSA"/>
    <s v="0001 - FUERZA AEREA DE LA  REPUBLICA DOMINICANA"/>
    <x v="0"/>
    <x v="5"/>
    <x v="28"/>
    <s v="2.3 - MATERIALES Y SUMINISTROS"/>
    <s v="2.3.3 - PAPEL, CARTÓN E IMPRESOS"/>
    <s v="N"/>
    <s v="00 - N/A"/>
    <s v="20 - FONDOS CON DESTINO ESPECÍFICO"/>
    <s v="99 - MULTIPROVINCIAL"/>
    <s v="(en blanco)"/>
    <n v="0"/>
    <n v="20000"/>
    <n v="19942"/>
  </r>
  <r>
    <s v="2026"/>
    <x v="0"/>
    <x v="0"/>
    <x v="0"/>
    <x v="0"/>
    <s v="2 - Poder Ejecutivo"/>
    <s v="0203 - MINISTERIO DE DEFENSA"/>
    <s v="0001 - FUERZA AEREA DE LA  REPUBLICA DOMINICANA"/>
    <x v="0"/>
    <x v="5"/>
    <x v="28"/>
    <s v="2.3 - MATERIALES Y SUMINISTROS"/>
    <s v="2.3.5 - CUERO, CAUCHO Y PLÁSTICO"/>
    <s v="N"/>
    <s v="00 - N/A"/>
    <s v="10 - FONDO GENERAL"/>
    <s v="99 - MULTIPROVINCIAL"/>
    <s v="(en blanco)"/>
    <n v="6291460"/>
    <n v="2748595"/>
    <n v="748391.4"/>
  </r>
  <r>
    <s v="2026"/>
    <x v="0"/>
    <x v="0"/>
    <x v="0"/>
    <x v="0"/>
    <s v="2 - Poder Ejecutivo"/>
    <s v="0203 - MINISTERIO DE DEFENSA"/>
    <s v="0001 - FUERZA AEREA DE LA  REPUBLICA DOMINICANA"/>
    <x v="0"/>
    <x v="5"/>
    <x v="28"/>
    <s v="2.3 - MATERIALES Y SUMINISTROS"/>
    <s v="2.3.5 - CUERO, CAUCHO Y PLÁSTICO"/>
    <s v="N"/>
    <s v="00 - N/A"/>
    <s v="20 - FONDOS CON DESTINO ESPECÍFICO"/>
    <s v="99 - MULTIPROVINCIAL"/>
    <s v="(en blanco)"/>
    <n v="35000000"/>
    <n v="145140"/>
    <n v="144927.6"/>
  </r>
  <r>
    <s v="2026"/>
    <x v="0"/>
    <x v="0"/>
    <x v="0"/>
    <x v="0"/>
    <s v="2 - Poder Ejecutivo"/>
    <s v="0203 - MINISTERIO DE DEFENSA"/>
    <s v="0001 - FUERZA AEREA DE LA  REPUBLICA DOMINICANA"/>
    <x v="0"/>
    <x v="5"/>
    <x v="28"/>
    <s v="2.3 - MATERIALES Y SUMINISTROS"/>
    <s v="2.3.6 - PRODUCTOS DE MINERALES, METÁLICOS Y NO METÁLICOS"/>
    <s v="N"/>
    <s v="00 - N/A"/>
    <s v="10 - FONDO GENERAL"/>
    <s v="99 - MULTIPROVINCIAL"/>
    <s v="(en blanco)"/>
    <n v="4000000"/>
    <n v="321395"/>
    <n v="169874.03"/>
  </r>
  <r>
    <s v="2026"/>
    <x v="0"/>
    <x v="0"/>
    <x v="0"/>
    <x v="0"/>
    <s v="2 - Poder Ejecutivo"/>
    <s v="0203 - MINISTERIO DE DEFENSA"/>
    <s v="0001 - FUERZA AEREA DE LA  REPUBLICA DOMINICANA"/>
    <x v="0"/>
    <x v="5"/>
    <x v="28"/>
    <s v="2.3 - MATERIALES Y SUMINISTROS"/>
    <s v="2.3.6 - PRODUCTOS DE MINERALES, METÁLICOS Y NO METÁLICOS"/>
    <s v="N"/>
    <s v="00 - N/A"/>
    <s v="20 - FONDOS CON DESTINO ESPECÍFICO"/>
    <s v="99 - MULTIPROVINCIAL"/>
    <s v="(en blanco)"/>
    <n v="6499997"/>
    <n v="10097"/>
    <n v="1996.56"/>
  </r>
  <r>
    <s v="2026"/>
    <x v="0"/>
    <x v="0"/>
    <x v="0"/>
    <x v="0"/>
    <s v="2 - Poder Ejecutivo"/>
    <s v="0203 - MINISTERIO DE DEFENSA"/>
    <s v="0001 - FUERZA AEREA DE LA  REPUBLICA DOMINICANA"/>
    <x v="0"/>
    <x v="5"/>
    <x v="28"/>
    <s v="2.3 - MATERIALES Y SUMINISTROS"/>
    <s v="2.3.7 - COMBUSTIBLES, LUBRICANTES, PRODUCTOS QUÍMICOS Y CONEXOS"/>
    <s v="N"/>
    <s v="00 - N/A"/>
    <s v="10 - FONDO GENERAL"/>
    <s v="99 - MULTIPROVINCIAL"/>
    <s v="(en blanco)"/>
    <n v="244150569"/>
    <n v="261981234"/>
    <n v="184313809.12999997"/>
  </r>
  <r>
    <s v="2026"/>
    <x v="0"/>
    <x v="0"/>
    <x v="0"/>
    <x v="0"/>
    <s v="2 - Poder Ejecutivo"/>
    <s v="0203 - MINISTERIO DE DEFENSA"/>
    <s v="0001 - FUERZA AEREA DE LA  REPUBLICA DOMINICANA"/>
    <x v="0"/>
    <x v="5"/>
    <x v="28"/>
    <s v="2.3 - MATERIALES Y SUMINISTROS"/>
    <s v="2.3.7 - COMBUSTIBLES, LUBRICANTES, PRODUCTOS QUÍMICOS Y CONEXOS"/>
    <s v="N"/>
    <s v="00 - N/A"/>
    <s v="20 - FONDOS CON DESTINO ESPECÍFICO"/>
    <s v="99 - MULTIPROVINCIAL"/>
    <s v="(en blanco)"/>
    <n v="62200000"/>
    <n v="10127900"/>
    <n v="127617"/>
  </r>
  <r>
    <s v="2026"/>
    <x v="0"/>
    <x v="0"/>
    <x v="0"/>
    <x v="0"/>
    <s v="2 - Poder Ejecutivo"/>
    <s v="0203 - MINISTERIO DE DEFENSA"/>
    <s v="0001 - FUERZA AEREA DE LA  REPUBLICA DOMINICANA"/>
    <x v="0"/>
    <x v="5"/>
    <x v="28"/>
    <s v="2.3 - MATERIALES Y SUMINISTROS"/>
    <s v="2.3.9 - PRODUCTOS Y ÚTILES VARIOS"/>
    <s v="N"/>
    <s v="00 - N/A"/>
    <s v="10 - FONDO GENERAL"/>
    <s v="99 - MULTIPROVINCIAL"/>
    <s v="(en blanco)"/>
    <n v="17500000"/>
    <n v="21908000"/>
    <n v="17807903.739999998"/>
  </r>
  <r>
    <s v="2026"/>
    <x v="0"/>
    <x v="0"/>
    <x v="0"/>
    <x v="0"/>
    <s v="2 - Poder Ejecutivo"/>
    <s v="0203 - MINISTERIO DE DEFENSA"/>
    <s v="0001 - FUERZA AEREA DE LA  REPUBLICA DOMINICANA"/>
    <x v="0"/>
    <x v="5"/>
    <x v="28"/>
    <s v="2.3 - MATERIALES Y SUMINISTROS"/>
    <s v="2.3.9 - PRODUCTOS Y ÚTILES VARIOS"/>
    <s v="N"/>
    <s v="00 - N/A"/>
    <s v="20 - FONDOS CON DESTINO ESPECÍFICO"/>
    <s v="99 - MULTIPROVINCIAL"/>
    <s v="(en blanco)"/>
    <n v="599860589"/>
    <n v="401947996"/>
    <n v="349180445.99000001"/>
  </r>
  <r>
    <s v="2026"/>
    <x v="0"/>
    <x v="0"/>
    <x v="0"/>
    <x v="0"/>
    <s v="2 - Poder Ejecutivo"/>
    <s v="0203 - MINISTERIO DE DEFENSA"/>
    <s v="0001 - MINISTERIO DE DEFENSA"/>
    <x v="0"/>
    <x v="5"/>
    <x v="28"/>
    <s v="2.1 - REMUNERACIONES Y CONTRIBUCIONES"/>
    <s v="2.1.1 - REMUNERACIONES"/>
    <s v="N"/>
    <s v="00 - N/A"/>
    <s v="10 - FONDO GENERAL"/>
    <s v="99 - MULTIPROVINCIAL"/>
    <s v="(en blanco)"/>
    <n v="1398032498"/>
    <n v="1367867457"/>
    <n v="969413504.12999976"/>
  </r>
  <r>
    <s v="2026"/>
    <x v="0"/>
    <x v="0"/>
    <x v="0"/>
    <x v="0"/>
    <s v="2 - Poder Ejecutivo"/>
    <s v="0203 - MINISTERIO DE DEFENSA"/>
    <s v="0001 - MINISTERIO DE DEFENSA"/>
    <x v="0"/>
    <x v="5"/>
    <x v="28"/>
    <s v="2.1 - REMUNERACIONES Y CONTRIBUCIONES"/>
    <s v="2.1.2 - SOBRESUELDOS"/>
    <s v="N"/>
    <s v="00 - N/A"/>
    <s v="10 - FONDO GENERAL"/>
    <s v="99 - MULTIPROVINCIAL"/>
    <s v="(en blanco)"/>
    <n v="178015695"/>
    <n v="206815695"/>
    <n v="176225856.25"/>
  </r>
  <r>
    <s v="2026"/>
    <x v="0"/>
    <x v="0"/>
    <x v="0"/>
    <x v="0"/>
    <s v="2 - Poder Ejecutivo"/>
    <s v="0203 - MINISTERIO DE DEFENSA"/>
    <s v="0001 - MINISTERIO DE DEFENSA"/>
    <x v="0"/>
    <x v="5"/>
    <x v="28"/>
    <s v="2.1 - REMUNERACIONES Y CONTRIBUCIONES"/>
    <s v="2.1.5 - CONTRIBUCIONES A LA SEGURIDAD SOCIAL"/>
    <s v="N"/>
    <s v="00 - N/A"/>
    <s v="10 - FONDO GENERAL"/>
    <s v="99 - MULTIPROVINCIAL"/>
    <s v="(en blanco)"/>
    <n v="19575866"/>
    <n v="19575866"/>
    <n v="13013774.640000004"/>
  </r>
  <r>
    <s v="2026"/>
    <x v="0"/>
    <x v="0"/>
    <x v="0"/>
    <x v="0"/>
    <s v="2 - Poder Ejecutivo"/>
    <s v="0203 - MINISTERIO DE DEFENSA"/>
    <s v="0001 - MINISTERIO DE DEFENSA"/>
    <x v="0"/>
    <x v="5"/>
    <x v="28"/>
    <s v="2.2 - CONTRATACIÓN DE SERVICIOS"/>
    <s v="2.2.1 - SERVICIOS BÁSICOS"/>
    <s v="N"/>
    <s v="00 - N/A"/>
    <s v="10 - FONDO GENERAL"/>
    <s v="99 - MULTIPROVINCIAL"/>
    <s v="(en blanco)"/>
    <n v="170400780"/>
    <n v="175450780"/>
    <n v="129914845.93000007"/>
  </r>
  <r>
    <s v="2026"/>
    <x v="0"/>
    <x v="0"/>
    <x v="0"/>
    <x v="0"/>
    <s v="2 - Poder Ejecutivo"/>
    <s v="0203 - MINISTERIO DE DEFENSA"/>
    <s v="0001 - MINISTERIO DE DEFENSA"/>
    <x v="0"/>
    <x v="5"/>
    <x v="28"/>
    <s v="2.2 - CONTRATACIÓN DE SERVICIOS"/>
    <s v="2.2.2 - PUBLICIDAD, IMPRESIÓN Y ENCUADERNACIÓN"/>
    <s v="N"/>
    <s v="00 - N/A"/>
    <s v="10 - FONDO GENERAL"/>
    <s v="99 - MULTIPROVINCIAL"/>
    <s v="(en blanco)"/>
    <n v="5050000"/>
    <n v="6460300"/>
    <n v="4455343.9000000004"/>
  </r>
  <r>
    <s v="2026"/>
    <x v="0"/>
    <x v="0"/>
    <x v="0"/>
    <x v="0"/>
    <s v="2 - Poder Ejecutivo"/>
    <s v="0203 - MINISTERIO DE DEFENSA"/>
    <s v="0001 - MINISTERIO DE DEFENSA"/>
    <x v="0"/>
    <x v="5"/>
    <x v="28"/>
    <s v="2.2 - CONTRATACIÓN DE SERVICIOS"/>
    <s v="2.2.3 - VIÁTICOS"/>
    <s v="N"/>
    <s v="00 - N/A"/>
    <s v="10 - FONDO GENERAL"/>
    <s v="99 - MULTIPROVINCIAL"/>
    <s v="(en blanco)"/>
    <n v="220470800"/>
    <n v="197970800"/>
    <n v="127218918.54000001"/>
  </r>
  <r>
    <s v="2026"/>
    <x v="0"/>
    <x v="0"/>
    <x v="0"/>
    <x v="0"/>
    <s v="2 - Poder Ejecutivo"/>
    <s v="0203 - MINISTERIO DE DEFENSA"/>
    <s v="0001 - MINISTERIO DE DEFENSA"/>
    <x v="0"/>
    <x v="5"/>
    <x v="28"/>
    <s v="2.2 - CONTRATACIÓN DE SERVICIOS"/>
    <s v="2.2.4 - TRANSPORTE Y ALMACENAJE"/>
    <s v="N"/>
    <s v="00 - N/A"/>
    <s v="10 - FONDO GENERAL"/>
    <s v="99 - MULTIPROVINCIAL"/>
    <s v="(en blanco)"/>
    <n v="7609220"/>
    <n v="18954360"/>
    <n v="17030361.27"/>
  </r>
  <r>
    <s v="2026"/>
    <x v="0"/>
    <x v="0"/>
    <x v="0"/>
    <x v="0"/>
    <s v="2 - Poder Ejecutivo"/>
    <s v="0203 - MINISTERIO DE DEFENSA"/>
    <s v="0001 - MINISTERIO DE DEFENSA"/>
    <x v="0"/>
    <x v="5"/>
    <x v="28"/>
    <s v="2.2 - CONTRATACIÓN DE SERVICIOS"/>
    <s v="2.2.5 - ALQUILERES Y RENTAS"/>
    <s v="N"/>
    <s v="00 - N/A"/>
    <s v="10 - FONDO GENERAL"/>
    <s v="99 - MULTIPROVINCIAL"/>
    <s v="(en blanco)"/>
    <n v="108001743"/>
    <n v="89020943"/>
    <n v="58928534.079999983"/>
  </r>
  <r>
    <s v="2026"/>
    <x v="0"/>
    <x v="0"/>
    <x v="0"/>
    <x v="0"/>
    <s v="2 - Poder Ejecutivo"/>
    <s v="0203 - MINISTERIO DE DEFENSA"/>
    <s v="0001 - MINISTERIO DE DEFENSA"/>
    <x v="0"/>
    <x v="5"/>
    <x v="28"/>
    <s v="2.2 - CONTRATACIÓN DE SERVICIOS"/>
    <s v="2.2.5 - ALQUILERES Y RENTAS"/>
    <s v="N"/>
    <s v="00 - N/A"/>
    <s v="20 - FONDOS CON DESTINO ESPECÍFICO"/>
    <s v="99 - MULTIPROVINCIAL"/>
    <s v="(en blanco)"/>
    <n v="500000"/>
    <n v="500000"/>
    <n v="0"/>
  </r>
  <r>
    <s v="2026"/>
    <x v="0"/>
    <x v="0"/>
    <x v="0"/>
    <x v="0"/>
    <s v="2 - Poder Ejecutivo"/>
    <s v="0203 - MINISTERIO DE DEFENSA"/>
    <s v="0001 - MINISTERIO DE DEFENSA"/>
    <x v="0"/>
    <x v="5"/>
    <x v="28"/>
    <s v="2.2 - CONTRATACIÓN DE SERVICIOS"/>
    <s v="2.2.6 - SEGUROS"/>
    <s v="N"/>
    <s v="00 - N/A"/>
    <s v="10 - FONDO GENERAL"/>
    <s v="99 - MULTIPROVINCIAL"/>
    <s v="(en blanco)"/>
    <n v="314580000"/>
    <n v="345732785"/>
    <n v="223387289.07999998"/>
  </r>
  <r>
    <s v="2026"/>
    <x v="0"/>
    <x v="0"/>
    <x v="0"/>
    <x v="0"/>
    <s v="2 - Poder Ejecutivo"/>
    <s v="0203 - MINISTERIO DE DEFENSA"/>
    <s v="0001 - MINISTERIO DE DEFENSA"/>
    <x v="0"/>
    <x v="5"/>
    <x v="28"/>
    <s v="2.2 - CONTRATACIÓN DE SERVICIOS"/>
    <s v="2.2.7 - SERVICIOS DE CONSERVACIÓN, REPARACIONES MENORES E INSTALACIONES TEMPORALES"/>
    <s v="N"/>
    <s v="00 - N/A"/>
    <s v="10 - FONDO GENERAL"/>
    <s v="99 - MULTIPROVINCIAL"/>
    <s v="(en blanco)"/>
    <n v="125070306"/>
    <n v="73520807"/>
    <n v="41296491.579999998"/>
  </r>
  <r>
    <s v="2026"/>
    <x v="0"/>
    <x v="0"/>
    <x v="0"/>
    <x v="0"/>
    <s v="2 - Poder Ejecutivo"/>
    <s v="0203 - MINISTERIO DE DEFENSA"/>
    <s v="0001 - MINISTERIO DE DEFENSA"/>
    <x v="0"/>
    <x v="5"/>
    <x v="28"/>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MINISTERIO DE DEFENSA"/>
    <x v="0"/>
    <x v="5"/>
    <x v="28"/>
    <s v="2.2 - CONTRATACIÓN DE SERVICIOS"/>
    <s v="2.2.8 - OTROS SERVICIOS NO INCLUIDOS EN CONCEPTOS ANTERIORES"/>
    <s v="N"/>
    <s v="00 - N/A"/>
    <s v="10 - FONDO GENERAL"/>
    <s v="99 - MULTIPROVINCIAL"/>
    <s v="(en blanco)"/>
    <n v="20402442"/>
    <n v="79232594"/>
    <n v="66268746.409999996"/>
  </r>
  <r>
    <s v="2026"/>
    <x v="0"/>
    <x v="0"/>
    <x v="0"/>
    <x v="0"/>
    <s v="2 - Poder Ejecutivo"/>
    <s v="0203 - MINISTERIO DE DEFENSA"/>
    <s v="0001 - MINISTERIO DE DEFENSA"/>
    <x v="0"/>
    <x v="5"/>
    <x v="28"/>
    <s v="2.2 - CONTRATACIÓN DE SERVICIOS"/>
    <s v="2.2.9 - OTRAS CONTRATACIONES DE SERVICIOS"/>
    <s v="N"/>
    <s v="00 - N/A"/>
    <s v="10 - FONDO GENERAL"/>
    <s v="99 - MULTIPROVINCIAL"/>
    <s v="(en blanco)"/>
    <n v="10000000"/>
    <n v="23325228"/>
    <n v="21228808.829999998"/>
  </r>
  <r>
    <s v="2026"/>
    <x v="0"/>
    <x v="0"/>
    <x v="0"/>
    <x v="0"/>
    <s v="2 - Poder Ejecutivo"/>
    <s v="0203 - MINISTERIO DE DEFENSA"/>
    <s v="0001 - MINISTERIO DE DEFENSA"/>
    <x v="0"/>
    <x v="5"/>
    <x v="28"/>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x v="0"/>
    <x v="5"/>
    <x v="28"/>
    <s v="2.3 - MATERIALES Y SUMINISTROS"/>
    <s v="2.3.1 - ALIMENTOS Y PRODUCTOS AGROFORESTALES"/>
    <s v="N"/>
    <s v="00 - N/A"/>
    <s v="10 - FONDO GENERAL"/>
    <s v="99 - MULTIPROVINCIAL"/>
    <s v="(en blanco)"/>
    <n v="221677446"/>
    <n v="219310575"/>
    <n v="145621949.92999998"/>
  </r>
  <r>
    <s v="2026"/>
    <x v="0"/>
    <x v="0"/>
    <x v="0"/>
    <x v="0"/>
    <s v="2 - Poder Ejecutivo"/>
    <s v="0203 - MINISTERIO DE DEFENSA"/>
    <s v="0001 - MINISTERIO DE DEFENSA"/>
    <x v="0"/>
    <x v="5"/>
    <x v="28"/>
    <s v="2.3 - MATERIALES Y SUMINISTROS"/>
    <s v="2.3.1 - ALIMENTOS Y PRODUCTOS AGROFORESTALES"/>
    <s v="N"/>
    <s v="00 - N/A"/>
    <s v="20 - FONDOS CON DESTINO ESPECÍFICO"/>
    <s v="99 - MULTIPROVINCIAL"/>
    <s v="(en blanco)"/>
    <n v="0"/>
    <n v="3000"/>
    <n v="0"/>
  </r>
  <r>
    <s v="2026"/>
    <x v="0"/>
    <x v="0"/>
    <x v="0"/>
    <x v="0"/>
    <s v="2 - Poder Ejecutivo"/>
    <s v="0203 - MINISTERIO DE DEFENSA"/>
    <s v="0001 - MINISTERIO DE DEFENSA"/>
    <x v="0"/>
    <x v="5"/>
    <x v="28"/>
    <s v="2.3 - MATERIALES Y SUMINISTROS"/>
    <s v="2.3.2 - TEXTILES Y VESTUARIOS"/>
    <s v="N"/>
    <s v="00 - N/A"/>
    <s v="10 - FONDO GENERAL"/>
    <s v="99 - MULTIPROVINCIAL"/>
    <s v="(en blanco)"/>
    <n v="29920958"/>
    <n v="350819756"/>
    <n v="254043062.96000001"/>
  </r>
  <r>
    <s v="2026"/>
    <x v="0"/>
    <x v="0"/>
    <x v="0"/>
    <x v="0"/>
    <s v="2 - Poder Ejecutivo"/>
    <s v="0203 - MINISTERIO DE DEFENSA"/>
    <s v="0001 - MINISTERIO DE DEFENSA"/>
    <x v="0"/>
    <x v="5"/>
    <x v="28"/>
    <s v="2.3 - MATERIALES Y SUMINISTROS"/>
    <s v="2.3.2 - TEXTILES Y VESTUARIOS"/>
    <s v="N"/>
    <s v="00 - N/A"/>
    <s v="20 - FONDOS CON DESTINO ESPECÍFICO"/>
    <s v="99 - MULTIPROVINCIAL"/>
    <s v="(en blanco)"/>
    <n v="1400000"/>
    <n v="17264676"/>
    <n v="84960"/>
  </r>
  <r>
    <s v="2026"/>
    <x v="0"/>
    <x v="0"/>
    <x v="0"/>
    <x v="0"/>
    <s v="2 - Poder Ejecutivo"/>
    <s v="0203 - MINISTERIO DE DEFENSA"/>
    <s v="0001 - MINISTERIO DE DEFENSA"/>
    <x v="0"/>
    <x v="5"/>
    <x v="28"/>
    <s v="2.3 - MATERIALES Y SUMINISTROS"/>
    <s v="2.3.3 - PAPEL, CARTÓN E IMPRESOS"/>
    <s v="N"/>
    <s v="00 - N/A"/>
    <s v="10 - FONDO GENERAL"/>
    <s v="99 - MULTIPROVINCIAL"/>
    <s v="(en blanco)"/>
    <n v="23928876"/>
    <n v="11861119"/>
    <n v="7896012.4799999986"/>
  </r>
  <r>
    <s v="2026"/>
    <x v="0"/>
    <x v="0"/>
    <x v="0"/>
    <x v="0"/>
    <s v="2 - Poder Ejecutivo"/>
    <s v="0203 - MINISTERIO DE DEFENSA"/>
    <s v="0001 - MINISTERIO DE DEFENSA"/>
    <x v="0"/>
    <x v="5"/>
    <x v="28"/>
    <s v="2.3 - MATERIALES Y SUMINISTROS"/>
    <s v="2.3.3 - PAPEL, CARTÓN E IMPRESOS"/>
    <s v="N"/>
    <s v="00 - N/A"/>
    <s v="20 - FONDOS CON DESTINO ESPECÍFICO"/>
    <s v="99 - MULTIPROVINCIAL"/>
    <s v="(en blanco)"/>
    <n v="0"/>
    <n v="20100"/>
    <n v="19422.8"/>
  </r>
  <r>
    <s v="2026"/>
    <x v="0"/>
    <x v="0"/>
    <x v="0"/>
    <x v="0"/>
    <s v="2 - Poder Ejecutivo"/>
    <s v="0203 - MINISTERIO DE DEFENSA"/>
    <s v="0001 - MINISTERIO DE DEFENSA"/>
    <x v="0"/>
    <x v="5"/>
    <x v="28"/>
    <s v="2.3 - MATERIALES Y SUMINISTROS"/>
    <s v="2.3.4 - PRODUCTOS FARMACÉUTICOS"/>
    <s v="N"/>
    <s v="00 - N/A"/>
    <s v="10 - FONDO GENERAL"/>
    <s v="99 - MULTIPROVINCIAL"/>
    <s v="(en blanco)"/>
    <n v="5500000"/>
    <n v="6635000"/>
    <n v="6510065.370000001"/>
  </r>
  <r>
    <s v="2026"/>
    <x v="0"/>
    <x v="0"/>
    <x v="0"/>
    <x v="0"/>
    <s v="2 - Poder Ejecutivo"/>
    <s v="0203 - MINISTERIO DE DEFENSA"/>
    <s v="0001 - MINISTERIO DE DEFENSA"/>
    <x v="0"/>
    <x v="5"/>
    <x v="28"/>
    <s v="2.3 - MATERIALES Y SUMINISTROS"/>
    <s v="2.3.4 - PRODUCTOS FARMACÉUTICOS"/>
    <s v="N"/>
    <s v="00 - N/A"/>
    <s v="20 - FONDOS CON DESTINO ESPECÍFICO"/>
    <s v="99 - MULTIPROVINCIAL"/>
    <s v="(en blanco)"/>
    <n v="0"/>
    <n v="90005"/>
    <n v="70092"/>
  </r>
  <r>
    <s v="2026"/>
    <x v="0"/>
    <x v="0"/>
    <x v="0"/>
    <x v="0"/>
    <s v="2 - Poder Ejecutivo"/>
    <s v="0203 - MINISTERIO DE DEFENSA"/>
    <s v="0001 - MINISTERIO DE DEFENSA"/>
    <x v="0"/>
    <x v="5"/>
    <x v="28"/>
    <s v="2.3 - MATERIALES Y SUMINISTROS"/>
    <s v="2.3.5 - CUERO, CAUCHO Y PLÁSTICO"/>
    <s v="N"/>
    <s v="00 - N/A"/>
    <s v="10 - FONDO GENERAL"/>
    <s v="99 - MULTIPROVINCIAL"/>
    <s v="(en blanco)"/>
    <n v="6200000"/>
    <n v="7032900"/>
    <n v="5736790.2700000005"/>
  </r>
  <r>
    <s v="2026"/>
    <x v="0"/>
    <x v="0"/>
    <x v="0"/>
    <x v="0"/>
    <s v="2 - Poder Ejecutivo"/>
    <s v="0203 - MINISTERIO DE DEFENSA"/>
    <s v="0001 - MINISTERIO DE DEFENSA"/>
    <x v="0"/>
    <x v="5"/>
    <x v="28"/>
    <s v="2.3 - MATERIALES Y SUMINISTROS"/>
    <s v="2.3.5 - CUERO, CAUCHO Y PLÁSTICO"/>
    <s v="N"/>
    <s v="00 - N/A"/>
    <s v="20 - FONDOS CON DESTINO ESPECÍFICO"/>
    <s v="99 - MULTIPROVINCIAL"/>
    <s v="(en blanco)"/>
    <n v="300000"/>
    <n v="300000"/>
    <n v="0"/>
  </r>
  <r>
    <s v="2026"/>
    <x v="0"/>
    <x v="0"/>
    <x v="0"/>
    <x v="0"/>
    <s v="2 - Poder Ejecutivo"/>
    <s v="0203 - MINISTERIO DE DEFENSA"/>
    <s v="0001 - MINISTERIO DE DEFENSA"/>
    <x v="0"/>
    <x v="5"/>
    <x v="28"/>
    <s v="2.3 - MATERIALES Y SUMINISTROS"/>
    <s v="2.3.6 - PRODUCTOS DE MINERALES, METÁLICOS Y NO METÁLICOS"/>
    <s v="N"/>
    <s v="00 - N/A"/>
    <s v="10 - FONDO GENERAL"/>
    <s v="99 - MULTIPROVINCIAL"/>
    <s v="(en blanco)"/>
    <n v="20502652"/>
    <n v="15410055"/>
    <n v="12204172.029999999"/>
  </r>
  <r>
    <s v="2026"/>
    <x v="0"/>
    <x v="0"/>
    <x v="0"/>
    <x v="0"/>
    <s v="2 - Poder Ejecutivo"/>
    <s v="0203 - MINISTERIO DE DEFENSA"/>
    <s v="0001 - MINISTERIO DE DEFENSA"/>
    <x v="0"/>
    <x v="5"/>
    <x v="28"/>
    <s v="2.3 - MATERIALES Y SUMINISTROS"/>
    <s v="2.3.6 - PRODUCTOS DE MINERALES, METÁLICOS Y NO METÁLICOS"/>
    <s v="N"/>
    <s v="00 - N/A"/>
    <s v="20 - FONDOS CON DESTINO ESPECÍFICO"/>
    <s v="99 - MULTIPROVINCIAL"/>
    <s v="(en blanco)"/>
    <n v="1000000"/>
    <n v="1006400"/>
    <n v="13593.6"/>
  </r>
  <r>
    <s v="2026"/>
    <x v="0"/>
    <x v="0"/>
    <x v="0"/>
    <x v="0"/>
    <s v="2 - Poder Ejecutivo"/>
    <s v="0203 - MINISTERIO DE DEFENSA"/>
    <s v="0001 - MINISTERIO DE DEFENSA"/>
    <x v="0"/>
    <x v="5"/>
    <x v="28"/>
    <s v="2.3 - MATERIALES Y SUMINISTROS"/>
    <s v="2.3.7 - COMBUSTIBLES, LUBRICANTES, PRODUCTOS QUÍMICOS Y CONEXOS"/>
    <s v="N"/>
    <s v="00 - N/A"/>
    <s v="10 - FONDO GENERAL"/>
    <s v="99 - MULTIPROVINCIAL"/>
    <s v="(en blanco)"/>
    <n v="260312803"/>
    <n v="282482130"/>
    <n v="220315044.90999991"/>
  </r>
  <r>
    <s v="2026"/>
    <x v="0"/>
    <x v="0"/>
    <x v="0"/>
    <x v="0"/>
    <s v="2 - Poder Ejecutivo"/>
    <s v="0203 - MINISTERIO DE DEFENSA"/>
    <s v="0001 - MINISTERIO DE DEFENSA"/>
    <x v="0"/>
    <x v="5"/>
    <x v="28"/>
    <s v="2.3 - MATERIALES Y SUMINISTROS"/>
    <s v="2.3.7 - COMBUSTIBLES, LUBRICANTES, PRODUCTOS QUÍMICOS Y CONEXOS"/>
    <s v="N"/>
    <s v="00 - N/A"/>
    <s v="20 - FONDOS CON DESTINO ESPECÍFICO"/>
    <s v="99 - MULTIPROVINCIAL"/>
    <s v="(en blanco)"/>
    <n v="2000000"/>
    <n v="1981900"/>
    <n v="678352.5"/>
  </r>
  <r>
    <s v="2026"/>
    <x v="0"/>
    <x v="0"/>
    <x v="0"/>
    <x v="0"/>
    <s v="2 - Poder Ejecutivo"/>
    <s v="0203 - MINISTERIO DE DEFENSA"/>
    <s v="0001 - MINISTERIO DE DEFENSA"/>
    <x v="0"/>
    <x v="5"/>
    <x v="28"/>
    <s v="2.3 - MATERIALES Y SUMINISTROS"/>
    <s v="2.3.9 - PRODUCTOS Y ÚTILES VARIOS"/>
    <s v="N"/>
    <s v="00 - N/A"/>
    <s v="10 - FONDO GENERAL"/>
    <s v="99 - MULTIPROVINCIAL"/>
    <s v="(en blanco)"/>
    <n v="68991897"/>
    <n v="161177789"/>
    <n v="123705706.57000001"/>
  </r>
  <r>
    <s v="2026"/>
    <x v="0"/>
    <x v="0"/>
    <x v="0"/>
    <x v="0"/>
    <s v="2 - Poder Ejecutivo"/>
    <s v="0203 - MINISTERIO DE DEFENSA"/>
    <s v="0001 - MINISTERIO DE DEFENSA"/>
    <x v="0"/>
    <x v="5"/>
    <x v="28"/>
    <s v="2.3 - MATERIALES Y SUMINISTROS"/>
    <s v="2.3.9 - PRODUCTOS Y ÚTILES VARIOS"/>
    <s v="N"/>
    <s v="00 - N/A"/>
    <s v="20 - FONDOS CON DESTINO ESPECÍFICO"/>
    <s v="99 - MULTIPROVINCIAL"/>
    <s v="(en blanco)"/>
    <n v="6198600"/>
    <n v="6307305"/>
    <n v="2175462.5099999998"/>
  </r>
  <r>
    <s v="2026"/>
    <x v="0"/>
    <x v="0"/>
    <x v="0"/>
    <x v="0"/>
    <s v="2 - Poder Ejecutivo"/>
    <s v="0203 - MINISTERIO DE DEFENSA"/>
    <s v="0001 - MINISTERIO DE DEFENSA"/>
    <x v="0"/>
    <x v="5"/>
    <x v="30"/>
    <s v="2.1 - REMUNERACIONES Y CONTRIBUCIONES"/>
    <s v="2.1.1 - REMUNERACIONES"/>
    <s v="N"/>
    <s v="00 - N/A"/>
    <s v="10 - FONDO GENERAL"/>
    <s v="99 - MULTIPROVINCIAL"/>
    <s v="(en blanco)"/>
    <n v="0"/>
    <n v="27386667"/>
    <n v="4756000"/>
  </r>
  <r>
    <s v="2026"/>
    <x v="0"/>
    <x v="0"/>
    <x v="0"/>
    <x v="0"/>
    <s v="2 - Poder Ejecutivo"/>
    <s v="0203 - MINISTERIO DE DEFENSA"/>
    <s v="0002 - ACADEMIA MILITAR BATALLA DE LA CARRERA"/>
    <x v="1"/>
    <x v="9"/>
    <x v="29"/>
    <s v="2.1 - REMUNERACIONES Y CONTRIBUCIONES"/>
    <s v="2.1.1 - REMUNERACIONES"/>
    <s v="N"/>
    <s v="00 - N/A"/>
    <s v="10 - FONDO GENERAL"/>
    <s v="32 - SANTO DOMINGO"/>
    <s v="(en blanco)"/>
    <n v="37782318"/>
    <n v="37782318"/>
    <n v="26155395.090000007"/>
  </r>
  <r>
    <s v="2026"/>
    <x v="0"/>
    <x v="0"/>
    <x v="0"/>
    <x v="0"/>
    <s v="2 - Poder Ejecutivo"/>
    <s v="0203 - MINISTERIO DE DEFENSA"/>
    <s v="0002 - ACADEMIA MILITAR BATALLA DE LA CARRERA"/>
    <x v="1"/>
    <x v="9"/>
    <x v="29"/>
    <s v="2.1 - REMUNERACIONES Y CONTRIBUCIONES"/>
    <s v="2.1.5 - CONTRIBUCIONES A LA SEGURIDAD SOCIAL"/>
    <s v="N"/>
    <s v="00 - N/A"/>
    <s v="10 - FONDO GENERAL"/>
    <s v="32 - SANTO DOMINGO"/>
    <s v="(en blanco)"/>
    <n v="1093297"/>
    <n v="1093297"/>
    <n v="819779.13000000012"/>
  </r>
  <r>
    <s v="2026"/>
    <x v="0"/>
    <x v="0"/>
    <x v="0"/>
    <x v="0"/>
    <s v="2 - Poder Ejecutivo"/>
    <s v="0203 - MINISTERIO DE DEFENSA"/>
    <s v="0002 - ACADEMIA MILITAR BATALLA DE LA CARRERA"/>
    <x v="1"/>
    <x v="9"/>
    <x v="29"/>
    <s v="2.2 - CONTRATACIÓN DE SERVICIOS"/>
    <s v="2.2.1 - SERVICIOS BÁSICOS"/>
    <s v="N"/>
    <s v="00 - N/A"/>
    <s v="10 - FONDO GENERAL"/>
    <s v="32 - SANTO DOMINGO"/>
    <s v="(en blanco)"/>
    <n v="1320000"/>
    <n v="3360000"/>
    <n v="1184013.76"/>
  </r>
  <r>
    <s v="2026"/>
    <x v="0"/>
    <x v="0"/>
    <x v="0"/>
    <x v="0"/>
    <s v="2 - Poder Ejecutivo"/>
    <s v="0203 - MINISTERIO DE DEFENSA"/>
    <s v="0002 - ACADEMIA MILITAR BATALLA DE LA CARRERA"/>
    <x v="1"/>
    <x v="9"/>
    <x v="29"/>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x v="1"/>
    <x v="9"/>
    <x v="29"/>
    <s v="2.2 - CONTRATACIÓN DE SERVICIOS"/>
    <s v="2.2.5 - ALQUILERES Y RENTAS"/>
    <s v="N"/>
    <s v="00 - N/A"/>
    <s v="10 - FONDO GENERAL"/>
    <s v="32 - SANTO DOMINGO"/>
    <s v="(en blanco)"/>
    <n v="420000"/>
    <n v="420000"/>
    <n v="296775.07"/>
  </r>
  <r>
    <s v="2026"/>
    <x v="0"/>
    <x v="0"/>
    <x v="0"/>
    <x v="0"/>
    <s v="2 - Poder Ejecutivo"/>
    <s v="0203 - MINISTERIO DE DEFENSA"/>
    <s v="0002 - ACADEMIA MILITAR BATALLA DE LA CARRERA"/>
    <x v="1"/>
    <x v="9"/>
    <x v="29"/>
    <s v="2.2 - CONTRATACIÓN DE SERVICIOS"/>
    <s v="2.2.6 - SEGUROS"/>
    <s v="N"/>
    <s v="00 - N/A"/>
    <s v="10 - FONDO GENERAL"/>
    <s v="32 - SANTO DOMINGO"/>
    <s v="(en blanco)"/>
    <n v="1343940"/>
    <n v="1343940"/>
    <n v="710429.09"/>
  </r>
  <r>
    <s v="2026"/>
    <x v="0"/>
    <x v="0"/>
    <x v="0"/>
    <x v="0"/>
    <s v="2 - Poder Ejecutivo"/>
    <s v="0203 - MINISTERIO DE DEFENSA"/>
    <s v="0002 - ACADEMIA MILITAR BATALLA DE LA CARRERA"/>
    <x v="1"/>
    <x v="9"/>
    <x v="29"/>
    <s v="2.2 - CONTRATACIÓN DE SERVICIOS"/>
    <s v="2.2.7 - SERVICIOS DE CONSERVACIÓN, REPARACIONES MENORES E INSTALACIONES TEMPORALES"/>
    <s v="N"/>
    <s v="00 - N/A"/>
    <s v="10 - FONDO GENERAL"/>
    <s v="32 - SANTO DOMINGO"/>
    <s v="(en blanco)"/>
    <n v="30000"/>
    <n v="3854691.24"/>
    <n v="3854690.0999999996"/>
  </r>
  <r>
    <s v="2026"/>
    <x v="0"/>
    <x v="0"/>
    <x v="0"/>
    <x v="0"/>
    <s v="2 - Poder Ejecutivo"/>
    <s v="0203 - MINISTERIO DE DEFENSA"/>
    <s v="0002 - ACADEMIA MILITAR BATALLA DE LA CARRERA"/>
    <x v="1"/>
    <x v="9"/>
    <x v="29"/>
    <s v="2.2 - CONTRATACIÓN DE SERVICIOS"/>
    <s v="2.2.8 - OTROS SERVICIOS NO INCLUIDOS EN CONCEPTOS ANTERIORES"/>
    <s v="N"/>
    <s v="00 - N/A"/>
    <s v="10 - FONDO GENERAL"/>
    <s v="32 - SANTO DOMINGO"/>
    <s v="(en blanco)"/>
    <n v="17018335"/>
    <n v="1062178.98"/>
    <n v="488108.98"/>
  </r>
  <r>
    <s v="2026"/>
    <x v="0"/>
    <x v="0"/>
    <x v="0"/>
    <x v="0"/>
    <s v="2 - Poder Ejecutivo"/>
    <s v="0203 - MINISTERIO DE DEFENSA"/>
    <s v="0002 - ACADEMIA MILITAR BATALLA DE LA CARRERA"/>
    <x v="1"/>
    <x v="9"/>
    <x v="29"/>
    <s v="2.3 - MATERIALES Y SUMINISTROS"/>
    <s v="2.3.1 - ALIMENTOS Y PRODUCTOS AGROFORESTALES"/>
    <s v="N"/>
    <s v="00 - N/A"/>
    <s v="10 - FONDO GENERAL"/>
    <s v="32 - SANTO DOMINGO"/>
    <s v="(en blanco)"/>
    <n v="4741200"/>
    <n v="8295800"/>
    <n v="7101031.6399999997"/>
  </r>
  <r>
    <s v="2026"/>
    <x v="0"/>
    <x v="0"/>
    <x v="0"/>
    <x v="0"/>
    <s v="2 - Poder Ejecutivo"/>
    <s v="0203 - MINISTERIO DE DEFENSA"/>
    <s v="0002 - ACADEMIA MILITAR BATALLA DE LA CARRERA"/>
    <x v="1"/>
    <x v="9"/>
    <x v="29"/>
    <s v="2.3 - MATERIALES Y SUMINISTROS"/>
    <s v="2.3.2 - TEXTILES Y VESTUARIOS"/>
    <s v="N"/>
    <s v="00 - N/A"/>
    <s v="10 - FONDO GENERAL"/>
    <s v="32 - SANTO DOMINGO"/>
    <s v="(en blanco)"/>
    <n v="42000"/>
    <n v="4526294.74"/>
    <n v="1740845.7399999998"/>
  </r>
  <r>
    <s v="2026"/>
    <x v="0"/>
    <x v="0"/>
    <x v="0"/>
    <x v="0"/>
    <s v="2 - Poder Ejecutivo"/>
    <s v="0203 - MINISTERIO DE DEFENSA"/>
    <s v="0002 - ACADEMIA MILITAR BATALLA DE LA CARRERA"/>
    <x v="1"/>
    <x v="9"/>
    <x v="29"/>
    <s v="2.3 - MATERIALES Y SUMINISTROS"/>
    <s v="2.3.3 - PAPEL, CARTÓN E IMPRESOS"/>
    <s v="N"/>
    <s v="00 - N/A"/>
    <s v="10 - FONDO GENERAL"/>
    <s v="32 - SANTO DOMINGO"/>
    <s v="(en blanco)"/>
    <n v="800000"/>
    <n v="2028809.21"/>
    <n v="1978808.91"/>
  </r>
  <r>
    <s v="2026"/>
    <x v="0"/>
    <x v="0"/>
    <x v="0"/>
    <x v="0"/>
    <s v="2 - Poder Ejecutivo"/>
    <s v="0203 - MINISTERIO DE DEFENSA"/>
    <s v="0002 - ACADEMIA MILITAR BATALLA DE LA CARRERA"/>
    <x v="1"/>
    <x v="9"/>
    <x v="29"/>
    <s v="2.3 - MATERIALES Y SUMINISTROS"/>
    <s v="2.3.4 - PRODUCTOS FARMACÉUTICOS"/>
    <s v="N"/>
    <s v="00 - N/A"/>
    <s v="10 - FONDO GENERAL"/>
    <s v="32 - SANTO DOMINGO"/>
    <s v="(en blanco)"/>
    <n v="1200000"/>
    <n v="2400000"/>
    <n v="2099992.86"/>
  </r>
  <r>
    <s v="2026"/>
    <x v="0"/>
    <x v="0"/>
    <x v="0"/>
    <x v="0"/>
    <s v="2 - Poder Ejecutivo"/>
    <s v="0203 - MINISTERIO DE DEFENSA"/>
    <s v="0002 - ACADEMIA MILITAR BATALLA DE LA CARRERA"/>
    <x v="1"/>
    <x v="9"/>
    <x v="29"/>
    <s v="2.3 - MATERIALES Y SUMINISTROS"/>
    <s v="2.3.5 - CUERO, CAUCHO Y PLÁSTICO"/>
    <s v="N"/>
    <s v="00 - N/A"/>
    <s v="10 - FONDO GENERAL"/>
    <s v="32 - SANTO DOMINGO"/>
    <s v="(en blanco)"/>
    <n v="502000"/>
    <n v="737572.72"/>
    <n v="615348.57000000007"/>
  </r>
  <r>
    <s v="2026"/>
    <x v="0"/>
    <x v="0"/>
    <x v="0"/>
    <x v="0"/>
    <s v="2 - Poder Ejecutivo"/>
    <s v="0203 - MINISTERIO DE DEFENSA"/>
    <s v="0002 - ACADEMIA MILITAR BATALLA DE LA CARRERA"/>
    <x v="1"/>
    <x v="9"/>
    <x v="29"/>
    <s v="2.3 - MATERIALES Y SUMINISTROS"/>
    <s v="2.3.6 - PRODUCTOS DE MINERALES, METÁLICOS Y NO METÁLICOS"/>
    <s v="N"/>
    <s v="00 - N/A"/>
    <s v="10 - FONDO GENERAL"/>
    <s v="32 - SANTO DOMINGO"/>
    <s v="(en blanco)"/>
    <n v="186716"/>
    <n v="11738296.280000001"/>
    <n v="1682520.2199999995"/>
  </r>
  <r>
    <s v="2026"/>
    <x v="0"/>
    <x v="0"/>
    <x v="0"/>
    <x v="0"/>
    <s v="2 - Poder Ejecutivo"/>
    <s v="0203 - MINISTERIO DE DEFENSA"/>
    <s v="0002 - ACADEMIA MILITAR BATALLA DE LA CARRERA"/>
    <x v="1"/>
    <x v="9"/>
    <x v="29"/>
    <s v="2.3 - MATERIALES Y SUMINISTROS"/>
    <s v="2.3.7 - COMBUSTIBLES, LUBRICANTES, PRODUCTOS QUÍMICOS Y CONEXOS"/>
    <s v="N"/>
    <s v="00 - N/A"/>
    <s v="10 - FONDO GENERAL"/>
    <s v="32 - SANTO DOMINGO"/>
    <s v="(en blanco)"/>
    <n v="6300000"/>
    <n v="9818633.7599999998"/>
    <n v="6669167.8900000006"/>
  </r>
  <r>
    <s v="2026"/>
    <x v="0"/>
    <x v="0"/>
    <x v="0"/>
    <x v="0"/>
    <s v="2 - Poder Ejecutivo"/>
    <s v="0203 - MINISTERIO DE DEFENSA"/>
    <s v="0002 - ACADEMIA MILITAR BATALLA DE LA CARRERA"/>
    <x v="1"/>
    <x v="9"/>
    <x v="29"/>
    <s v="2.3 - MATERIALES Y SUMINISTROS"/>
    <s v="2.3.9 - PRODUCTOS Y ÚTILES VARIOS"/>
    <s v="N"/>
    <s v="00 - N/A"/>
    <s v="10 - FONDO GENERAL"/>
    <s v="32 - SANTO DOMINGO"/>
    <s v="(en blanco)"/>
    <n v="950000"/>
    <n v="3041516.4699999993"/>
    <n v="2403252.0899999994"/>
  </r>
  <r>
    <s v="2026"/>
    <x v="0"/>
    <x v="0"/>
    <x v="0"/>
    <x v="0"/>
    <s v="2 - Poder Ejecutivo"/>
    <s v="0203 - MINISTERIO DE DEFENSA"/>
    <s v="0002 - DIRECCION GENERAL DE DRAGAS, PRESAS Y BALIZAMIENTO, M.G"/>
    <x v="0"/>
    <x v="5"/>
    <x v="28"/>
    <s v="2.1 - REMUNERACIONES Y CONTRIBUCIONES"/>
    <s v="2.1.1 - REMUNERACIONES"/>
    <s v="N"/>
    <s v="00 - N/A"/>
    <s v="10 - FONDO GENERAL"/>
    <s v="99 - MULTIPROVINCIAL"/>
    <s v="(en blanco)"/>
    <n v="33987897"/>
    <n v="33987897"/>
    <n v="23426415.079999998"/>
  </r>
  <r>
    <s v="2026"/>
    <x v="0"/>
    <x v="0"/>
    <x v="0"/>
    <x v="0"/>
    <s v="2 - Poder Ejecutivo"/>
    <s v="0203 - MINISTERIO DE DEFENSA"/>
    <s v="0002 - DIRECCION GENERAL DE DRAGAS, PRESAS Y BALIZAMIENTO, M.G"/>
    <x v="0"/>
    <x v="5"/>
    <x v="28"/>
    <s v="2.1 - REMUNERACIONES Y CONTRIBUCIONES"/>
    <s v="2.1.2 - SOBRESUELDOS"/>
    <s v="N"/>
    <s v="00 - N/A"/>
    <s v="10 - FONDO GENERAL"/>
    <s v="99 - MULTIPROVINCIAL"/>
    <s v="(en blanco)"/>
    <n v="373600"/>
    <n v="373600"/>
    <n v="280199.97000000009"/>
  </r>
  <r>
    <s v="2026"/>
    <x v="0"/>
    <x v="0"/>
    <x v="0"/>
    <x v="0"/>
    <s v="2 - Poder Ejecutivo"/>
    <s v="0203 - MINISTERIO DE DEFENSA"/>
    <s v="0002 - DIRECCION GENERAL DE DRAGAS, PRESAS Y BALIZAMIENTO, M.G"/>
    <x v="0"/>
    <x v="5"/>
    <x v="28"/>
    <s v="2.1 - REMUNERACIONES Y CONTRIBUCIONES"/>
    <s v="2.1.5 - CONTRIBUCIONES A LA SEGURIDAD SOCIAL"/>
    <s v="N"/>
    <s v="00 - N/A"/>
    <s v="10 - FONDO GENERAL"/>
    <s v="99 - MULTIPROVINCIAL"/>
    <s v="(en blanco)"/>
    <n v="1170095"/>
    <n v="1170095"/>
    <n v="860473.22"/>
  </r>
  <r>
    <s v="2026"/>
    <x v="0"/>
    <x v="0"/>
    <x v="0"/>
    <x v="0"/>
    <s v="2 - Poder Ejecutivo"/>
    <s v="0203 - MINISTERIO DE DEFENSA"/>
    <s v="0002 - DIRECCION GENERAL DE DRAGAS, PRESAS Y BALIZAMIENTO, M.G"/>
    <x v="0"/>
    <x v="5"/>
    <x v="28"/>
    <s v="2.2 - CONTRATACIÓN DE SERVICIOS"/>
    <s v="2.2.1 - SERVICIOS BÁSICOS"/>
    <s v="N"/>
    <s v="00 - N/A"/>
    <s v="10 - FONDO GENERAL"/>
    <s v="99 - MULTIPROVINCIAL"/>
    <s v="(en blanco)"/>
    <n v="2324499"/>
    <n v="2324499"/>
    <n v="1031611.23"/>
  </r>
  <r>
    <s v="2026"/>
    <x v="0"/>
    <x v="0"/>
    <x v="0"/>
    <x v="0"/>
    <s v="2 - Poder Ejecutivo"/>
    <s v="0203 - MINISTERIO DE DEFENSA"/>
    <s v="0002 - DIRECCION GENERAL DE DRAGAS, PRESAS Y BALIZAMIENTO, M.G"/>
    <x v="0"/>
    <x v="5"/>
    <x v="28"/>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x v="0"/>
    <x v="5"/>
    <x v="28"/>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x v="0"/>
    <x v="5"/>
    <x v="28"/>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x v="0"/>
    <x v="5"/>
    <x v="28"/>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x v="0"/>
    <x v="5"/>
    <x v="28"/>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x v="0"/>
    <x v="5"/>
    <x v="28"/>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x v="0"/>
    <x v="5"/>
    <x v="28"/>
    <s v="2.2 - CONTRATACIÓN DE SERVICIOS"/>
    <s v="2.2.7 - SERVICIOS DE CONSERVACIÓN, REPARACIONES MENORES E INSTALACIONES TEMPORALES"/>
    <s v="N"/>
    <s v="00 - N/A"/>
    <s v="20 - FONDOS CON DESTINO ESPECÍFICO"/>
    <s v="99 - MULTIPROVINCIAL"/>
    <s v="(en blanco)"/>
    <n v="100000"/>
    <n v="1037849.62"/>
    <n v="1037655.44"/>
  </r>
  <r>
    <s v="2026"/>
    <x v="0"/>
    <x v="0"/>
    <x v="0"/>
    <x v="0"/>
    <s v="2 - Poder Ejecutivo"/>
    <s v="0203 - MINISTERIO DE DEFENSA"/>
    <s v="0002 - DIRECCION GENERAL DE DRAGAS, PRESAS Y BALIZAMIENTO, M.G"/>
    <x v="0"/>
    <x v="5"/>
    <x v="28"/>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x v="0"/>
    <x v="5"/>
    <x v="28"/>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x v="0"/>
    <x v="5"/>
    <x v="28"/>
    <s v="2.3 - MATERIALES Y SUMINISTROS"/>
    <s v="2.3.1 - ALIMENTOS Y PRODUCTOS AGROFORESTALES"/>
    <s v="N"/>
    <s v="00 - N/A"/>
    <s v="10 - FONDO GENERAL"/>
    <s v="99 - MULTIPROVINCIAL"/>
    <s v="(en blanco)"/>
    <n v="4106000"/>
    <n v="4036000"/>
    <n v="2894277.65"/>
  </r>
  <r>
    <s v="2026"/>
    <x v="0"/>
    <x v="0"/>
    <x v="0"/>
    <x v="0"/>
    <s v="2 - Poder Ejecutivo"/>
    <s v="0203 - MINISTERIO DE DEFENSA"/>
    <s v="0002 - DIRECCION GENERAL DE DRAGAS, PRESAS Y BALIZAMIENTO, M.G"/>
    <x v="0"/>
    <x v="5"/>
    <x v="28"/>
    <s v="2.3 - MATERIALES Y SUMINISTROS"/>
    <s v="2.3.2 - TEXTILES Y VESTUARIOS"/>
    <s v="N"/>
    <s v="00 - N/A"/>
    <s v="10 - FONDO GENERAL"/>
    <s v="99 - MULTIPROVINCIAL"/>
    <s v="(en blanco)"/>
    <n v="1500000"/>
    <n v="944050"/>
    <n v="309525.8"/>
  </r>
  <r>
    <s v="2026"/>
    <x v="0"/>
    <x v="0"/>
    <x v="0"/>
    <x v="0"/>
    <s v="2 - Poder Ejecutivo"/>
    <s v="0203 - MINISTERIO DE DEFENSA"/>
    <s v="0002 - DIRECCION GENERAL DE DRAGAS, PRESAS Y BALIZAMIENTO, M.G"/>
    <x v="0"/>
    <x v="5"/>
    <x v="28"/>
    <s v="2.3 - MATERIALES Y SUMINISTROS"/>
    <s v="2.3.3 - PAPEL, CARTÓN E IMPRESOS"/>
    <s v="N"/>
    <s v="00 - N/A"/>
    <s v="10 - FONDO GENERAL"/>
    <s v="99 - MULTIPROVINCIAL"/>
    <s v="(en blanco)"/>
    <n v="450000"/>
    <n v="450000"/>
    <n v="231575"/>
  </r>
  <r>
    <s v="2026"/>
    <x v="0"/>
    <x v="0"/>
    <x v="0"/>
    <x v="0"/>
    <s v="2 - Poder Ejecutivo"/>
    <s v="0203 - MINISTERIO DE DEFENSA"/>
    <s v="0002 - DIRECCION GENERAL DE DRAGAS, PRESAS Y BALIZAMIENTO, M.G"/>
    <x v="0"/>
    <x v="5"/>
    <x v="28"/>
    <s v="2.3 - MATERIALES Y SUMINISTROS"/>
    <s v="2.3.4 - PRODUCTOS FARMACÉUTICOS"/>
    <s v="N"/>
    <s v="00 - N/A"/>
    <s v="10 - FONDO GENERAL"/>
    <s v="99 - MULTIPROVINCIAL"/>
    <s v="(en blanco)"/>
    <n v="2381400"/>
    <n v="2381400"/>
    <n v="2064245.3800000001"/>
  </r>
  <r>
    <s v="2026"/>
    <x v="0"/>
    <x v="0"/>
    <x v="0"/>
    <x v="0"/>
    <s v="2 - Poder Ejecutivo"/>
    <s v="0203 - MINISTERIO DE DEFENSA"/>
    <s v="0002 - DIRECCION GENERAL DE DRAGAS, PRESAS Y BALIZAMIENTO, M.G"/>
    <x v="0"/>
    <x v="5"/>
    <x v="28"/>
    <s v="2.3 - MATERIALES Y SUMINISTROS"/>
    <s v="2.3.5 - CUERO, CAUCHO Y PLÁSTICO"/>
    <s v="N"/>
    <s v="00 - N/A"/>
    <s v="10 - FONDO GENERAL"/>
    <s v="99 - MULTIPROVINCIAL"/>
    <s v="(en blanco)"/>
    <n v="730000"/>
    <n v="430000"/>
    <n v="135.69999999999999"/>
  </r>
  <r>
    <s v="2026"/>
    <x v="0"/>
    <x v="0"/>
    <x v="0"/>
    <x v="0"/>
    <s v="2 - Poder Ejecutivo"/>
    <s v="0203 - MINISTERIO DE DEFENSA"/>
    <s v="0002 - DIRECCION GENERAL DE DRAGAS, PRESAS Y BALIZAMIENTO, M.G"/>
    <x v="0"/>
    <x v="5"/>
    <x v="28"/>
    <s v="2.3 - MATERIALES Y SUMINISTROS"/>
    <s v="2.3.6 - PRODUCTOS DE MINERALES, METÁLICOS Y NO METÁLICOS"/>
    <s v="N"/>
    <s v="00 - N/A"/>
    <s v="10 - FONDO GENERAL"/>
    <s v="99 - MULTIPROVINCIAL"/>
    <s v="(en blanco)"/>
    <n v="1711574"/>
    <n v="1311574"/>
    <n v="961100.55999999982"/>
  </r>
  <r>
    <s v="2026"/>
    <x v="0"/>
    <x v="0"/>
    <x v="0"/>
    <x v="0"/>
    <s v="2 - Poder Ejecutivo"/>
    <s v="0203 - MINISTERIO DE DEFENSA"/>
    <s v="0002 - DIRECCION GENERAL DE DRAGAS, PRESAS Y BALIZAMIENTO, M.G"/>
    <x v="0"/>
    <x v="5"/>
    <x v="28"/>
    <s v="2.3 - MATERIALES Y SUMINISTROS"/>
    <s v="2.3.7 - COMBUSTIBLES, LUBRICANTES, PRODUCTOS QUÍMICOS Y CONEXOS"/>
    <s v="N"/>
    <s v="00 - N/A"/>
    <s v="10 - FONDO GENERAL"/>
    <s v="99 - MULTIPROVINCIAL"/>
    <s v="(en blanco)"/>
    <n v="23797797"/>
    <n v="23465885.43"/>
    <n v="17681218.640000004"/>
  </r>
  <r>
    <s v="2026"/>
    <x v="0"/>
    <x v="0"/>
    <x v="0"/>
    <x v="0"/>
    <s v="2 - Poder Ejecutivo"/>
    <s v="0203 - MINISTERIO DE DEFENSA"/>
    <s v="0002 - DIRECCION GENERAL DE DRAGAS, PRESAS Y BALIZAMIENTO, M.G"/>
    <x v="0"/>
    <x v="5"/>
    <x v="28"/>
    <s v="2.3 - MATERIALES Y SUMINISTROS"/>
    <s v="2.3.7 - COMBUSTIBLES, LUBRICANTES, PRODUCTOS QUÍMICOS Y CONEXOS"/>
    <s v="N"/>
    <s v="00 - N/A"/>
    <s v="20 - FONDOS CON DESTINO ESPECÍFICO"/>
    <s v="99 - MULTIPROVINCIAL"/>
    <s v="(en blanco)"/>
    <n v="550000"/>
    <n v="302150.38"/>
    <n v="212167.54"/>
  </r>
  <r>
    <s v="2026"/>
    <x v="0"/>
    <x v="0"/>
    <x v="0"/>
    <x v="0"/>
    <s v="2 - Poder Ejecutivo"/>
    <s v="0203 - MINISTERIO DE DEFENSA"/>
    <s v="0002 - DIRECCION GENERAL DE DRAGAS, PRESAS Y BALIZAMIENTO, M.G"/>
    <x v="0"/>
    <x v="5"/>
    <x v="28"/>
    <s v="2.3 - MATERIALES Y SUMINISTROS"/>
    <s v="2.3.9 - PRODUCTOS Y ÚTILES VARIOS"/>
    <s v="N"/>
    <s v="00 - N/A"/>
    <s v="10 - FONDO GENERAL"/>
    <s v="99 - MULTIPROVINCIAL"/>
    <s v="(en blanco)"/>
    <n v="3349091"/>
    <n v="2536002.5699999998"/>
    <n v="2375426.5100000007"/>
  </r>
  <r>
    <s v="2026"/>
    <x v="0"/>
    <x v="0"/>
    <x v="0"/>
    <x v="0"/>
    <s v="2 - Poder Ejecutivo"/>
    <s v="0203 - MINISTERIO DE DEFENSA"/>
    <s v="0002 - DIRECCION GENERAL DE DRAGAS, PRESAS Y BALIZAMIENTO, M.G"/>
    <x v="0"/>
    <x v="5"/>
    <x v="28"/>
    <s v="2.3 - MATERIALES Y SUMINISTROS"/>
    <s v="2.3.9 - PRODUCTOS Y ÚTILES VARIOS"/>
    <s v="N"/>
    <s v="00 - N/A"/>
    <s v="20 - FONDOS CON DESTINO ESPECÍFICO"/>
    <s v="99 - MULTIPROVINCIAL"/>
    <s v="(en blanco)"/>
    <n v="860000"/>
    <n v="860000"/>
    <n v="361976.8"/>
  </r>
  <r>
    <s v="2026"/>
    <x v="0"/>
    <x v="0"/>
    <x v="0"/>
    <x v="0"/>
    <s v="2 - Poder Ejecutivo"/>
    <s v="0203 - MINISTERIO DE DEFENSA"/>
    <s v="0002 - DIRECCION GENERAL DE DRAGAS, PRESAS Y BALIZAMIENTO, M.G"/>
    <x v="0"/>
    <x v="5"/>
    <x v="28"/>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x v="1"/>
    <x v="9"/>
    <x v="31"/>
    <s v="2.1 - REMUNERACIONES Y CONTRIBUCIONES"/>
    <s v="2.1.1 - REMUNERACIONES"/>
    <s v="N"/>
    <s v="00 - N/A"/>
    <s v="10 - FONDO GENERAL"/>
    <s v="99 - MULTIPROVINCIAL"/>
    <s v="(en blanco)"/>
    <n v="381990935"/>
    <n v="385996398"/>
    <n v="267205481.61999995"/>
  </r>
  <r>
    <s v="2026"/>
    <x v="0"/>
    <x v="0"/>
    <x v="0"/>
    <x v="0"/>
    <s v="2 - Poder Ejecutivo"/>
    <s v="0203 - MINISTERIO DE DEFENSA"/>
    <s v="0002 - DIRECCION GENERAL DE ESCUELAS VOCACIONALES"/>
    <x v="1"/>
    <x v="9"/>
    <x v="31"/>
    <s v="2.1 - REMUNERACIONES Y CONTRIBUCIONES"/>
    <s v="2.1.2 - SOBRESUELDOS"/>
    <s v="N"/>
    <s v="00 - N/A"/>
    <s v="10 - FONDO GENERAL"/>
    <s v="99 - MULTIPROVINCIAL"/>
    <s v="(en blanco)"/>
    <n v="7015200"/>
    <n v="7601200"/>
    <n v="5661400"/>
  </r>
  <r>
    <s v="2026"/>
    <x v="0"/>
    <x v="0"/>
    <x v="0"/>
    <x v="0"/>
    <s v="2 - Poder Ejecutivo"/>
    <s v="0203 - MINISTERIO DE DEFENSA"/>
    <s v="0002 - DIRECCION GENERAL DE ESCUELAS VOCACIONALES"/>
    <x v="1"/>
    <x v="9"/>
    <x v="31"/>
    <s v="2.1 - REMUNERACIONES Y CONTRIBUCIONES"/>
    <s v="2.1.5 - CONTRIBUCIONES A LA SEGURIDAD SOCIAL"/>
    <s v="N"/>
    <s v="00 - N/A"/>
    <s v="10 - FONDO GENERAL"/>
    <s v="99 - MULTIPROVINCIAL"/>
    <s v="(en blanco)"/>
    <n v="17303900"/>
    <n v="18563500"/>
    <n v="13688288.910000002"/>
  </r>
  <r>
    <s v="2026"/>
    <x v="0"/>
    <x v="0"/>
    <x v="0"/>
    <x v="0"/>
    <s v="2 - Poder Ejecutivo"/>
    <s v="0203 - MINISTERIO DE DEFENSA"/>
    <s v="0002 - DIRECCION GENERAL DE ESCUELAS VOCACIONALES"/>
    <x v="1"/>
    <x v="9"/>
    <x v="31"/>
    <s v="2.2 - CONTRATACIÓN DE SERVICIOS"/>
    <s v="2.2.1 - SERVICIOS BÁSICOS"/>
    <s v="N"/>
    <s v="00 - N/A"/>
    <s v="10 - FONDO GENERAL"/>
    <s v="99 - MULTIPROVINCIAL"/>
    <s v="(en blanco)"/>
    <n v="32901040"/>
    <n v="32901040"/>
    <n v="20613508.200000003"/>
  </r>
  <r>
    <s v="2026"/>
    <x v="0"/>
    <x v="0"/>
    <x v="0"/>
    <x v="0"/>
    <s v="2 - Poder Ejecutivo"/>
    <s v="0203 - MINISTERIO DE DEFENSA"/>
    <s v="0002 - DIRECCION GENERAL DE ESCUELAS VOCACIONALES"/>
    <x v="1"/>
    <x v="9"/>
    <x v="31"/>
    <s v="2.2 - CONTRATACIÓN DE SERVICIOS"/>
    <s v="2.2.2 - PUBLICIDAD, IMPRESIÓN Y ENCUADERNACIÓN"/>
    <s v="N"/>
    <s v="00 - N/A"/>
    <s v="10 - FONDO GENERAL"/>
    <s v="99 - MULTIPROVINCIAL"/>
    <s v="(en blanco)"/>
    <n v="694347"/>
    <n v="694347"/>
    <n v="322634.67"/>
  </r>
  <r>
    <s v="2026"/>
    <x v="0"/>
    <x v="0"/>
    <x v="0"/>
    <x v="0"/>
    <s v="2 - Poder Ejecutivo"/>
    <s v="0203 - MINISTERIO DE DEFENSA"/>
    <s v="0002 - DIRECCION GENERAL DE ESCUELAS VOCACIONALES"/>
    <x v="1"/>
    <x v="9"/>
    <x v="31"/>
    <s v="2.2 - CONTRATACIÓN DE SERVICIOS"/>
    <s v="2.2.3 - VIÁTICOS"/>
    <s v="N"/>
    <s v="00 - N/A"/>
    <s v="10 - FONDO GENERAL"/>
    <s v="99 - MULTIPROVINCIAL"/>
    <s v="(en blanco)"/>
    <n v="3783600"/>
    <n v="3783600"/>
    <n v="2837050"/>
  </r>
  <r>
    <s v="2026"/>
    <x v="0"/>
    <x v="0"/>
    <x v="0"/>
    <x v="0"/>
    <s v="2 - Poder Ejecutivo"/>
    <s v="0203 - MINISTERIO DE DEFENSA"/>
    <s v="0002 - DIRECCION GENERAL DE ESCUELAS VOCACIONALES"/>
    <x v="1"/>
    <x v="9"/>
    <x v="31"/>
    <s v="2.2 - CONTRATACIÓN DE SERVICIOS"/>
    <s v="2.2.5 - ALQUILERES Y RENTAS"/>
    <s v="N"/>
    <s v="00 - N/A"/>
    <s v="10 - FONDO GENERAL"/>
    <s v="99 - MULTIPROVINCIAL"/>
    <s v="(en blanco)"/>
    <n v="3246000"/>
    <n v="3246000"/>
    <n v="1227714.4499999997"/>
  </r>
  <r>
    <s v="2026"/>
    <x v="0"/>
    <x v="0"/>
    <x v="0"/>
    <x v="0"/>
    <s v="2 - Poder Ejecutivo"/>
    <s v="0203 - MINISTERIO DE DEFENSA"/>
    <s v="0002 - DIRECCION GENERAL DE ESCUELAS VOCACIONALES"/>
    <x v="1"/>
    <x v="9"/>
    <x v="31"/>
    <s v="2.2 - CONTRATACIÓN DE SERVICIOS"/>
    <s v="2.2.6 - SEGUROS"/>
    <s v="N"/>
    <s v="00 - N/A"/>
    <s v="10 - FONDO GENERAL"/>
    <s v="99 - MULTIPROVINCIAL"/>
    <s v="(en blanco)"/>
    <n v="12500000"/>
    <n v="10657000"/>
    <n v="7864574.75"/>
  </r>
  <r>
    <s v="2026"/>
    <x v="0"/>
    <x v="0"/>
    <x v="0"/>
    <x v="0"/>
    <s v="2 - Poder Ejecutivo"/>
    <s v="0203 - MINISTERIO DE DEFENSA"/>
    <s v="0002 - DIRECCION GENERAL DE ESCUELAS VOCACIONALES"/>
    <x v="1"/>
    <x v="9"/>
    <x v="31"/>
    <s v="2.2 - CONTRATACIÓN DE SERVICIOS"/>
    <s v="2.2.7 - SERVICIOS DE CONSERVACIÓN, REPARACIONES MENORES E INSTALACIONES TEMPORALES"/>
    <s v="N"/>
    <s v="00 - N/A"/>
    <s v="10 - FONDO GENERAL"/>
    <s v="99 - MULTIPROVINCIAL"/>
    <s v="(en blanco)"/>
    <n v="3361521"/>
    <n v="14731521"/>
    <n v="10292618.73"/>
  </r>
  <r>
    <s v="2026"/>
    <x v="0"/>
    <x v="0"/>
    <x v="0"/>
    <x v="0"/>
    <s v="2 - Poder Ejecutivo"/>
    <s v="0203 - MINISTERIO DE DEFENSA"/>
    <s v="0002 - DIRECCION GENERAL DE ESCUELAS VOCACIONALES"/>
    <x v="1"/>
    <x v="9"/>
    <x v="31"/>
    <s v="2.2 - CONTRATACIÓN DE SERVICIOS"/>
    <s v="2.2.8 - OTROS SERVICIOS NO INCLUIDOS EN CONCEPTOS ANTERIORES"/>
    <s v="N"/>
    <s v="00 - N/A"/>
    <s v="10 - FONDO GENERAL"/>
    <s v="99 - MULTIPROVINCIAL"/>
    <s v="(en blanco)"/>
    <n v="12418933"/>
    <n v="14137934"/>
    <n v="2662569.06"/>
  </r>
  <r>
    <s v="2026"/>
    <x v="0"/>
    <x v="0"/>
    <x v="0"/>
    <x v="0"/>
    <s v="2 - Poder Ejecutivo"/>
    <s v="0203 - MINISTERIO DE DEFENSA"/>
    <s v="0002 - DIRECCION GENERAL DE ESCUELAS VOCACIONALES"/>
    <x v="1"/>
    <x v="9"/>
    <x v="31"/>
    <s v="2.2 - CONTRATACIÓN DE SERVICIOS"/>
    <s v="2.2.9 - OTRAS CONTRATACIONES DE SERVICIOS"/>
    <s v="N"/>
    <s v="00 - N/A"/>
    <s v="10 - FONDO GENERAL"/>
    <s v="99 - MULTIPROVINCIAL"/>
    <s v="(en blanco)"/>
    <n v="436217"/>
    <n v="436217"/>
    <n v="389459"/>
  </r>
  <r>
    <s v="2026"/>
    <x v="0"/>
    <x v="0"/>
    <x v="0"/>
    <x v="0"/>
    <s v="2 - Poder Ejecutivo"/>
    <s v="0203 - MINISTERIO DE DEFENSA"/>
    <s v="0002 - DIRECCION GENERAL DE ESCUELAS VOCACIONALES"/>
    <x v="1"/>
    <x v="9"/>
    <x v="31"/>
    <s v="2.3 - MATERIALES Y SUMINISTROS"/>
    <s v="2.3.1 - ALIMENTOS Y PRODUCTOS AGROFORESTALES"/>
    <s v="N"/>
    <s v="00 - N/A"/>
    <s v="10 - FONDO GENERAL"/>
    <s v="99 - MULTIPROVINCIAL"/>
    <s v="(en blanco)"/>
    <n v="104682601"/>
    <n v="107117601"/>
    <n v="79247224.679999977"/>
  </r>
  <r>
    <s v="2026"/>
    <x v="0"/>
    <x v="0"/>
    <x v="0"/>
    <x v="0"/>
    <s v="2 - Poder Ejecutivo"/>
    <s v="0203 - MINISTERIO DE DEFENSA"/>
    <s v="0002 - DIRECCION GENERAL DE ESCUELAS VOCACIONALES"/>
    <x v="1"/>
    <x v="9"/>
    <x v="31"/>
    <s v="2.3 - MATERIALES Y SUMINISTROS"/>
    <s v="2.3.1 - ALIMENTOS Y PRODUCTOS AGROFORESTALES"/>
    <s v="N"/>
    <s v="00 - N/A"/>
    <s v="20 - FONDOS CON DESTINO ESPECÍFICO"/>
    <s v="99 - MULTIPROVINCIAL"/>
    <s v="(en blanco)"/>
    <n v="1389015"/>
    <n v="101015"/>
    <n v="16461"/>
  </r>
  <r>
    <s v="2026"/>
    <x v="0"/>
    <x v="0"/>
    <x v="0"/>
    <x v="0"/>
    <s v="2 - Poder Ejecutivo"/>
    <s v="0203 - MINISTERIO DE DEFENSA"/>
    <s v="0002 - DIRECCION GENERAL DE ESCUELAS VOCACIONALES"/>
    <x v="1"/>
    <x v="9"/>
    <x v="31"/>
    <s v="2.3 - MATERIALES Y SUMINISTROS"/>
    <s v="2.3.2 - TEXTILES Y VESTUARIOS"/>
    <s v="N"/>
    <s v="00 - N/A"/>
    <s v="10 - FONDO GENERAL"/>
    <s v="99 - MULTIPROVINCIAL"/>
    <s v="(en blanco)"/>
    <n v="8178000"/>
    <n v="7241999"/>
    <n v="3745125.25"/>
  </r>
  <r>
    <s v="2026"/>
    <x v="0"/>
    <x v="0"/>
    <x v="0"/>
    <x v="0"/>
    <s v="2 - Poder Ejecutivo"/>
    <s v="0203 - MINISTERIO DE DEFENSA"/>
    <s v="0002 - DIRECCION GENERAL DE ESCUELAS VOCACIONALES"/>
    <x v="1"/>
    <x v="9"/>
    <x v="31"/>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x v="1"/>
    <x v="9"/>
    <x v="31"/>
    <s v="2.3 - MATERIALES Y SUMINISTROS"/>
    <s v="2.3.3 - PAPEL, CARTÓN E IMPRESOS"/>
    <s v="N"/>
    <s v="00 - N/A"/>
    <s v="10 - FONDO GENERAL"/>
    <s v="99 - MULTIPROVINCIAL"/>
    <s v="(en blanco)"/>
    <n v="1780270"/>
    <n v="2280270"/>
    <n v="1413915.24"/>
  </r>
  <r>
    <s v="2026"/>
    <x v="0"/>
    <x v="0"/>
    <x v="0"/>
    <x v="0"/>
    <s v="2 - Poder Ejecutivo"/>
    <s v="0203 - MINISTERIO DE DEFENSA"/>
    <s v="0002 - DIRECCION GENERAL DE ESCUELAS VOCACIONALES"/>
    <x v="1"/>
    <x v="9"/>
    <x v="31"/>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x v="1"/>
    <x v="9"/>
    <x v="31"/>
    <s v="2.3 - MATERIALES Y SUMINISTROS"/>
    <s v="2.3.4 - PRODUCTOS FARMACÉUTICOS"/>
    <s v="N"/>
    <s v="00 - N/A"/>
    <s v="10 - FONDO GENERAL"/>
    <s v="99 - MULTIPROVINCIAL"/>
    <s v="(en blanco)"/>
    <n v="7080044"/>
    <n v="5325044"/>
    <n v="4001473.45"/>
  </r>
  <r>
    <s v="2026"/>
    <x v="0"/>
    <x v="0"/>
    <x v="0"/>
    <x v="0"/>
    <s v="2 - Poder Ejecutivo"/>
    <s v="0203 - MINISTERIO DE DEFENSA"/>
    <s v="0002 - DIRECCION GENERAL DE ESCUELAS VOCACIONALES"/>
    <x v="1"/>
    <x v="9"/>
    <x v="31"/>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x v="1"/>
    <x v="9"/>
    <x v="31"/>
    <s v="2.3 - MATERIALES Y SUMINISTROS"/>
    <s v="2.3.5 - CUERO, CAUCHO Y PLÁSTICO"/>
    <s v="N"/>
    <s v="00 - N/A"/>
    <s v="10 - FONDO GENERAL"/>
    <s v="99 - MULTIPROVINCIAL"/>
    <s v="(en blanco)"/>
    <n v="1734000"/>
    <n v="1424000"/>
    <n v="591965.20000000007"/>
  </r>
  <r>
    <s v="2026"/>
    <x v="0"/>
    <x v="0"/>
    <x v="0"/>
    <x v="0"/>
    <s v="2 - Poder Ejecutivo"/>
    <s v="0203 - MINISTERIO DE DEFENSA"/>
    <s v="0002 - DIRECCION GENERAL DE ESCUELAS VOCACIONALES"/>
    <x v="1"/>
    <x v="9"/>
    <x v="31"/>
    <s v="2.3 - MATERIALES Y SUMINISTROS"/>
    <s v="2.3.5 - CUERO, CAUCHO Y PLÁSTICO"/>
    <s v="N"/>
    <s v="00 - N/A"/>
    <s v="20 - FONDOS CON DESTINO ESPECÍFICO"/>
    <s v="99 - MULTIPROVINCIAL"/>
    <s v="(en blanco)"/>
    <n v="110000"/>
    <n v="15000"/>
    <n v="0"/>
  </r>
  <r>
    <s v="2026"/>
    <x v="0"/>
    <x v="0"/>
    <x v="0"/>
    <x v="0"/>
    <s v="2 - Poder Ejecutivo"/>
    <s v="0203 - MINISTERIO DE DEFENSA"/>
    <s v="0002 - DIRECCION GENERAL DE ESCUELAS VOCACIONALES"/>
    <x v="1"/>
    <x v="9"/>
    <x v="31"/>
    <s v="2.3 - MATERIALES Y SUMINISTROS"/>
    <s v="2.3.6 - PRODUCTOS DE MINERALES, METÁLICOS Y NO METÁLICOS"/>
    <s v="N"/>
    <s v="00 - N/A"/>
    <s v="10 - FONDO GENERAL"/>
    <s v="99 - MULTIPROVINCIAL"/>
    <s v="(en blanco)"/>
    <n v="7500333"/>
    <n v="6200333"/>
    <n v="467477.94000000006"/>
  </r>
  <r>
    <s v="2026"/>
    <x v="0"/>
    <x v="0"/>
    <x v="0"/>
    <x v="0"/>
    <s v="2 - Poder Ejecutivo"/>
    <s v="0203 - MINISTERIO DE DEFENSA"/>
    <s v="0002 - DIRECCION GENERAL DE ESCUELAS VOCACIONALES"/>
    <x v="1"/>
    <x v="9"/>
    <x v="31"/>
    <s v="2.3 - MATERIALES Y SUMINISTROS"/>
    <s v="2.3.6 - PRODUCTOS DE MINERALES, METÁLICOS Y NO METÁLICOS"/>
    <s v="N"/>
    <s v="00 - N/A"/>
    <s v="20 - FONDOS CON DESTINO ESPECÍFICO"/>
    <s v="99 - MULTIPROVINCIAL"/>
    <s v="(en blanco)"/>
    <n v="152163"/>
    <n v="1743396"/>
    <n v="1640549.68"/>
  </r>
  <r>
    <s v="2026"/>
    <x v="0"/>
    <x v="0"/>
    <x v="0"/>
    <x v="0"/>
    <s v="2 - Poder Ejecutivo"/>
    <s v="0203 - MINISTERIO DE DEFENSA"/>
    <s v="0002 - DIRECCION GENERAL DE ESCUELAS VOCACIONALES"/>
    <x v="1"/>
    <x v="9"/>
    <x v="31"/>
    <s v="2.3 - MATERIALES Y SUMINISTROS"/>
    <s v="2.3.7 - COMBUSTIBLES, LUBRICANTES, PRODUCTOS QUÍMICOS Y CONEXOS"/>
    <s v="N"/>
    <s v="00 - N/A"/>
    <s v="10 - FONDO GENERAL"/>
    <s v="99 - MULTIPROVINCIAL"/>
    <s v="(en blanco)"/>
    <n v="37670136"/>
    <n v="36126136"/>
    <n v="24445608.679999996"/>
  </r>
  <r>
    <s v="2026"/>
    <x v="0"/>
    <x v="0"/>
    <x v="0"/>
    <x v="0"/>
    <s v="2 - Poder Ejecutivo"/>
    <s v="0203 - MINISTERIO DE DEFENSA"/>
    <s v="0002 - DIRECCION GENERAL DE ESCUELAS VOCACIONALES"/>
    <x v="1"/>
    <x v="9"/>
    <x v="31"/>
    <s v="2.3 - MATERIALES Y SUMINISTROS"/>
    <s v="2.3.7 - COMBUSTIBLES, LUBRICANTES, PRODUCTOS QUÍMICOS Y CONEXOS"/>
    <s v="N"/>
    <s v="00 - N/A"/>
    <s v="20 - FONDOS CON DESTINO ESPECÍFICO"/>
    <s v="99 - MULTIPROVINCIAL"/>
    <s v="(en blanco)"/>
    <n v="809374"/>
    <n v="1707490"/>
    <n v="1414780.48"/>
  </r>
  <r>
    <s v="2026"/>
    <x v="0"/>
    <x v="0"/>
    <x v="0"/>
    <x v="0"/>
    <s v="2 - Poder Ejecutivo"/>
    <s v="0203 - MINISTERIO DE DEFENSA"/>
    <s v="0002 - DIRECCION GENERAL DE ESCUELAS VOCACIONALES"/>
    <x v="1"/>
    <x v="9"/>
    <x v="31"/>
    <s v="2.3 - MATERIALES Y SUMINISTROS"/>
    <s v="2.3.9 - PRODUCTOS Y ÚTILES VARIOS"/>
    <s v="N"/>
    <s v="00 - N/A"/>
    <s v="10 - FONDO GENERAL"/>
    <s v="99 - MULTIPROVINCIAL"/>
    <s v="(en blanco)"/>
    <n v="23804911"/>
    <n v="15468911"/>
    <n v="5831603.1499999994"/>
  </r>
  <r>
    <s v="2026"/>
    <x v="0"/>
    <x v="0"/>
    <x v="0"/>
    <x v="0"/>
    <s v="2 - Poder Ejecutivo"/>
    <s v="0203 - MINISTERIO DE DEFENSA"/>
    <s v="0002 - DIRECCION GENERAL DE ESCUELAS VOCACIONALES"/>
    <x v="1"/>
    <x v="9"/>
    <x v="31"/>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x v="1"/>
    <x v="2"/>
    <x v="4"/>
    <s v="2.1 - REMUNERACIONES Y CONTRIBUCIONES"/>
    <s v="2.1.1 - REMUNERACIONES"/>
    <s v="N"/>
    <s v="00 - N/A"/>
    <s v="10 - FONDO GENERAL"/>
    <s v="99 - MULTIPROVINCIAL"/>
    <s v="(en blanco)"/>
    <n v="24016000"/>
    <n v="23716000"/>
    <n v="16431500"/>
  </r>
  <r>
    <s v="2026"/>
    <x v="0"/>
    <x v="0"/>
    <x v="0"/>
    <x v="0"/>
    <s v="2 - Poder Ejecutivo"/>
    <s v="0203 - MINISTERIO DE DEFENSA"/>
    <s v="0002 - DIRECCION GENERAL DE ESCUELAS VOCACIONALES"/>
    <x v="1"/>
    <x v="2"/>
    <x v="4"/>
    <s v="2.1 - REMUNERACIONES Y CONTRIBUCIONES"/>
    <s v="2.1.2 - SOBRESUELDOS"/>
    <s v="N"/>
    <s v="00 - N/A"/>
    <s v="10 - FONDO GENERAL"/>
    <s v="99 - MULTIPROVINCIAL"/>
    <s v="(en blanco)"/>
    <n v="23742000"/>
    <n v="24762000"/>
    <n v="18409500"/>
  </r>
  <r>
    <s v="2026"/>
    <x v="0"/>
    <x v="0"/>
    <x v="0"/>
    <x v="0"/>
    <s v="2 - Poder Ejecutivo"/>
    <s v="0203 - MINISTERIO DE DEFENSA"/>
    <s v="0002 - DIRECCION GENERAL DE ESCUELAS VOCACIONALES"/>
    <x v="1"/>
    <x v="2"/>
    <x v="4"/>
    <s v="2.1 - REMUNERACIONES Y CONTRIBUCIONES"/>
    <s v="2.1.5 - CONTRIBUCIONES A LA SEGURIDAD SOCIAL"/>
    <s v="N"/>
    <s v="00 - N/A"/>
    <s v="10 - FONDO GENERAL"/>
    <s v="99 - MULTIPROVINCIAL"/>
    <s v="(en blanco)"/>
    <n v="1961780"/>
    <n v="1790717"/>
    <n v="1353955.6"/>
  </r>
  <r>
    <s v="2026"/>
    <x v="0"/>
    <x v="0"/>
    <x v="0"/>
    <x v="0"/>
    <s v="2 - Poder Ejecutivo"/>
    <s v="0203 - MINISTERIO DE DEFENSA"/>
    <s v="0002 - DIRECCION GENERAL DE ESCUELAS VOCACIONALES"/>
    <x v="1"/>
    <x v="2"/>
    <x v="4"/>
    <s v="2.2 - CONTRATACIÓN DE SERVICIOS"/>
    <s v="2.2.3 - VIÁTICOS"/>
    <s v="N"/>
    <s v="00 - N/A"/>
    <s v="10 - FONDO GENERAL"/>
    <s v="99 - MULTIPROVINCIAL"/>
    <s v="(en blanco)"/>
    <n v="1020000"/>
    <n v="1020000"/>
    <n v="762050"/>
  </r>
  <r>
    <s v="2026"/>
    <x v="0"/>
    <x v="0"/>
    <x v="0"/>
    <x v="0"/>
    <s v="2 - Poder Ejecutivo"/>
    <s v="0203 - MINISTERIO DE DEFENSA"/>
    <s v="0002 - DIRECCION GENERAL DE ESCUELAS VOCACIONALES"/>
    <x v="1"/>
    <x v="2"/>
    <x v="4"/>
    <s v="2.3 - MATERIALES Y SUMINISTROS"/>
    <s v="2.3.1 - ALIMENTOS Y PRODUCTOS AGROFORESTALES"/>
    <s v="N"/>
    <s v="00 - N/A"/>
    <s v="10 - FONDO GENERAL"/>
    <s v="99 - MULTIPROVINCIAL"/>
    <s v="(en blanco)"/>
    <n v="12822895"/>
    <n v="12822895"/>
    <n v="8994490"/>
  </r>
  <r>
    <s v="2026"/>
    <x v="0"/>
    <x v="0"/>
    <x v="0"/>
    <x v="0"/>
    <s v="2 - Poder Ejecutivo"/>
    <s v="0203 - MINISTERIO DE DEFENSA"/>
    <s v="0002 - DIRECCION GENERAL DE ESCUELAS VOCACIONALES"/>
    <x v="1"/>
    <x v="2"/>
    <x v="4"/>
    <s v="2.3 - MATERIALES Y SUMINISTROS"/>
    <s v="2.3.2 - TEXTILES Y VESTUARIOS"/>
    <s v="N"/>
    <s v="00 - N/A"/>
    <s v="10 - FONDO GENERAL"/>
    <s v="99 - MULTIPROVINCIAL"/>
    <s v="(en blanco)"/>
    <n v="1471344"/>
    <n v="1310425"/>
    <n v="22505"/>
  </r>
  <r>
    <s v="2026"/>
    <x v="0"/>
    <x v="0"/>
    <x v="0"/>
    <x v="0"/>
    <s v="2 - Poder Ejecutivo"/>
    <s v="0203 - MINISTERIO DE DEFENSA"/>
    <s v="0002 - DIRECCION GENERAL DE ESCUELAS VOCACIONALES"/>
    <x v="1"/>
    <x v="2"/>
    <x v="4"/>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x v="1"/>
    <x v="2"/>
    <x v="4"/>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x v="1"/>
    <x v="2"/>
    <x v="4"/>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x v="1"/>
    <x v="2"/>
    <x v="4"/>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x v="1"/>
    <x v="2"/>
    <x v="4"/>
    <s v="2.3 - MATERIALES Y SUMINISTROS"/>
    <s v="2.3.7 - COMBUSTIBLES, LUBRICANTES, PRODUCTOS QUÍMICOS Y CONEXOS"/>
    <s v="N"/>
    <s v="00 - N/A"/>
    <s v="10 - FONDO GENERAL"/>
    <s v="99 - MULTIPROVINCIAL"/>
    <s v="(en blanco)"/>
    <n v="9724065"/>
    <n v="10567065"/>
    <n v="8125196.3100000005"/>
  </r>
  <r>
    <s v="2026"/>
    <x v="0"/>
    <x v="0"/>
    <x v="0"/>
    <x v="0"/>
    <s v="2 - Poder Ejecutivo"/>
    <s v="0203 - MINISTERIO DE DEFENSA"/>
    <s v="0002 - DIRECCION GENERAL DE ESCUELAS VOCACIONALES"/>
    <x v="1"/>
    <x v="2"/>
    <x v="4"/>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x v="1"/>
    <x v="6"/>
    <x v="27"/>
    <s v="2.1 - REMUNERACIONES Y CONTRIBUCIONES"/>
    <s v="2.1.1 - REMUNERACIONES"/>
    <s v="N"/>
    <s v="00 - N/A"/>
    <s v="10 - FONDO GENERAL"/>
    <s v="99 - MULTIPROVINCIAL"/>
    <s v="(en blanco)"/>
    <n v="882884116"/>
    <n v="882184116"/>
    <n v="608789985.70000005"/>
  </r>
  <r>
    <s v="2026"/>
    <x v="0"/>
    <x v="0"/>
    <x v="0"/>
    <x v="0"/>
    <s v="2 - Poder Ejecutivo"/>
    <s v="0203 - MINISTERIO DE DEFENSA"/>
    <s v="0002 - HOSPITAL MILITAR FAD DR RAMON DE LARA"/>
    <x v="1"/>
    <x v="6"/>
    <x v="27"/>
    <s v="2.1 - REMUNERACIONES Y CONTRIBUCIONES"/>
    <s v="2.1.2 - SOBRESUELDOS"/>
    <s v="N"/>
    <s v="00 - N/A"/>
    <s v="10 - FONDO GENERAL"/>
    <s v="99 - MULTIPROVINCIAL"/>
    <s v="(en blanco)"/>
    <n v="462240"/>
    <n v="1162240"/>
    <n v="783701.25"/>
  </r>
  <r>
    <s v="2026"/>
    <x v="0"/>
    <x v="0"/>
    <x v="0"/>
    <x v="0"/>
    <s v="2 - Poder Ejecutivo"/>
    <s v="0203 - MINISTERIO DE DEFENSA"/>
    <s v="0002 - HOSPITAL MILITAR FAD DR RAMON DE LARA"/>
    <x v="1"/>
    <x v="6"/>
    <x v="27"/>
    <s v="2.1 - REMUNERACIONES Y CONTRIBUCIONES"/>
    <s v="2.1.5 - CONTRIBUCIONES A LA SEGURIDAD SOCIAL"/>
    <s v="N"/>
    <s v="00 - N/A"/>
    <s v="10 - FONDO GENERAL"/>
    <s v="99 - MULTIPROVINCIAL"/>
    <s v="(en blanco)"/>
    <n v="29778403"/>
    <n v="29778403"/>
    <n v="21832720.190000001"/>
  </r>
  <r>
    <s v="2026"/>
    <x v="0"/>
    <x v="0"/>
    <x v="0"/>
    <x v="0"/>
    <s v="2 - Poder Ejecutivo"/>
    <s v="0203 - MINISTERIO DE DEFENSA"/>
    <s v="0002 - HOSPITAL MILITAR FAD DR RAMON DE LARA"/>
    <x v="1"/>
    <x v="6"/>
    <x v="27"/>
    <s v="2.2 - CONTRATACIÓN DE SERVICIOS"/>
    <s v="2.2.1 - SERVICIOS BÁSICOS"/>
    <s v="N"/>
    <s v="00 - N/A"/>
    <s v="10 - FONDO GENERAL"/>
    <s v="99 - MULTIPROVINCIAL"/>
    <s v="(en blanco)"/>
    <n v="864000"/>
    <n v="864000"/>
    <n v="397348.46000000008"/>
  </r>
  <r>
    <s v="2026"/>
    <x v="0"/>
    <x v="0"/>
    <x v="0"/>
    <x v="0"/>
    <s v="2 - Poder Ejecutivo"/>
    <s v="0203 - MINISTERIO DE DEFENSA"/>
    <s v="0002 - HOSPITAL MILITAR FAD DR RAMON DE LARA"/>
    <x v="1"/>
    <x v="6"/>
    <x v="27"/>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x v="1"/>
    <x v="6"/>
    <x v="27"/>
    <s v="2.2 - CONTRATACIÓN DE SERVICIOS"/>
    <s v="2.2.2 - PUBLICIDAD, IMPRESIÓN Y ENCUADERNACIÓN"/>
    <s v="N"/>
    <s v="00 - N/A"/>
    <s v="20 - FONDOS CON DESTINO ESPECÍFICO"/>
    <s v="99 - MULTIPROVINCIAL"/>
    <s v="(en blanco)"/>
    <n v="0"/>
    <n v="1831995"/>
    <n v="809434.76"/>
  </r>
  <r>
    <s v="2026"/>
    <x v="0"/>
    <x v="0"/>
    <x v="0"/>
    <x v="0"/>
    <s v="2 - Poder Ejecutivo"/>
    <s v="0203 - MINISTERIO DE DEFENSA"/>
    <s v="0002 - HOSPITAL MILITAR FAD DR RAMON DE LARA"/>
    <x v="1"/>
    <x v="6"/>
    <x v="27"/>
    <s v="2.2 - CONTRATACIÓN DE SERVICIOS"/>
    <s v="2.2.5 - ALQUILERES Y RENTAS"/>
    <s v="N"/>
    <s v="00 - N/A"/>
    <s v="20 - FONDOS CON DESTINO ESPECÍFICO"/>
    <s v="99 - MULTIPROVINCIAL"/>
    <s v="(en blanco)"/>
    <n v="0"/>
    <n v="4137993"/>
    <n v="2576832"/>
  </r>
  <r>
    <s v="2026"/>
    <x v="0"/>
    <x v="0"/>
    <x v="0"/>
    <x v="0"/>
    <s v="2 - Poder Ejecutivo"/>
    <s v="0203 - MINISTERIO DE DEFENSA"/>
    <s v="0002 - HOSPITAL MILITAR FAD DR RAMON DE LARA"/>
    <x v="1"/>
    <x v="6"/>
    <x v="27"/>
    <s v="2.2 - CONTRATACIÓN DE SERVICIOS"/>
    <s v="2.2.7 - SERVICIOS DE CONSERVACIÓN, REPARACIONES MENORES E INSTALACIONES TEMPORALES"/>
    <s v="N"/>
    <s v="00 - N/A"/>
    <s v="10 - FONDO GENERAL"/>
    <s v="99 - MULTIPROVINCIAL"/>
    <s v="(en blanco)"/>
    <n v="0"/>
    <n v="1183737"/>
    <n v="1107036.3899999999"/>
  </r>
  <r>
    <s v="2026"/>
    <x v="0"/>
    <x v="0"/>
    <x v="0"/>
    <x v="0"/>
    <s v="2 - Poder Ejecutivo"/>
    <s v="0203 - MINISTERIO DE DEFENSA"/>
    <s v="0002 - HOSPITAL MILITAR FAD DR RAMON DE LARA"/>
    <x v="1"/>
    <x v="6"/>
    <x v="27"/>
    <s v="2.2 - CONTRATACIÓN DE SERVICIOS"/>
    <s v="2.2.7 - SERVICIOS DE CONSERVACIÓN, REPARACIONES MENORES E INSTALACIONES TEMPORALES"/>
    <s v="N"/>
    <s v="00 - N/A"/>
    <s v="20 - FONDOS CON DESTINO ESPECÍFICO"/>
    <s v="99 - MULTIPROVINCIAL"/>
    <s v="(en blanco)"/>
    <n v="0"/>
    <n v="8962339"/>
    <n v="7103586.5800000001"/>
  </r>
  <r>
    <s v="2026"/>
    <x v="0"/>
    <x v="0"/>
    <x v="0"/>
    <x v="0"/>
    <s v="2 - Poder Ejecutivo"/>
    <s v="0203 - MINISTERIO DE DEFENSA"/>
    <s v="0002 - HOSPITAL MILITAR FAD DR RAMON DE LARA"/>
    <x v="1"/>
    <x v="6"/>
    <x v="27"/>
    <s v="2.2 - CONTRATACIÓN DE SERVICIOS"/>
    <s v="2.2.8 - OTROS SERVICIOS NO INCLUIDOS EN CONCEPTOS ANTERIORES"/>
    <s v="N"/>
    <s v="00 - N/A"/>
    <s v="20 - FONDOS CON DESTINO ESPECÍFICO"/>
    <s v="99 - MULTIPROVINCIAL"/>
    <s v="(en blanco)"/>
    <n v="0"/>
    <n v="1218000"/>
    <n v="1213593.0099999998"/>
  </r>
  <r>
    <s v="2026"/>
    <x v="0"/>
    <x v="0"/>
    <x v="0"/>
    <x v="0"/>
    <s v="2 - Poder Ejecutivo"/>
    <s v="0203 - MINISTERIO DE DEFENSA"/>
    <s v="0002 - HOSPITAL MILITAR FAD DR RAMON DE LARA"/>
    <x v="1"/>
    <x v="6"/>
    <x v="27"/>
    <s v="2.3 - MATERIALES Y SUMINISTROS"/>
    <s v="2.3.1 - ALIMENTOS Y PRODUCTOS AGROFORESTALES"/>
    <s v="N"/>
    <s v="00 - N/A"/>
    <s v="10 - FONDO GENERAL"/>
    <s v="99 - MULTIPROVINCIAL"/>
    <s v="(en blanco)"/>
    <n v="10800000"/>
    <n v="10800000"/>
    <n v="8096190"/>
  </r>
  <r>
    <s v="2026"/>
    <x v="0"/>
    <x v="0"/>
    <x v="0"/>
    <x v="0"/>
    <s v="2 - Poder Ejecutivo"/>
    <s v="0203 - MINISTERIO DE DEFENSA"/>
    <s v="0002 - HOSPITAL MILITAR FAD DR RAMON DE LARA"/>
    <x v="1"/>
    <x v="6"/>
    <x v="27"/>
    <s v="2.3 - MATERIALES Y SUMINISTROS"/>
    <s v="2.3.1 - ALIMENTOS Y PRODUCTOS AGROFORESTALES"/>
    <s v="N"/>
    <s v="00 - N/A"/>
    <s v="20 - FONDOS CON DESTINO ESPECÍFICO"/>
    <s v="99 - MULTIPROVINCIAL"/>
    <s v="(en blanco)"/>
    <n v="0"/>
    <n v="1146214"/>
    <n v="855144.08"/>
  </r>
  <r>
    <s v="2026"/>
    <x v="0"/>
    <x v="0"/>
    <x v="0"/>
    <x v="0"/>
    <s v="2 - Poder Ejecutivo"/>
    <s v="0203 - MINISTERIO DE DEFENSA"/>
    <s v="0002 - HOSPITAL MILITAR FAD DR RAMON DE LARA"/>
    <x v="1"/>
    <x v="6"/>
    <x v="27"/>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x v="1"/>
    <x v="6"/>
    <x v="27"/>
    <s v="2.3 - MATERIALES Y SUMINISTROS"/>
    <s v="2.3.2 - TEXTILES Y VESTUARIOS"/>
    <s v="N"/>
    <s v="00 - N/A"/>
    <s v="20 - FONDOS CON DESTINO ESPECÍFICO"/>
    <s v="99 - MULTIPROVINCIAL"/>
    <s v="(en blanco)"/>
    <n v="0"/>
    <n v="1870310"/>
    <n v="1868574.39"/>
  </r>
  <r>
    <s v="2026"/>
    <x v="0"/>
    <x v="0"/>
    <x v="0"/>
    <x v="0"/>
    <s v="2 - Poder Ejecutivo"/>
    <s v="0203 - MINISTERIO DE DEFENSA"/>
    <s v="0002 - HOSPITAL MILITAR FAD DR RAMON DE LARA"/>
    <x v="1"/>
    <x v="6"/>
    <x v="27"/>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x v="1"/>
    <x v="6"/>
    <x v="27"/>
    <s v="2.3 - MATERIALES Y SUMINISTROS"/>
    <s v="2.3.3 - PAPEL, CARTÓN E IMPRESOS"/>
    <s v="N"/>
    <s v="00 - N/A"/>
    <s v="20 - FONDOS CON DESTINO ESPECÍFICO"/>
    <s v="99 - MULTIPROVINCIAL"/>
    <s v="(en blanco)"/>
    <n v="0"/>
    <n v="5518214"/>
    <n v="5403072.5099999998"/>
  </r>
  <r>
    <s v="2026"/>
    <x v="0"/>
    <x v="0"/>
    <x v="0"/>
    <x v="0"/>
    <s v="2 - Poder Ejecutivo"/>
    <s v="0203 - MINISTERIO DE DEFENSA"/>
    <s v="0002 - HOSPITAL MILITAR FAD DR RAMON DE LARA"/>
    <x v="1"/>
    <x v="6"/>
    <x v="27"/>
    <s v="2.3 - MATERIALES Y SUMINISTROS"/>
    <s v="2.3.4 - PRODUCTOS FARMACÉUTICOS"/>
    <s v="N"/>
    <s v="00 - N/A"/>
    <s v="10 - FONDO GENERAL"/>
    <s v="99 - MULTIPROVINCIAL"/>
    <s v="(en blanco)"/>
    <n v="79129964"/>
    <n v="80129964"/>
    <n v="51104407.460000001"/>
  </r>
  <r>
    <s v="2026"/>
    <x v="0"/>
    <x v="0"/>
    <x v="0"/>
    <x v="0"/>
    <s v="2 - Poder Ejecutivo"/>
    <s v="0203 - MINISTERIO DE DEFENSA"/>
    <s v="0002 - HOSPITAL MILITAR FAD DR RAMON DE LARA"/>
    <x v="1"/>
    <x v="6"/>
    <x v="27"/>
    <s v="2.3 - MATERIALES Y SUMINISTROS"/>
    <s v="2.3.4 - PRODUCTOS FARMACÉUTICOS"/>
    <s v="N"/>
    <s v="00 - N/A"/>
    <s v="20 - FONDOS CON DESTINO ESPECÍFICO"/>
    <s v="99 - MULTIPROVINCIAL"/>
    <s v="(en blanco)"/>
    <n v="0"/>
    <n v="11232967"/>
    <n v="4207102.54"/>
  </r>
  <r>
    <s v="2026"/>
    <x v="0"/>
    <x v="0"/>
    <x v="0"/>
    <x v="0"/>
    <s v="2 - Poder Ejecutivo"/>
    <s v="0203 - MINISTERIO DE DEFENSA"/>
    <s v="0002 - HOSPITAL MILITAR FAD DR RAMON DE LARA"/>
    <x v="1"/>
    <x v="6"/>
    <x v="27"/>
    <s v="2.3 - MATERIALES Y SUMINISTROS"/>
    <s v="2.3.5 - CUERO, CAUCHO Y PLÁSTICO"/>
    <s v="N"/>
    <s v="00 - N/A"/>
    <s v="20 - FONDOS CON DESTINO ESPECÍFICO"/>
    <s v="99 - MULTIPROVINCIAL"/>
    <s v="(en blanco)"/>
    <n v="0"/>
    <n v="538198"/>
    <n v="529507.78"/>
  </r>
  <r>
    <s v="2026"/>
    <x v="0"/>
    <x v="0"/>
    <x v="0"/>
    <x v="0"/>
    <s v="2 - Poder Ejecutivo"/>
    <s v="0203 - MINISTERIO DE DEFENSA"/>
    <s v="0002 - HOSPITAL MILITAR FAD DR RAMON DE LARA"/>
    <x v="1"/>
    <x v="6"/>
    <x v="27"/>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x v="1"/>
    <x v="6"/>
    <x v="27"/>
    <s v="2.3 - MATERIALES Y SUMINISTROS"/>
    <s v="2.3.6 - PRODUCTOS DE MINERALES, METÁLICOS Y NO METÁLICOS"/>
    <s v="N"/>
    <s v="00 - N/A"/>
    <s v="20 - FONDOS CON DESTINO ESPECÍFICO"/>
    <s v="99 - MULTIPROVINCIAL"/>
    <s v="(en blanco)"/>
    <n v="0"/>
    <n v="3257985"/>
    <n v="3139865.790000001"/>
  </r>
  <r>
    <s v="2026"/>
    <x v="0"/>
    <x v="0"/>
    <x v="0"/>
    <x v="0"/>
    <s v="2 - Poder Ejecutivo"/>
    <s v="0203 - MINISTERIO DE DEFENSA"/>
    <s v="0002 - HOSPITAL MILITAR FAD DR RAMON DE LARA"/>
    <x v="1"/>
    <x v="6"/>
    <x v="27"/>
    <s v="2.3 - MATERIALES Y SUMINISTROS"/>
    <s v="2.3.7 - COMBUSTIBLES, LUBRICANTES, PRODUCTOS QUÍMICOS Y CONEXOS"/>
    <s v="N"/>
    <s v="00 - N/A"/>
    <s v="10 - FONDO GENERAL"/>
    <s v="99 - MULTIPROVINCIAL"/>
    <s v="(en blanco)"/>
    <n v="44668738"/>
    <n v="52668738"/>
    <n v="38938174.980000004"/>
  </r>
  <r>
    <s v="2026"/>
    <x v="0"/>
    <x v="0"/>
    <x v="0"/>
    <x v="0"/>
    <s v="2 - Poder Ejecutivo"/>
    <s v="0203 - MINISTERIO DE DEFENSA"/>
    <s v="0002 - HOSPITAL MILITAR FAD DR RAMON DE LARA"/>
    <x v="1"/>
    <x v="6"/>
    <x v="27"/>
    <s v="2.3 - MATERIALES Y SUMINISTROS"/>
    <s v="2.3.7 - COMBUSTIBLES, LUBRICANTES, PRODUCTOS QUÍMICOS Y CONEXOS"/>
    <s v="N"/>
    <s v="00 - N/A"/>
    <s v="20 - FONDOS CON DESTINO ESPECÍFICO"/>
    <s v="99 - MULTIPROVINCIAL"/>
    <s v="(en blanco)"/>
    <n v="0"/>
    <n v="14594379"/>
    <n v="8980007.9900000002"/>
  </r>
  <r>
    <s v="2026"/>
    <x v="0"/>
    <x v="0"/>
    <x v="0"/>
    <x v="0"/>
    <s v="2 - Poder Ejecutivo"/>
    <s v="0203 - MINISTERIO DE DEFENSA"/>
    <s v="0002 - HOSPITAL MILITAR FAD DR RAMON DE LARA"/>
    <x v="1"/>
    <x v="6"/>
    <x v="27"/>
    <s v="2.3 - MATERIALES Y SUMINISTROS"/>
    <s v="2.3.9 - PRODUCTOS Y ÚTILES VARIOS"/>
    <s v="N"/>
    <s v="00 - N/A"/>
    <s v="10 - FONDO GENERAL"/>
    <s v="99 - MULTIPROVINCIAL"/>
    <s v="(en blanco)"/>
    <n v="117238453"/>
    <n v="103809302"/>
    <n v="50710414.659999996"/>
  </r>
  <r>
    <s v="2026"/>
    <x v="0"/>
    <x v="0"/>
    <x v="0"/>
    <x v="0"/>
    <s v="2 - Poder Ejecutivo"/>
    <s v="0203 - MINISTERIO DE DEFENSA"/>
    <s v="0002 - HOSPITAL MILITAR FAD DR RAMON DE LARA"/>
    <x v="1"/>
    <x v="6"/>
    <x v="27"/>
    <s v="2.3 - MATERIALES Y SUMINISTROS"/>
    <s v="2.3.9 - PRODUCTOS Y ÚTILES VARIOS"/>
    <s v="N"/>
    <s v="00 - N/A"/>
    <s v="20 - FONDOS CON DESTINO ESPECÍFICO"/>
    <s v="99 - MULTIPROVINCIAL"/>
    <s v="(en blanco)"/>
    <n v="60000000"/>
    <n v="21386761"/>
    <n v="19137390.639999989"/>
  </r>
  <r>
    <s v="2026"/>
    <x v="0"/>
    <x v="0"/>
    <x v="0"/>
    <x v="0"/>
    <s v="2 - Poder Ejecutivo"/>
    <s v="0203 - MINISTERIO DE DEFENSA"/>
    <s v="0003 - DIRECCIÓN GENERAL DE COMUNIDADES FRONTERIZAS"/>
    <x v="3"/>
    <x v="11"/>
    <x v="32"/>
    <s v="2.1 - REMUNERACIONES Y CONTRIBUCIONES"/>
    <s v="2.1.1 - REMUNERACIONES"/>
    <s v="N"/>
    <s v="00 - N/A"/>
    <s v="10 - FONDO GENERAL"/>
    <s v="99 - MULTIPROVINCIAL"/>
    <s v="(en blanco)"/>
    <n v="16027200"/>
    <n v="16027200"/>
    <n v="11095744.320000002"/>
  </r>
  <r>
    <s v="2026"/>
    <x v="0"/>
    <x v="0"/>
    <x v="0"/>
    <x v="0"/>
    <s v="2 - Poder Ejecutivo"/>
    <s v="0203 - MINISTERIO DE DEFENSA"/>
    <s v="0003 - DIRECCIÓN GENERAL DE COMUNIDADES FRONTERIZAS"/>
    <x v="3"/>
    <x v="11"/>
    <x v="32"/>
    <s v="2.1 - REMUNERACIONES Y CONTRIBUCIONES"/>
    <s v="2.1.5 - CONTRIBUCIONES A LA SEGURIDAD SOCIAL"/>
    <s v="N"/>
    <s v="00 - N/A"/>
    <s v="10 - FONDO GENERAL"/>
    <s v="99 - MULTIPROVINCIAL"/>
    <s v="(en blanco)"/>
    <n v="240669"/>
    <n v="240669"/>
    <n v="180501.21"/>
  </r>
  <r>
    <s v="2026"/>
    <x v="0"/>
    <x v="0"/>
    <x v="0"/>
    <x v="0"/>
    <s v="2 - Poder Ejecutivo"/>
    <s v="0203 - MINISTERIO DE DEFENSA"/>
    <s v="0003 - DIRECCIÓN GENERAL DE COMUNIDADES FRONTERIZAS"/>
    <x v="3"/>
    <x v="11"/>
    <x v="32"/>
    <s v="2.2 - CONTRATACIÓN DE SERVICIOS"/>
    <s v="2.2.1 - SERVICIOS BÁSICOS"/>
    <s v="N"/>
    <s v="00 - N/A"/>
    <s v="10 - FONDO GENERAL"/>
    <s v="99 - MULTIPROVINCIAL"/>
    <s v="(en blanco)"/>
    <n v="120000"/>
    <n v="120000"/>
    <n v="73998.760000000009"/>
  </r>
  <r>
    <s v="2026"/>
    <x v="0"/>
    <x v="0"/>
    <x v="0"/>
    <x v="0"/>
    <s v="2 - Poder Ejecutivo"/>
    <s v="0203 - MINISTERIO DE DEFENSA"/>
    <s v="0003 - DIRECCIÓN GENERAL DE COMUNIDADES FRONTERIZAS"/>
    <x v="3"/>
    <x v="11"/>
    <x v="32"/>
    <s v="2.2 - CONTRATACIÓN DE SERVICIOS"/>
    <s v="2.2.3 - VIÁTICOS"/>
    <s v="N"/>
    <s v="00 - N/A"/>
    <s v="10 - FONDO GENERAL"/>
    <s v="99 - MULTIPROVINCIAL"/>
    <s v="(en blanco)"/>
    <n v="888000"/>
    <n v="888000"/>
    <n v="658680"/>
  </r>
  <r>
    <s v="2026"/>
    <x v="0"/>
    <x v="0"/>
    <x v="0"/>
    <x v="0"/>
    <s v="2 - Poder Ejecutivo"/>
    <s v="0203 - MINISTERIO DE DEFENSA"/>
    <s v="0003 - DIRECCIÓN GENERAL DE COMUNIDADES FRONTERIZAS"/>
    <x v="3"/>
    <x v="11"/>
    <x v="32"/>
    <s v="2.2 - CONTRATACIÓN DE SERVICIOS"/>
    <s v="2.2.6 - SEGUROS"/>
    <s v="N"/>
    <s v="00 - N/A"/>
    <s v="10 - FONDO GENERAL"/>
    <s v="99 - MULTIPROVINCIAL"/>
    <s v="(en blanco)"/>
    <n v="228540"/>
    <n v="384178.26"/>
    <n v="333528.63"/>
  </r>
  <r>
    <s v="2026"/>
    <x v="0"/>
    <x v="0"/>
    <x v="0"/>
    <x v="0"/>
    <s v="2 - Poder Ejecutivo"/>
    <s v="0203 - MINISTERIO DE DEFENSA"/>
    <s v="0003 - DIRECCIÓN GENERAL DE COMUNIDADES FRONTERIZAS"/>
    <x v="3"/>
    <x v="11"/>
    <x v="32"/>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x v="3"/>
    <x v="11"/>
    <x v="32"/>
    <s v="2.3 - MATERIALES Y SUMINISTROS"/>
    <s v="2.3.1 - ALIMENTOS Y PRODUCTOS AGROFORESTALES"/>
    <s v="N"/>
    <s v="00 - N/A"/>
    <s v="10 - FONDO GENERAL"/>
    <s v="99 - MULTIPROVINCIAL"/>
    <s v="(en blanco)"/>
    <n v="7870026"/>
    <n v="7870026"/>
    <n v="5906939.0899999999"/>
  </r>
  <r>
    <s v="2026"/>
    <x v="0"/>
    <x v="0"/>
    <x v="0"/>
    <x v="0"/>
    <s v="2 - Poder Ejecutivo"/>
    <s v="0203 - MINISTERIO DE DEFENSA"/>
    <s v="0003 - DIRECCIÓN GENERAL DE COMUNIDADES FRONTERIZAS"/>
    <x v="3"/>
    <x v="11"/>
    <x v="32"/>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x v="3"/>
    <x v="11"/>
    <x v="32"/>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x v="3"/>
    <x v="11"/>
    <x v="32"/>
    <s v="2.3 - MATERIALES Y SUMINISTROS"/>
    <s v="2.3.4 - PRODUCTOS FARMACÉUTICOS"/>
    <s v="N"/>
    <s v="00 - N/A"/>
    <s v="10 - FONDO GENERAL"/>
    <s v="99 - MULTIPROVINCIAL"/>
    <s v="(en blanco)"/>
    <n v="1750000"/>
    <n v="1232144"/>
    <n v="1232144"/>
  </r>
  <r>
    <s v="2026"/>
    <x v="0"/>
    <x v="0"/>
    <x v="0"/>
    <x v="0"/>
    <s v="2 - Poder Ejecutivo"/>
    <s v="0203 - MINISTERIO DE DEFENSA"/>
    <s v="0003 - DIRECCIÓN GENERAL DE COMUNIDADES FRONTERIZAS"/>
    <x v="3"/>
    <x v="11"/>
    <x v="32"/>
    <s v="2.3 - MATERIALES Y SUMINISTROS"/>
    <s v="2.3.5 - CUERO, CAUCHO Y PLÁSTICO"/>
    <s v="N"/>
    <s v="00 - N/A"/>
    <s v="10 - FONDO GENERAL"/>
    <s v="99 - MULTIPROVINCIAL"/>
    <s v="(en blanco)"/>
    <n v="200000"/>
    <n v="409649"/>
    <n v="174721.94"/>
  </r>
  <r>
    <s v="2026"/>
    <x v="0"/>
    <x v="0"/>
    <x v="0"/>
    <x v="0"/>
    <s v="2 - Poder Ejecutivo"/>
    <s v="0203 - MINISTERIO DE DEFENSA"/>
    <s v="0003 - DIRECCIÓN GENERAL DE COMUNIDADES FRONTERIZAS"/>
    <x v="3"/>
    <x v="11"/>
    <x v="32"/>
    <s v="2.3 - MATERIALES Y SUMINISTROS"/>
    <s v="2.3.6 - PRODUCTOS DE MINERALES, METÁLICOS Y NO METÁLICOS"/>
    <s v="N"/>
    <s v="00 - N/A"/>
    <s v="10 - FONDO GENERAL"/>
    <s v="99 - MULTIPROVINCIAL"/>
    <s v="(en blanco)"/>
    <n v="100000"/>
    <n v="249727.74"/>
    <n v="210842.39999999997"/>
  </r>
  <r>
    <s v="2026"/>
    <x v="0"/>
    <x v="0"/>
    <x v="0"/>
    <x v="0"/>
    <s v="2 - Poder Ejecutivo"/>
    <s v="0203 - MINISTERIO DE DEFENSA"/>
    <s v="0003 - DIRECCIÓN GENERAL DE COMUNIDADES FRONTERIZAS"/>
    <x v="3"/>
    <x v="11"/>
    <x v="32"/>
    <s v="2.3 - MATERIALES Y SUMINISTROS"/>
    <s v="2.3.7 - COMBUSTIBLES, LUBRICANTES, PRODUCTOS QUÍMICOS Y CONEXOS"/>
    <s v="N"/>
    <s v="00 - N/A"/>
    <s v="10 - FONDO GENERAL"/>
    <s v="99 - MULTIPROVINCIAL"/>
    <s v="(en blanco)"/>
    <n v="5050000"/>
    <n v="5182533.34"/>
    <n v="3707734.8"/>
  </r>
  <r>
    <s v="2026"/>
    <x v="0"/>
    <x v="0"/>
    <x v="0"/>
    <x v="0"/>
    <s v="2 - Poder Ejecutivo"/>
    <s v="0203 - MINISTERIO DE DEFENSA"/>
    <s v="0003 - DIRECCIÓN GENERAL DE COMUNIDADES FRONTERIZAS"/>
    <x v="3"/>
    <x v="11"/>
    <x v="32"/>
    <s v="2.3 - MATERIALES Y SUMINISTROS"/>
    <s v="2.3.9 - PRODUCTOS Y ÚTILES VARIOS"/>
    <s v="N"/>
    <s v="00 - N/A"/>
    <s v="10 - FONDO GENERAL"/>
    <s v="99 - MULTIPROVINCIAL"/>
    <s v="(en blanco)"/>
    <n v="3799111"/>
    <n v="3427236.64"/>
    <n v="2078373.04"/>
  </r>
  <r>
    <s v="2026"/>
    <x v="0"/>
    <x v="0"/>
    <x v="0"/>
    <x v="0"/>
    <s v="2 - Poder Ejecutivo"/>
    <s v="0203 - MINISTERIO DE DEFENSA"/>
    <s v="0003 - ESCUELA DE GRADUADOS DE ESTUDIOS MILITARES DEL EJERCITO DE REP. DOM."/>
    <x v="1"/>
    <x v="9"/>
    <x v="23"/>
    <s v="2.1 - REMUNERACIONES Y CONTRIBUCIONES"/>
    <s v="2.1.1 - REMUNERACIONES"/>
    <s v="N"/>
    <s v="00 - N/A"/>
    <s v="10 - FONDO GENERAL"/>
    <s v="32 - SANTO DOMINGO"/>
    <s v="(en blanco)"/>
    <n v="28781901"/>
    <n v="28781901"/>
    <n v="19862550"/>
  </r>
  <r>
    <s v="2026"/>
    <x v="0"/>
    <x v="0"/>
    <x v="0"/>
    <x v="0"/>
    <s v="2 - Poder Ejecutivo"/>
    <s v="0203 - MINISTERIO DE DEFENSA"/>
    <s v="0003 - ESCUELA DE GRADUADOS DE ESTUDIOS MILITARES DEL EJERCITO DE REP. DOM."/>
    <x v="1"/>
    <x v="9"/>
    <x v="23"/>
    <s v="2.1 - REMUNERACIONES Y CONTRIBUCIONES"/>
    <s v="2.1.5 - CONTRIBUCIONES A LA SEGURIDAD SOCIAL"/>
    <s v="N"/>
    <s v="00 - N/A"/>
    <s v="10 - FONDO GENERAL"/>
    <s v="32 - SANTO DOMINGO"/>
    <s v="(en blanco)"/>
    <n v="495604"/>
    <n v="495604"/>
    <n v="354196.4"/>
  </r>
  <r>
    <s v="2026"/>
    <x v="0"/>
    <x v="0"/>
    <x v="0"/>
    <x v="0"/>
    <s v="2 - Poder Ejecutivo"/>
    <s v="0203 - MINISTERIO DE DEFENSA"/>
    <s v="0003 - ESCUELA DE GRADUADOS DE ESTUDIOS MILITARES DEL EJERCITO DE REP. DOM."/>
    <x v="1"/>
    <x v="9"/>
    <x v="23"/>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x v="1"/>
    <x v="9"/>
    <x v="23"/>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x v="1"/>
    <x v="9"/>
    <x v="23"/>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x v="1"/>
    <x v="9"/>
    <x v="23"/>
    <s v="2.2 - CONTRATACIÓN DE SERVICIOS"/>
    <s v="2.2.5 - ALQUILERES Y RENTAS"/>
    <s v="N"/>
    <s v="00 - N/A"/>
    <s v="10 - FONDO GENERAL"/>
    <s v="32 - SANTO DOMINGO"/>
    <s v="(en blanco)"/>
    <n v="460000"/>
    <n v="460000"/>
    <n v="203904"/>
  </r>
  <r>
    <s v="2026"/>
    <x v="0"/>
    <x v="0"/>
    <x v="0"/>
    <x v="0"/>
    <s v="2 - Poder Ejecutivo"/>
    <s v="0203 - MINISTERIO DE DEFENSA"/>
    <s v="0003 - ESCUELA DE GRADUADOS DE ESTUDIOS MILITARES DEL EJERCITO DE REP. DOM."/>
    <x v="1"/>
    <x v="9"/>
    <x v="23"/>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x v="1"/>
    <x v="9"/>
    <x v="23"/>
    <s v="2.2 - CONTRATACIÓN DE SERVICIOS"/>
    <s v="2.2.7 - SERVICIOS DE CONSERVACIÓN, REPARACIONES MENORES E INSTALACIONES TEMPORALES"/>
    <s v="N"/>
    <s v="00 - N/A"/>
    <s v="10 - FONDO GENERAL"/>
    <s v="32 - SANTO DOMINGO"/>
    <s v="(en blanco)"/>
    <n v="2063865"/>
    <n v="3805443"/>
    <n v="3799688.5000000005"/>
  </r>
  <r>
    <s v="2026"/>
    <x v="0"/>
    <x v="0"/>
    <x v="0"/>
    <x v="0"/>
    <s v="2 - Poder Ejecutivo"/>
    <s v="0203 - MINISTERIO DE DEFENSA"/>
    <s v="0003 - ESCUELA DE GRADUADOS DE ESTUDIOS MILITARES DEL EJERCITO DE REP. DOM."/>
    <x v="1"/>
    <x v="9"/>
    <x v="23"/>
    <s v="2.2 - CONTRATACIÓN DE SERVICIOS"/>
    <s v="2.2.8 - OTROS SERVICIOS NO INCLUIDOS EN CONCEPTOS ANTERIORES"/>
    <s v="N"/>
    <s v="00 - N/A"/>
    <s v="10 - FONDO GENERAL"/>
    <s v="32 - SANTO DOMINGO"/>
    <s v="(en blanco)"/>
    <n v="2400000"/>
    <n v="2200000"/>
    <n v="436041.5"/>
  </r>
  <r>
    <s v="2026"/>
    <x v="0"/>
    <x v="0"/>
    <x v="0"/>
    <x v="0"/>
    <s v="2 - Poder Ejecutivo"/>
    <s v="0203 - MINISTERIO DE DEFENSA"/>
    <s v="0003 - ESCUELA DE GRADUADOS DE ESTUDIOS MILITARES DEL EJERCITO DE REP. DOM."/>
    <x v="1"/>
    <x v="9"/>
    <x v="23"/>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x v="1"/>
    <x v="9"/>
    <x v="23"/>
    <s v="2.3 - MATERIALES Y SUMINISTROS"/>
    <s v="2.3.1 - ALIMENTOS Y PRODUCTOS AGROFORESTALES"/>
    <s v="N"/>
    <s v="00 - N/A"/>
    <s v="10 - FONDO GENERAL"/>
    <s v="32 - SANTO DOMINGO"/>
    <s v="(en blanco)"/>
    <n v="5290000"/>
    <n v="5190000"/>
    <n v="3831662.1"/>
  </r>
  <r>
    <s v="2026"/>
    <x v="0"/>
    <x v="0"/>
    <x v="0"/>
    <x v="0"/>
    <s v="2 - Poder Ejecutivo"/>
    <s v="0203 - MINISTERIO DE DEFENSA"/>
    <s v="0003 - ESCUELA DE GRADUADOS DE ESTUDIOS MILITARES DEL EJERCITO DE REP. DOM."/>
    <x v="1"/>
    <x v="9"/>
    <x v="23"/>
    <s v="2.3 - MATERIALES Y SUMINISTROS"/>
    <s v="2.3.2 - TEXTILES Y VESTUARIOS"/>
    <s v="N"/>
    <s v="00 - N/A"/>
    <s v="10 - FONDO GENERAL"/>
    <s v="32 - SANTO DOMINGO"/>
    <s v="(en blanco)"/>
    <n v="1250328"/>
    <n v="621779.28"/>
    <n v="621779.28"/>
  </r>
  <r>
    <s v="2026"/>
    <x v="0"/>
    <x v="0"/>
    <x v="0"/>
    <x v="0"/>
    <s v="2 - Poder Ejecutivo"/>
    <s v="0203 - MINISTERIO DE DEFENSA"/>
    <s v="0003 - ESCUELA DE GRADUADOS DE ESTUDIOS MILITARES DEL EJERCITO DE REP. DOM."/>
    <x v="1"/>
    <x v="9"/>
    <x v="23"/>
    <s v="2.3 - MATERIALES Y SUMINISTROS"/>
    <s v="2.3.3 - PAPEL, CARTÓN E IMPRESOS"/>
    <s v="N"/>
    <s v="00 - N/A"/>
    <s v="10 - FONDO GENERAL"/>
    <s v="32 - SANTO DOMINGO"/>
    <s v="(en blanco)"/>
    <n v="500000"/>
    <n v="75798.48000000001"/>
    <n v="75798.48"/>
  </r>
  <r>
    <s v="2026"/>
    <x v="0"/>
    <x v="0"/>
    <x v="0"/>
    <x v="0"/>
    <s v="2 - Poder Ejecutivo"/>
    <s v="0203 - MINISTERIO DE DEFENSA"/>
    <s v="0003 - ESCUELA DE GRADUADOS DE ESTUDIOS MILITARES DEL EJERCITO DE REP. DOM."/>
    <x v="1"/>
    <x v="9"/>
    <x v="23"/>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x v="1"/>
    <x v="9"/>
    <x v="23"/>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x v="1"/>
    <x v="9"/>
    <x v="23"/>
    <s v="2.3 - MATERIALES Y SUMINISTROS"/>
    <s v="2.3.6 - PRODUCTOS DE MINERALES, METÁLICOS Y NO METÁLICOS"/>
    <s v="N"/>
    <s v="00 - N/A"/>
    <s v="10 - FONDO GENERAL"/>
    <s v="32 - SANTO DOMINGO"/>
    <s v="(en blanco)"/>
    <n v="3700000"/>
    <n v="3917214.79"/>
    <n v="82289.419999999984"/>
  </r>
  <r>
    <s v="2026"/>
    <x v="0"/>
    <x v="0"/>
    <x v="0"/>
    <x v="0"/>
    <s v="2 - Poder Ejecutivo"/>
    <s v="0203 - MINISTERIO DE DEFENSA"/>
    <s v="0003 - ESCUELA DE GRADUADOS DE ESTUDIOS MILITARES DEL EJERCITO DE REP. DOM."/>
    <x v="1"/>
    <x v="9"/>
    <x v="23"/>
    <s v="2.3 - MATERIALES Y SUMINISTROS"/>
    <s v="2.3.7 - COMBUSTIBLES, LUBRICANTES, PRODUCTOS QUÍMICOS Y CONEXOS"/>
    <s v="N"/>
    <s v="00 - N/A"/>
    <s v="10 - FONDO GENERAL"/>
    <s v="32 - SANTO DOMINGO"/>
    <s v="(en blanco)"/>
    <n v="2320000"/>
    <n v="2170000"/>
    <n v="1389105.2"/>
  </r>
  <r>
    <s v="2026"/>
    <x v="0"/>
    <x v="0"/>
    <x v="0"/>
    <x v="0"/>
    <s v="2 - Poder Ejecutivo"/>
    <s v="0203 - MINISTERIO DE DEFENSA"/>
    <s v="0003 - ESCUELA DE GRADUADOS DE ESTUDIOS MILITARES DEL EJERCITO DE REP. DOM."/>
    <x v="1"/>
    <x v="9"/>
    <x v="23"/>
    <s v="2.3 - MATERIALES Y SUMINISTROS"/>
    <s v="2.3.9 - PRODUCTOS Y ÚTILES VARIOS"/>
    <s v="N"/>
    <s v="00 - N/A"/>
    <s v="10 - FONDO GENERAL"/>
    <s v="32 - SANTO DOMINGO"/>
    <s v="(en blanco)"/>
    <n v="1370000"/>
    <n v="1370000"/>
    <n v="664335.43999999994"/>
  </r>
  <r>
    <s v="2026"/>
    <x v="0"/>
    <x v="0"/>
    <x v="0"/>
    <x v="0"/>
    <s v="2 - Poder Ejecutivo"/>
    <s v="0203 - MINISTERIO DE DEFENSA"/>
    <s v="0003 - FORMACION Y CAPACITACION TECNICO PROFESIONAL (IMESA)"/>
    <x v="1"/>
    <x v="9"/>
    <x v="29"/>
    <s v="2.1 - REMUNERACIONES Y CONTRIBUCIONES"/>
    <s v="2.1.1 - REMUNERACIONES"/>
    <s v="N"/>
    <s v="00 - N/A"/>
    <s v="10 - FONDO GENERAL"/>
    <s v="99 - MULTIPROVINCIAL"/>
    <s v="(en blanco)"/>
    <n v="112927514"/>
    <n v="111727514"/>
    <n v="73341357.469999999"/>
  </r>
  <r>
    <s v="2026"/>
    <x v="0"/>
    <x v="0"/>
    <x v="0"/>
    <x v="0"/>
    <s v="2 - Poder Ejecutivo"/>
    <s v="0203 - MINISTERIO DE DEFENSA"/>
    <s v="0003 - FORMACION Y CAPACITACION TECNICO PROFESIONAL (IMESA)"/>
    <x v="1"/>
    <x v="9"/>
    <x v="29"/>
    <s v="2.1 - REMUNERACIONES Y CONTRIBUCIONES"/>
    <s v="2.1.2 - SOBRESUELDOS"/>
    <s v="N"/>
    <s v="00 - N/A"/>
    <s v="10 - FONDO GENERAL"/>
    <s v="99 - MULTIPROVINCIAL"/>
    <s v="(en blanco)"/>
    <n v="987630"/>
    <n v="2187630"/>
    <n v="1480102.5"/>
  </r>
  <r>
    <s v="2026"/>
    <x v="0"/>
    <x v="0"/>
    <x v="0"/>
    <x v="0"/>
    <s v="2 - Poder Ejecutivo"/>
    <s v="0203 - MINISTERIO DE DEFENSA"/>
    <s v="0003 - FORMACION Y CAPACITACION TECNICO PROFESIONAL (IMESA)"/>
    <x v="1"/>
    <x v="9"/>
    <x v="29"/>
    <s v="2.1 - REMUNERACIONES Y CONTRIBUCIONES"/>
    <s v="2.1.5 - CONTRIBUCIONES A LA SEGURIDAD SOCIAL"/>
    <s v="N"/>
    <s v="00 - N/A"/>
    <s v="10 - FONDO GENERAL"/>
    <s v="99 - MULTIPROVINCIAL"/>
    <s v="(en blanco)"/>
    <n v="7362841"/>
    <n v="7362841"/>
    <n v="4657965.2699999996"/>
  </r>
  <r>
    <s v="2026"/>
    <x v="0"/>
    <x v="0"/>
    <x v="0"/>
    <x v="0"/>
    <s v="2 - Poder Ejecutivo"/>
    <s v="0203 - MINISTERIO DE DEFENSA"/>
    <s v="0003 - FORMACION Y CAPACITACION TECNICO PROFESIONAL (IMESA)"/>
    <x v="1"/>
    <x v="9"/>
    <x v="29"/>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x v="1"/>
    <x v="9"/>
    <x v="29"/>
    <s v="2.2 - CONTRATACIÓN DE SERVICIOS"/>
    <s v="2.2.3 - VIÁTICOS"/>
    <s v="N"/>
    <s v="00 - N/A"/>
    <s v="10 - FONDO GENERAL"/>
    <s v="99 - MULTIPROVINCIAL"/>
    <s v="(en blanco)"/>
    <n v="844800"/>
    <n v="844800"/>
    <n v="632550"/>
  </r>
  <r>
    <s v="2026"/>
    <x v="0"/>
    <x v="0"/>
    <x v="0"/>
    <x v="0"/>
    <s v="2 - Poder Ejecutivo"/>
    <s v="0203 - MINISTERIO DE DEFENSA"/>
    <s v="0003 - FORMACION Y CAPACITACION TECNICO PROFESIONAL (IMESA)"/>
    <x v="1"/>
    <x v="9"/>
    <x v="29"/>
    <s v="2.2 - CONTRATACIÓN DE SERVICIOS"/>
    <s v="2.2.5 - ALQUILERES Y RENTAS"/>
    <s v="N"/>
    <s v="00 - N/A"/>
    <s v="10 - FONDO GENERAL"/>
    <s v="99 - MULTIPROVINCIAL"/>
    <s v="(en blanco)"/>
    <n v="326657"/>
    <n v="512701.8"/>
    <n v="428316.4"/>
  </r>
  <r>
    <s v="2026"/>
    <x v="0"/>
    <x v="0"/>
    <x v="0"/>
    <x v="0"/>
    <s v="2 - Poder Ejecutivo"/>
    <s v="0203 - MINISTERIO DE DEFENSA"/>
    <s v="0003 - FORMACION Y CAPACITACION TECNICO PROFESIONAL (IMESA)"/>
    <x v="1"/>
    <x v="9"/>
    <x v="29"/>
    <s v="2.2 - CONTRATACIÓN DE SERVICIOS"/>
    <s v="2.2.7 - SERVICIOS DE CONSERVACIÓN, REPARACIONES MENORES E INSTALACIONES TEMPORALES"/>
    <s v="N"/>
    <s v="00 - N/A"/>
    <s v="10 - FONDO GENERAL"/>
    <s v="99 - MULTIPROVINCIAL"/>
    <s v="(en blanco)"/>
    <n v="0"/>
    <n v="159300"/>
    <n v="159300"/>
  </r>
  <r>
    <s v="2026"/>
    <x v="0"/>
    <x v="0"/>
    <x v="0"/>
    <x v="0"/>
    <s v="2 - Poder Ejecutivo"/>
    <s v="0203 - MINISTERIO DE DEFENSA"/>
    <s v="0003 - FORMACION Y CAPACITACION TECNICO PROFESIONAL (IMESA)"/>
    <x v="1"/>
    <x v="9"/>
    <x v="29"/>
    <s v="2.2 - CONTRATACIÓN DE SERVICIOS"/>
    <s v="2.2.9 - OTRAS CONTRATACIONES DE SERVICIOS"/>
    <s v="N"/>
    <s v="00 - N/A"/>
    <s v="10 - FONDO GENERAL"/>
    <s v="99 - MULTIPROVINCIAL"/>
    <s v="(en blanco)"/>
    <n v="0"/>
    <n v="249900.4"/>
    <n v="249888.6"/>
  </r>
  <r>
    <s v="2026"/>
    <x v="0"/>
    <x v="0"/>
    <x v="0"/>
    <x v="0"/>
    <s v="2 - Poder Ejecutivo"/>
    <s v="0203 - MINISTERIO DE DEFENSA"/>
    <s v="0003 - FORMACION Y CAPACITACION TECNICO PROFESIONAL (IMESA)"/>
    <x v="1"/>
    <x v="9"/>
    <x v="29"/>
    <s v="2.3 - MATERIALES Y SUMINISTROS"/>
    <s v="2.3.1 - ALIMENTOS Y PRODUCTOS AGROFORESTALES"/>
    <s v="N"/>
    <s v="00 - N/A"/>
    <s v="10 - FONDO GENERAL"/>
    <s v="99 - MULTIPROVINCIAL"/>
    <s v="(en blanco)"/>
    <n v="80000"/>
    <n v="99450"/>
    <n v="85550"/>
  </r>
  <r>
    <s v="2026"/>
    <x v="0"/>
    <x v="0"/>
    <x v="0"/>
    <x v="0"/>
    <s v="2 - Poder Ejecutivo"/>
    <s v="0203 - MINISTERIO DE DEFENSA"/>
    <s v="0003 - FORMACION Y CAPACITACION TECNICO PROFESIONAL (IMESA)"/>
    <x v="1"/>
    <x v="9"/>
    <x v="29"/>
    <s v="2.3 - MATERIALES Y SUMINISTROS"/>
    <s v="2.3.2 - TEXTILES Y VESTUARIOS"/>
    <s v="N"/>
    <s v="00 - N/A"/>
    <s v="10 - FONDO GENERAL"/>
    <s v="99 - MULTIPROVINCIAL"/>
    <s v="(en blanco)"/>
    <n v="4130000"/>
    <n v="3863405.15"/>
    <n v="3499762"/>
  </r>
  <r>
    <s v="2026"/>
    <x v="0"/>
    <x v="0"/>
    <x v="0"/>
    <x v="0"/>
    <s v="2 - Poder Ejecutivo"/>
    <s v="0203 - MINISTERIO DE DEFENSA"/>
    <s v="0003 - FORMACION Y CAPACITACION TECNICO PROFESIONAL (IMESA)"/>
    <x v="1"/>
    <x v="9"/>
    <x v="29"/>
    <s v="2.3 - MATERIALES Y SUMINISTROS"/>
    <s v="2.3.3 - PAPEL, CARTÓN E IMPRESOS"/>
    <s v="N"/>
    <s v="00 - N/A"/>
    <s v="10 - FONDO GENERAL"/>
    <s v="99 - MULTIPROVINCIAL"/>
    <s v="(en blanco)"/>
    <n v="1854003"/>
    <n v="1211166.3299999998"/>
    <n v="601223.13"/>
  </r>
  <r>
    <s v="2026"/>
    <x v="0"/>
    <x v="0"/>
    <x v="0"/>
    <x v="0"/>
    <s v="2 - Poder Ejecutivo"/>
    <s v="0203 - MINISTERIO DE DEFENSA"/>
    <s v="0003 - FORMACION Y CAPACITACION TECNICO PROFESIONAL (IMESA)"/>
    <x v="1"/>
    <x v="9"/>
    <x v="29"/>
    <s v="2.3 - MATERIALES Y SUMINISTROS"/>
    <s v="2.3.5 - CUERO, CAUCHO Y PLÁSTICO"/>
    <s v="N"/>
    <s v="00 - N/A"/>
    <s v="10 - FONDO GENERAL"/>
    <s v="99 - MULTIPROVINCIAL"/>
    <s v="(en blanco)"/>
    <n v="65000"/>
    <n v="271280"/>
    <n v="232961.5"/>
  </r>
  <r>
    <s v="2026"/>
    <x v="0"/>
    <x v="0"/>
    <x v="0"/>
    <x v="0"/>
    <s v="2 - Poder Ejecutivo"/>
    <s v="0203 - MINISTERIO DE DEFENSA"/>
    <s v="0003 - FORMACION Y CAPACITACION TECNICO PROFESIONAL (IMESA)"/>
    <x v="1"/>
    <x v="9"/>
    <x v="29"/>
    <s v="2.3 - MATERIALES Y SUMINISTROS"/>
    <s v="2.3.6 - PRODUCTOS DE MINERALES, METÁLICOS Y NO METÁLICOS"/>
    <s v="N"/>
    <s v="00 - N/A"/>
    <s v="10 - FONDO GENERAL"/>
    <s v="99 - MULTIPROVINCIAL"/>
    <s v="(en blanco)"/>
    <n v="1595848"/>
    <n v="693832.2"/>
    <n v="251640.93"/>
  </r>
  <r>
    <s v="2026"/>
    <x v="0"/>
    <x v="0"/>
    <x v="0"/>
    <x v="0"/>
    <s v="2 - Poder Ejecutivo"/>
    <s v="0203 - MINISTERIO DE DEFENSA"/>
    <s v="0003 - FORMACION Y CAPACITACION TECNICO PROFESIONAL (IMESA)"/>
    <x v="1"/>
    <x v="9"/>
    <x v="29"/>
    <s v="2.3 - MATERIALES Y SUMINISTROS"/>
    <s v="2.3.7 - COMBUSTIBLES, LUBRICANTES, PRODUCTOS QUÍMICOS Y CONEXOS"/>
    <s v="N"/>
    <s v="00 - N/A"/>
    <s v="10 - FONDO GENERAL"/>
    <s v="99 - MULTIPROVINCIAL"/>
    <s v="(en blanco)"/>
    <n v="5737074"/>
    <n v="5922873.71"/>
    <n v="4299991.879999999"/>
  </r>
  <r>
    <s v="2026"/>
    <x v="0"/>
    <x v="0"/>
    <x v="0"/>
    <x v="0"/>
    <s v="2 - Poder Ejecutivo"/>
    <s v="0203 - MINISTERIO DE DEFENSA"/>
    <s v="0003 - FORMACION Y CAPACITACION TECNICO PROFESIONAL (IMESA)"/>
    <x v="1"/>
    <x v="9"/>
    <x v="29"/>
    <s v="2.3 - MATERIALES Y SUMINISTROS"/>
    <s v="2.3.9 - PRODUCTOS Y ÚTILES VARIOS"/>
    <s v="N"/>
    <s v="00 - N/A"/>
    <s v="10 - FONDO GENERAL"/>
    <s v="99 - MULTIPROVINCIAL"/>
    <s v="(en blanco)"/>
    <n v="16218000"/>
    <n v="16094284.029999999"/>
    <n v="2757940.2300000004"/>
  </r>
  <r>
    <s v="2026"/>
    <x v="0"/>
    <x v="0"/>
    <x v="0"/>
    <x v="0"/>
    <s v="2 - Poder Ejecutivo"/>
    <s v="0203 - MINISTERIO DE DEFENSA"/>
    <s v="0003 - SERVICIOS DE PESCA"/>
    <x v="0"/>
    <x v="5"/>
    <x v="28"/>
    <s v="2.1 - REMUNERACIONES Y CONTRIBUCIONES"/>
    <s v="2.1.1 - REMUNERACIONES"/>
    <s v="N"/>
    <s v="00 - N/A"/>
    <s v="10 - FONDO GENERAL"/>
    <s v="99 - MULTIPROVINCIAL"/>
    <s v="(en blanco)"/>
    <n v="20882583"/>
    <n v="20882583"/>
    <n v="14435000"/>
  </r>
  <r>
    <s v="2026"/>
    <x v="0"/>
    <x v="0"/>
    <x v="0"/>
    <x v="0"/>
    <s v="2 - Poder Ejecutivo"/>
    <s v="0203 - MINISTERIO DE DEFENSA"/>
    <s v="0003 - SERVICIOS DE PESCA"/>
    <x v="0"/>
    <x v="5"/>
    <x v="28"/>
    <s v="2.1 - REMUNERACIONES Y CONTRIBUCIONES"/>
    <s v="2.1.2 - SOBRESUELDOS"/>
    <s v="N"/>
    <s v="00 - N/A"/>
    <s v="10 - FONDO GENERAL"/>
    <s v="99 - MULTIPROVINCIAL"/>
    <s v="(en blanco)"/>
    <n v="270000"/>
    <n v="270000"/>
    <n v="200304"/>
  </r>
  <r>
    <s v="2026"/>
    <x v="0"/>
    <x v="0"/>
    <x v="0"/>
    <x v="0"/>
    <s v="2 - Poder Ejecutivo"/>
    <s v="0203 - MINISTERIO DE DEFENSA"/>
    <s v="0003 - SERVICIOS DE PESCA"/>
    <x v="0"/>
    <x v="5"/>
    <x v="28"/>
    <s v="2.1 - REMUNERACIONES Y CONTRIBUCIONES"/>
    <s v="2.1.5 - CONTRIBUCIONES A LA SEGURIDAD SOCIAL"/>
    <s v="N"/>
    <s v="00 - N/A"/>
    <s v="10 - FONDO GENERAL"/>
    <s v="99 - MULTIPROVINCIAL"/>
    <s v="(en blanco)"/>
    <n v="265300"/>
    <n v="265300"/>
    <n v="199913.35"/>
  </r>
  <r>
    <s v="2026"/>
    <x v="0"/>
    <x v="0"/>
    <x v="0"/>
    <x v="0"/>
    <s v="2 - Poder Ejecutivo"/>
    <s v="0203 - MINISTERIO DE DEFENSA"/>
    <s v="0003 - SERVICIOS DE PESCA"/>
    <x v="0"/>
    <x v="5"/>
    <x v="28"/>
    <s v="2.2 - CONTRATACIÓN DE SERVICIOS"/>
    <s v="2.2.1 - SERVICIOS BÁSICOS"/>
    <s v="N"/>
    <s v="00 - N/A"/>
    <s v="10 - FONDO GENERAL"/>
    <s v="99 - MULTIPROVINCIAL"/>
    <s v="(en blanco)"/>
    <n v="1225000"/>
    <n v="1225000"/>
    <n v="843672.8"/>
  </r>
  <r>
    <s v="2026"/>
    <x v="0"/>
    <x v="0"/>
    <x v="0"/>
    <x v="0"/>
    <s v="2 - Poder Ejecutivo"/>
    <s v="0203 - MINISTERIO DE DEFENSA"/>
    <s v="0003 - SERVICIOS DE PESCA"/>
    <x v="0"/>
    <x v="5"/>
    <x v="28"/>
    <s v="2.2 - CONTRATACIÓN DE SERVICIOS"/>
    <s v="2.2.3 - VIÁTICOS"/>
    <s v="N"/>
    <s v="00 - N/A"/>
    <s v="10 - FONDO GENERAL"/>
    <s v="99 - MULTIPROVINCIAL"/>
    <s v="(en blanco)"/>
    <n v="400000"/>
    <n v="400000"/>
    <n v="293400"/>
  </r>
  <r>
    <s v="2026"/>
    <x v="0"/>
    <x v="0"/>
    <x v="0"/>
    <x v="0"/>
    <s v="2 - Poder Ejecutivo"/>
    <s v="0203 - MINISTERIO DE DEFENSA"/>
    <s v="0003 - SERVICIOS DE PESCA"/>
    <x v="0"/>
    <x v="5"/>
    <x v="28"/>
    <s v="2.2 - CONTRATACIÓN DE SERVICIOS"/>
    <s v="2.2.6 - SEGUROS"/>
    <s v="N"/>
    <s v="00 - N/A"/>
    <s v="10 - FONDO GENERAL"/>
    <s v="99 - MULTIPROVINCIAL"/>
    <s v="(en blanco)"/>
    <n v="0"/>
    <n v="39000"/>
    <n v="38505.440000000002"/>
  </r>
  <r>
    <s v="2026"/>
    <x v="0"/>
    <x v="0"/>
    <x v="0"/>
    <x v="0"/>
    <s v="2 - Poder Ejecutivo"/>
    <s v="0203 - MINISTERIO DE DEFENSA"/>
    <s v="0003 - SERVICIOS DE PESCA"/>
    <x v="0"/>
    <x v="5"/>
    <x v="28"/>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x v="0"/>
    <x v="5"/>
    <x v="28"/>
    <s v="2.2 - CONTRATACIÓN DE SERVICIOS"/>
    <s v="2.2.8 - OTROS SERVICIOS NO INCLUIDOS EN CONCEPTOS ANTERIORES"/>
    <s v="N"/>
    <s v="00 - N/A"/>
    <s v="10 - FONDO GENERAL"/>
    <s v="99 - MULTIPROVINCIAL"/>
    <s v="(en blanco)"/>
    <n v="300000"/>
    <n v="200000"/>
    <n v="0"/>
  </r>
  <r>
    <s v="2026"/>
    <x v="0"/>
    <x v="0"/>
    <x v="0"/>
    <x v="0"/>
    <s v="2 - Poder Ejecutivo"/>
    <s v="0203 - MINISTERIO DE DEFENSA"/>
    <s v="0003 - SERVICIOS DE PESCA"/>
    <x v="0"/>
    <x v="5"/>
    <x v="28"/>
    <s v="2.3 - MATERIALES Y SUMINISTROS"/>
    <s v="2.3.1 - ALIMENTOS Y PRODUCTOS AGROFORESTALES"/>
    <s v="N"/>
    <s v="00 - N/A"/>
    <s v="10 - FONDO GENERAL"/>
    <s v="99 - MULTIPROVINCIAL"/>
    <s v="(en blanco)"/>
    <n v="2100000"/>
    <n v="2100000"/>
    <n v="1723362"/>
  </r>
  <r>
    <s v="2026"/>
    <x v="0"/>
    <x v="0"/>
    <x v="0"/>
    <x v="0"/>
    <s v="2 - Poder Ejecutivo"/>
    <s v="0203 - MINISTERIO DE DEFENSA"/>
    <s v="0003 - SERVICIOS DE PESCA"/>
    <x v="0"/>
    <x v="5"/>
    <x v="28"/>
    <s v="2.3 - MATERIALES Y SUMINISTROS"/>
    <s v="2.3.2 - TEXTILES Y VESTUARIOS"/>
    <s v="N"/>
    <s v="00 - N/A"/>
    <s v="10 - FONDO GENERAL"/>
    <s v="99 - MULTIPROVINCIAL"/>
    <s v="(en blanco)"/>
    <n v="950000"/>
    <n v="641054.90999999992"/>
    <n v="497203.04000000004"/>
  </r>
  <r>
    <s v="2026"/>
    <x v="0"/>
    <x v="0"/>
    <x v="0"/>
    <x v="0"/>
    <s v="2 - Poder Ejecutivo"/>
    <s v="0203 - MINISTERIO DE DEFENSA"/>
    <s v="0003 - SERVICIOS DE PESCA"/>
    <x v="0"/>
    <x v="5"/>
    <x v="28"/>
    <s v="2.3 - MATERIALES Y SUMINISTROS"/>
    <s v="2.3.3 - PAPEL, CARTÓN E IMPRESOS"/>
    <s v="N"/>
    <s v="00 - N/A"/>
    <s v="10 - FONDO GENERAL"/>
    <s v="99 - MULTIPROVINCIAL"/>
    <s v="(en blanco)"/>
    <n v="350000"/>
    <n v="300000"/>
    <n v="299838"/>
  </r>
  <r>
    <s v="2026"/>
    <x v="0"/>
    <x v="0"/>
    <x v="0"/>
    <x v="0"/>
    <s v="2 - Poder Ejecutivo"/>
    <s v="0203 - MINISTERIO DE DEFENSA"/>
    <s v="0003 - SERVICIOS DE PESCA"/>
    <x v="0"/>
    <x v="5"/>
    <x v="28"/>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x v="0"/>
    <x v="5"/>
    <x v="28"/>
    <s v="2.3 - MATERIALES Y SUMINISTROS"/>
    <s v="2.3.6 - PRODUCTOS DE MINERALES, METÁLICOS Y NO METÁLICOS"/>
    <s v="N"/>
    <s v="00 - N/A"/>
    <s v="10 - FONDO GENERAL"/>
    <s v="99 - MULTIPROVINCIAL"/>
    <s v="(en blanco)"/>
    <n v="75000"/>
    <n v="97697.44"/>
    <n v="72254.94"/>
  </r>
  <r>
    <s v="2026"/>
    <x v="0"/>
    <x v="0"/>
    <x v="0"/>
    <x v="0"/>
    <s v="2 - Poder Ejecutivo"/>
    <s v="0203 - MINISTERIO DE DEFENSA"/>
    <s v="0003 - SERVICIOS DE PESCA"/>
    <x v="0"/>
    <x v="5"/>
    <x v="28"/>
    <s v="2.3 - MATERIALES Y SUMINISTROS"/>
    <s v="2.3.7 - COMBUSTIBLES, LUBRICANTES, PRODUCTOS QUÍMICOS Y CONEXOS"/>
    <s v="N"/>
    <s v="00 - N/A"/>
    <s v="10 - FONDO GENERAL"/>
    <s v="99 - MULTIPROVINCIAL"/>
    <s v="(en blanco)"/>
    <n v="10585000"/>
    <n v="10485000"/>
    <n v="7704145.9699999997"/>
  </r>
  <r>
    <s v="2026"/>
    <x v="0"/>
    <x v="0"/>
    <x v="0"/>
    <x v="0"/>
    <s v="2 - Poder Ejecutivo"/>
    <s v="0203 - MINISTERIO DE DEFENSA"/>
    <s v="0003 - SERVICIOS DE PESCA"/>
    <x v="0"/>
    <x v="5"/>
    <x v="28"/>
    <s v="2.3 - MATERIALES Y SUMINISTROS"/>
    <s v="2.3.9 - PRODUCTOS Y ÚTILES VARIOS"/>
    <s v="N"/>
    <s v="00 - N/A"/>
    <s v="10 - FONDO GENERAL"/>
    <s v="99 - MULTIPROVINCIAL"/>
    <s v="(en blanco)"/>
    <n v="1536523"/>
    <n v="1607844.65"/>
    <n v="1452203.0200000003"/>
  </r>
  <r>
    <s v="2026"/>
    <x v="0"/>
    <x v="0"/>
    <x v="0"/>
    <x v="0"/>
    <s v="2 - Poder Ejecutivo"/>
    <s v="0203 - MINISTERIO DE DEFENSA"/>
    <s v="0004 - INSTITUTO DE SEGURIDAD SOCIAL DE LAS FUERZAS ARMADAS"/>
    <x v="1"/>
    <x v="2"/>
    <x v="4"/>
    <s v="2.1 - REMUNERACIONES Y CONTRIBUCIONES"/>
    <s v="2.1.1 - REMUNERACIONES"/>
    <s v="N"/>
    <s v="00 - N/A"/>
    <s v="10 - FONDO GENERAL"/>
    <s v="99 - MULTIPROVINCIAL"/>
    <s v="(en blanco)"/>
    <n v="80389876"/>
    <n v="80417576"/>
    <n v="55608800"/>
  </r>
  <r>
    <s v="2026"/>
    <x v="0"/>
    <x v="0"/>
    <x v="0"/>
    <x v="0"/>
    <s v="2 - Poder Ejecutivo"/>
    <s v="0203 - MINISTERIO DE DEFENSA"/>
    <s v="0004 - INSTITUTO DE SEGURIDAD SOCIAL DE LAS FUERZAS ARMADAS"/>
    <x v="1"/>
    <x v="2"/>
    <x v="4"/>
    <s v="2.1 - REMUNERACIONES Y CONTRIBUCIONES"/>
    <s v="2.1.5 - CONTRIBUCIONES A LA SEGURIDAD SOCIAL"/>
    <s v="N"/>
    <s v="00 - N/A"/>
    <s v="10 - FONDO GENERAL"/>
    <s v="99 - MULTIPROVINCIAL"/>
    <s v="(en blanco)"/>
    <n v="2302615"/>
    <n v="2274915"/>
    <n v="1700669.8800000001"/>
  </r>
  <r>
    <s v="2026"/>
    <x v="0"/>
    <x v="0"/>
    <x v="0"/>
    <x v="0"/>
    <s v="2 - Poder Ejecutivo"/>
    <s v="0203 - MINISTERIO DE DEFENSA"/>
    <s v="0004 - INSTITUTO DE SEGURIDAD SOCIAL DE LAS FUERZAS ARMADAS"/>
    <x v="1"/>
    <x v="2"/>
    <x v="4"/>
    <s v="2.2 - CONTRATACIÓN DE SERVICIOS"/>
    <s v="2.2.1 - SERVICIOS BÁSICOS"/>
    <s v="N"/>
    <s v="00 - N/A"/>
    <s v="10 - FONDO GENERAL"/>
    <s v="99 - MULTIPROVINCIAL"/>
    <s v="(en blanco)"/>
    <n v="6240000"/>
    <n v="5940000"/>
    <n v="3913474.99"/>
  </r>
  <r>
    <s v="2026"/>
    <x v="0"/>
    <x v="0"/>
    <x v="0"/>
    <x v="0"/>
    <s v="2 - Poder Ejecutivo"/>
    <s v="0203 - MINISTERIO DE DEFENSA"/>
    <s v="0004 - INSTITUTO DE SEGURIDAD SOCIAL DE LAS FUERZAS ARMADAS"/>
    <x v="1"/>
    <x v="2"/>
    <x v="4"/>
    <s v="2.2 - CONTRATACIÓN DE SERVICIOS"/>
    <s v="2.2.6 - SEGUROS"/>
    <s v="N"/>
    <s v="00 - N/A"/>
    <s v="10 - FONDO GENERAL"/>
    <s v="99 - MULTIPROVINCIAL"/>
    <s v="(en blanco)"/>
    <n v="1707500"/>
    <n v="1507500"/>
    <n v="1113535.1000000001"/>
  </r>
  <r>
    <s v="2026"/>
    <x v="0"/>
    <x v="0"/>
    <x v="0"/>
    <x v="0"/>
    <s v="2 - Poder Ejecutivo"/>
    <s v="0203 - MINISTERIO DE DEFENSA"/>
    <s v="0004 - INSTITUTO DE SEGURIDAD SOCIAL DE LAS FUERZAS ARMADAS"/>
    <x v="1"/>
    <x v="2"/>
    <x v="4"/>
    <s v="2.3 - MATERIALES Y SUMINISTROS"/>
    <s v="2.3.1 - ALIMENTOS Y PRODUCTOS AGROFORESTALES"/>
    <s v="N"/>
    <s v="00 - N/A"/>
    <s v="10 - FONDO GENERAL"/>
    <s v="99 - MULTIPROVINCIAL"/>
    <s v="(en blanco)"/>
    <n v="9120000"/>
    <n v="9120000"/>
    <n v="6829020"/>
  </r>
  <r>
    <s v="2026"/>
    <x v="0"/>
    <x v="0"/>
    <x v="0"/>
    <x v="0"/>
    <s v="2 - Poder Ejecutivo"/>
    <s v="0203 - MINISTERIO DE DEFENSA"/>
    <s v="0004 - INSTITUTO DE SEGURIDAD SOCIAL DE LAS FUERZAS ARMADAS"/>
    <x v="1"/>
    <x v="2"/>
    <x v="4"/>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x v="1"/>
    <x v="2"/>
    <x v="4"/>
    <s v="2.3 - MATERIALES Y SUMINISTROS"/>
    <s v="2.3.3 - PAPEL, CARTÓN E IMPRESOS"/>
    <s v="N"/>
    <s v="00 - N/A"/>
    <s v="10 - FONDO GENERAL"/>
    <s v="99 - MULTIPROVINCIAL"/>
    <s v="(en blanco)"/>
    <n v="446769"/>
    <n v="481828.43999999994"/>
    <n v="308207.92000000004"/>
  </r>
  <r>
    <s v="2026"/>
    <x v="0"/>
    <x v="0"/>
    <x v="0"/>
    <x v="0"/>
    <s v="2 - Poder Ejecutivo"/>
    <s v="0203 - MINISTERIO DE DEFENSA"/>
    <s v="0004 - INSTITUTO DE SEGURIDAD SOCIAL DE LAS FUERZAS ARMADAS"/>
    <x v="1"/>
    <x v="2"/>
    <x v="4"/>
    <s v="2.3 - MATERIALES Y SUMINISTROS"/>
    <s v="2.3.7 - COMBUSTIBLES, LUBRICANTES, PRODUCTOS QUÍMICOS Y CONEXOS"/>
    <s v="N"/>
    <s v="00 - N/A"/>
    <s v="10 - FONDO GENERAL"/>
    <s v="99 - MULTIPROVINCIAL"/>
    <s v="(en blanco)"/>
    <n v="5538000"/>
    <n v="5559360.1200000001"/>
    <n v="4174251.24"/>
  </r>
  <r>
    <s v="2026"/>
    <x v="0"/>
    <x v="0"/>
    <x v="0"/>
    <x v="0"/>
    <s v="2 - Poder Ejecutivo"/>
    <s v="0203 - MINISTERIO DE DEFENSA"/>
    <s v="0004 - INSTITUTO DE SEGURIDAD SOCIAL DE LAS FUERZAS ARMADAS"/>
    <x v="1"/>
    <x v="2"/>
    <x v="4"/>
    <s v="2.3 - MATERIALES Y SUMINISTROS"/>
    <s v="2.3.9 - PRODUCTOS Y ÚTILES VARIOS"/>
    <s v="N"/>
    <s v="00 - N/A"/>
    <s v="10 - FONDO GENERAL"/>
    <s v="99 - MULTIPROVINCIAL"/>
    <s v="(en blanco)"/>
    <n v="2937704"/>
    <n v="1168650.4200000002"/>
    <n v="1048830.45"/>
  </r>
  <r>
    <s v="2026"/>
    <x v="0"/>
    <x v="0"/>
    <x v="0"/>
    <x v="0"/>
    <s v="2 - Poder Ejecutivo"/>
    <s v="0203 - MINISTERIO DE DEFENSA"/>
    <s v="0004 - PRIMER REGIMIENTO DE LA GUARDIA PRESIDENCIAL"/>
    <x v="0"/>
    <x v="5"/>
    <x v="28"/>
    <s v="2.1 - REMUNERACIONES Y CONTRIBUCIONES"/>
    <s v="2.1.1 - REMUNERACIONES"/>
    <s v="N"/>
    <s v="00 - N/A"/>
    <s v="10 - FONDO GENERAL"/>
    <s v="01 - DISTRITO NACIONAL"/>
    <s v="(en blanco)"/>
    <n v="232000000"/>
    <n v="236462063"/>
    <n v="164005700"/>
  </r>
  <r>
    <s v="2026"/>
    <x v="0"/>
    <x v="0"/>
    <x v="0"/>
    <x v="0"/>
    <s v="2 - Poder Ejecutivo"/>
    <s v="0203 - MINISTERIO DE DEFENSA"/>
    <s v="0004 - PRIMER REGIMIENTO DE LA GUARDIA PRESIDENCIAL"/>
    <x v="0"/>
    <x v="5"/>
    <x v="28"/>
    <s v="2.1 - REMUNERACIONES Y CONTRIBUCIONES"/>
    <s v="2.1.2 - SOBRESUELDOS"/>
    <s v="N"/>
    <s v="00 - N/A"/>
    <s v="10 - FONDO GENERAL"/>
    <s v="01 - DISTRITO NACIONAL"/>
    <s v="(en blanco)"/>
    <n v="43800000"/>
    <n v="43800000"/>
    <n v="31243410.649999999"/>
  </r>
  <r>
    <s v="2026"/>
    <x v="0"/>
    <x v="0"/>
    <x v="0"/>
    <x v="0"/>
    <s v="2 - Poder Ejecutivo"/>
    <s v="0203 - MINISTERIO DE DEFENSA"/>
    <s v="0004 - PRIMER REGIMIENTO DE LA GUARDIA PRESIDENCIAL"/>
    <x v="0"/>
    <x v="5"/>
    <x v="28"/>
    <s v="2.1 - REMUNERACIONES Y CONTRIBUCIONES"/>
    <s v="2.1.5 - CONTRIBUCIONES A LA SEGURIDAD SOCIAL"/>
    <s v="N"/>
    <s v="00 - N/A"/>
    <s v="10 - FONDO GENERAL"/>
    <s v="01 - DISTRITO NACIONAL"/>
    <s v="(en blanco)"/>
    <n v="1160000"/>
    <n v="1160000"/>
    <n v="939584.56000000017"/>
  </r>
  <r>
    <s v="2026"/>
    <x v="0"/>
    <x v="0"/>
    <x v="0"/>
    <x v="0"/>
    <s v="2 - Poder Ejecutivo"/>
    <s v="0203 - MINISTERIO DE DEFENSA"/>
    <s v="0004 - PRIMER REGIMIENTO DE LA GUARDIA PRESIDENCIAL"/>
    <x v="0"/>
    <x v="5"/>
    <x v="28"/>
    <s v="2.2 - CONTRATACIÓN DE SERVICIOS"/>
    <s v="2.2.1 - SERVICIOS BÁSICOS"/>
    <s v="N"/>
    <s v="00 - N/A"/>
    <s v="10 - FONDO GENERAL"/>
    <s v="01 - DISTRITO NACIONAL"/>
    <s v="(en blanco)"/>
    <n v="1100000"/>
    <n v="1100000"/>
    <n v="557837.28"/>
  </r>
  <r>
    <s v="2026"/>
    <x v="0"/>
    <x v="0"/>
    <x v="0"/>
    <x v="0"/>
    <s v="2 - Poder Ejecutivo"/>
    <s v="0203 - MINISTERIO DE DEFENSA"/>
    <s v="0004 - PRIMER REGIMIENTO DE LA GUARDIA PRESIDENCIAL"/>
    <x v="0"/>
    <x v="5"/>
    <x v="28"/>
    <s v="2.2 - CONTRATACIÓN DE SERVICIOS"/>
    <s v="2.2.2 - PUBLICIDAD, IMPRESIÓN Y ENCUADERNACIÓN"/>
    <s v="N"/>
    <s v="00 - N/A"/>
    <s v="10 - FONDO GENERAL"/>
    <s v="01 - DISTRITO NACIONAL"/>
    <s v="(en blanco)"/>
    <n v="1100000"/>
    <n v="600000"/>
    <n v="0"/>
  </r>
  <r>
    <s v="2026"/>
    <x v="0"/>
    <x v="0"/>
    <x v="0"/>
    <x v="0"/>
    <s v="2 - Poder Ejecutivo"/>
    <s v="0203 - MINISTERIO DE DEFENSA"/>
    <s v="0004 - PRIMER REGIMIENTO DE LA GUARDIA PRESIDENCIAL"/>
    <x v="0"/>
    <x v="5"/>
    <x v="28"/>
    <s v="2.2 - CONTRATACIÓN DE SERVICIOS"/>
    <s v="2.2.3 - VIÁTICOS"/>
    <s v="N"/>
    <s v="00 - N/A"/>
    <s v="10 - FONDO GENERAL"/>
    <s v="01 - DISTRITO NACIONAL"/>
    <s v="(en blanco)"/>
    <n v="12000000"/>
    <n v="12000000"/>
    <n v="0"/>
  </r>
  <r>
    <s v="2026"/>
    <x v="0"/>
    <x v="0"/>
    <x v="0"/>
    <x v="0"/>
    <s v="2 - Poder Ejecutivo"/>
    <s v="0203 - MINISTERIO DE DEFENSA"/>
    <s v="0004 - PRIMER REGIMIENTO DE LA GUARDIA PRESIDENCIAL"/>
    <x v="0"/>
    <x v="5"/>
    <x v="28"/>
    <s v="2.2 - CONTRATACIÓN DE SERVICIOS"/>
    <s v="2.2.5 - ALQUILERES Y RENTAS"/>
    <s v="N"/>
    <s v="00 - N/A"/>
    <s v="10 - FONDO GENERAL"/>
    <s v="01 - DISTRITO NACIONAL"/>
    <s v="(en blanco)"/>
    <n v="1300000"/>
    <n v="800000"/>
    <n v="202957.63999999998"/>
  </r>
  <r>
    <s v="2026"/>
    <x v="0"/>
    <x v="0"/>
    <x v="0"/>
    <x v="0"/>
    <s v="2 - Poder Ejecutivo"/>
    <s v="0203 - MINISTERIO DE DEFENSA"/>
    <s v="0004 - PRIMER REGIMIENTO DE LA GUARDIA PRESIDENCIAL"/>
    <x v="0"/>
    <x v="5"/>
    <x v="28"/>
    <s v="2.2 - CONTRATACIÓN DE SERVICIOS"/>
    <s v="2.2.6 - SEGUROS"/>
    <s v="N"/>
    <s v="00 - N/A"/>
    <s v="10 - FONDO GENERAL"/>
    <s v="01 - DISTRITO NACIONAL"/>
    <s v="(en blanco)"/>
    <n v="3000000"/>
    <n v="3000000"/>
    <n v="2613082.91"/>
  </r>
  <r>
    <s v="2026"/>
    <x v="0"/>
    <x v="0"/>
    <x v="0"/>
    <x v="0"/>
    <s v="2 - Poder Ejecutivo"/>
    <s v="0203 - MINISTERIO DE DEFENSA"/>
    <s v="0004 - PRIMER REGIMIENTO DE LA GUARDIA PRESIDENCIAL"/>
    <x v="0"/>
    <x v="5"/>
    <x v="28"/>
    <s v="2.2 - CONTRATACIÓN DE SERVICIOS"/>
    <s v="2.2.7 - SERVICIOS DE CONSERVACIÓN, REPARACIONES MENORES E INSTALACIONES TEMPORALES"/>
    <s v="N"/>
    <s v="00 - N/A"/>
    <s v="10 - FONDO GENERAL"/>
    <s v="01 - DISTRITO NACIONAL"/>
    <s v="(en blanco)"/>
    <n v="8700000"/>
    <n v="9925000"/>
    <n v="4713212.49"/>
  </r>
  <r>
    <s v="2026"/>
    <x v="0"/>
    <x v="0"/>
    <x v="0"/>
    <x v="0"/>
    <s v="2 - Poder Ejecutivo"/>
    <s v="0203 - MINISTERIO DE DEFENSA"/>
    <s v="0004 - PRIMER REGIMIENTO DE LA GUARDIA PRESIDENCIAL"/>
    <x v="0"/>
    <x v="5"/>
    <x v="28"/>
    <s v="2.2 - CONTRATACIÓN DE SERVICIOS"/>
    <s v="2.2.8 - OTROS SERVICIOS NO INCLUIDOS EN CONCEPTOS ANTERIORES"/>
    <s v="N"/>
    <s v="00 - N/A"/>
    <s v="10 - FONDO GENERAL"/>
    <s v="01 - DISTRITO NACIONAL"/>
    <s v="(en blanco)"/>
    <n v="4600000"/>
    <n v="5661800"/>
    <n v="3022046.1700000004"/>
  </r>
  <r>
    <s v="2026"/>
    <x v="0"/>
    <x v="0"/>
    <x v="0"/>
    <x v="0"/>
    <s v="2 - Poder Ejecutivo"/>
    <s v="0203 - MINISTERIO DE DEFENSA"/>
    <s v="0004 - PRIMER REGIMIENTO DE LA GUARDIA PRESIDENCIAL"/>
    <x v="0"/>
    <x v="5"/>
    <x v="28"/>
    <s v="2.2 - CONTRATACIÓN DE SERVICIOS"/>
    <s v="2.2.9 - OTRAS CONTRATACIONES DE SERVICIOS"/>
    <s v="N"/>
    <s v="00 - N/A"/>
    <s v="10 - FONDO GENERAL"/>
    <s v="01 - DISTRITO NACIONAL"/>
    <s v="(en blanco)"/>
    <n v="1500000"/>
    <n v="700000"/>
    <n v="324565.15000000002"/>
  </r>
  <r>
    <s v="2026"/>
    <x v="0"/>
    <x v="0"/>
    <x v="0"/>
    <x v="0"/>
    <s v="2 - Poder Ejecutivo"/>
    <s v="0203 - MINISTERIO DE DEFENSA"/>
    <s v="0004 - PRIMER REGIMIENTO DE LA GUARDIA PRESIDENCIAL"/>
    <x v="0"/>
    <x v="5"/>
    <x v="28"/>
    <s v="2.3 - MATERIALES Y SUMINISTROS"/>
    <s v="2.3.1 - ALIMENTOS Y PRODUCTOS AGROFORESTALES"/>
    <s v="N"/>
    <s v="00 - N/A"/>
    <s v="10 - FONDO GENERAL"/>
    <s v="01 - DISTRITO NACIONAL"/>
    <s v="(en blanco)"/>
    <n v="18100000"/>
    <n v="18100000"/>
    <n v="13510620"/>
  </r>
  <r>
    <s v="2026"/>
    <x v="0"/>
    <x v="0"/>
    <x v="0"/>
    <x v="0"/>
    <s v="2 - Poder Ejecutivo"/>
    <s v="0203 - MINISTERIO DE DEFENSA"/>
    <s v="0004 - PRIMER REGIMIENTO DE LA GUARDIA PRESIDENCIAL"/>
    <x v="0"/>
    <x v="5"/>
    <x v="28"/>
    <s v="2.3 - MATERIALES Y SUMINISTROS"/>
    <s v="2.3.2 - TEXTILES Y VESTUARIOS"/>
    <s v="N"/>
    <s v="00 - N/A"/>
    <s v="10 - FONDO GENERAL"/>
    <s v="01 - DISTRITO NACIONAL"/>
    <s v="(en blanco)"/>
    <n v="8500000"/>
    <n v="5936303"/>
    <n v="2258083.63"/>
  </r>
  <r>
    <s v="2026"/>
    <x v="0"/>
    <x v="0"/>
    <x v="0"/>
    <x v="0"/>
    <s v="2 - Poder Ejecutivo"/>
    <s v="0203 - MINISTERIO DE DEFENSA"/>
    <s v="0004 - PRIMER REGIMIENTO DE LA GUARDIA PRESIDENCIAL"/>
    <x v="0"/>
    <x v="5"/>
    <x v="28"/>
    <s v="2.3 - MATERIALES Y SUMINISTROS"/>
    <s v="2.3.3 - PAPEL, CARTÓN E IMPRESOS"/>
    <s v="N"/>
    <s v="00 - N/A"/>
    <s v="10 - FONDO GENERAL"/>
    <s v="01 - DISTRITO NACIONAL"/>
    <s v="(en blanco)"/>
    <n v="3600000"/>
    <n v="2100000"/>
    <n v="456274.15"/>
  </r>
  <r>
    <s v="2026"/>
    <x v="0"/>
    <x v="0"/>
    <x v="0"/>
    <x v="0"/>
    <s v="2 - Poder Ejecutivo"/>
    <s v="0203 - MINISTERIO DE DEFENSA"/>
    <s v="0004 - PRIMER REGIMIENTO DE LA GUARDIA PRESIDENCIAL"/>
    <x v="0"/>
    <x v="5"/>
    <x v="28"/>
    <s v="2.3 - MATERIALES Y SUMINISTROS"/>
    <s v="2.3.4 - PRODUCTOS FARMACÉUTICOS"/>
    <s v="N"/>
    <s v="00 - N/A"/>
    <s v="10 - FONDO GENERAL"/>
    <s v="01 - DISTRITO NACIONAL"/>
    <s v="(en blanco)"/>
    <n v="500000"/>
    <n v="500000"/>
    <n v="0"/>
  </r>
  <r>
    <s v="2026"/>
    <x v="0"/>
    <x v="0"/>
    <x v="0"/>
    <x v="0"/>
    <s v="2 - Poder Ejecutivo"/>
    <s v="0203 - MINISTERIO DE DEFENSA"/>
    <s v="0004 - PRIMER REGIMIENTO DE LA GUARDIA PRESIDENCIAL"/>
    <x v="0"/>
    <x v="5"/>
    <x v="28"/>
    <s v="2.3 - MATERIALES Y SUMINISTROS"/>
    <s v="2.3.5 - CUERO, CAUCHO Y PLÁSTICO"/>
    <s v="N"/>
    <s v="00 - N/A"/>
    <s v="10 - FONDO GENERAL"/>
    <s v="01 - DISTRITO NACIONAL"/>
    <s v="(en blanco)"/>
    <n v="3500000"/>
    <n v="2300000"/>
    <n v="372570.01"/>
  </r>
  <r>
    <s v="2026"/>
    <x v="0"/>
    <x v="0"/>
    <x v="0"/>
    <x v="0"/>
    <s v="2 - Poder Ejecutivo"/>
    <s v="0203 - MINISTERIO DE DEFENSA"/>
    <s v="0004 - PRIMER REGIMIENTO DE LA GUARDIA PRESIDENCIAL"/>
    <x v="0"/>
    <x v="5"/>
    <x v="28"/>
    <s v="2.3 - MATERIALES Y SUMINISTROS"/>
    <s v="2.3.6 - PRODUCTOS DE MINERALES, METÁLICOS Y NO METÁLICOS"/>
    <s v="N"/>
    <s v="00 - N/A"/>
    <s v="10 - FONDO GENERAL"/>
    <s v="01 - DISTRITO NACIONAL"/>
    <s v="(en blanco)"/>
    <n v="750000"/>
    <n v="750000"/>
    <n v="155988.71"/>
  </r>
  <r>
    <s v="2026"/>
    <x v="0"/>
    <x v="0"/>
    <x v="0"/>
    <x v="0"/>
    <s v="2 - Poder Ejecutivo"/>
    <s v="0203 - MINISTERIO DE DEFENSA"/>
    <s v="0004 - PRIMER REGIMIENTO DE LA GUARDIA PRESIDENCIAL"/>
    <x v="0"/>
    <x v="5"/>
    <x v="28"/>
    <s v="2.3 - MATERIALES Y SUMINISTROS"/>
    <s v="2.3.7 - COMBUSTIBLES, LUBRICANTES, PRODUCTOS QUÍMICOS Y CONEXOS"/>
    <s v="N"/>
    <s v="00 - N/A"/>
    <s v="10 - FONDO GENERAL"/>
    <s v="01 - DISTRITO NACIONAL"/>
    <s v="(en blanco)"/>
    <n v="19000646"/>
    <n v="19000646"/>
    <n v="9207431.0899999999"/>
  </r>
  <r>
    <s v="2026"/>
    <x v="0"/>
    <x v="0"/>
    <x v="0"/>
    <x v="0"/>
    <s v="2 - Poder Ejecutivo"/>
    <s v="0203 - MINISTERIO DE DEFENSA"/>
    <s v="0004 - PRIMER REGIMIENTO DE LA GUARDIA PRESIDENCIAL"/>
    <x v="0"/>
    <x v="5"/>
    <x v="28"/>
    <s v="2.3 - MATERIALES Y SUMINISTROS"/>
    <s v="2.3.9 - PRODUCTOS Y ÚTILES VARIOS"/>
    <s v="N"/>
    <s v="00 - N/A"/>
    <s v="10 - FONDO GENERAL"/>
    <s v="01 - DISTRITO NACIONAL"/>
    <s v="(en blanco)"/>
    <n v="18785000"/>
    <n v="11555784"/>
    <n v="3933620.3099999996"/>
  </r>
  <r>
    <s v="2026"/>
    <x v="0"/>
    <x v="0"/>
    <x v="0"/>
    <x v="0"/>
    <s v="2 - Poder Ejecutivo"/>
    <s v="0203 - MINISTERIO DE DEFENSA"/>
    <s v="0005 - HOSPITAL CENTRAL FUERZAS  ARMADAS"/>
    <x v="1"/>
    <x v="6"/>
    <x v="27"/>
    <s v="2.1 - REMUNERACIONES Y CONTRIBUCIONES"/>
    <s v="2.1.1 - REMUNERACIONES"/>
    <s v="N"/>
    <s v="00 - N/A"/>
    <s v="10 - FONDO GENERAL"/>
    <s v="99 - MULTIPROVINCIAL"/>
    <s v="(en blanco)"/>
    <n v="818583232"/>
    <n v="817951618"/>
    <n v="557544786.26999998"/>
  </r>
  <r>
    <s v="2026"/>
    <x v="0"/>
    <x v="0"/>
    <x v="0"/>
    <x v="0"/>
    <s v="2 - Poder Ejecutivo"/>
    <s v="0203 - MINISTERIO DE DEFENSA"/>
    <s v="0005 - HOSPITAL CENTRAL FUERZAS  ARMADAS"/>
    <x v="1"/>
    <x v="6"/>
    <x v="27"/>
    <s v="2.1 - REMUNERACIONES Y CONTRIBUCIONES"/>
    <s v="2.1.5 - CONTRIBUCIONES A LA SEGURIDAD SOCIAL"/>
    <s v="N"/>
    <s v="00 - N/A"/>
    <s v="10 - FONDO GENERAL"/>
    <s v="99 - MULTIPROVINCIAL"/>
    <s v="(en blanco)"/>
    <n v="19430186"/>
    <n v="20061800"/>
    <n v="14944362.219999999"/>
  </r>
  <r>
    <s v="2026"/>
    <x v="0"/>
    <x v="0"/>
    <x v="0"/>
    <x v="0"/>
    <s v="2 - Poder Ejecutivo"/>
    <s v="0203 - MINISTERIO DE DEFENSA"/>
    <s v="0005 - HOSPITAL CENTRAL FUERZAS  ARMADAS"/>
    <x v="1"/>
    <x v="6"/>
    <x v="27"/>
    <s v="2.2 - CONTRATACIÓN DE SERVICIOS"/>
    <s v="2.2.1 - SERVICIOS BÁSICOS"/>
    <s v="N"/>
    <s v="00 - N/A"/>
    <s v="10 - FONDO GENERAL"/>
    <s v="99 - MULTIPROVINCIAL"/>
    <s v="(en blanco)"/>
    <n v="36256732"/>
    <n v="40927110"/>
    <n v="28679715.469999995"/>
  </r>
  <r>
    <s v="2026"/>
    <x v="0"/>
    <x v="0"/>
    <x v="0"/>
    <x v="0"/>
    <s v="2 - Poder Ejecutivo"/>
    <s v="0203 - MINISTERIO DE DEFENSA"/>
    <s v="0005 - HOSPITAL CENTRAL FUERZAS  ARMADAS"/>
    <x v="1"/>
    <x v="6"/>
    <x v="27"/>
    <s v="2.2 - CONTRATACIÓN DE SERVICIOS"/>
    <s v="2.2.2 - PUBLICIDAD, IMPRESIÓN Y ENCUADERNACIÓN"/>
    <s v="N"/>
    <s v="00 - N/A"/>
    <s v="10 - FONDO GENERAL"/>
    <s v="99 - MULTIPROVINCIAL"/>
    <s v="(en blanco)"/>
    <n v="140747"/>
    <n v="328747"/>
    <n v="325892.40000000002"/>
  </r>
  <r>
    <s v="2026"/>
    <x v="0"/>
    <x v="0"/>
    <x v="0"/>
    <x v="0"/>
    <s v="2 - Poder Ejecutivo"/>
    <s v="0203 - MINISTERIO DE DEFENSA"/>
    <s v="0005 - HOSPITAL CENTRAL FUERZAS  ARMADAS"/>
    <x v="1"/>
    <x v="6"/>
    <x v="27"/>
    <s v="2.2 - CONTRATACIÓN DE SERVICIOS"/>
    <s v="2.2.2 - PUBLICIDAD, IMPRESIÓN Y ENCUADERNACIÓN"/>
    <s v="N"/>
    <s v="00 - N/A"/>
    <s v="20 - FONDOS CON DESTINO ESPECÍFICO"/>
    <s v="99 - MULTIPROVINCIAL"/>
    <s v="(en blanco)"/>
    <n v="0"/>
    <n v="4719521"/>
    <n v="3928987"/>
  </r>
  <r>
    <s v="2026"/>
    <x v="0"/>
    <x v="0"/>
    <x v="0"/>
    <x v="0"/>
    <s v="2 - Poder Ejecutivo"/>
    <s v="0203 - MINISTERIO DE DEFENSA"/>
    <s v="0005 - HOSPITAL CENTRAL FUERZAS  ARMADAS"/>
    <x v="1"/>
    <x v="6"/>
    <x v="27"/>
    <s v="2.2 - CONTRATACIÓN DE SERVICIOS"/>
    <s v="2.2.5 - ALQUILERES Y RENTAS"/>
    <s v="N"/>
    <s v="00 - N/A"/>
    <s v="10 - FONDO GENERAL"/>
    <s v="99 - MULTIPROVINCIAL"/>
    <s v="(en blanco)"/>
    <n v="1640000"/>
    <n v="3327999"/>
    <n v="2079556.4799999997"/>
  </r>
  <r>
    <s v="2026"/>
    <x v="0"/>
    <x v="0"/>
    <x v="0"/>
    <x v="0"/>
    <s v="2 - Poder Ejecutivo"/>
    <s v="0203 - MINISTERIO DE DEFENSA"/>
    <s v="0005 - HOSPITAL CENTRAL FUERZAS  ARMADAS"/>
    <x v="1"/>
    <x v="6"/>
    <x v="27"/>
    <s v="2.2 - CONTRATACIÓN DE SERVICIOS"/>
    <s v="2.2.5 - ALQUILERES Y RENTAS"/>
    <s v="N"/>
    <s v="00 - N/A"/>
    <s v="20 - FONDOS CON DESTINO ESPECÍFICO"/>
    <s v="99 - MULTIPROVINCIAL"/>
    <s v="(en blanco)"/>
    <n v="0"/>
    <n v="1875000"/>
    <n v="0"/>
  </r>
  <r>
    <s v="2026"/>
    <x v="0"/>
    <x v="0"/>
    <x v="0"/>
    <x v="0"/>
    <s v="2 - Poder Ejecutivo"/>
    <s v="0203 - MINISTERIO DE DEFENSA"/>
    <s v="0005 - HOSPITAL CENTRAL FUERZAS  ARMADAS"/>
    <x v="1"/>
    <x v="6"/>
    <x v="27"/>
    <s v="2.2 - CONTRATACIÓN DE SERVICIOS"/>
    <s v="2.2.6 - SEGUROS"/>
    <s v="N"/>
    <s v="00 - N/A"/>
    <s v="10 - FONDO GENERAL"/>
    <s v="99 - MULTIPROVINCIAL"/>
    <s v="(en blanco)"/>
    <n v="9760780"/>
    <n v="9940780"/>
    <n v="6835205.3999999985"/>
  </r>
  <r>
    <s v="2026"/>
    <x v="0"/>
    <x v="0"/>
    <x v="0"/>
    <x v="0"/>
    <s v="2 - Poder Ejecutivo"/>
    <s v="0203 - MINISTERIO DE DEFENSA"/>
    <s v="0005 - HOSPITAL CENTRAL FUERZAS  ARMADAS"/>
    <x v="1"/>
    <x v="6"/>
    <x v="27"/>
    <s v="2.2 - CONTRATACIÓN DE SERVICIOS"/>
    <s v="2.2.7 - SERVICIOS DE CONSERVACIÓN, REPARACIONES MENORES E INSTALACIONES TEMPORALES"/>
    <s v="N"/>
    <s v="00 - N/A"/>
    <s v="10 - FONDO GENERAL"/>
    <s v="99 - MULTIPROVINCIAL"/>
    <s v="(en blanco)"/>
    <n v="3212414"/>
    <n v="1794590"/>
    <n v="1290289.8600000001"/>
  </r>
  <r>
    <s v="2026"/>
    <x v="0"/>
    <x v="0"/>
    <x v="0"/>
    <x v="0"/>
    <s v="2 - Poder Ejecutivo"/>
    <s v="0203 - MINISTERIO DE DEFENSA"/>
    <s v="0005 - HOSPITAL CENTRAL FUERZAS  ARMADAS"/>
    <x v="1"/>
    <x v="6"/>
    <x v="27"/>
    <s v="2.2 - CONTRATACIÓN DE SERVICIOS"/>
    <s v="2.2.7 - SERVICIOS DE CONSERVACIÓN, REPARACIONES MENORES E INSTALACIONES TEMPORALES"/>
    <s v="N"/>
    <s v="00 - N/A"/>
    <s v="20 - FONDOS CON DESTINO ESPECÍFICO"/>
    <s v="99 - MULTIPROVINCIAL"/>
    <s v="(en blanco)"/>
    <n v="0"/>
    <n v="4998210"/>
    <n v="3772958.1700000004"/>
  </r>
  <r>
    <s v="2026"/>
    <x v="0"/>
    <x v="0"/>
    <x v="0"/>
    <x v="0"/>
    <s v="2 - Poder Ejecutivo"/>
    <s v="0203 - MINISTERIO DE DEFENSA"/>
    <s v="0005 - HOSPITAL CENTRAL FUERZAS  ARMADAS"/>
    <x v="1"/>
    <x v="6"/>
    <x v="27"/>
    <s v="2.2 - CONTRATACIÓN DE SERVICIOS"/>
    <s v="2.2.8 - OTROS SERVICIOS NO INCLUIDOS EN CONCEPTOS ANTERIORES"/>
    <s v="N"/>
    <s v="00 - N/A"/>
    <s v="10 - FONDO GENERAL"/>
    <s v="99 - MULTIPROVINCIAL"/>
    <s v="(en blanco)"/>
    <n v="2400000"/>
    <n v="2225022"/>
    <n v="1905132.6700000002"/>
  </r>
  <r>
    <s v="2026"/>
    <x v="0"/>
    <x v="0"/>
    <x v="0"/>
    <x v="0"/>
    <s v="2 - Poder Ejecutivo"/>
    <s v="0203 - MINISTERIO DE DEFENSA"/>
    <s v="0005 - HOSPITAL CENTRAL FUERZAS  ARMADAS"/>
    <x v="1"/>
    <x v="6"/>
    <x v="27"/>
    <s v="2.2 - CONTRATACIÓN DE SERVICIOS"/>
    <s v="2.2.8 - OTROS SERVICIOS NO INCLUIDOS EN CONCEPTOS ANTERIORES"/>
    <s v="N"/>
    <s v="00 - N/A"/>
    <s v="20 - FONDOS CON DESTINO ESPECÍFICO"/>
    <s v="99 - MULTIPROVINCIAL"/>
    <s v="(en blanco)"/>
    <n v="2637200"/>
    <n v="3311522"/>
    <n v="1858523.98"/>
  </r>
  <r>
    <s v="2026"/>
    <x v="0"/>
    <x v="0"/>
    <x v="0"/>
    <x v="0"/>
    <s v="2 - Poder Ejecutivo"/>
    <s v="0203 - MINISTERIO DE DEFENSA"/>
    <s v="0005 - HOSPITAL CENTRAL FUERZAS  ARMADAS"/>
    <x v="1"/>
    <x v="6"/>
    <x v="27"/>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x v="1"/>
    <x v="6"/>
    <x v="27"/>
    <s v="2.2 - CONTRATACIÓN DE SERVICIOS"/>
    <s v="2.2.9 - OTRAS CONTRATACIONES DE SERVICIOS"/>
    <s v="N"/>
    <s v="00 - N/A"/>
    <s v="20 - FONDOS CON DESTINO ESPECÍFICO"/>
    <s v="99 - MULTIPROVINCIAL"/>
    <s v="(en blanco)"/>
    <n v="0"/>
    <n v="545000"/>
    <n v="365000"/>
  </r>
  <r>
    <s v="2026"/>
    <x v="0"/>
    <x v="0"/>
    <x v="0"/>
    <x v="0"/>
    <s v="2 - Poder Ejecutivo"/>
    <s v="0203 - MINISTERIO DE DEFENSA"/>
    <s v="0005 - HOSPITAL CENTRAL FUERZAS  ARMADAS"/>
    <x v="1"/>
    <x v="6"/>
    <x v="27"/>
    <s v="2.3 - MATERIALES Y SUMINISTROS"/>
    <s v="2.3.1 - ALIMENTOS Y PRODUCTOS AGROFORESTALES"/>
    <s v="N"/>
    <s v="00 - N/A"/>
    <s v="10 - FONDO GENERAL"/>
    <s v="99 - MULTIPROVINCIAL"/>
    <s v="(en blanco)"/>
    <n v="28288421"/>
    <n v="28113421"/>
    <n v="20890960.199999999"/>
  </r>
  <r>
    <s v="2026"/>
    <x v="0"/>
    <x v="0"/>
    <x v="0"/>
    <x v="0"/>
    <s v="2 - Poder Ejecutivo"/>
    <s v="0203 - MINISTERIO DE DEFENSA"/>
    <s v="0005 - HOSPITAL CENTRAL FUERZAS  ARMADAS"/>
    <x v="1"/>
    <x v="6"/>
    <x v="27"/>
    <s v="2.3 - MATERIALES Y SUMINISTROS"/>
    <s v="2.3.1 - ALIMENTOS Y PRODUCTOS AGROFORESTALES"/>
    <s v="N"/>
    <s v="00 - N/A"/>
    <s v="20 - FONDOS CON DESTINO ESPECÍFICO"/>
    <s v="99 - MULTIPROVINCIAL"/>
    <s v="(en blanco)"/>
    <n v="2496000"/>
    <n v="3484660"/>
    <n v="2176233"/>
  </r>
  <r>
    <s v="2026"/>
    <x v="0"/>
    <x v="0"/>
    <x v="0"/>
    <x v="0"/>
    <s v="2 - Poder Ejecutivo"/>
    <s v="0203 - MINISTERIO DE DEFENSA"/>
    <s v="0005 - HOSPITAL CENTRAL FUERZAS  ARMADAS"/>
    <x v="1"/>
    <x v="6"/>
    <x v="27"/>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x v="1"/>
    <x v="6"/>
    <x v="27"/>
    <s v="2.3 - MATERIALES Y SUMINISTROS"/>
    <s v="2.3.2 - TEXTILES Y VESTUARIOS"/>
    <s v="N"/>
    <s v="00 - N/A"/>
    <s v="20 - FONDOS CON DESTINO ESPECÍFICO"/>
    <s v="99 - MULTIPROVINCIAL"/>
    <s v="(en blanco)"/>
    <n v="0"/>
    <n v="100716"/>
    <n v="84016"/>
  </r>
  <r>
    <s v="2026"/>
    <x v="0"/>
    <x v="0"/>
    <x v="0"/>
    <x v="0"/>
    <s v="2 - Poder Ejecutivo"/>
    <s v="0203 - MINISTERIO DE DEFENSA"/>
    <s v="0005 - HOSPITAL CENTRAL FUERZAS  ARMADAS"/>
    <x v="1"/>
    <x v="6"/>
    <x v="27"/>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x v="1"/>
    <x v="6"/>
    <x v="27"/>
    <s v="2.3 - MATERIALES Y SUMINISTROS"/>
    <s v="2.3.3 - PAPEL, CARTÓN E IMPRESOS"/>
    <s v="N"/>
    <s v="00 - N/A"/>
    <s v="20 - FONDOS CON DESTINO ESPECÍFICO"/>
    <s v="99 - MULTIPROVINCIAL"/>
    <s v="(en blanco)"/>
    <n v="0"/>
    <n v="6478318"/>
    <n v="5723867.0599999996"/>
  </r>
  <r>
    <s v="2026"/>
    <x v="0"/>
    <x v="0"/>
    <x v="0"/>
    <x v="0"/>
    <s v="2 - Poder Ejecutivo"/>
    <s v="0203 - MINISTERIO DE DEFENSA"/>
    <s v="0005 - HOSPITAL CENTRAL FUERZAS  ARMADAS"/>
    <x v="1"/>
    <x v="6"/>
    <x v="27"/>
    <s v="2.3 - MATERIALES Y SUMINISTROS"/>
    <s v="2.3.4 - PRODUCTOS FARMACÉUTICOS"/>
    <s v="N"/>
    <s v="00 - N/A"/>
    <s v="10 - FONDO GENERAL"/>
    <s v="99 - MULTIPROVINCIAL"/>
    <s v="(en blanco)"/>
    <n v="26000000"/>
    <n v="29710019"/>
    <n v="20477372.940000001"/>
  </r>
  <r>
    <s v="2026"/>
    <x v="0"/>
    <x v="0"/>
    <x v="0"/>
    <x v="0"/>
    <s v="2 - Poder Ejecutivo"/>
    <s v="0203 - MINISTERIO DE DEFENSA"/>
    <s v="0005 - HOSPITAL CENTRAL FUERZAS  ARMADAS"/>
    <x v="1"/>
    <x v="6"/>
    <x v="27"/>
    <s v="2.3 - MATERIALES Y SUMINISTROS"/>
    <s v="2.3.4 - PRODUCTOS FARMACÉUTICOS"/>
    <s v="N"/>
    <s v="00 - N/A"/>
    <s v="20 - FONDOS CON DESTINO ESPECÍFICO"/>
    <s v="99 - MULTIPROVINCIAL"/>
    <s v="(en blanco)"/>
    <n v="24000000"/>
    <n v="9381061"/>
    <n v="8644314.5399999991"/>
  </r>
  <r>
    <s v="2026"/>
    <x v="0"/>
    <x v="0"/>
    <x v="0"/>
    <x v="0"/>
    <s v="2 - Poder Ejecutivo"/>
    <s v="0203 - MINISTERIO DE DEFENSA"/>
    <s v="0005 - HOSPITAL CENTRAL FUERZAS  ARMADAS"/>
    <x v="1"/>
    <x v="6"/>
    <x v="27"/>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x v="1"/>
    <x v="6"/>
    <x v="27"/>
    <s v="2.3 - MATERIALES Y SUMINISTROS"/>
    <s v="2.3.5 - CUERO, CAUCHO Y PLÁSTICO"/>
    <s v="N"/>
    <s v="00 - N/A"/>
    <s v="20 - FONDOS CON DESTINO ESPECÍFICO"/>
    <s v="99 - MULTIPROVINCIAL"/>
    <s v="(en blanco)"/>
    <n v="0"/>
    <n v="1330200"/>
    <n v="23300.28"/>
  </r>
  <r>
    <s v="2026"/>
    <x v="0"/>
    <x v="0"/>
    <x v="0"/>
    <x v="0"/>
    <s v="2 - Poder Ejecutivo"/>
    <s v="0203 - MINISTERIO DE DEFENSA"/>
    <s v="0005 - HOSPITAL CENTRAL FUERZAS  ARMADAS"/>
    <x v="1"/>
    <x v="6"/>
    <x v="27"/>
    <s v="2.3 - MATERIALES Y SUMINISTROS"/>
    <s v="2.3.6 - PRODUCTOS DE MINERALES, METÁLICOS Y NO METÁLICOS"/>
    <s v="N"/>
    <s v="00 - N/A"/>
    <s v="10 - FONDO GENERAL"/>
    <s v="99 - MULTIPROVINCIAL"/>
    <s v="(en blanco)"/>
    <n v="490000"/>
    <n v="0"/>
    <n v="0"/>
  </r>
  <r>
    <s v="2026"/>
    <x v="0"/>
    <x v="0"/>
    <x v="0"/>
    <x v="0"/>
    <s v="2 - Poder Ejecutivo"/>
    <s v="0203 - MINISTERIO DE DEFENSA"/>
    <s v="0005 - HOSPITAL CENTRAL FUERZAS  ARMADAS"/>
    <x v="1"/>
    <x v="6"/>
    <x v="27"/>
    <s v="2.3 - MATERIALES Y SUMINISTROS"/>
    <s v="2.3.6 - PRODUCTOS DE MINERALES, METÁLICOS Y NO METÁLICOS"/>
    <s v="N"/>
    <s v="00 - N/A"/>
    <s v="20 - FONDOS CON DESTINO ESPECÍFICO"/>
    <s v="99 - MULTIPROVINCIAL"/>
    <s v="(en blanco)"/>
    <n v="0"/>
    <n v="2460615"/>
    <n v="2310005.9900000002"/>
  </r>
  <r>
    <s v="2026"/>
    <x v="0"/>
    <x v="0"/>
    <x v="0"/>
    <x v="0"/>
    <s v="2 - Poder Ejecutivo"/>
    <s v="0203 - MINISTERIO DE DEFENSA"/>
    <s v="0005 - HOSPITAL CENTRAL FUERZAS  ARMADAS"/>
    <x v="1"/>
    <x v="6"/>
    <x v="27"/>
    <s v="2.3 - MATERIALES Y SUMINISTROS"/>
    <s v="2.3.7 - COMBUSTIBLES, LUBRICANTES, PRODUCTOS QUÍMICOS Y CONEXOS"/>
    <s v="N"/>
    <s v="00 - N/A"/>
    <s v="10 - FONDO GENERAL"/>
    <s v="99 - MULTIPROVINCIAL"/>
    <s v="(en blanco)"/>
    <n v="34950000"/>
    <n v="35056720"/>
    <n v="23188016.66"/>
  </r>
  <r>
    <s v="2026"/>
    <x v="0"/>
    <x v="0"/>
    <x v="0"/>
    <x v="0"/>
    <s v="2 - Poder Ejecutivo"/>
    <s v="0203 - MINISTERIO DE DEFENSA"/>
    <s v="0005 - HOSPITAL CENTRAL FUERZAS  ARMADAS"/>
    <x v="1"/>
    <x v="6"/>
    <x v="27"/>
    <s v="2.3 - MATERIALES Y SUMINISTROS"/>
    <s v="2.3.7 - COMBUSTIBLES, LUBRICANTES, PRODUCTOS QUÍMICOS Y CONEXOS"/>
    <s v="N"/>
    <s v="00 - N/A"/>
    <s v="20 - FONDOS CON DESTINO ESPECÍFICO"/>
    <s v="99 - MULTIPROVINCIAL"/>
    <s v="(en blanco)"/>
    <n v="12000000"/>
    <n v="16338130"/>
    <n v="11177835.709999999"/>
  </r>
  <r>
    <s v="2026"/>
    <x v="0"/>
    <x v="0"/>
    <x v="0"/>
    <x v="0"/>
    <s v="2 - Poder Ejecutivo"/>
    <s v="0203 - MINISTERIO DE DEFENSA"/>
    <s v="0005 - HOSPITAL CENTRAL FUERZAS  ARMADAS"/>
    <x v="1"/>
    <x v="6"/>
    <x v="27"/>
    <s v="2.3 - MATERIALES Y SUMINISTROS"/>
    <s v="2.3.9 - PRODUCTOS Y ÚTILES VARIOS"/>
    <s v="N"/>
    <s v="00 - N/A"/>
    <s v="10 - FONDO GENERAL"/>
    <s v="99 - MULTIPROVINCIAL"/>
    <s v="(en blanco)"/>
    <n v="34300000"/>
    <n v="29679382.800000001"/>
    <n v="19123502.670000002"/>
  </r>
  <r>
    <s v="2026"/>
    <x v="0"/>
    <x v="0"/>
    <x v="0"/>
    <x v="0"/>
    <s v="2 - Poder Ejecutivo"/>
    <s v="0203 - MINISTERIO DE DEFENSA"/>
    <s v="0005 - HOSPITAL CENTRAL FUERZAS  ARMADAS"/>
    <x v="1"/>
    <x v="6"/>
    <x v="27"/>
    <s v="2.3 - MATERIALES Y SUMINISTROS"/>
    <s v="2.3.9 - PRODUCTOS Y ÚTILES VARIOS"/>
    <s v="N"/>
    <s v="00 - N/A"/>
    <s v="20 - FONDOS CON DESTINO ESPECÍFICO"/>
    <s v="99 - MULTIPROVINCIAL"/>
    <s v="(en blanco)"/>
    <n v="48079419"/>
    <n v="29417179"/>
    <n v="25440389.849999998"/>
  </r>
  <r>
    <s v="2026"/>
    <x v="0"/>
    <x v="0"/>
    <x v="0"/>
    <x v="0"/>
    <s v="2 - Poder Ejecutivo"/>
    <s v="0203 - MINISTERIO DE DEFENSA"/>
    <s v="0006 - INSTITUTO CARTOGRÁFICO MILITAR DE LAS FUERZAS ARMADAS"/>
    <x v="0"/>
    <x v="5"/>
    <x v="33"/>
    <s v="2.1 - REMUNERACIONES Y CONTRIBUCIONES"/>
    <s v="2.1.1 - REMUNERACIONES"/>
    <s v="N"/>
    <s v="00 - N/A"/>
    <s v="10 - FONDO GENERAL"/>
    <s v="01 - DISTRITO NACIONAL"/>
    <s v="(en blanco)"/>
    <n v="32881868"/>
    <n v="32881868"/>
    <n v="22764369.510000005"/>
  </r>
  <r>
    <s v="2026"/>
    <x v="0"/>
    <x v="0"/>
    <x v="0"/>
    <x v="0"/>
    <s v="2 - Poder Ejecutivo"/>
    <s v="0203 - MINISTERIO DE DEFENSA"/>
    <s v="0006 - INSTITUTO CARTOGRÁFICO MILITAR DE LAS FUERZAS ARMADAS"/>
    <x v="0"/>
    <x v="5"/>
    <x v="33"/>
    <s v="2.1 - REMUNERACIONES Y CONTRIBUCIONES"/>
    <s v="2.1.5 - CONTRIBUCIONES A LA SEGURIDAD SOCIAL"/>
    <s v="N"/>
    <s v="00 - N/A"/>
    <s v="10 - FONDO GENERAL"/>
    <s v="01 - DISTRITO NACIONAL"/>
    <s v="(en blanco)"/>
    <n v="793968"/>
    <n v="793968"/>
    <n v="573518.88"/>
  </r>
  <r>
    <s v="2026"/>
    <x v="0"/>
    <x v="0"/>
    <x v="0"/>
    <x v="0"/>
    <s v="2 - Poder Ejecutivo"/>
    <s v="0203 - MINISTERIO DE DEFENSA"/>
    <s v="0006 - INSTITUTO CARTOGRÁFICO MILITAR DE LAS FUERZAS ARMADAS"/>
    <x v="0"/>
    <x v="5"/>
    <x v="33"/>
    <s v="2.2 - CONTRATACIÓN DE SERVICIOS"/>
    <s v="2.2.1 - SERVICIOS BÁSICOS"/>
    <s v="N"/>
    <s v="00 - N/A"/>
    <s v="10 - FONDO GENERAL"/>
    <s v="01 - DISTRITO NACIONAL"/>
    <s v="(en blanco)"/>
    <n v="1095120"/>
    <n v="1095120"/>
    <n v="727330.9800000001"/>
  </r>
  <r>
    <s v="2026"/>
    <x v="0"/>
    <x v="0"/>
    <x v="0"/>
    <x v="0"/>
    <s v="2 - Poder Ejecutivo"/>
    <s v="0203 - MINISTERIO DE DEFENSA"/>
    <s v="0006 - INSTITUTO CARTOGRÁFICO MILITAR DE LAS FUERZAS ARMADAS"/>
    <x v="0"/>
    <x v="5"/>
    <x v="33"/>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x v="0"/>
    <x v="5"/>
    <x v="33"/>
    <s v="2.2 - CONTRATACIÓN DE SERVICIOS"/>
    <s v="2.2.3 - VIÁTICOS"/>
    <s v="N"/>
    <s v="00 - N/A"/>
    <s v="10 - FONDO GENERAL"/>
    <s v="01 - DISTRITO NACIONAL"/>
    <s v="(en blanco)"/>
    <n v="2646000"/>
    <n v="2646000"/>
    <n v="2048550"/>
  </r>
  <r>
    <s v="2026"/>
    <x v="0"/>
    <x v="0"/>
    <x v="0"/>
    <x v="0"/>
    <s v="2 - Poder Ejecutivo"/>
    <s v="0203 - MINISTERIO DE DEFENSA"/>
    <s v="0006 - INSTITUTO CARTOGRÁFICO MILITAR DE LAS FUERZAS ARMADAS"/>
    <x v="0"/>
    <x v="5"/>
    <x v="33"/>
    <s v="2.2 - CONTRATACIÓN DE SERVICIOS"/>
    <s v="2.2.3 - VIÁTICOS"/>
    <s v="N"/>
    <s v="00 - N/A"/>
    <s v="20 - FONDOS CON DESTINO ESPECÍFICO"/>
    <s v="01 - DISTRITO NACIONAL"/>
    <s v="(en blanco)"/>
    <n v="0"/>
    <n v="284200"/>
    <n v="283900"/>
  </r>
  <r>
    <s v="2026"/>
    <x v="0"/>
    <x v="0"/>
    <x v="0"/>
    <x v="0"/>
    <s v="2 - Poder Ejecutivo"/>
    <s v="0203 - MINISTERIO DE DEFENSA"/>
    <s v="0006 - INSTITUTO CARTOGRÁFICO MILITAR DE LAS FUERZAS ARMADAS"/>
    <x v="0"/>
    <x v="5"/>
    <x v="33"/>
    <s v="2.2 - CONTRATACIÓN DE SERVICIOS"/>
    <s v="2.2.5 - ALQUILERES Y RENTAS"/>
    <s v="N"/>
    <s v="00 - N/A"/>
    <s v="10 - FONDO GENERAL"/>
    <s v="01 - DISTRITO NACIONAL"/>
    <s v="(en blanco)"/>
    <n v="205000"/>
    <n v="72600"/>
    <n v="0"/>
  </r>
  <r>
    <s v="2026"/>
    <x v="0"/>
    <x v="0"/>
    <x v="0"/>
    <x v="0"/>
    <s v="2 - Poder Ejecutivo"/>
    <s v="0203 - MINISTERIO DE DEFENSA"/>
    <s v="0006 - INSTITUTO CARTOGRÁFICO MILITAR DE LAS FUERZAS ARMADAS"/>
    <x v="0"/>
    <x v="5"/>
    <x v="33"/>
    <s v="2.2 - CONTRATACIÓN DE SERVICIOS"/>
    <s v="2.2.6 - SEGUROS"/>
    <s v="N"/>
    <s v="00 - N/A"/>
    <s v="10 - FONDO GENERAL"/>
    <s v="01 - DISTRITO NACIONAL"/>
    <s v="(en blanco)"/>
    <n v="411800"/>
    <n v="411800"/>
    <n v="197507.08000000002"/>
  </r>
  <r>
    <s v="2026"/>
    <x v="0"/>
    <x v="0"/>
    <x v="0"/>
    <x v="0"/>
    <s v="2 - Poder Ejecutivo"/>
    <s v="0203 - MINISTERIO DE DEFENSA"/>
    <s v="0006 - INSTITUTO CARTOGRÁFICO MILITAR DE LAS FUERZAS ARMADAS"/>
    <x v="0"/>
    <x v="5"/>
    <x v="33"/>
    <s v="2.2 - CONTRATACIÓN DE SERVICIOS"/>
    <s v="2.2.7 - SERVICIOS DE CONSERVACIÓN, REPARACIONES MENORES E INSTALACIONES TEMPORALES"/>
    <s v="N"/>
    <s v="00 - N/A"/>
    <s v="10 - FONDO GENERAL"/>
    <s v="01 - DISTRITO NACIONAL"/>
    <s v="(en blanco)"/>
    <n v="990000"/>
    <n v="962400"/>
    <n v="642598.40000000002"/>
  </r>
  <r>
    <s v="2026"/>
    <x v="0"/>
    <x v="0"/>
    <x v="0"/>
    <x v="0"/>
    <s v="2 - Poder Ejecutivo"/>
    <s v="0203 - MINISTERIO DE DEFENSA"/>
    <s v="0006 - INSTITUTO CARTOGRÁFICO MILITAR DE LAS FUERZAS ARMADAS"/>
    <x v="0"/>
    <x v="5"/>
    <x v="33"/>
    <s v="2.2 - CONTRATACIÓN DE SERVICIOS"/>
    <s v="2.2.7 - SERVICIOS DE CONSERVACIÓN, REPARACIONES MENORES E INSTALACIONES TEMPORALES"/>
    <s v="N"/>
    <s v="00 - N/A"/>
    <s v="20 - FONDOS CON DESTINO ESPECÍFICO"/>
    <s v="01 - DISTRITO NACIONAL"/>
    <s v="(en blanco)"/>
    <n v="200000"/>
    <n v="25000"/>
    <n v="0"/>
  </r>
  <r>
    <s v="2026"/>
    <x v="0"/>
    <x v="0"/>
    <x v="0"/>
    <x v="0"/>
    <s v="2 - Poder Ejecutivo"/>
    <s v="0203 - MINISTERIO DE DEFENSA"/>
    <s v="0006 - INSTITUTO CARTOGRÁFICO MILITAR DE LAS FUERZAS ARMADAS"/>
    <x v="0"/>
    <x v="5"/>
    <x v="33"/>
    <s v="2.2 - CONTRATACIÓN DE SERVICIOS"/>
    <s v="2.2.8 - OTROS SERVICIOS NO INCLUIDOS EN CONCEPTOS ANTERIORES"/>
    <s v="N"/>
    <s v="00 - N/A"/>
    <s v="10 - FONDO GENERAL"/>
    <s v="01 - DISTRITO NACIONAL"/>
    <s v="(en blanco)"/>
    <n v="1030000"/>
    <n v="1190000"/>
    <n v="602100"/>
  </r>
  <r>
    <s v="2026"/>
    <x v="0"/>
    <x v="0"/>
    <x v="0"/>
    <x v="0"/>
    <s v="2 - Poder Ejecutivo"/>
    <s v="0203 - MINISTERIO DE DEFENSA"/>
    <s v="0006 - INSTITUTO CARTOGRÁFICO MILITAR DE LAS FUERZAS ARMADAS"/>
    <x v="0"/>
    <x v="5"/>
    <x v="33"/>
    <s v="2.2 - CONTRATACIÓN DE SERVICIOS"/>
    <s v="2.2.8 - OTROS SERVICIOS NO INCLUIDOS EN CONCEPTOS ANTERIORES"/>
    <s v="N"/>
    <s v="00 - N/A"/>
    <s v="20 - FONDOS CON DESTINO ESPECÍFICO"/>
    <s v="01 - DISTRITO NACIONAL"/>
    <s v="(en blanco)"/>
    <n v="0"/>
    <n v="1096000"/>
    <n v="651000"/>
  </r>
  <r>
    <s v="2026"/>
    <x v="0"/>
    <x v="0"/>
    <x v="0"/>
    <x v="0"/>
    <s v="2 - Poder Ejecutivo"/>
    <s v="0203 - MINISTERIO DE DEFENSA"/>
    <s v="0006 - INSTITUTO CARTOGRÁFICO MILITAR DE LAS FUERZAS ARMADAS"/>
    <x v="0"/>
    <x v="5"/>
    <x v="33"/>
    <s v="2.2 - CONTRATACIÓN DE SERVICIOS"/>
    <s v="2.2.9 - OTRAS CONTRATACIONES DE SERVICIOS"/>
    <s v="N"/>
    <s v="00 - N/A"/>
    <s v="10 - FONDO GENERAL"/>
    <s v="01 - DISTRITO NACIONAL"/>
    <s v="(en blanco)"/>
    <n v="60000"/>
    <n v="60000"/>
    <n v="0"/>
  </r>
  <r>
    <s v="2026"/>
    <x v="0"/>
    <x v="0"/>
    <x v="0"/>
    <x v="0"/>
    <s v="2 - Poder Ejecutivo"/>
    <s v="0203 - MINISTERIO DE DEFENSA"/>
    <s v="0006 - INSTITUTO CARTOGRÁFICO MILITAR DE LAS FUERZAS ARMADAS"/>
    <x v="0"/>
    <x v="5"/>
    <x v="33"/>
    <s v="2.3 - MATERIALES Y SUMINISTROS"/>
    <s v="2.3.1 - ALIMENTOS Y PRODUCTOS AGROFORESTALES"/>
    <s v="N"/>
    <s v="00 - N/A"/>
    <s v="10 - FONDO GENERAL"/>
    <s v="01 - DISTRITO NACIONAL"/>
    <s v="(en blanco)"/>
    <n v="2543000"/>
    <n v="2443000"/>
    <n v="1796900"/>
  </r>
  <r>
    <s v="2026"/>
    <x v="0"/>
    <x v="0"/>
    <x v="0"/>
    <x v="0"/>
    <s v="2 - Poder Ejecutivo"/>
    <s v="0203 - MINISTERIO DE DEFENSA"/>
    <s v="0006 - INSTITUTO CARTOGRÁFICO MILITAR DE LAS FUERZAS ARMADAS"/>
    <x v="0"/>
    <x v="5"/>
    <x v="33"/>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x v="0"/>
    <x v="5"/>
    <x v="33"/>
    <s v="2.3 - MATERIALES Y SUMINISTROS"/>
    <s v="2.3.2 - TEXTILES Y VESTUARIOS"/>
    <s v="N"/>
    <s v="00 - N/A"/>
    <s v="10 - FONDO GENERAL"/>
    <s v="01 - DISTRITO NACIONAL"/>
    <s v="(en blanco)"/>
    <n v="500000"/>
    <n v="200000"/>
    <n v="139617.60000000001"/>
  </r>
  <r>
    <s v="2026"/>
    <x v="0"/>
    <x v="0"/>
    <x v="0"/>
    <x v="0"/>
    <s v="2 - Poder Ejecutivo"/>
    <s v="0203 - MINISTERIO DE DEFENSA"/>
    <s v="0006 - INSTITUTO CARTOGRÁFICO MILITAR DE LAS FUERZAS ARMADAS"/>
    <x v="0"/>
    <x v="5"/>
    <x v="33"/>
    <s v="2.3 - MATERIALES Y SUMINISTROS"/>
    <s v="2.3.3 - PAPEL, CARTÓN E IMPRESOS"/>
    <s v="N"/>
    <s v="00 - N/A"/>
    <s v="10 - FONDO GENERAL"/>
    <s v="01 - DISTRITO NACIONAL"/>
    <s v="(en blanco)"/>
    <n v="660000"/>
    <n v="553857"/>
    <n v="449391.2"/>
  </r>
  <r>
    <s v="2026"/>
    <x v="0"/>
    <x v="0"/>
    <x v="0"/>
    <x v="0"/>
    <s v="2 - Poder Ejecutivo"/>
    <s v="0203 - MINISTERIO DE DEFENSA"/>
    <s v="0006 - INSTITUTO CARTOGRÁFICO MILITAR DE LAS FUERZAS ARMADAS"/>
    <x v="0"/>
    <x v="5"/>
    <x v="33"/>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x v="0"/>
    <x v="5"/>
    <x v="33"/>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x v="0"/>
    <x v="5"/>
    <x v="33"/>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x v="0"/>
    <x v="5"/>
    <x v="33"/>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x v="0"/>
    <x v="5"/>
    <x v="33"/>
    <s v="2.3 - MATERIALES Y SUMINISTROS"/>
    <s v="2.3.6 - PRODUCTOS DE MINERALES, METÁLICOS Y NO METÁLICOS"/>
    <s v="N"/>
    <s v="00 - N/A"/>
    <s v="20 - FONDOS CON DESTINO ESPECÍFICO"/>
    <s v="01 - DISTRITO NACIONAL"/>
    <s v="(en blanco)"/>
    <n v="94000"/>
    <n v="24000"/>
    <n v="0"/>
  </r>
  <r>
    <s v="2026"/>
    <x v="0"/>
    <x v="0"/>
    <x v="0"/>
    <x v="0"/>
    <s v="2 - Poder Ejecutivo"/>
    <s v="0203 - MINISTERIO DE DEFENSA"/>
    <s v="0006 - INSTITUTO CARTOGRÁFICO MILITAR DE LAS FUERZAS ARMADAS"/>
    <x v="0"/>
    <x v="5"/>
    <x v="33"/>
    <s v="2.3 - MATERIALES Y SUMINISTROS"/>
    <s v="2.3.7 - COMBUSTIBLES, LUBRICANTES, PRODUCTOS QUÍMICOS Y CONEXOS"/>
    <s v="N"/>
    <s v="00 - N/A"/>
    <s v="10 - FONDO GENERAL"/>
    <s v="01 - DISTRITO NACIONAL"/>
    <s v="(en blanco)"/>
    <n v="3105349"/>
    <n v="3118480"/>
    <n v="2321065.5"/>
  </r>
  <r>
    <s v="2026"/>
    <x v="0"/>
    <x v="0"/>
    <x v="0"/>
    <x v="0"/>
    <s v="2 - Poder Ejecutivo"/>
    <s v="0203 - MINISTERIO DE DEFENSA"/>
    <s v="0006 - INSTITUTO CARTOGRÁFICO MILITAR DE LAS FUERZAS ARMADAS"/>
    <x v="0"/>
    <x v="5"/>
    <x v="33"/>
    <s v="2.3 - MATERIALES Y SUMINISTROS"/>
    <s v="2.3.7 - COMBUSTIBLES, LUBRICANTES, PRODUCTOS QUÍMICOS Y CONEXOS"/>
    <s v="N"/>
    <s v="00 - N/A"/>
    <s v="20 - FONDOS CON DESTINO ESPECÍFICO"/>
    <s v="01 - DISTRITO NACIONAL"/>
    <s v="(en blanco)"/>
    <n v="395000"/>
    <n v="20000"/>
    <n v="0"/>
  </r>
  <r>
    <s v="2026"/>
    <x v="0"/>
    <x v="0"/>
    <x v="0"/>
    <x v="0"/>
    <s v="2 - Poder Ejecutivo"/>
    <s v="0203 - MINISTERIO DE DEFENSA"/>
    <s v="0006 - INSTITUTO CARTOGRÁFICO MILITAR DE LAS FUERZAS ARMADAS"/>
    <x v="0"/>
    <x v="5"/>
    <x v="33"/>
    <s v="2.3 - MATERIALES Y SUMINISTROS"/>
    <s v="2.3.9 - PRODUCTOS Y ÚTILES VARIOS"/>
    <s v="N"/>
    <s v="00 - N/A"/>
    <s v="10 - FONDO GENERAL"/>
    <s v="01 - DISTRITO NACIONAL"/>
    <s v="(en blanco)"/>
    <n v="1365000"/>
    <n v="1983308"/>
    <n v="1652047.08"/>
  </r>
  <r>
    <s v="2026"/>
    <x v="0"/>
    <x v="0"/>
    <x v="0"/>
    <x v="0"/>
    <s v="2 - Poder Ejecutivo"/>
    <s v="0203 - MINISTERIO DE DEFENSA"/>
    <s v="0006 - INSTITUTO CARTOGRÁFICO MILITAR DE LAS FUERZAS ARMADAS"/>
    <x v="0"/>
    <x v="5"/>
    <x v="33"/>
    <s v="2.3 - MATERIALES Y SUMINISTROS"/>
    <s v="2.3.9 - PRODUCTOS Y ÚTILES VARIOS"/>
    <s v="N"/>
    <s v="00 - N/A"/>
    <s v="20 - FONDOS CON DESTINO ESPECÍFICO"/>
    <s v="01 - DISTRITO NACIONAL"/>
    <s v="(en blanco)"/>
    <n v="0"/>
    <n v="44000"/>
    <n v="43949.1"/>
  </r>
  <r>
    <s v="2026"/>
    <x v="0"/>
    <x v="0"/>
    <x v="0"/>
    <x v="0"/>
    <s v="2 - Poder Ejecutivo"/>
    <s v="0203 - MINISTERIO DE DEFENSA"/>
    <s v="0007 - ESCUELA DE GRADUADOS DE DOCTRINA CONJUNTA GENERAL DE DIV. GREGORIO LUPERÓN (EGDC)"/>
    <x v="1"/>
    <x v="9"/>
    <x v="23"/>
    <s v="2.1 - REMUNERACIONES Y CONTRIBUCIONES"/>
    <s v="2.1.1 - REMUNERACIONES"/>
    <s v="N"/>
    <s v="00 - N/A"/>
    <s v="10 - FONDO GENERAL"/>
    <s v="99 - MULTIPROVINCIAL"/>
    <s v="(en blanco)"/>
    <n v="27551876"/>
    <n v="27928793"/>
    <n v="18999441.480000004"/>
  </r>
  <r>
    <s v="2026"/>
    <x v="0"/>
    <x v="0"/>
    <x v="0"/>
    <x v="0"/>
    <s v="2 - Poder Ejecutivo"/>
    <s v="0203 - MINISTERIO DE DEFENSA"/>
    <s v="0007 - ESCUELA DE GRADUADOS DE DOCTRINA CONJUNTA GENERAL DE DIV. GREGORIO LUPERÓN (EGDC)"/>
    <x v="1"/>
    <x v="9"/>
    <x v="23"/>
    <s v="2.1 - REMUNERACIONES Y CONTRIBUCIONES"/>
    <s v="2.1.2 - SOBRESUELDOS"/>
    <s v="N"/>
    <s v="00 - N/A"/>
    <s v="10 - FONDO GENERAL"/>
    <s v="99 - MULTIPROVINCIAL"/>
    <s v="(en blanco)"/>
    <n v="3840000"/>
    <n v="3320000"/>
    <n v="2430000"/>
  </r>
  <r>
    <s v="2026"/>
    <x v="0"/>
    <x v="0"/>
    <x v="0"/>
    <x v="0"/>
    <s v="2 - Poder Ejecutivo"/>
    <s v="0203 - MINISTERIO DE DEFENSA"/>
    <s v="0007 - ESCUELA DE GRADUADOS DE DOCTRINA CONJUNTA GENERAL DE DIV. GREGORIO LUPERÓN (EGDC)"/>
    <x v="1"/>
    <x v="9"/>
    <x v="23"/>
    <s v="2.1 - REMUNERACIONES Y CONTRIBUCIONES"/>
    <s v="2.1.5 - CONTRIBUCIONES A LA SEGURIDAD SOCIAL"/>
    <s v="N"/>
    <s v="00 - N/A"/>
    <s v="10 - FONDO GENERAL"/>
    <s v="99 - MULTIPROVINCIAL"/>
    <s v="(en blanco)"/>
    <n v="593951"/>
    <n v="737034"/>
    <n v="498527.39999999985"/>
  </r>
  <r>
    <s v="2026"/>
    <x v="0"/>
    <x v="0"/>
    <x v="0"/>
    <x v="0"/>
    <s v="2 - Poder Ejecutivo"/>
    <s v="0203 - MINISTERIO DE DEFENSA"/>
    <s v="0007 - ESCUELA DE GRADUADOS DE DOCTRINA CONJUNTA GENERAL DE DIV. GREGORIO LUPERÓN (EGDC)"/>
    <x v="1"/>
    <x v="9"/>
    <x v="23"/>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x v="1"/>
    <x v="9"/>
    <x v="23"/>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x v="1"/>
    <x v="9"/>
    <x v="23"/>
    <s v="2.2 - CONTRATACIÓN DE SERVICIOS"/>
    <s v="2.2.5 - ALQUILERES Y RENTAS"/>
    <s v="N"/>
    <s v="00 - N/A"/>
    <s v="10 - FONDO GENERAL"/>
    <s v="99 - MULTIPROVINCIAL"/>
    <s v="(en blanco)"/>
    <n v="2092578"/>
    <n v="2716221"/>
    <n v="1486734.22"/>
  </r>
  <r>
    <s v="2026"/>
    <x v="0"/>
    <x v="0"/>
    <x v="0"/>
    <x v="0"/>
    <s v="2 - Poder Ejecutivo"/>
    <s v="0203 - MINISTERIO DE DEFENSA"/>
    <s v="0007 - ESCUELA DE GRADUADOS DE DOCTRINA CONJUNTA GENERAL DE DIV. GREGORIO LUPERÓN (EGDC)"/>
    <x v="1"/>
    <x v="9"/>
    <x v="23"/>
    <s v="2.2 - CONTRATACIÓN DE SERVICIOS"/>
    <s v="2.2.6 - SEGUROS"/>
    <s v="N"/>
    <s v="00 - N/A"/>
    <s v="10 - FONDO GENERAL"/>
    <s v="99 - MULTIPROVINCIAL"/>
    <s v="(en blanco)"/>
    <n v="350000"/>
    <n v="460091"/>
    <n v="309063.21000000002"/>
  </r>
  <r>
    <s v="2026"/>
    <x v="0"/>
    <x v="0"/>
    <x v="0"/>
    <x v="0"/>
    <s v="2 - Poder Ejecutivo"/>
    <s v="0203 - MINISTERIO DE DEFENSA"/>
    <s v="0007 - ESCUELA DE GRADUADOS DE DOCTRINA CONJUNTA GENERAL DE DIV. GREGORIO LUPERÓN (EGDC)"/>
    <x v="1"/>
    <x v="9"/>
    <x v="23"/>
    <s v="2.2 - CONTRATACIÓN DE SERVICIOS"/>
    <s v="2.2.7 - SERVICIOS DE CONSERVACIÓN, REPARACIONES MENORES E INSTALACIONES TEMPORALES"/>
    <s v="N"/>
    <s v="00 - N/A"/>
    <s v="10 - FONDO GENERAL"/>
    <s v="99 - MULTIPROVINCIAL"/>
    <s v="(en blanco)"/>
    <n v="1771738"/>
    <n v="1881435.84"/>
    <n v="1459927.84"/>
  </r>
  <r>
    <s v="2026"/>
    <x v="0"/>
    <x v="0"/>
    <x v="0"/>
    <x v="0"/>
    <s v="2 - Poder Ejecutivo"/>
    <s v="0203 - MINISTERIO DE DEFENSA"/>
    <s v="0007 - ESCUELA DE GRADUADOS DE DOCTRINA CONJUNTA GENERAL DE DIV. GREGORIO LUPERÓN (EGDC)"/>
    <x v="1"/>
    <x v="9"/>
    <x v="23"/>
    <s v="2.2 - CONTRATACIÓN DE SERVICIOS"/>
    <s v="2.2.8 - OTROS SERVICIOS NO INCLUIDOS EN CONCEPTOS ANTERIORES"/>
    <s v="N"/>
    <s v="00 - N/A"/>
    <s v="10 - FONDO GENERAL"/>
    <s v="99 - MULTIPROVINCIAL"/>
    <s v="(en blanco)"/>
    <n v="3084376"/>
    <n v="2392842.16"/>
    <n v="1557300"/>
  </r>
  <r>
    <s v="2026"/>
    <x v="0"/>
    <x v="0"/>
    <x v="0"/>
    <x v="0"/>
    <s v="2 - Poder Ejecutivo"/>
    <s v="0203 - MINISTERIO DE DEFENSA"/>
    <s v="0007 - ESCUELA DE GRADUADOS DE DOCTRINA CONJUNTA GENERAL DE DIV. GREGORIO LUPERÓN (EGDC)"/>
    <x v="1"/>
    <x v="9"/>
    <x v="23"/>
    <s v="2.2 - CONTRATACIÓN DE SERVICIOS"/>
    <s v="2.2.9 - OTRAS CONTRATACIONES DE SERVICIOS"/>
    <s v="N"/>
    <s v="00 - N/A"/>
    <s v="10 - FONDO GENERAL"/>
    <s v="99 - MULTIPROVINCIAL"/>
    <s v="(en blanco)"/>
    <n v="2926886"/>
    <n v="2926886"/>
    <n v="1918215.33"/>
  </r>
  <r>
    <s v="2026"/>
    <x v="0"/>
    <x v="0"/>
    <x v="0"/>
    <x v="0"/>
    <s v="2 - Poder Ejecutivo"/>
    <s v="0203 - MINISTERIO DE DEFENSA"/>
    <s v="0007 - ESCUELA DE GRADUADOS DE DOCTRINA CONJUNTA GENERAL DE DIV. GREGORIO LUPERÓN (EGDC)"/>
    <x v="1"/>
    <x v="9"/>
    <x v="23"/>
    <s v="2.3 - MATERIALES Y SUMINISTROS"/>
    <s v="2.3.1 - ALIMENTOS Y PRODUCTOS AGROFORESTALES"/>
    <s v="N"/>
    <s v="00 - N/A"/>
    <s v="10 - FONDO GENERAL"/>
    <s v="99 - MULTIPROVINCIAL"/>
    <s v="(en blanco)"/>
    <n v="3732000"/>
    <n v="5496000"/>
    <n v="3827780"/>
  </r>
  <r>
    <s v="2026"/>
    <x v="0"/>
    <x v="0"/>
    <x v="0"/>
    <x v="0"/>
    <s v="2 - Poder Ejecutivo"/>
    <s v="0203 - MINISTERIO DE DEFENSA"/>
    <s v="0007 - ESCUELA DE GRADUADOS DE DOCTRINA CONJUNTA GENERAL DE DIV. GREGORIO LUPERÓN (EGDC)"/>
    <x v="1"/>
    <x v="9"/>
    <x v="23"/>
    <s v="2.3 - MATERIALES Y SUMINISTROS"/>
    <s v="2.3.2 - TEXTILES Y VESTUARIOS"/>
    <s v="N"/>
    <s v="00 - N/A"/>
    <s v="10 - FONDO GENERAL"/>
    <s v="99 - MULTIPROVINCIAL"/>
    <s v="(en blanco)"/>
    <n v="1300000"/>
    <n v="734746"/>
    <n v="532292.1"/>
  </r>
  <r>
    <s v="2026"/>
    <x v="0"/>
    <x v="0"/>
    <x v="0"/>
    <x v="0"/>
    <s v="2 - Poder Ejecutivo"/>
    <s v="0203 - MINISTERIO DE DEFENSA"/>
    <s v="0007 - ESCUELA DE GRADUADOS DE DOCTRINA CONJUNTA GENERAL DE DIV. GREGORIO LUPERÓN (EGDC)"/>
    <x v="1"/>
    <x v="9"/>
    <x v="23"/>
    <s v="2.3 - MATERIALES Y SUMINISTROS"/>
    <s v="2.3.3 - PAPEL, CARTÓN E IMPRESOS"/>
    <s v="N"/>
    <s v="00 - N/A"/>
    <s v="10 - FONDO GENERAL"/>
    <s v="99 - MULTIPROVINCIAL"/>
    <s v="(en blanco)"/>
    <n v="700000"/>
    <n v="700000"/>
    <n v="234395.2"/>
  </r>
  <r>
    <s v="2026"/>
    <x v="0"/>
    <x v="0"/>
    <x v="0"/>
    <x v="0"/>
    <s v="2 - Poder Ejecutivo"/>
    <s v="0203 - MINISTERIO DE DEFENSA"/>
    <s v="0007 - ESCUELA DE GRADUADOS DE DOCTRINA CONJUNTA GENERAL DE DIV. GREGORIO LUPERÓN (EGDC)"/>
    <x v="1"/>
    <x v="9"/>
    <x v="23"/>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x v="1"/>
    <x v="9"/>
    <x v="23"/>
    <s v="2.3 - MATERIALES Y SUMINISTROS"/>
    <s v="2.3.5 - CUERO, CAUCHO Y PLÁSTICO"/>
    <s v="N"/>
    <s v="00 - N/A"/>
    <s v="10 - FONDO GENERAL"/>
    <s v="99 - MULTIPROVINCIAL"/>
    <s v="(en blanco)"/>
    <n v="90000"/>
    <n v="90000"/>
    <n v="0"/>
  </r>
  <r>
    <s v="2026"/>
    <x v="0"/>
    <x v="0"/>
    <x v="0"/>
    <x v="0"/>
    <s v="2 - Poder Ejecutivo"/>
    <s v="0203 - MINISTERIO DE DEFENSA"/>
    <s v="0007 - ESCUELA DE GRADUADOS DE DOCTRINA CONJUNTA GENERAL DE DIV. GREGORIO LUPERÓN (EGDC)"/>
    <x v="1"/>
    <x v="9"/>
    <x v="23"/>
    <s v="2.3 - MATERIALES Y SUMINISTROS"/>
    <s v="2.3.6 - PRODUCTOS DE MINERALES, METÁLICOS Y NO METÁLICOS"/>
    <s v="N"/>
    <s v="00 - N/A"/>
    <s v="10 - FONDO GENERAL"/>
    <s v="99 - MULTIPROVINCIAL"/>
    <s v="(en blanco)"/>
    <n v="187955"/>
    <n v="187955"/>
    <n v="737.5"/>
  </r>
  <r>
    <s v="2026"/>
    <x v="0"/>
    <x v="0"/>
    <x v="0"/>
    <x v="0"/>
    <s v="2 - Poder Ejecutivo"/>
    <s v="0203 - MINISTERIO DE DEFENSA"/>
    <s v="0007 - ESCUELA DE GRADUADOS DE DOCTRINA CONJUNTA GENERAL DE DIV. GREGORIO LUPERÓN (EGDC)"/>
    <x v="1"/>
    <x v="9"/>
    <x v="23"/>
    <s v="2.3 - MATERIALES Y SUMINISTROS"/>
    <s v="2.3.7 - COMBUSTIBLES, LUBRICANTES, PRODUCTOS QUÍMICOS Y CONEXOS"/>
    <s v="N"/>
    <s v="00 - N/A"/>
    <s v="10 - FONDO GENERAL"/>
    <s v="99 - MULTIPROVINCIAL"/>
    <s v="(en blanco)"/>
    <n v="3232060"/>
    <n v="3232060"/>
    <n v="2264160"/>
  </r>
  <r>
    <s v="2026"/>
    <x v="0"/>
    <x v="0"/>
    <x v="0"/>
    <x v="0"/>
    <s v="2 - Poder Ejecutivo"/>
    <s v="0203 - MINISTERIO DE DEFENSA"/>
    <s v="0007 - ESCUELA DE GRADUADOS DE DOCTRINA CONJUNTA GENERAL DE DIV. GREGORIO LUPERÓN (EGDC)"/>
    <x v="1"/>
    <x v="9"/>
    <x v="23"/>
    <s v="2.3 - MATERIALES Y SUMINISTROS"/>
    <s v="2.3.9 - PRODUCTOS Y ÚTILES VARIOS"/>
    <s v="N"/>
    <s v="00 - N/A"/>
    <s v="10 - FONDO GENERAL"/>
    <s v="99 - MULTIPROVINCIAL"/>
    <s v="(en blanco)"/>
    <n v="1714634"/>
    <n v="1353634"/>
    <n v="808558.11"/>
  </r>
  <r>
    <s v="2026"/>
    <x v="0"/>
    <x v="0"/>
    <x v="0"/>
    <x v="0"/>
    <s v="2 - Poder Ejecutivo"/>
    <s v="0203 - MINISTERIO DE DEFENSA"/>
    <s v="0008 - CONFEDERACIÓN DEPORTIVA DE LAS FUERZAS ARMADAS Y LA POLICÍA NACIONAL"/>
    <x v="1"/>
    <x v="7"/>
    <x v="34"/>
    <s v="2.1 - REMUNERACIONES Y CONTRIBUCIONES"/>
    <s v="2.1.1 - REMUNERACIONES"/>
    <s v="N"/>
    <s v="00 - N/A"/>
    <s v="10 - FONDO GENERAL"/>
    <s v="01 - DISTRITO NACIONAL"/>
    <s v="(en blanco)"/>
    <n v="14261063"/>
    <n v="14261063"/>
    <n v="9869450.3999999985"/>
  </r>
  <r>
    <s v="2026"/>
    <x v="0"/>
    <x v="0"/>
    <x v="0"/>
    <x v="0"/>
    <s v="2 - Poder Ejecutivo"/>
    <s v="0203 - MINISTERIO DE DEFENSA"/>
    <s v="0008 - CONFEDERACIÓN DEPORTIVA DE LAS FUERZAS ARMADAS Y LA POLICÍA NACIONAL"/>
    <x v="1"/>
    <x v="7"/>
    <x v="34"/>
    <s v="2.1 - REMUNERACIONES Y CONTRIBUCIONES"/>
    <s v="2.1.5 - CONTRIBUCIONES A LA SEGURIDAD SOCIAL"/>
    <s v="N"/>
    <s v="00 - N/A"/>
    <s v="10 - FONDO GENERAL"/>
    <s v="01 - DISTRITO NACIONAL"/>
    <s v="(en blanco)"/>
    <n v="61850"/>
    <n v="61850"/>
    <n v="27978.75"/>
  </r>
  <r>
    <s v="2026"/>
    <x v="0"/>
    <x v="0"/>
    <x v="0"/>
    <x v="0"/>
    <s v="2 - Poder Ejecutivo"/>
    <s v="0203 - MINISTERIO DE DEFENSA"/>
    <s v="0008 - CONFEDERACIÓN DEPORTIVA DE LAS FUERZAS ARMADAS Y LA POLICÍA NACIONAL"/>
    <x v="1"/>
    <x v="7"/>
    <x v="34"/>
    <s v="2.2 - CONTRATACIÓN DE SERVICIOS"/>
    <s v="2.2.1 - SERVICIOS BÁSICOS"/>
    <s v="N"/>
    <s v="00 - N/A"/>
    <s v="10 - FONDO GENERAL"/>
    <s v="01 - DISTRITO NACIONAL"/>
    <s v="(en blanco)"/>
    <n v="330000"/>
    <n v="330000"/>
    <n v="217257.33999999997"/>
  </r>
  <r>
    <s v="2026"/>
    <x v="0"/>
    <x v="0"/>
    <x v="0"/>
    <x v="0"/>
    <s v="2 - Poder Ejecutivo"/>
    <s v="0203 - MINISTERIO DE DEFENSA"/>
    <s v="0008 - CONFEDERACIÓN DEPORTIVA DE LAS FUERZAS ARMADAS Y LA POLICÍA NACIONAL"/>
    <x v="1"/>
    <x v="7"/>
    <x v="34"/>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x v="1"/>
    <x v="7"/>
    <x v="34"/>
    <s v="2.2 - CONTRATACIÓN DE SERVICIOS"/>
    <s v="2.2.6 - SEGUROS"/>
    <s v="N"/>
    <s v="00 - N/A"/>
    <s v="10 - FONDO GENERAL"/>
    <s v="01 - DISTRITO NACIONAL"/>
    <s v="(en blanco)"/>
    <n v="35620"/>
    <n v="35620"/>
    <n v="27135"/>
  </r>
  <r>
    <s v="2026"/>
    <x v="0"/>
    <x v="0"/>
    <x v="0"/>
    <x v="0"/>
    <s v="2 - Poder Ejecutivo"/>
    <s v="0203 - MINISTERIO DE DEFENSA"/>
    <s v="0008 - CONFEDERACIÓN DEPORTIVA DE LAS FUERZAS ARMADAS Y LA POLICÍA NACIONAL"/>
    <x v="1"/>
    <x v="7"/>
    <x v="34"/>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x v="1"/>
    <x v="7"/>
    <x v="34"/>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x v="1"/>
    <x v="7"/>
    <x v="34"/>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x v="1"/>
    <x v="7"/>
    <x v="34"/>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x v="1"/>
    <x v="7"/>
    <x v="34"/>
    <s v="2.3 - MATERIALES Y SUMINISTROS"/>
    <s v="2.3.1 - ALIMENTOS Y PRODUCTOS AGROFORESTALES"/>
    <s v="N"/>
    <s v="00 - N/A"/>
    <s v="10 - FONDO GENERAL"/>
    <s v="01 - DISTRITO NACIONAL"/>
    <s v="(en blanco)"/>
    <n v="4065000"/>
    <n v="4065000"/>
    <n v="3047480.52"/>
  </r>
  <r>
    <s v="2026"/>
    <x v="0"/>
    <x v="0"/>
    <x v="0"/>
    <x v="0"/>
    <s v="2 - Poder Ejecutivo"/>
    <s v="0203 - MINISTERIO DE DEFENSA"/>
    <s v="0008 - CONFEDERACIÓN DEPORTIVA DE LAS FUERZAS ARMADAS Y LA POLICÍA NACIONAL"/>
    <x v="1"/>
    <x v="7"/>
    <x v="34"/>
    <s v="2.3 - MATERIALES Y SUMINISTROS"/>
    <s v="2.3.1 - ALIMENTOS Y PRODUCTOS AGROFORESTALES"/>
    <s v="N"/>
    <s v="00 - N/A"/>
    <s v="20 - FONDOS CON DESTINO ESPECÍFICO"/>
    <s v="01 - DISTRITO NACIONAL"/>
    <s v="(en blanco)"/>
    <n v="200000"/>
    <n v="469413"/>
    <n v="469412"/>
  </r>
  <r>
    <s v="2026"/>
    <x v="0"/>
    <x v="0"/>
    <x v="0"/>
    <x v="0"/>
    <s v="2 - Poder Ejecutivo"/>
    <s v="0203 - MINISTERIO DE DEFENSA"/>
    <s v="0008 - CONFEDERACIÓN DEPORTIVA DE LAS FUERZAS ARMADAS Y LA POLICÍA NACIONAL"/>
    <x v="1"/>
    <x v="7"/>
    <x v="34"/>
    <s v="2.3 - MATERIALES Y SUMINISTROS"/>
    <s v="2.3.2 - TEXTILES Y VESTUARIOS"/>
    <s v="N"/>
    <s v="00 - N/A"/>
    <s v="10 - FONDO GENERAL"/>
    <s v="01 - DISTRITO NACIONAL"/>
    <s v="(en blanco)"/>
    <n v="400000"/>
    <n v="102462"/>
    <n v="0"/>
  </r>
  <r>
    <s v="2026"/>
    <x v="0"/>
    <x v="0"/>
    <x v="0"/>
    <x v="0"/>
    <s v="2 - Poder Ejecutivo"/>
    <s v="0203 - MINISTERIO DE DEFENSA"/>
    <s v="0008 - CONFEDERACIÓN DEPORTIVA DE LAS FUERZAS ARMADAS Y LA POLICÍA NACIONAL"/>
    <x v="1"/>
    <x v="7"/>
    <x v="34"/>
    <s v="2.3 - MATERIALES Y SUMINISTROS"/>
    <s v="2.3.2 - TEXTILES Y VESTUARIOS"/>
    <s v="N"/>
    <s v="00 - N/A"/>
    <s v="20 - FONDOS CON DESTINO ESPECÍFICO"/>
    <s v="01 - DISTRITO NACIONAL"/>
    <s v="(en blanco)"/>
    <n v="500000"/>
    <n v="549700"/>
    <n v="249490.94"/>
  </r>
  <r>
    <s v="2026"/>
    <x v="0"/>
    <x v="0"/>
    <x v="0"/>
    <x v="0"/>
    <s v="2 - Poder Ejecutivo"/>
    <s v="0203 - MINISTERIO DE DEFENSA"/>
    <s v="0008 - CONFEDERACIÓN DEPORTIVA DE LAS FUERZAS ARMADAS Y LA POLICÍA NACIONAL"/>
    <x v="1"/>
    <x v="7"/>
    <x v="34"/>
    <s v="2.3 - MATERIALES Y SUMINISTROS"/>
    <s v="2.3.3 - PAPEL, CARTÓN E IMPRESOS"/>
    <s v="N"/>
    <s v="00 - N/A"/>
    <s v="10 - FONDO GENERAL"/>
    <s v="01 - DISTRITO NACIONAL"/>
    <s v="(en blanco)"/>
    <n v="161832"/>
    <n v="168194"/>
    <n v="158674"/>
  </r>
  <r>
    <s v="2026"/>
    <x v="0"/>
    <x v="0"/>
    <x v="0"/>
    <x v="0"/>
    <s v="2 - Poder Ejecutivo"/>
    <s v="0203 - MINISTERIO DE DEFENSA"/>
    <s v="0008 - CONFEDERACIÓN DEPORTIVA DE LAS FUERZAS ARMADAS Y LA POLICÍA NACIONAL"/>
    <x v="1"/>
    <x v="7"/>
    <x v="34"/>
    <s v="2.3 - MATERIALES Y SUMINISTROS"/>
    <s v="2.3.3 - PAPEL, CARTÓN E IMPRESOS"/>
    <s v="N"/>
    <s v="00 - N/A"/>
    <s v="20 - FONDOS CON DESTINO ESPECÍFICO"/>
    <s v="01 - DISTRITO NACIONAL"/>
    <s v="(en blanco)"/>
    <n v="430000"/>
    <n v="160587"/>
    <n v="0"/>
  </r>
  <r>
    <s v="2026"/>
    <x v="0"/>
    <x v="0"/>
    <x v="0"/>
    <x v="0"/>
    <s v="2 - Poder Ejecutivo"/>
    <s v="0203 - MINISTERIO DE DEFENSA"/>
    <s v="0008 - CONFEDERACIÓN DEPORTIVA DE LAS FUERZAS ARMADAS Y LA POLICÍA NACIONAL"/>
    <x v="1"/>
    <x v="7"/>
    <x v="34"/>
    <s v="2.3 - MATERIALES Y SUMINISTROS"/>
    <s v="2.3.4 - PRODUCTOS FARMACÉUTICOS"/>
    <s v="N"/>
    <s v="00 - N/A"/>
    <s v="10 - FONDO GENERAL"/>
    <s v="01 - DISTRITO NACIONAL"/>
    <s v="(en blanco)"/>
    <n v="100000"/>
    <n v="33638"/>
    <n v="0"/>
  </r>
  <r>
    <s v="2026"/>
    <x v="0"/>
    <x v="0"/>
    <x v="0"/>
    <x v="0"/>
    <s v="2 - Poder Ejecutivo"/>
    <s v="0203 - MINISTERIO DE DEFENSA"/>
    <s v="0008 - CONFEDERACIÓN DEPORTIVA DE LAS FUERZAS ARMADAS Y LA POLICÍA NACIONAL"/>
    <x v="1"/>
    <x v="7"/>
    <x v="34"/>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x v="1"/>
    <x v="7"/>
    <x v="34"/>
    <s v="2.3 - MATERIALES Y SUMINISTROS"/>
    <s v="2.3.7 - COMBUSTIBLES, LUBRICANTES, PRODUCTOS QUÍMICOS Y CONEXOS"/>
    <s v="N"/>
    <s v="00 - N/A"/>
    <s v="10 - FONDO GENERAL"/>
    <s v="01 - DISTRITO NACIONAL"/>
    <s v="(en blanco)"/>
    <n v="2200000"/>
    <n v="2200000"/>
    <n v="1651500"/>
  </r>
  <r>
    <s v="2026"/>
    <x v="0"/>
    <x v="0"/>
    <x v="0"/>
    <x v="0"/>
    <s v="2 - Poder Ejecutivo"/>
    <s v="0203 - MINISTERIO DE DEFENSA"/>
    <s v="0008 - CONFEDERACIÓN DEPORTIVA DE LAS FUERZAS ARMADAS Y LA POLICÍA NACIONAL"/>
    <x v="1"/>
    <x v="7"/>
    <x v="34"/>
    <s v="2.3 - MATERIALES Y SUMINISTROS"/>
    <s v="2.3.9 - PRODUCTOS Y ÚTILES VARIOS"/>
    <s v="N"/>
    <s v="00 - N/A"/>
    <s v="10 - FONDO GENERAL"/>
    <s v="01 - DISTRITO NACIONAL"/>
    <s v="(en blanco)"/>
    <n v="465561"/>
    <n v="722799"/>
    <n v="708611.94"/>
  </r>
  <r>
    <s v="2026"/>
    <x v="0"/>
    <x v="0"/>
    <x v="0"/>
    <x v="0"/>
    <s v="2 - Poder Ejecutivo"/>
    <s v="0203 - MINISTERIO DE DEFENSA"/>
    <s v="0008 - CONFEDERACIÓN DEPORTIVA DE LAS FUERZAS ARMADAS Y LA POLICÍA NACIONAL"/>
    <x v="1"/>
    <x v="7"/>
    <x v="34"/>
    <s v="2.3 - MATERIALES Y SUMINISTROS"/>
    <s v="2.3.9 - PRODUCTOS Y ÚTILES VARIOS"/>
    <s v="N"/>
    <s v="00 - N/A"/>
    <s v="20 - FONDOS CON DESTINO ESPECÍFICO"/>
    <s v="01 - DISTRITO NACIONAL"/>
    <s v="(en blanco)"/>
    <n v="1440000"/>
    <n v="1103400"/>
    <n v="501721.25"/>
  </r>
  <r>
    <s v="2026"/>
    <x v="0"/>
    <x v="0"/>
    <x v="0"/>
    <x v="0"/>
    <s v="2 - Poder Ejecutivo"/>
    <s v="0203 - MINISTERIO DE DEFENSA"/>
    <s v="0009 - ESCUELA DE GRADUADOS EN DERECHOS HUMANOS Y DERECHO INTERNACIONAL HUMANITARIO"/>
    <x v="1"/>
    <x v="9"/>
    <x v="29"/>
    <s v="2.1 - REMUNERACIONES Y CONTRIBUCIONES"/>
    <s v="2.1.1 - REMUNERACIONES"/>
    <s v="N"/>
    <s v="00 - N/A"/>
    <s v="10 - FONDO GENERAL"/>
    <s v="99 - MULTIPROVINCIAL"/>
    <s v="(en blanco)"/>
    <n v="27350168"/>
    <n v="27350168"/>
    <n v="18980182.699999996"/>
  </r>
  <r>
    <s v="2026"/>
    <x v="0"/>
    <x v="0"/>
    <x v="0"/>
    <x v="0"/>
    <s v="2 - Poder Ejecutivo"/>
    <s v="0203 - MINISTERIO DE DEFENSA"/>
    <s v="0009 - ESCUELA DE GRADUADOS EN DERECHOS HUMANOS Y DERECHO INTERNACIONAL HUMANITARIO"/>
    <x v="1"/>
    <x v="9"/>
    <x v="29"/>
    <s v="2.1 - REMUNERACIONES Y CONTRIBUCIONES"/>
    <s v="2.1.2 - SOBRESUELDOS"/>
    <s v="N"/>
    <s v="00 - N/A"/>
    <s v="10 - FONDO GENERAL"/>
    <s v="99 - MULTIPROVINCIAL"/>
    <s v="(en blanco)"/>
    <n v="4200000"/>
    <n v="4200000"/>
    <n v="3150000"/>
  </r>
  <r>
    <s v="2026"/>
    <x v="0"/>
    <x v="0"/>
    <x v="0"/>
    <x v="0"/>
    <s v="2 - Poder Ejecutivo"/>
    <s v="0203 - MINISTERIO DE DEFENSA"/>
    <s v="0009 - ESCUELA DE GRADUADOS EN DERECHOS HUMANOS Y DERECHO INTERNACIONAL HUMANITARIO"/>
    <x v="1"/>
    <x v="9"/>
    <x v="29"/>
    <s v="2.1 - REMUNERACIONES Y CONTRIBUCIONES"/>
    <s v="2.1.5 - CONTRIBUCIONES A LA SEGURIDAD SOCIAL"/>
    <s v="N"/>
    <s v="00 - N/A"/>
    <s v="10 - FONDO GENERAL"/>
    <s v="99 - MULTIPROVINCIAL"/>
    <s v="(en blanco)"/>
    <n v="558588"/>
    <n v="558588"/>
    <n v="418914.2099999999"/>
  </r>
  <r>
    <s v="2026"/>
    <x v="0"/>
    <x v="0"/>
    <x v="0"/>
    <x v="0"/>
    <s v="2 - Poder Ejecutivo"/>
    <s v="0203 - MINISTERIO DE DEFENSA"/>
    <s v="0009 - ESCUELA DE GRADUADOS EN DERECHOS HUMANOS Y DERECHO INTERNACIONAL HUMANITARIO"/>
    <x v="1"/>
    <x v="9"/>
    <x v="29"/>
    <s v="2.2 - CONTRATACIÓN DE SERVICIOS"/>
    <s v="2.2.3 - VIÁTICOS"/>
    <s v="N"/>
    <s v="00 - N/A"/>
    <s v="10 - FONDO GENERAL"/>
    <s v="99 - MULTIPROVINCIAL"/>
    <s v="(en blanco)"/>
    <n v="2340000"/>
    <n v="2340000"/>
    <n v="1446486.72"/>
  </r>
  <r>
    <s v="2026"/>
    <x v="0"/>
    <x v="0"/>
    <x v="0"/>
    <x v="0"/>
    <s v="2 - Poder Ejecutivo"/>
    <s v="0203 - MINISTERIO DE DEFENSA"/>
    <s v="0009 - ESCUELA DE GRADUADOS EN DERECHOS HUMANOS Y DERECHO INTERNACIONAL HUMANITARIO"/>
    <x v="1"/>
    <x v="9"/>
    <x v="29"/>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x v="1"/>
    <x v="9"/>
    <x v="29"/>
    <s v="2.2 - CONTRATACIÓN DE SERVICIOS"/>
    <s v="2.2.5 - ALQUILERES Y RENTAS"/>
    <s v="N"/>
    <s v="00 - N/A"/>
    <s v="10 - FONDO GENERAL"/>
    <s v="99 - MULTIPROVINCIAL"/>
    <s v="(en blanco)"/>
    <n v="4180000"/>
    <n v="3896589"/>
    <n v="2564505.9399999995"/>
  </r>
  <r>
    <s v="2026"/>
    <x v="0"/>
    <x v="0"/>
    <x v="0"/>
    <x v="0"/>
    <s v="2 - Poder Ejecutivo"/>
    <s v="0203 - MINISTERIO DE DEFENSA"/>
    <s v="0009 - ESCUELA DE GRADUADOS EN DERECHOS HUMANOS Y DERECHO INTERNACIONAL HUMANITARIO"/>
    <x v="1"/>
    <x v="9"/>
    <x v="29"/>
    <s v="2.2 - CONTRATACIÓN DE SERVICIOS"/>
    <s v="2.2.6 - SEGUROS"/>
    <s v="N"/>
    <s v="00 - N/A"/>
    <s v="10 - FONDO GENERAL"/>
    <s v="99 - MULTIPROVINCIAL"/>
    <s v="(en blanco)"/>
    <n v="257960"/>
    <n v="257960"/>
    <n v="81405"/>
  </r>
  <r>
    <s v="2026"/>
    <x v="0"/>
    <x v="0"/>
    <x v="0"/>
    <x v="0"/>
    <s v="2 - Poder Ejecutivo"/>
    <s v="0203 - MINISTERIO DE DEFENSA"/>
    <s v="0009 - ESCUELA DE GRADUADOS EN DERECHOS HUMANOS Y DERECHO INTERNACIONAL HUMANITARIO"/>
    <x v="1"/>
    <x v="9"/>
    <x v="29"/>
    <s v="2.2 - CONTRATACIÓN DE SERVICIOS"/>
    <s v="2.2.7 - SERVICIOS DE CONSERVACIÓN, REPARACIONES MENORES E INSTALACIONES TEMPORALES"/>
    <s v="N"/>
    <s v="00 - N/A"/>
    <s v="10 - FONDO GENERAL"/>
    <s v="99 - MULTIPROVINCIAL"/>
    <s v="(en blanco)"/>
    <n v="925934"/>
    <n v="3307745"/>
    <n v="2613013.4300000002"/>
  </r>
  <r>
    <s v="2026"/>
    <x v="0"/>
    <x v="0"/>
    <x v="0"/>
    <x v="0"/>
    <s v="2 - Poder Ejecutivo"/>
    <s v="0203 - MINISTERIO DE DEFENSA"/>
    <s v="0009 - ESCUELA DE GRADUADOS EN DERECHOS HUMANOS Y DERECHO INTERNACIONAL HUMANITARIO"/>
    <x v="1"/>
    <x v="9"/>
    <x v="29"/>
    <s v="2.2 - CONTRATACIÓN DE SERVICIOS"/>
    <s v="2.2.8 - OTROS SERVICIOS NO INCLUIDOS EN CONCEPTOS ANTERIORES"/>
    <s v="N"/>
    <s v="00 - N/A"/>
    <s v="10 - FONDO GENERAL"/>
    <s v="99 - MULTIPROVINCIAL"/>
    <s v="(en blanco)"/>
    <n v="6545075"/>
    <n v="6545075"/>
    <n v="1804900"/>
  </r>
  <r>
    <s v="2026"/>
    <x v="0"/>
    <x v="0"/>
    <x v="0"/>
    <x v="0"/>
    <s v="2 - Poder Ejecutivo"/>
    <s v="0203 - MINISTERIO DE DEFENSA"/>
    <s v="0009 - ESCUELA DE GRADUADOS EN DERECHOS HUMANOS Y DERECHO INTERNACIONAL HUMANITARIO"/>
    <x v="1"/>
    <x v="9"/>
    <x v="29"/>
    <s v="2.2 - CONTRATACIÓN DE SERVICIOS"/>
    <s v="2.2.9 - OTRAS CONTRATACIONES DE SERVICIOS"/>
    <s v="N"/>
    <s v="00 - N/A"/>
    <s v="10 - FONDO GENERAL"/>
    <s v="99 - MULTIPROVINCIAL"/>
    <s v="(en blanco)"/>
    <n v="2198500"/>
    <n v="2198500"/>
    <n v="1775695.9300000002"/>
  </r>
  <r>
    <s v="2026"/>
    <x v="0"/>
    <x v="0"/>
    <x v="0"/>
    <x v="0"/>
    <s v="2 - Poder Ejecutivo"/>
    <s v="0203 - MINISTERIO DE DEFENSA"/>
    <s v="0009 - ESCUELA DE GRADUADOS EN DERECHOS HUMANOS Y DERECHO INTERNACIONAL HUMANITARIO"/>
    <x v="1"/>
    <x v="9"/>
    <x v="29"/>
    <s v="2.3 - MATERIALES Y SUMINISTROS"/>
    <s v="2.3.1 - ALIMENTOS Y PRODUCTOS AGROFORESTALES"/>
    <s v="N"/>
    <s v="00 - N/A"/>
    <s v="10 - FONDO GENERAL"/>
    <s v="99 - MULTIPROVINCIAL"/>
    <s v="(en blanco)"/>
    <n v="3350006"/>
    <n v="3350006"/>
    <n v="2533033.02"/>
  </r>
  <r>
    <s v="2026"/>
    <x v="0"/>
    <x v="0"/>
    <x v="0"/>
    <x v="0"/>
    <s v="2 - Poder Ejecutivo"/>
    <s v="0203 - MINISTERIO DE DEFENSA"/>
    <s v="0009 - ESCUELA DE GRADUADOS EN DERECHOS HUMANOS Y DERECHO INTERNACIONAL HUMANITARIO"/>
    <x v="1"/>
    <x v="9"/>
    <x v="29"/>
    <s v="2.3 - MATERIALES Y SUMINISTROS"/>
    <s v="2.3.2 - TEXTILES Y VESTUARIOS"/>
    <s v="N"/>
    <s v="00 - N/A"/>
    <s v="10 - FONDO GENERAL"/>
    <s v="99 - MULTIPROVINCIAL"/>
    <s v="(en blanco)"/>
    <n v="850000"/>
    <n v="1023500"/>
    <n v="173442.3"/>
  </r>
  <r>
    <s v="2026"/>
    <x v="0"/>
    <x v="0"/>
    <x v="0"/>
    <x v="0"/>
    <s v="2 - Poder Ejecutivo"/>
    <s v="0203 - MINISTERIO DE DEFENSA"/>
    <s v="0009 - ESCUELA DE GRADUADOS EN DERECHOS HUMANOS Y DERECHO INTERNACIONAL HUMANITARIO"/>
    <x v="1"/>
    <x v="9"/>
    <x v="29"/>
    <s v="2.3 - MATERIALES Y SUMINISTROS"/>
    <s v="2.3.3 - PAPEL, CARTÓN E IMPRESOS"/>
    <s v="N"/>
    <s v="00 - N/A"/>
    <s v="10 - FONDO GENERAL"/>
    <s v="99 - MULTIPROVINCIAL"/>
    <s v="(en blanco)"/>
    <n v="955535"/>
    <n v="955535"/>
    <n v="194917.12"/>
  </r>
  <r>
    <s v="2026"/>
    <x v="0"/>
    <x v="0"/>
    <x v="0"/>
    <x v="0"/>
    <s v="2 - Poder Ejecutivo"/>
    <s v="0203 - MINISTERIO DE DEFENSA"/>
    <s v="0009 - ESCUELA DE GRADUADOS EN DERECHOS HUMANOS Y DERECHO INTERNACIONAL HUMANITARIO"/>
    <x v="1"/>
    <x v="9"/>
    <x v="29"/>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x v="1"/>
    <x v="9"/>
    <x v="29"/>
    <s v="2.3 - MATERIALES Y SUMINISTROS"/>
    <s v="2.3.7 - COMBUSTIBLES, LUBRICANTES, PRODUCTOS QUÍMICOS Y CONEXOS"/>
    <s v="N"/>
    <s v="00 - N/A"/>
    <s v="10 - FONDO GENERAL"/>
    <s v="99 - MULTIPROVINCIAL"/>
    <s v="(en blanco)"/>
    <n v="3326000"/>
    <n v="3326000"/>
    <n v="2055600"/>
  </r>
  <r>
    <s v="2026"/>
    <x v="0"/>
    <x v="0"/>
    <x v="0"/>
    <x v="0"/>
    <s v="2 - Poder Ejecutivo"/>
    <s v="0203 - MINISTERIO DE DEFENSA"/>
    <s v="0009 - ESCUELA DE GRADUADOS EN DERECHOS HUMANOS Y DERECHO INTERNACIONAL HUMANITARIO"/>
    <x v="1"/>
    <x v="9"/>
    <x v="29"/>
    <s v="2.3 - MATERIALES Y SUMINISTROS"/>
    <s v="2.3.9 - PRODUCTOS Y ÚTILES VARIOS"/>
    <s v="N"/>
    <s v="00 - N/A"/>
    <s v="10 - FONDO GENERAL"/>
    <s v="99 - MULTIPROVINCIAL"/>
    <s v="(en blanco)"/>
    <n v="3502819"/>
    <n v="1230919"/>
    <n v="399303.2"/>
  </r>
  <r>
    <s v="2026"/>
    <x v="0"/>
    <x v="0"/>
    <x v="0"/>
    <x v="0"/>
    <s v="2 - Poder Ejecutivo"/>
    <s v="0203 - MINISTERIO DE DEFENSA"/>
    <s v="0010 - 'ESCUELA DE GRADUADOS DE ALTOS ESTUDIOS ESTRATÉGICOS' (EGAEE)"/>
    <x v="1"/>
    <x v="9"/>
    <x v="23"/>
    <s v="2.1 - REMUNERACIONES Y CONTRIBUCIONES"/>
    <s v="2.1.1 - REMUNERACIONES"/>
    <s v="N"/>
    <s v="00 - N/A"/>
    <s v="10 - FONDO GENERAL"/>
    <s v="99 - MULTIPROVINCIAL"/>
    <s v="(en blanco)"/>
    <n v="27609400"/>
    <n v="27609400"/>
    <n v="19009200"/>
  </r>
  <r>
    <s v="2026"/>
    <x v="0"/>
    <x v="0"/>
    <x v="0"/>
    <x v="0"/>
    <s v="2 - Poder Ejecutivo"/>
    <s v="0203 - MINISTERIO DE DEFENSA"/>
    <s v="0010 - 'ESCUELA DE GRADUADOS DE ALTOS ESTUDIOS ESTRATÉGICOS' (EGAEE)"/>
    <x v="1"/>
    <x v="9"/>
    <x v="23"/>
    <s v="2.1 - REMUNERACIONES Y CONTRIBUCIONES"/>
    <s v="2.1.2 - SOBRESUELDOS"/>
    <s v="N"/>
    <s v="00 - N/A"/>
    <s v="10 - FONDO GENERAL"/>
    <s v="99 - MULTIPROVINCIAL"/>
    <s v="(en blanco)"/>
    <n v="3000000"/>
    <n v="3000000"/>
    <n v="1150000"/>
  </r>
  <r>
    <s v="2026"/>
    <x v="0"/>
    <x v="0"/>
    <x v="0"/>
    <x v="0"/>
    <s v="2 - Poder Ejecutivo"/>
    <s v="0203 - MINISTERIO DE DEFENSA"/>
    <s v="0010 - 'ESCUELA DE GRADUADOS DE ALTOS ESTUDIOS ESTRATÉGICOS' (EGAEE)"/>
    <x v="1"/>
    <x v="9"/>
    <x v="23"/>
    <s v="2.1 - REMUNERACIONES Y CONTRIBUCIONES"/>
    <s v="2.1.5 - CONTRIBUCIONES A LA SEGURIDAD SOCIAL"/>
    <s v="N"/>
    <s v="00 - N/A"/>
    <s v="10 - FONDO GENERAL"/>
    <s v="99 - MULTIPROVINCIAL"/>
    <s v="(en blanco)"/>
    <n v="585552"/>
    <n v="585552"/>
    <n v="418114.07999999996"/>
  </r>
  <r>
    <s v="2026"/>
    <x v="0"/>
    <x v="0"/>
    <x v="0"/>
    <x v="0"/>
    <s v="2 - Poder Ejecutivo"/>
    <s v="0203 - MINISTERIO DE DEFENSA"/>
    <s v="0010 - 'ESCUELA DE GRADUADOS DE ALTOS ESTUDIOS ESTRATÉGICOS' (EGAEE)"/>
    <x v="1"/>
    <x v="9"/>
    <x v="23"/>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x v="1"/>
    <x v="9"/>
    <x v="23"/>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x v="1"/>
    <x v="9"/>
    <x v="23"/>
    <s v="2.2 - CONTRATACIÓN DE SERVICIOS"/>
    <s v="2.2.4 - TRANSPORTE Y ALMACENAJE"/>
    <s v="N"/>
    <s v="00 - N/A"/>
    <s v="10 - FONDO GENERAL"/>
    <s v="99 - MULTIPROVINCIAL"/>
    <s v="(en blanco)"/>
    <n v="550000"/>
    <n v="550000"/>
    <n v="0"/>
  </r>
  <r>
    <s v="2026"/>
    <x v="0"/>
    <x v="0"/>
    <x v="0"/>
    <x v="0"/>
    <s v="2 - Poder Ejecutivo"/>
    <s v="0203 - MINISTERIO DE DEFENSA"/>
    <s v="0010 - 'ESCUELA DE GRADUADOS DE ALTOS ESTUDIOS ESTRATÉGICOS' (EGAEE)"/>
    <x v="1"/>
    <x v="9"/>
    <x v="23"/>
    <s v="2.2 - CONTRATACIÓN DE SERVICIOS"/>
    <s v="2.2.5 - ALQUILERES Y RENTAS"/>
    <s v="N"/>
    <s v="00 - N/A"/>
    <s v="10 - FONDO GENERAL"/>
    <s v="99 - MULTIPROVINCIAL"/>
    <s v="(en blanco)"/>
    <n v="3880000"/>
    <n v="3080000"/>
    <n v="2191723.1800000002"/>
  </r>
  <r>
    <s v="2026"/>
    <x v="0"/>
    <x v="0"/>
    <x v="0"/>
    <x v="0"/>
    <s v="2 - Poder Ejecutivo"/>
    <s v="0203 - MINISTERIO DE DEFENSA"/>
    <s v="0010 - 'ESCUELA DE GRADUADOS DE ALTOS ESTUDIOS ESTRATÉGICOS' (EGAEE)"/>
    <x v="1"/>
    <x v="9"/>
    <x v="23"/>
    <s v="2.2 - CONTRATACIÓN DE SERVICIOS"/>
    <s v="2.2.6 - SEGUROS"/>
    <s v="N"/>
    <s v="00 - N/A"/>
    <s v="10 - FONDO GENERAL"/>
    <s v="99 - MULTIPROVINCIAL"/>
    <s v="(en blanco)"/>
    <n v="192960"/>
    <n v="192960"/>
    <n v="132660"/>
  </r>
  <r>
    <s v="2026"/>
    <x v="0"/>
    <x v="0"/>
    <x v="0"/>
    <x v="0"/>
    <s v="2 - Poder Ejecutivo"/>
    <s v="0203 - MINISTERIO DE DEFENSA"/>
    <s v="0010 - 'ESCUELA DE GRADUADOS DE ALTOS ESTUDIOS ESTRATÉGICOS' (EGAEE)"/>
    <x v="1"/>
    <x v="9"/>
    <x v="23"/>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x v="1"/>
    <x v="9"/>
    <x v="23"/>
    <s v="2.2 - CONTRATACIÓN DE SERVICIOS"/>
    <s v="2.2.8 - OTROS SERVICIOS NO INCLUIDOS EN CONCEPTOS ANTERIORES"/>
    <s v="N"/>
    <s v="00 - N/A"/>
    <s v="10 - FONDO GENERAL"/>
    <s v="99 - MULTIPROVINCIAL"/>
    <s v="(en blanco)"/>
    <n v="2960000"/>
    <n v="2960000"/>
    <n v="1922266.24"/>
  </r>
  <r>
    <s v="2026"/>
    <x v="0"/>
    <x v="0"/>
    <x v="0"/>
    <x v="0"/>
    <s v="2 - Poder Ejecutivo"/>
    <s v="0203 - MINISTERIO DE DEFENSA"/>
    <s v="0010 - 'ESCUELA DE GRADUADOS DE ALTOS ESTUDIOS ESTRATÉGICOS' (EGAEE)"/>
    <x v="1"/>
    <x v="9"/>
    <x v="23"/>
    <s v="2.2 - CONTRATACIÓN DE SERVICIOS"/>
    <s v="2.2.9 - OTRAS CONTRATACIONES DE SERVICIOS"/>
    <s v="N"/>
    <s v="00 - N/A"/>
    <s v="10 - FONDO GENERAL"/>
    <s v="99 - MULTIPROVINCIAL"/>
    <s v="(en blanco)"/>
    <n v="500000"/>
    <n v="1600000"/>
    <n v="1519462.3999999999"/>
  </r>
  <r>
    <s v="2026"/>
    <x v="0"/>
    <x v="0"/>
    <x v="0"/>
    <x v="0"/>
    <s v="2 - Poder Ejecutivo"/>
    <s v="0203 - MINISTERIO DE DEFENSA"/>
    <s v="0010 - 'ESCUELA DE GRADUADOS DE ALTOS ESTUDIOS ESTRATÉGICOS' (EGAEE)"/>
    <x v="1"/>
    <x v="9"/>
    <x v="23"/>
    <s v="2.3 - MATERIALES Y SUMINISTROS"/>
    <s v="2.3.1 - ALIMENTOS Y PRODUCTOS AGROFORESTALES"/>
    <s v="N"/>
    <s v="00 - N/A"/>
    <s v="10 - FONDO GENERAL"/>
    <s v="99 - MULTIPROVINCIAL"/>
    <s v="(en blanco)"/>
    <n v="3000000"/>
    <n v="3000000"/>
    <n v="2165576.0700000003"/>
  </r>
  <r>
    <s v="2026"/>
    <x v="0"/>
    <x v="0"/>
    <x v="0"/>
    <x v="0"/>
    <s v="2 - Poder Ejecutivo"/>
    <s v="0203 - MINISTERIO DE DEFENSA"/>
    <s v="0010 - 'ESCUELA DE GRADUADOS DE ALTOS ESTUDIOS ESTRATÉGICOS' (EGAEE)"/>
    <x v="1"/>
    <x v="9"/>
    <x v="23"/>
    <s v="2.3 - MATERIALES Y SUMINISTROS"/>
    <s v="2.3.2 - TEXTILES Y VESTUARIOS"/>
    <s v="N"/>
    <s v="00 - N/A"/>
    <s v="10 - FONDO GENERAL"/>
    <s v="99 - MULTIPROVINCIAL"/>
    <s v="(en blanco)"/>
    <n v="100000"/>
    <n v="127670"/>
    <n v="29973.42"/>
  </r>
  <r>
    <s v="2026"/>
    <x v="0"/>
    <x v="0"/>
    <x v="0"/>
    <x v="0"/>
    <s v="2 - Poder Ejecutivo"/>
    <s v="0203 - MINISTERIO DE DEFENSA"/>
    <s v="0010 - 'ESCUELA DE GRADUADOS DE ALTOS ESTUDIOS ESTRATÉGICOS' (EGAEE)"/>
    <x v="1"/>
    <x v="9"/>
    <x v="23"/>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x v="1"/>
    <x v="9"/>
    <x v="23"/>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x v="1"/>
    <x v="9"/>
    <x v="23"/>
    <s v="2.3 - MATERIALES Y SUMINISTROS"/>
    <s v="2.3.7 - COMBUSTIBLES, LUBRICANTES, PRODUCTOS QUÍMICOS Y CONEXOS"/>
    <s v="N"/>
    <s v="00 - N/A"/>
    <s v="10 - FONDO GENERAL"/>
    <s v="99 - MULTIPROVINCIAL"/>
    <s v="(en blanco)"/>
    <n v="2100000"/>
    <n v="2175089"/>
    <n v="1650088.18"/>
  </r>
  <r>
    <s v="2026"/>
    <x v="0"/>
    <x v="0"/>
    <x v="0"/>
    <x v="0"/>
    <s v="2 - Poder Ejecutivo"/>
    <s v="0203 - MINISTERIO DE DEFENSA"/>
    <s v="0010 - 'ESCUELA DE GRADUADOS DE ALTOS ESTUDIOS ESTRATÉGICOS' (EGAEE)"/>
    <x v="1"/>
    <x v="9"/>
    <x v="23"/>
    <s v="2.3 - MATERIALES Y SUMINISTROS"/>
    <s v="2.3.9 - PRODUCTOS Y ÚTILES VARIOS"/>
    <s v="N"/>
    <s v="00 - N/A"/>
    <s v="10 - FONDO GENERAL"/>
    <s v="99 - MULTIPROVINCIAL"/>
    <s v="(en blanco)"/>
    <n v="2476880"/>
    <n v="1743892"/>
    <n v="1018110.65"/>
  </r>
  <r>
    <s v="2026"/>
    <x v="0"/>
    <x v="0"/>
    <x v="0"/>
    <x v="0"/>
    <s v="2 - Poder Ejecutivo"/>
    <s v="0203 - MINISTERIO DE DEFENSA"/>
    <s v="0011 - COMISION PERMANENTE PARA LA REFORMA Y MODERNIZACIÓN DE LAS  FF.AA Y P.N."/>
    <x v="0"/>
    <x v="5"/>
    <x v="33"/>
    <s v="2.1 - REMUNERACIONES Y CONTRIBUCIONES"/>
    <s v="2.1.1 - REMUNERACIONES"/>
    <s v="N"/>
    <s v="00 - N/A"/>
    <s v="10 - FONDO GENERAL"/>
    <s v="99 - MULTIPROVINCIAL"/>
    <s v="(en blanco)"/>
    <n v="18834400"/>
    <n v="18834400"/>
    <n v="13039200"/>
  </r>
  <r>
    <s v="2026"/>
    <x v="0"/>
    <x v="0"/>
    <x v="0"/>
    <x v="0"/>
    <s v="2 - Poder Ejecutivo"/>
    <s v="0203 - MINISTERIO DE DEFENSA"/>
    <s v="0011 - COMISION PERMANENTE PARA LA REFORMA Y MODERNIZACIÓN DE LAS  FF.AA Y P.N."/>
    <x v="0"/>
    <x v="5"/>
    <x v="33"/>
    <s v="2.1 - REMUNERACIONES Y CONTRIBUCIONES"/>
    <s v="2.1.5 - CONTRIBUCIONES A LA SEGURIDAD SOCIAL"/>
    <s v="N"/>
    <s v="00 - N/A"/>
    <s v="10 - FONDO GENERAL"/>
    <s v="99 - MULTIPROVINCIAL"/>
    <s v="(en blanco)"/>
    <n v="156072"/>
    <n v="156072"/>
    <n v="117051.48000000001"/>
  </r>
  <r>
    <s v="2026"/>
    <x v="0"/>
    <x v="0"/>
    <x v="0"/>
    <x v="0"/>
    <s v="2 - Poder Ejecutivo"/>
    <s v="0203 - MINISTERIO DE DEFENSA"/>
    <s v="0011 - COMISION PERMANENTE PARA LA REFORMA Y MODERNIZACIÓN DE LAS  FF.AA Y P.N."/>
    <x v="0"/>
    <x v="5"/>
    <x v="33"/>
    <s v="2.2 - CONTRATACIÓN DE SERVICIOS"/>
    <s v="2.2.5 - ALQUILERES Y RENTAS"/>
    <s v="N"/>
    <s v="00 - N/A"/>
    <s v="10 - FONDO GENERAL"/>
    <s v="99 - MULTIPROVINCIAL"/>
    <s v="(en blanco)"/>
    <n v="412000"/>
    <n v="412000"/>
    <n v="282827.92"/>
  </r>
  <r>
    <s v="2026"/>
    <x v="0"/>
    <x v="0"/>
    <x v="0"/>
    <x v="0"/>
    <s v="2 - Poder Ejecutivo"/>
    <s v="0203 - MINISTERIO DE DEFENSA"/>
    <s v="0011 - COMISION PERMANENTE PARA LA REFORMA Y MODERNIZACIÓN DE LAS  FF.AA Y P.N."/>
    <x v="0"/>
    <x v="5"/>
    <x v="33"/>
    <s v="2.2 - CONTRATACIÓN DE SERVICIOS"/>
    <s v="2.2.6 - SEGUROS"/>
    <s v="N"/>
    <s v="00 - N/A"/>
    <s v="10 - FONDO GENERAL"/>
    <s v="99 - MULTIPROVINCIAL"/>
    <s v="(en blanco)"/>
    <n v="72360"/>
    <n v="72360"/>
    <n v="54270"/>
  </r>
  <r>
    <s v="2026"/>
    <x v="0"/>
    <x v="0"/>
    <x v="0"/>
    <x v="0"/>
    <s v="2 - Poder Ejecutivo"/>
    <s v="0203 - MINISTERIO DE DEFENSA"/>
    <s v="0011 - COMISION PERMANENTE PARA LA REFORMA Y MODERNIZACIÓN DE LAS  FF.AA Y P.N."/>
    <x v="0"/>
    <x v="5"/>
    <x v="33"/>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x v="0"/>
    <x v="5"/>
    <x v="33"/>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x v="0"/>
    <x v="5"/>
    <x v="33"/>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x v="0"/>
    <x v="5"/>
    <x v="33"/>
    <s v="2.3 - MATERIALES Y SUMINISTROS"/>
    <s v="2.3.1 - ALIMENTOS Y PRODUCTOS AGROFORESTALES"/>
    <s v="N"/>
    <s v="00 - N/A"/>
    <s v="10 - FONDO GENERAL"/>
    <s v="99 - MULTIPROVINCIAL"/>
    <s v="(en blanco)"/>
    <n v="2280000"/>
    <n v="2280000"/>
    <n v="1634477.04"/>
  </r>
  <r>
    <s v="2026"/>
    <x v="0"/>
    <x v="0"/>
    <x v="0"/>
    <x v="0"/>
    <s v="2 - Poder Ejecutivo"/>
    <s v="0203 - MINISTERIO DE DEFENSA"/>
    <s v="0011 - COMISION PERMANENTE PARA LA REFORMA Y MODERNIZACIÓN DE LAS  FF.AA Y P.N."/>
    <x v="0"/>
    <x v="5"/>
    <x v="33"/>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x v="0"/>
    <x v="5"/>
    <x v="33"/>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x v="0"/>
    <x v="5"/>
    <x v="33"/>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x v="0"/>
    <x v="5"/>
    <x v="33"/>
    <s v="2.3 - MATERIALES Y SUMINISTROS"/>
    <s v="2.3.6 - PRODUCTOS DE MINERALES, METÁLICOS Y NO METÁLICOS"/>
    <s v="N"/>
    <s v="00 - N/A"/>
    <s v="10 - FONDO GENERAL"/>
    <s v="99 - MULTIPROVINCIAL"/>
    <s v="(en blanco)"/>
    <n v="80000"/>
    <n v="346393"/>
    <n v="346389.05"/>
  </r>
  <r>
    <s v="2026"/>
    <x v="0"/>
    <x v="0"/>
    <x v="0"/>
    <x v="0"/>
    <s v="2 - Poder Ejecutivo"/>
    <s v="0203 - MINISTERIO DE DEFENSA"/>
    <s v="0011 - COMISION PERMANENTE PARA LA REFORMA Y MODERNIZACIÓN DE LAS  FF.AA Y P.N."/>
    <x v="0"/>
    <x v="5"/>
    <x v="33"/>
    <s v="2.3 - MATERIALES Y SUMINISTROS"/>
    <s v="2.3.7 - COMBUSTIBLES, LUBRICANTES, PRODUCTOS QUÍMICOS Y CONEXOS"/>
    <s v="N"/>
    <s v="00 - N/A"/>
    <s v="10 - FONDO GENERAL"/>
    <s v="99 - MULTIPROVINCIAL"/>
    <s v="(en blanco)"/>
    <n v="3235000"/>
    <n v="3305681"/>
    <n v="2480612.0599999996"/>
  </r>
  <r>
    <s v="2026"/>
    <x v="0"/>
    <x v="0"/>
    <x v="0"/>
    <x v="0"/>
    <s v="2 - Poder Ejecutivo"/>
    <s v="0203 - MINISTERIO DE DEFENSA"/>
    <s v="0011 - COMISION PERMANENTE PARA LA REFORMA Y MODERNIZACIÓN DE LAS  FF.AA Y P.N."/>
    <x v="0"/>
    <x v="5"/>
    <x v="33"/>
    <s v="2.3 - MATERIALES Y SUMINISTROS"/>
    <s v="2.3.9 - PRODUCTOS Y ÚTILES VARIOS"/>
    <s v="N"/>
    <s v="00 - N/A"/>
    <s v="10 - FONDO GENERAL"/>
    <s v="99 - MULTIPROVINCIAL"/>
    <s v="(en blanco)"/>
    <n v="2553983"/>
    <n v="1957709"/>
    <n v="1240489.4500000002"/>
  </r>
  <r>
    <s v="2026"/>
    <x v="0"/>
    <x v="0"/>
    <x v="0"/>
    <x v="0"/>
    <s v="2 - Poder Ejecutivo"/>
    <s v="0203 - MINISTERIO DE DEFENSA"/>
    <s v="0012 - CUERPO ESPECIALIZADO DE SEGURIDAD FRONTERIZA TERRESTRE"/>
    <x v="0"/>
    <x v="5"/>
    <x v="28"/>
    <s v="2.1 - REMUNERACIONES Y CONTRIBUCIONES"/>
    <s v="2.1.1 - REMUNERACIONES"/>
    <s v="N"/>
    <s v="00 - N/A"/>
    <s v="10 - FONDO GENERAL"/>
    <s v="99 - MULTIPROVINCIAL"/>
    <s v="(en blanco)"/>
    <n v="214681137"/>
    <n v="224281137"/>
    <n v="157816040"/>
  </r>
  <r>
    <s v="2026"/>
    <x v="0"/>
    <x v="0"/>
    <x v="0"/>
    <x v="0"/>
    <s v="2 - Poder Ejecutivo"/>
    <s v="0203 - MINISTERIO DE DEFENSA"/>
    <s v="0012 - CUERPO ESPECIALIZADO DE SEGURIDAD FRONTERIZA TERRESTRE"/>
    <x v="0"/>
    <x v="5"/>
    <x v="28"/>
    <s v="2.1 - REMUNERACIONES Y CONTRIBUCIONES"/>
    <s v="2.1.2 - SOBRESUELDOS"/>
    <s v="N"/>
    <s v="00 - N/A"/>
    <s v="10 - FONDO GENERAL"/>
    <s v="99 - MULTIPROVINCIAL"/>
    <s v="(en blanco)"/>
    <n v="71962001"/>
    <n v="71962001"/>
    <n v="53643821.180000007"/>
  </r>
  <r>
    <s v="2026"/>
    <x v="0"/>
    <x v="0"/>
    <x v="0"/>
    <x v="0"/>
    <s v="2 - Poder Ejecutivo"/>
    <s v="0203 - MINISTERIO DE DEFENSA"/>
    <s v="0012 - CUERPO ESPECIALIZADO DE SEGURIDAD FRONTERIZA TERRESTRE"/>
    <x v="0"/>
    <x v="5"/>
    <x v="28"/>
    <s v="2.1 - REMUNERACIONES Y CONTRIBUCIONES"/>
    <s v="2.1.5 - CONTRIBUCIONES A LA SEGURIDAD SOCIAL"/>
    <s v="N"/>
    <s v="00 - N/A"/>
    <s v="10 - FONDO GENERAL"/>
    <s v="99 - MULTIPROVINCIAL"/>
    <s v="(en blanco)"/>
    <n v="1435565"/>
    <n v="1435565"/>
    <n v="1053794.9499999997"/>
  </r>
  <r>
    <s v="2026"/>
    <x v="0"/>
    <x v="0"/>
    <x v="0"/>
    <x v="0"/>
    <s v="2 - Poder Ejecutivo"/>
    <s v="0203 - MINISTERIO DE DEFENSA"/>
    <s v="0012 - CUERPO ESPECIALIZADO DE SEGURIDAD FRONTERIZA TERRESTRE"/>
    <x v="0"/>
    <x v="5"/>
    <x v="28"/>
    <s v="2.2 - CONTRATACIÓN DE SERVICIOS"/>
    <s v="2.2.1 - SERVICIOS BÁSICOS"/>
    <s v="N"/>
    <s v="00 - N/A"/>
    <s v="10 - FONDO GENERAL"/>
    <s v="99 - MULTIPROVINCIAL"/>
    <s v="(en blanco)"/>
    <n v="10833472"/>
    <n v="10640472"/>
    <n v="6203377.8399999999"/>
  </r>
  <r>
    <s v="2026"/>
    <x v="0"/>
    <x v="0"/>
    <x v="0"/>
    <x v="0"/>
    <s v="2 - Poder Ejecutivo"/>
    <s v="0203 - MINISTERIO DE DEFENSA"/>
    <s v="0012 - CUERPO ESPECIALIZADO DE SEGURIDAD FRONTERIZA TERRESTRE"/>
    <x v="0"/>
    <x v="5"/>
    <x v="28"/>
    <s v="2.2 - CONTRATACIÓN DE SERVICIOS"/>
    <s v="2.2.2 - PUBLICIDAD, IMPRESIÓN Y ENCUADERNACIÓN"/>
    <s v="N"/>
    <s v="00 - N/A"/>
    <s v="10 - FONDO GENERAL"/>
    <s v="99 - MULTIPROVINCIAL"/>
    <s v="(en blanco)"/>
    <n v="360000"/>
    <n v="553000"/>
    <n v="476314.91000000003"/>
  </r>
  <r>
    <s v="2026"/>
    <x v="0"/>
    <x v="0"/>
    <x v="0"/>
    <x v="0"/>
    <s v="2 - Poder Ejecutivo"/>
    <s v="0203 - MINISTERIO DE DEFENSA"/>
    <s v="0012 - CUERPO ESPECIALIZADO DE SEGURIDAD FRONTERIZA TERRESTRE"/>
    <x v="0"/>
    <x v="5"/>
    <x v="28"/>
    <s v="2.2 - CONTRATACIÓN DE SERVICIOS"/>
    <s v="2.2.3 - VIÁTICOS"/>
    <s v="N"/>
    <s v="00 - N/A"/>
    <s v="10 - FONDO GENERAL"/>
    <s v="99 - MULTIPROVINCIAL"/>
    <s v="(en blanco)"/>
    <n v="4004800"/>
    <n v="4004800"/>
    <n v="2545700"/>
  </r>
  <r>
    <s v="2026"/>
    <x v="0"/>
    <x v="0"/>
    <x v="0"/>
    <x v="0"/>
    <s v="2 - Poder Ejecutivo"/>
    <s v="0203 - MINISTERIO DE DEFENSA"/>
    <s v="0012 - CUERPO ESPECIALIZADO DE SEGURIDAD FRONTERIZA TERRESTRE"/>
    <x v="0"/>
    <x v="5"/>
    <x v="28"/>
    <s v="2.2 - CONTRATACIÓN DE SERVICIOS"/>
    <s v="2.2.4 - TRANSPORTE Y ALMACENAJE"/>
    <s v="N"/>
    <s v="00 - N/A"/>
    <s v="10 - FONDO GENERAL"/>
    <s v="99 - MULTIPROVINCIAL"/>
    <s v="(en blanco)"/>
    <n v="400000"/>
    <n v="400000"/>
    <n v="0"/>
  </r>
  <r>
    <s v="2026"/>
    <x v="0"/>
    <x v="0"/>
    <x v="0"/>
    <x v="0"/>
    <s v="2 - Poder Ejecutivo"/>
    <s v="0203 - MINISTERIO DE DEFENSA"/>
    <s v="0012 - CUERPO ESPECIALIZADO DE SEGURIDAD FRONTERIZA TERRESTRE"/>
    <x v="0"/>
    <x v="5"/>
    <x v="28"/>
    <s v="2.2 - CONTRATACIÓN DE SERVICIOS"/>
    <s v="2.2.5 - ALQUILERES Y RENTAS"/>
    <s v="N"/>
    <s v="00 - N/A"/>
    <s v="10 - FONDO GENERAL"/>
    <s v="99 - MULTIPROVINCIAL"/>
    <s v="(en blanco)"/>
    <n v="3150000"/>
    <n v="1777000"/>
    <n v="1394780.7999999998"/>
  </r>
  <r>
    <s v="2026"/>
    <x v="0"/>
    <x v="0"/>
    <x v="0"/>
    <x v="0"/>
    <s v="2 - Poder Ejecutivo"/>
    <s v="0203 - MINISTERIO DE DEFENSA"/>
    <s v="0012 - CUERPO ESPECIALIZADO DE SEGURIDAD FRONTERIZA TERRESTRE"/>
    <x v="0"/>
    <x v="5"/>
    <x v="28"/>
    <s v="2.2 - CONTRATACIÓN DE SERVICIOS"/>
    <s v="2.2.6 - SEGUROS"/>
    <s v="N"/>
    <s v="00 - N/A"/>
    <s v="10 - FONDO GENERAL"/>
    <s v="99 - MULTIPROVINCIAL"/>
    <s v="(en blanco)"/>
    <n v="2800000"/>
    <n v="3222000"/>
    <n v="3121148.85"/>
  </r>
  <r>
    <s v="2026"/>
    <x v="0"/>
    <x v="0"/>
    <x v="0"/>
    <x v="0"/>
    <s v="2 - Poder Ejecutivo"/>
    <s v="0203 - MINISTERIO DE DEFENSA"/>
    <s v="0012 - CUERPO ESPECIALIZADO DE SEGURIDAD FRONTERIZA TERRESTRE"/>
    <x v="0"/>
    <x v="5"/>
    <x v="28"/>
    <s v="2.2 - CONTRATACIÓN DE SERVICIOS"/>
    <s v="2.2.7 - SERVICIOS DE CONSERVACIÓN, REPARACIONES MENORES E INSTALACIONES TEMPORALES"/>
    <s v="N"/>
    <s v="00 - N/A"/>
    <s v="10 - FONDO GENERAL"/>
    <s v="99 - MULTIPROVINCIAL"/>
    <s v="(en blanco)"/>
    <n v="7265258"/>
    <n v="9751719"/>
    <n v="7775781.3599999975"/>
  </r>
  <r>
    <s v="2026"/>
    <x v="0"/>
    <x v="0"/>
    <x v="0"/>
    <x v="0"/>
    <s v="2 - Poder Ejecutivo"/>
    <s v="0203 - MINISTERIO DE DEFENSA"/>
    <s v="0012 - CUERPO ESPECIALIZADO DE SEGURIDAD FRONTERIZA TERRESTRE"/>
    <x v="0"/>
    <x v="5"/>
    <x v="28"/>
    <s v="2.2 - CONTRATACIÓN DE SERVICIOS"/>
    <s v="2.2.8 - OTROS SERVICIOS NO INCLUIDOS EN CONCEPTOS ANTERIORES"/>
    <s v="N"/>
    <s v="00 - N/A"/>
    <s v="10 - FONDO GENERAL"/>
    <s v="99 - MULTIPROVINCIAL"/>
    <s v="(en blanco)"/>
    <n v="4890000"/>
    <n v="3661133"/>
    <n v="2786901.39"/>
  </r>
  <r>
    <s v="2026"/>
    <x v="0"/>
    <x v="0"/>
    <x v="0"/>
    <x v="0"/>
    <s v="2 - Poder Ejecutivo"/>
    <s v="0203 - MINISTERIO DE DEFENSA"/>
    <s v="0012 - CUERPO ESPECIALIZADO DE SEGURIDAD FRONTERIZA TERRESTRE"/>
    <x v="0"/>
    <x v="5"/>
    <x v="28"/>
    <s v="2.2 - CONTRATACIÓN DE SERVICIOS"/>
    <s v="2.2.9 - OTRAS CONTRATACIONES DE SERVICIOS"/>
    <s v="N"/>
    <s v="00 - N/A"/>
    <s v="10 - FONDO GENERAL"/>
    <s v="99 - MULTIPROVINCIAL"/>
    <s v="(en blanco)"/>
    <n v="1600000"/>
    <n v="1293406"/>
    <n v="253599.97999999998"/>
  </r>
  <r>
    <s v="2026"/>
    <x v="0"/>
    <x v="0"/>
    <x v="0"/>
    <x v="0"/>
    <s v="2 - Poder Ejecutivo"/>
    <s v="0203 - MINISTERIO DE DEFENSA"/>
    <s v="0012 - CUERPO ESPECIALIZADO DE SEGURIDAD FRONTERIZA TERRESTRE"/>
    <x v="0"/>
    <x v="5"/>
    <x v="28"/>
    <s v="2.3 - MATERIALES Y SUMINISTROS"/>
    <s v="2.3.1 - ALIMENTOS Y PRODUCTOS AGROFORESTALES"/>
    <s v="N"/>
    <s v="00 - N/A"/>
    <s v="10 - FONDO GENERAL"/>
    <s v="99 - MULTIPROVINCIAL"/>
    <s v="(en blanco)"/>
    <n v="56500000"/>
    <n v="57796908"/>
    <n v="43740896.600000001"/>
  </r>
  <r>
    <s v="2026"/>
    <x v="0"/>
    <x v="0"/>
    <x v="0"/>
    <x v="0"/>
    <s v="2 - Poder Ejecutivo"/>
    <s v="0203 - MINISTERIO DE DEFENSA"/>
    <s v="0012 - CUERPO ESPECIALIZADO DE SEGURIDAD FRONTERIZA TERRESTRE"/>
    <x v="0"/>
    <x v="5"/>
    <x v="28"/>
    <s v="2.3 - MATERIALES Y SUMINISTROS"/>
    <s v="2.3.2 - TEXTILES Y VESTUARIOS"/>
    <s v="N"/>
    <s v="00 - N/A"/>
    <s v="10 - FONDO GENERAL"/>
    <s v="99 - MULTIPROVINCIAL"/>
    <s v="(en blanco)"/>
    <n v="15500000"/>
    <n v="14839900"/>
    <n v="11253552.620000001"/>
  </r>
  <r>
    <s v="2026"/>
    <x v="0"/>
    <x v="0"/>
    <x v="0"/>
    <x v="0"/>
    <s v="2 - Poder Ejecutivo"/>
    <s v="0203 - MINISTERIO DE DEFENSA"/>
    <s v="0012 - CUERPO ESPECIALIZADO DE SEGURIDAD FRONTERIZA TERRESTRE"/>
    <x v="0"/>
    <x v="5"/>
    <x v="28"/>
    <s v="2.3 - MATERIALES Y SUMINISTROS"/>
    <s v="2.3.3 - PAPEL, CARTÓN E IMPRESOS"/>
    <s v="N"/>
    <s v="00 - N/A"/>
    <s v="10 - FONDO GENERAL"/>
    <s v="99 - MULTIPROVINCIAL"/>
    <s v="(en blanco)"/>
    <n v="2800000"/>
    <n v="2500000"/>
    <n v="1102441.9699999997"/>
  </r>
  <r>
    <s v="2026"/>
    <x v="0"/>
    <x v="0"/>
    <x v="0"/>
    <x v="0"/>
    <s v="2 - Poder Ejecutivo"/>
    <s v="0203 - MINISTERIO DE DEFENSA"/>
    <s v="0012 - CUERPO ESPECIALIZADO DE SEGURIDAD FRONTERIZA TERRESTRE"/>
    <x v="0"/>
    <x v="5"/>
    <x v="28"/>
    <s v="2.3 - MATERIALES Y SUMINISTROS"/>
    <s v="2.3.4 - PRODUCTOS FARMACÉUTICOS"/>
    <s v="N"/>
    <s v="00 - N/A"/>
    <s v="10 - FONDO GENERAL"/>
    <s v="99 - MULTIPROVINCIAL"/>
    <s v="(en blanco)"/>
    <n v="1000000"/>
    <n v="154969"/>
    <n v="0"/>
  </r>
  <r>
    <s v="2026"/>
    <x v="0"/>
    <x v="0"/>
    <x v="0"/>
    <x v="0"/>
    <s v="2 - Poder Ejecutivo"/>
    <s v="0203 - MINISTERIO DE DEFENSA"/>
    <s v="0012 - CUERPO ESPECIALIZADO DE SEGURIDAD FRONTERIZA TERRESTRE"/>
    <x v="0"/>
    <x v="5"/>
    <x v="28"/>
    <s v="2.3 - MATERIALES Y SUMINISTROS"/>
    <s v="2.3.5 - CUERO, CAUCHO Y PLÁSTICO"/>
    <s v="N"/>
    <s v="00 - N/A"/>
    <s v="10 - FONDO GENERAL"/>
    <s v="99 - MULTIPROVINCIAL"/>
    <s v="(en blanco)"/>
    <n v="3080000"/>
    <n v="3138772"/>
    <n v="2867488.7800000003"/>
  </r>
  <r>
    <s v="2026"/>
    <x v="0"/>
    <x v="0"/>
    <x v="0"/>
    <x v="0"/>
    <s v="2 - Poder Ejecutivo"/>
    <s v="0203 - MINISTERIO DE DEFENSA"/>
    <s v="0012 - CUERPO ESPECIALIZADO DE SEGURIDAD FRONTERIZA TERRESTRE"/>
    <x v="0"/>
    <x v="5"/>
    <x v="28"/>
    <s v="2.3 - MATERIALES Y SUMINISTROS"/>
    <s v="2.3.6 - PRODUCTOS DE MINERALES, METÁLICOS Y NO METÁLICOS"/>
    <s v="N"/>
    <s v="00 - N/A"/>
    <s v="10 - FONDO GENERAL"/>
    <s v="99 - MULTIPROVINCIAL"/>
    <s v="(en blanco)"/>
    <n v="4480000"/>
    <n v="7615899"/>
    <n v="6082910.3899999978"/>
  </r>
  <r>
    <s v="2026"/>
    <x v="0"/>
    <x v="0"/>
    <x v="0"/>
    <x v="0"/>
    <s v="2 - Poder Ejecutivo"/>
    <s v="0203 - MINISTERIO DE DEFENSA"/>
    <s v="0012 - CUERPO ESPECIALIZADO DE SEGURIDAD FRONTERIZA TERRESTRE"/>
    <x v="0"/>
    <x v="5"/>
    <x v="28"/>
    <s v="2.3 - MATERIALES Y SUMINISTROS"/>
    <s v="2.3.7 - COMBUSTIBLES, LUBRICANTES, PRODUCTOS QUÍMICOS Y CONEXOS"/>
    <s v="N"/>
    <s v="00 - N/A"/>
    <s v="10 - FONDO GENERAL"/>
    <s v="99 - MULTIPROVINCIAL"/>
    <s v="(en blanco)"/>
    <n v="50187953"/>
    <n v="48470553"/>
    <n v="35967782.960000008"/>
  </r>
  <r>
    <s v="2026"/>
    <x v="0"/>
    <x v="0"/>
    <x v="0"/>
    <x v="0"/>
    <s v="2 - Poder Ejecutivo"/>
    <s v="0203 - MINISTERIO DE DEFENSA"/>
    <s v="0012 - CUERPO ESPECIALIZADO DE SEGURIDAD FRONTERIZA TERRESTRE"/>
    <x v="0"/>
    <x v="5"/>
    <x v="28"/>
    <s v="2.3 - MATERIALES Y SUMINISTROS"/>
    <s v="2.3.9 - PRODUCTOS Y ÚTILES VARIOS"/>
    <s v="N"/>
    <s v="00 - N/A"/>
    <s v="10 - FONDO GENERAL"/>
    <s v="99 - MULTIPROVINCIAL"/>
    <s v="(en blanco)"/>
    <n v="28949005"/>
    <n v="16534926"/>
    <n v="14569006.809999999"/>
  </r>
  <r>
    <s v="2026"/>
    <x v="0"/>
    <x v="0"/>
    <x v="0"/>
    <x v="0"/>
    <s v="2 - Poder Ejecutivo"/>
    <s v="0203 - MINISTERIO DE DEFENSA"/>
    <s v="0014 - DIRECCION GENERAL DE LA RESERVA DE LAS FUERZAS ARMADAS Y POLICIA NACIONAL"/>
    <x v="0"/>
    <x v="5"/>
    <x v="28"/>
    <s v="2.1 - REMUNERACIONES Y CONTRIBUCIONES"/>
    <s v="2.1.1 - REMUNERACIONES"/>
    <s v="N"/>
    <s v="00 - N/A"/>
    <s v="10 - FONDO GENERAL"/>
    <s v="99 - MULTIPROVINCIAL"/>
    <s v="(en blanco)"/>
    <n v="44165981"/>
    <n v="44056022"/>
    <n v="28690475.289999999"/>
  </r>
  <r>
    <s v="2026"/>
    <x v="0"/>
    <x v="0"/>
    <x v="0"/>
    <x v="0"/>
    <s v="2 - Poder Ejecutivo"/>
    <s v="0203 - MINISTERIO DE DEFENSA"/>
    <s v="0014 - DIRECCION GENERAL DE LA RESERVA DE LAS FUERZAS ARMADAS Y POLICIA NACIONAL"/>
    <x v="0"/>
    <x v="5"/>
    <x v="28"/>
    <s v="2.1 - REMUNERACIONES Y CONTRIBUCIONES"/>
    <s v="2.1.5 - CONTRIBUCIONES A LA SEGURIDAD SOCIAL"/>
    <s v="N"/>
    <s v="00 - N/A"/>
    <s v="10 - FONDO GENERAL"/>
    <s v="99 - MULTIPROVINCIAL"/>
    <s v="(en blanco)"/>
    <n v="2719631"/>
    <n v="2719631"/>
    <n v="1884035"/>
  </r>
  <r>
    <s v="2026"/>
    <x v="0"/>
    <x v="0"/>
    <x v="0"/>
    <x v="0"/>
    <s v="2 - Poder Ejecutivo"/>
    <s v="0203 - MINISTERIO DE DEFENSA"/>
    <s v="0014 - DIRECCION GENERAL DE LA RESERVA DE LAS FUERZAS ARMADAS Y POLICIA NACIONAL"/>
    <x v="0"/>
    <x v="5"/>
    <x v="28"/>
    <s v="2.2 - CONTRATACIÓN DE SERVICIOS"/>
    <s v="2.2.1 - SERVICIOS BÁSICOS"/>
    <s v="N"/>
    <s v="00 - N/A"/>
    <s v="10 - FONDO GENERAL"/>
    <s v="99 - MULTIPROVINCIAL"/>
    <s v="(en blanco)"/>
    <n v="3354000"/>
    <n v="3354000"/>
    <n v="2127695.91"/>
  </r>
  <r>
    <s v="2026"/>
    <x v="0"/>
    <x v="0"/>
    <x v="0"/>
    <x v="0"/>
    <s v="2 - Poder Ejecutivo"/>
    <s v="0203 - MINISTERIO DE DEFENSA"/>
    <s v="0014 - DIRECCION GENERAL DE LA RESERVA DE LAS FUERZAS ARMADAS Y POLICIA NACIONAL"/>
    <x v="0"/>
    <x v="5"/>
    <x v="28"/>
    <s v="2.2 - CONTRATACIÓN DE SERVICIOS"/>
    <s v="2.2.5 - ALQUILERES Y RENTAS"/>
    <s v="N"/>
    <s v="00 - N/A"/>
    <s v="10 - FONDO GENERAL"/>
    <s v="99 - MULTIPROVINCIAL"/>
    <s v="(en blanco)"/>
    <n v="162000"/>
    <n v="162000"/>
    <n v="0"/>
  </r>
  <r>
    <s v="2026"/>
    <x v="0"/>
    <x v="0"/>
    <x v="0"/>
    <x v="0"/>
    <s v="2 - Poder Ejecutivo"/>
    <s v="0203 - MINISTERIO DE DEFENSA"/>
    <s v="0014 - DIRECCION GENERAL DE LA RESERVA DE LAS FUERZAS ARMADAS Y POLICIA NACIONAL"/>
    <x v="0"/>
    <x v="5"/>
    <x v="28"/>
    <s v="2.2 - CONTRATACIÓN DE SERVICIOS"/>
    <s v="2.2.6 - SEGUROS"/>
    <s v="N"/>
    <s v="00 - N/A"/>
    <s v="10 - FONDO GENERAL"/>
    <s v="99 - MULTIPROVINCIAL"/>
    <s v="(en blanco)"/>
    <n v="2806386"/>
    <n v="2806386"/>
    <n v="1967174.12"/>
  </r>
  <r>
    <s v="2026"/>
    <x v="0"/>
    <x v="0"/>
    <x v="0"/>
    <x v="0"/>
    <s v="2 - Poder Ejecutivo"/>
    <s v="0203 - MINISTERIO DE DEFENSA"/>
    <s v="0014 - DIRECCION GENERAL DE LA RESERVA DE LAS FUERZAS ARMADAS Y POLICIA NACIONAL"/>
    <x v="0"/>
    <x v="5"/>
    <x v="28"/>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x v="0"/>
    <x v="5"/>
    <x v="28"/>
    <s v="2.3 - MATERIALES Y SUMINISTROS"/>
    <s v="2.3.3 - PAPEL, CARTÓN E IMPRESOS"/>
    <s v="N"/>
    <s v="00 - N/A"/>
    <s v="10 - FONDO GENERAL"/>
    <s v="99 - MULTIPROVINCIAL"/>
    <s v="(en blanco)"/>
    <n v="1811534"/>
    <n v="872006"/>
    <n v="703944.22"/>
  </r>
  <r>
    <s v="2026"/>
    <x v="0"/>
    <x v="0"/>
    <x v="0"/>
    <x v="0"/>
    <s v="2 - Poder Ejecutivo"/>
    <s v="0203 - MINISTERIO DE DEFENSA"/>
    <s v="0014 - DIRECCION GENERAL DE LA RESERVA DE LAS FUERZAS ARMADAS Y POLICIA NACIONAL"/>
    <x v="0"/>
    <x v="5"/>
    <x v="28"/>
    <s v="2.3 - MATERIALES Y SUMINISTROS"/>
    <s v="2.3.4 - PRODUCTOS FARMACÉUTICOS"/>
    <s v="N"/>
    <s v="00 - N/A"/>
    <s v="10 - FONDO GENERAL"/>
    <s v="99 - MULTIPROVINCIAL"/>
    <s v="(en blanco)"/>
    <n v="519390"/>
    <n v="442862"/>
    <n v="140196"/>
  </r>
  <r>
    <s v="2026"/>
    <x v="0"/>
    <x v="0"/>
    <x v="0"/>
    <x v="0"/>
    <s v="2 - Poder Ejecutivo"/>
    <s v="0203 - MINISTERIO DE DEFENSA"/>
    <s v="0014 - DIRECCION GENERAL DE LA RESERVA DE LAS FUERZAS ARMADAS Y POLICIA NACIONAL"/>
    <x v="0"/>
    <x v="5"/>
    <x v="28"/>
    <s v="2.3 - MATERIALES Y SUMINISTROS"/>
    <s v="2.3.7 - COMBUSTIBLES, LUBRICANTES, PRODUCTOS QUÍMICOS Y CONEXOS"/>
    <s v="N"/>
    <s v="00 - N/A"/>
    <s v="10 - FONDO GENERAL"/>
    <s v="99 - MULTIPROVINCIAL"/>
    <s v="(en blanco)"/>
    <n v="5079600"/>
    <n v="4541870"/>
    <n v="3406541.62"/>
  </r>
  <r>
    <s v="2026"/>
    <x v="0"/>
    <x v="0"/>
    <x v="0"/>
    <x v="0"/>
    <s v="2 - Poder Ejecutivo"/>
    <s v="0203 - MINISTERIO DE DEFENSA"/>
    <s v="0014 - DIRECCION GENERAL DE LA RESERVA DE LAS FUERZAS ARMADAS Y POLICIA NACIONAL"/>
    <x v="0"/>
    <x v="5"/>
    <x v="28"/>
    <s v="2.3 - MATERIALES Y SUMINISTROS"/>
    <s v="2.3.9 - PRODUCTOS Y ÚTILES VARIOS"/>
    <s v="N"/>
    <s v="00 - N/A"/>
    <s v="10 - FONDO GENERAL"/>
    <s v="99 - MULTIPROVINCIAL"/>
    <s v="(en blanco)"/>
    <n v="1075000"/>
    <n v="1051900"/>
    <n v="732757.43000000017"/>
  </r>
  <r>
    <s v="2026"/>
    <x v="0"/>
    <x v="0"/>
    <x v="0"/>
    <x v="0"/>
    <s v="2 - Poder Ejecutivo"/>
    <s v="0203 - MINISTERIO DE DEFENSA"/>
    <s v="0015 - CUERPOS ESPECIALIZADOS DE SEGURIDAD PORTUARIA"/>
    <x v="0"/>
    <x v="5"/>
    <x v="28"/>
    <s v="2.1 - REMUNERACIONES Y CONTRIBUCIONES"/>
    <s v="2.1.1 - REMUNERACIONES"/>
    <s v="N"/>
    <s v="00 - N/A"/>
    <s v="10 - FONDO GENERAL"/>
    <s v="99 - MULTIPROVINCIAL"/>
    <s v="(en blanco)"/>
    <n v="93133800"/>
    <n v="93133800"/>
    <n v="64707766.670000002"/>
  </r>
  <r>
    <s v="2026"/>
    <x v="0"/>
    <x v="0"/>
    <x v="0"/>
    <x v="0"/>
    <s v="2 - Poder Ejecutivo"/>
    <s v="0203 - MINISTERIO DE DEFENSA"/>
    <s v="0015 - CUERPOS ESPECIALIZADOS DE SEGURIDAD PORTUARIA"/>
    <x v="0"/>
    <x v="5"/>
    <x v="28"/>
    <s v="2.1 - REMUNERACIONES Y CONTRIBUCIONES"/>
    <s v="2.1.2 - SOBRESUELDOS"/>
    <s v="N"/>
    <s v="00 - N/A"/>
    <s v="10 - FONDO GENERAL"/>
    <s v="99 - MULTIPROVINCIAL"/>
    <s v="(en blanco)"/>
    <n v="4632000"/>
    <n v="4632000"/>
    <n v="3466849.5"/>
  </r>
  <r>
    <s v="2026"/>
    <x v="0"/>
    <x v="0"/>
    <x v="0"/>
    <x v="0"/>
    <s v="2 - Poder Ejecutivo"/>
    <s v="0203 - MINISTERIO DE DEFENSA"/>
    <s v="0015 - CUERPOS ESPECIALIZADOS DE SEGURIDAD PORTUARIA"/>
    <x v="0"/>
    <x v="5"/>
    <x v="28"/>
    <s v="2.1 - REMUNERACIONES Y CONTRIBUCIONES"/>
    <s v="2.1.5 - CONTRIBUCIONES A LA SEGURIDAD SOCIAL"/>
    <s v="N"/>
    <s v="00 - N/A"/>
    <s v="10 - FONDO GENERAL"/>
    <s v="99 - MULTIPROVINCIAL"/>
    <s v="(en blanco)"/>
    <n v="134304"/>
    <n v="134304"/>
    <n v="100723.5"/>
  </r>
  <r>
    <s v="2026"/>
    <x v="0"/>
    <x v="0"/>
    <x v="0"/>
    <x v="0"/>
    <s v="2 - Poder Ejecutivo"/>
    <s v="0203 - MINISTERIO DE DEFENSA"/>
    <s v="0015 - CUERPOS ESPECIALIZADOS DE SEGURIDAD PORTUARIA"/>
    <x v="0"/>
    <x v="5"/>
    <x v="28"/>
    <s v="2.2 - CONTRATACIÓN DE SERVICIOS"/>
    <s v="2.2.1 - SERVICIOS BÁSICOS"/>
    <s v="N"/>
    <s v="00 - N/A"/>
    <s v="10 - FONDO GENERAL"/>
    <s v="99 - MULTIPROVINCIAL"/>
    <s v="(en blanco)"/>
    <n v="2868000"/>
    <n v="2868000"/>
    <n v="1851826.9900000002"/>
  </r>
  <r>
    <s v="2026"/>
    <x v="0"/>
    <x v="0"/>
    <x v="0"/>
    <x v="0"/>
    <s v="2 - Poder Ejecutivo"/>
    <s v="0203 - MINISTERIO DE DEFENSA"/>
    <s v="0015 - CUERPOS ESPECIALIZADOS DE SEGURIDAD PORTUARIA"/>
    <x v="0"/>
    <x v="5"/>
    <x v="28"/>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x v="0"/>
    <x v="5"/>
    <x v="28"/>
    <s v="2.2 - CONTRATACIÓN DE SERVICIOS"/>
    <s v="2.2.3 - VIÁTICOS"/>
    <s v="N"/>
    <s v="00 - N/A"/>
    <s v="10 - FONDO GENERAL"/>
    <s v="99 - MULTIPROVINCIAL"/>
    <s v="(en blanco)"/>
    <n v="3600000"/>
    <n v="3600000"/>
    <n v="2697700"/>
  </r>
  <r>
    <s v="2026"/>
    <x v="0"/>
    <x v="0"/>
    <x v="0"/>
    <x v="0"/>
    <s v="2 - Poder Ejecutivo"/>
    <s v="0203 - MINISTERIO DE DEFENSA"/>
    <s v="0015 - CUERPOS ESPECIALIZADOS DE SEGURIDAD PORTUARIA"/>
    <x v="0"/>
    <x v="5"/>
    <x v="28"/>
    <s v="2.2 - CONTRATACIÓN DE SERVICIOS"/>
    <s v="2.2.5 - ALQUILERES Y RENTAS"/>
    <s v="N"/>
    <s v="00 - N/A"/>
    <s v="10 - FONDO GENERAL"/>
    <s v="99 - MULTIPROVINCIAL"/>
    <s v="(en blanco)"/>
    <n v="1032000"/>
    <n v="1032000"/>
    <n v="324260"/>
  </r>
  <r>
    <s v="2026"/>
    <x v="0"/>
    <x v="0"/>
    <x v="0"/>
    <x v="0"/>
    <s v="2 - Poder Ejecutivo"/>
    <s v="0203 - MINISTERIO DE DEFENSA"/>
    <s v="0015 - CUERPOS ESPECIALIZADOS DE SEGURIDAD PORTUARIA"/>
    <x v="0"/>
    <x v="5"/>
    <x v="28"/>
    <s v="2.2 - CONTRATACIÓN DE SERVICIOS"/>
    <s v="2.2.6 - SEGUROS"/>
    <s v="N"/>
    <s v="00 - N/A"/>
    <s v="10 - FONDO GENERAL"/>
    <s v="99 - MULTIPROVINCIAL"/>
    <s v="(en blanco)"/>
    <n v="721200"/>
    <n v="721200"/>
    <n v="624852.53"/>
  </r>
  <r>
    <s v="2026"/>
    <x v="0"/>
    <x v="0"/>
    <x v="0"/>
    <x v="0"/>
    <s v="2 - Poder Ejecutivo"/>
    <s v="0203 - MINISTERIO DE DEFENSA"/>
    <s v="0015 - CUERPOS ESPECIALIZADOS DE SEGURIDAD PORTUARIA"/>
    <x v="0"/>
    <x v="5"/>
    <x v="28"/>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x v="0"/>
    <x v="5"/>
    <x v="28"/>
    <s v="2.2 - CONTRATACIÓN DE SERVICIOS"/>
    <s v="2.2.7 - SERVICIOS DE CONSERVACIÓN, REPARACIONES MENORES E INSTALACIONES TEMPORALES"/>
    <s v="N"/>
    <s v="00 - N/A"/>
    <s v="20 - FONDOS CON DESTINO ESPECÍFICO"/>
    <s v="99 - MULTIPROVINCIAL"/>
    <s v="(en blanco)"/>
    <n v="600000"/>
    <n v="2416857"/>
    <n v="2003057.77"/>
  </r>
  <r>
    <s v="2026"/>
    <x v="0"/>
    <x v="0"/>
    <x v="0"/>
    <x v="0"/>
    <s v="2 - Poder Ejecutivo"/>
    <s v="0203 - MINISTERIO DE DEFENSA"/>
    <s v="0015 - CUERPOS ESPECIALIZADOS DE SEGURIDAD PORTUARIA"/>
    <x v="0"/>
    <x v="5"/>
    <x v="28"/>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x v="0"/>
    <x v="5"/>
    <x v="28"/>
    <s v="2.2 - CONTRATACIÓN DE SERVICIOS"/>
    <s v="2.2.9 - OTRAS CONTRATACIONES DE SERVICIOS"/>
    <s v="N"/>
    <s v="00 - N/A"/>
    <s v="20 - FONDOS CON DESTINO ESPECÍFICO"/>
    <s v="99 - MULTIPROVINCIAL"/>
    <s v="(en blanco)"/>
    <n v="600000"/>
    <n v="1100000"/>
    <n v="801289.62"/>
  </r>
  <r>
    <s v="2026"/>
    <x v="0"/>
    <x v="0"/>
    <x v="0"/>
    <x v="0"/>
    <s v="2 - Poder Ejecutivo"/>
    <s v="0203 - MINISTERIO DE DEFENSA"/>
    <s v="0015 - CUERPOS ESPECIALIZADOS DE SEGURIDAD PORTUARIA"/>
    <x v="0"/>
    <x v="5"/>
    <x v="28"/>
    <s v="2.3 - MATERIALES Y SUMINISTROS"/>
    <s v="2.3.1 - ALIMENTOS Y PRODUCTOS AGROFORESTALES"/>
    <s v="N"/>
    <s v="00 - N/A"/>
    <s v="10 - FONDO GENERAL"/>
    <s v="99 - MULTIPROVINCIAL"/>
    <s v="(en blanco)"/>
    <n v="9600000"/>
    <n v="9590000"/>
    <n v="7186480"/>
  </r>
  <r>
    <s v="2026"/>
    <x v="0"/>
    <x v="0"/>
    <x v="0"/>
    <x v="0"/>
    <s v="2 - Poder Ejecutivo"/>
    <s v="0203 - MINISTERIO DE DEFENSA"/>
    <s v="0015 - CUERPOS ESPECIALIZADOS DE SEGURIDAD PORTUARIA"/>
    <x v="0"/>
    <x v="5"/>
    <x v="28"/>
    <s v="2.3 - MATERIALES Y SUMINISTROS"/>
    <s v="2.3.1 - ALIMENTOS Y PRODUCTOS AGROFORESTALES"/>
    <s v="N"/>
    <s v="00 - N/A"/>
    <s v="20 - FONDOS CON DESTINO ESPECÍFICO"/>
    <s v="99 - MULTIPROVINCIAL"/>
    <s v="(en blanco)"/>
    <n v="0"/>
    <n v="650000"/>
    <n v="503310.68"/>
  </r>
  <r>
    <s v="2026"/>
    <x v="0"/>
    <x v="0"/>
    <x v="0"/>
    <x v="0"/>
    <s v="2 - Poder Ejecutivo"/>
    <s v="0203 - MINISTERIO DE DEFENSA"/>
    <s v="0015 - CUERPOS ESPECIALIZADOS DE SEGURIDAD PORTUARIA"/>
    <x v="0"/>
    <x v="5"/>
    <x v="28"/>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x v="0"/>
    <x v="5"/>
    <x v="28"/>
    <s v="2.3 - MATERIALES Y SUMINISTROS"/>
    <s v="2.3.2 - TEXTILES Y VESTUARIOS"/>
    <s v="N"/>
    <s v="00 - N/A"/>
    <s v="20 - FONDOS CON DESTINO ESPECÍFICO"/>
    <s v="99 - MULTIPROVINCIAL"/>
    <s v="(en blanco)"/>
    <n v="4200000"/>
    <n v="2170000"/>
    <n v="528790.28"/>
  </r>
  <r>
    <s v="2026"/>
    <x v="0"/>
    <x v="0"/>
    <x v="0"/>
    <x v="0"/>
    <s v="2 - Poder Ejecutivo"/>
    <s v="0203 - MINISTERIO DE DEFENSA"/>
    <s v="0015 - CUERPOS ESPECIALIZADOS DE SEGURIDAD PORTUARIA"/>
    <x v="0"/>
    <x v="5"/>
    <x v="28"/>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x v="0"/>
    <x v="5"/>
    <x v="28"/>
    <s v="2.3 - MATERIALES Y SUMINISTROS"/>
    <s v="2.3.3 - PAPEL, CARTÓN E IMPRESOS"/>
    <s v="N"/>
    <s v="00 - N/A"/>
    <s v="20 - FONDOS CON DESTINO ESPECÍFICO"/>
    <s v="99 - MULTIPROVINCIAL"/>
    <s v="(en blanco)"/>
    <n v="2160000"/>
    <n v="1455000"/>
    <n v="556137.65999999992"/>
  </r>
  <r>
    <s v="2026"/>
    <x v="0"/>
    <x v="0"/>
    <x v="0"/>
    <x v="0"/>
    <s v="2 - Poder Ejecutivo"/>
    <s v="0203 - MINISTERIO DE DEFENSA"/>
    <s v="0015 - CUERPOS ESPECIALIZADOS DE SEGURIDAD PORTUARIA"/>
    <x v="0"/>
    <x v="5"/>
    <x v="28"/>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x v="0"/>
    <x v="5"/>
    <x v="28"/>
    <s v="2.3 - MATERIALES Y SUMINISTROS"/>
    <s v="2.3.5 - CUERO, CAUCHO Y PLÁSTICO"/>
    <s v="N"/>
    <s v="00 - N/A"/>
    <s v="20 - FONDOS CON DESTINO ESPECÍFICO"/>
    <s v="99 - MULTIPROVINCIAL"/>
    <s v="(en blanco)"/>
    <n v="360000"/>
    <n v="565000"/>
    <n v="76235.08"/>
  </r>
  <r>
    <s v="2026"/>
    <x v="0"/>
    <x v="0"/>
    <x v="0"/>
    <x v="0"/>
    <s v="2 - Poder Ejecutivo"/>
    <s v="0203 - MINISTERIO DE DEFENSA"/>
    <s v="0015 - CUERPOS ESPECIALIZADOS DE SEGURIDAD PORTUARIA"/>
    <x v="0"/>
    <x v="5"/>
    <x v="28"/>
    <s v="2.3 - MATERIALES Y SUMINISTROS"/>
    <s v="2.3.6 - PRODUCTOS DE MINERALES, METÁLICOS Y NO METÁLICOS"/>
    <s v="N"/>
    <s v="00 - N/A"/>
    <s v="20 - FONDOS CON DESTINO ESPECÍFICO"/>
    <s v="99 - MULTIPROVINCIAL"/>
    <s v="(en blanco)"/>
    <n v="780000"/>
    <n v="1175000"/>
    <n v="663984.05999999994"/>
  </r>
  <r>
    <s v="2026"/>
    <x v="0"/>
    <x v="0"/>
    <x v="0"/>
    <x v="0"/>
    <s v="2 - Poder Ejecutivo"/>
    <s v="0203 - MINISTERIO DE DEFENSA"/>
    <s v="0015 - CUERPOS ESPECIALIZADOS DE SEGURIDAD PORTUARIA"/>
    <x v="0"/>
    <x v="5"/>
    <x v="28"/>
    <s v="2.3 - MATERIALES Y SUMINISTROS"/>
    <s v="2.3.7 - COMBUSTIBLES, LUBRICANTES, PRODUCTOS QUÍMICOS Y CONEXOS"/>
    <s v="N"/>
    <s v="00 - N/A"/>
    <s v="10 - FONDO GENERAL"/>
    <s v="99 - MULTIPROVINCIAL"/>
    <s v="(en blanco)"/>
    <n v="10620000"/>
    <n v="10620000"/>
    <n v="7557598.96"/>
  </r>
  <r>
    <s v="2026"/>
    <x v="0"/>
    <x v="0"/>
    <x v="0"/>
    <x v="0"/>
    <s v="2 - Poder Ejecutivo"/>
    <s v="0203 - MINISTERIO DE DEFENSA"/>
    <s v="0015 - CUERPOS ESPECIALIZADOS DE SEGURIDAD PORTUARIA"/>
    <x v="0"/>
    <x v="5"/>
    <x v="28"/>
    <s v="2.3 - MATERIALES Y SUMINISTROS"/>
    <s v="2.3.7 - COMBUSTIBLES, LUBRICANTES, PRODUCTOS QUÍMICOS Y CONEXOS"/>
    <s v="N"/>
    <s v="00 - N/A"/>
    <s v="20 - FONDOS CON DESTINO ESPECÍFICO"/>
    <s v="99 - MULTIPROVINCIAL"/>
    <s v="(en blanco)"/>
    <n v="840000"/>
    <n v="1850000"/>
    <n v="1129230.8400000001"/>
  </r>
  <r>
    <s v="2026"/>
    <x v="0"/>
    <x v="0"/>
    <x v="0"/>
    <x v="0"/>
    <s v="2 - Poder Ejecutivo"/>
    <s v="0203 - MINISTERIO DE DEFENSA"/>
    <s v="0015 - CUERPOS ESPECIALIZADOS DE SEGURIDAD PORTUARIA"/>
    <x v="0"/>
    <x v="5"/>
    <x v="28"/>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x v="0"/>
    <x v="5"/>
    <x v="28"/>
    <s v="2.3 - MATERIALES Y SUMINISTROS"/>
    <s v="2.3.9 - PRODUCTOS Y ÚTILES VARIOS"/>
    <s v="N"/>
    <s v="00 - N/A"/>
    <s v="20 - FONDOS CON DESTINO ESPECÍFICO"/>
    <s v="99 - MULTIPROVINCIAL"/>
    <s v="(en blanco)"/>
    <n v="8940000"/>
    <n v="6367779"/>
    <n v="2548596.17"/>
  </r>
  <r>
    <s v="2026"/>
    <x v="0"/>
    <x v="0"/>
    <x v="0"/>
    <x v="0"/>
    <s v="2 - Poder Ejecutivo"/>
    <s v="0203 - MINISTERIO DE DEFENSA"/>
    <s v="0017 - SERVICIO MILITAR VOLUNTARIO"/>
    <x v="0"/>
    <x v="5"/>
    <x v="28"/>
    <s v="2.1 - REMUNERACIONES Y CONTRIBUCIONES"/>
    <s v="2.1.1 - REMUNERACIONES"/>
    <s v="N"/>
    <s v="00 - N/A"/>
    <s v="10 - FONDO GENERAL"/>
    <s v="99 - MULTIPROVINCIAL"/>
    <s v="(en blanco)"/>
    <n v="31994356"/>
    <n v="31989383.359999999"/>
    <n v="22640522.300000001"/>
  </r>
  <r>
    <s v="2026"/>
    <x v="0"/>
    <x v="0"/>
    <x v="0"/>
    <x v="0"/>
    <s v="2 - Poder Ejecutivo"/>
    <s v="0203 - MINISTERIO DE DEFENSA"/>
    <s v="0017 - SERVICIO MILITAR VOLUNTARIO"/>
    <x v="0"/>
    <x v="5"/>
    <x v="28"/>
    <s v="2.1 - REMUNERACIONES Y CONTRIBUCIONES"/>
    <s v="2.1.5 - CONTRIBUCIONES A LA SEGURIDAD SOCIAL"/>
    <s v="N"/>
    <s v="00 - N/A"/>
    <s v="10 - FONDO GENERAL"/>
    <s v="99 - MULTIPROVINCIAL"/>
    <s v="(en blanco)"/>
    <n v="312058"/>
    <n v="317030.64"/>
    <n v="241558.92"/>
  </r>
  <r>
    <s v="2026"/>
    <x v="0"/>
    <x v="0"/>
    <x v="0"/>
    <x v="0"/>
    <s v="2 - Poder Ejecutivo"/>
    <s v="0203 - MINISTERIO DE DEFENSA"/>
    <s v="0017 - SERVICIO MILITAR VOLUNTARIO"/>
    <x v="0"/>
    <x v="5"/>
    <x v="28"/>
    <s v="2.2 - CONTRATACIÓN DE SERVICIOS"/>
    <s v="2.2.1 - SERVICIOS BÁSICOS"/>
    <s v="N"/>
    <s v="00 - N/A"/>
    <s v="10 - FONDO GENERAL"/>
    <s v="99 - MULTIPROVINCIAL"/>
    <s v="(en blanco)"/>
    <n v="1495904"/>
    <n v="1495904"/>
    <n v="1028709.47"/>
  </r>
  <r>
    <s v="2026"/>
    <x v="0"/>
    <x v="0"/>
    <x v="0"/>
    <x v="0"/>
    <s v="2 - Poder Ejecutivo"/>
    <s v="0203 - MINISTERIO DE DEFENSA"/>
    <s v="0017 - SERVICIO MILITAR VOLUNTARIO"/>
    <x v="0"/>
    <x v="5"/>
    <x v="28"/>
    <s v="2.2 - CONTRATACIÓN DE SERVICIOS"/>
    <s v="2.2.3 - VIÁTICOS"/>
    <s v="N"/>
    <s v="00 - N/A"/>
    <s v="10 - FONDO GENERAL"/>
    <s v="99 - MULTIPROVINCIAL"/>
    <s v="(en blanco)"/>
    <n v="150000"/>
    <n v="150000"/>
    <n v="0"/>
  </r>
  <r>
    <s v="2026"/>
    <x v="0"/>
    <x v="0"/>
    <x v="0"/>
    <x v="0"/>
    <s v="2 - Poder Ejecutivo"/>
    <s v="0203 - MINISTERIO DE DEFENSA"/>
    <s v="0017 - SERVICIO MILITAR VOLUNTARIO"/>
    <x v="0"/>
    <x v="5"/>
    <x v="28"/>
    <s v="2.2 - CONTRATACIÓN DE SERVICIOS"/>
    <s v="2.2.4 - TRANSPORTE Y ALMACENAJE"/>
    <s v="N"/>
    <s v="00 - N/A"/>
    <s v="10 - FONDO GENERAL"/>
    <s v="99 - MULTIPROVINCIAL"/>
    <s v="(en blanco)"/>
    <n v="120000"/>
    <n v="120000"/>
    <n v="0"/>
  </r>
  <r>
    <s v="2026"/>
    <x v="0"/>
    <x v="0"/>
    <x v="0"/>
    <x v="0"/>
    <s v="2 - Poder Ejecutivo"/>
    <s v="0203 - MINISTERIO DE DEFENSA"/>
    <s v="0017 - SERVICIO MILITAR VOLUNTARIO"/>
    <x v="0"/>
    <x v="5"/>
    <x v="28"/>
    <s v="2.2 - CONTRATACIÓN DE SERVICIOS"/>
    <s v="2.2.5 - ALQUILERES Y RENTAS"/>
    <s v="N"/>
    <s v="00 - N/A"/>
    <s v="10 - FONDO GENERAL"/>
    <s v="99 - MULTIPROVINCIAL"/>
    <s v="(en blanco)"/>
    <n v="2091121"/>
    <n v="4066799.25"/>
    <n v="3179582.8599999994"/>
  </r>
  <r>
    <s v="2026"/>
    <x v="0"/>
    <x v="0"/>
    <x v="0"/>
    <x v="0"/>
    <s v="2 - Poder Ejecutivo"/>
    <s v="0203 - MINISTERIO DE DEFENSA"/>
    <s v="0017 - SERVICIO MILITAR VOLUNTARIO"/>
    <x v="0"/>
    <x v="5"/>
    <x v="28"/>
    <s v="2.2 - CONTRATACIÓN DE SERVICIOS"/>
    <s v="2.2.6 - SEGUROS"/>
    <s v="N"/>
    <s v="00 - N/A"/>
    <s v="10 - FONDO GENERAL"/>
    <s v="99 - MULTIPROVINCIAL"/>
    <s v="(en blanco)"/>
    <n v="340585"/>
    <n v="340585"/>
    <n v="176762.23999999999"/>
  </r>
  <r>
    <s v="2026"/>
    <x v="0"/>
    <x v="0"/>
    <x v="0"/>
    <x v="0"/>
    <s v="2 - Poder Ejecutivo"/>
    <s v="0203 - MINISTERIO DE DEFENSA"/>
    <s v="0017 - SERVICIO MILITAR VOLUNTARIO"/>
    <x v="0"/>
    <x v="5"/>
    <x v="28"/>
    <s v="2.2 - CONTRATACIÓN DE SERVICIOS"/>
    <s v="2.2.7 - SERVICIOS DE CONSERVACIÓN, REPARACIONES MENORES E INSTALACIONES TEMPORALES"/>
    <s v="N"/>
    <s v="00 - N/A"/>
    <s v="10 - FONDO GENERAL"/>
    <s v="99 - MULTIPROVINCIAL"/>
    <s v="(en blanco)"/>
    <n v="310894"/>
    <n v="310894"/>
    <n v="240980"/>
  </r>
  <r>
    <s v="2026"/>
    <x v="0"/>
    <x v="0"/>
    <x v="0"/>
    <x v="0"/>
    <s v="2 - Poder Ejecutivo"/>
    <s v="0203 - MINISTERIO DE DEFENSA"/>
    <s v="0017 - SERVICIO MILITAR VOLUNTARIO"/>
    <x v="0"/>
    <x v="5"/>
    <x v="28"/>
    <s v="2.2 - CONTRATACIÓN DE SERVICIOS"/>
    <s v="2.2.8 - OTROS SERVICIOS NO INCLUIDOS EN CONCEPTOS ANTERIORES"/>
    <s v="N"/>
    <s v="00 - N/A"/>
    <s v="10 - FONDO GENERAL"/>
    <s v="99 - MULTIPROVINCIAL"/>
    <s v="(en blanco)"/>
    <n v="4140034"/>
    <n v="4140034"/>
    <n v="2894698.05"/>
  </r>
  <r>
    <s v="2026"/>
    <x v="0"/>
    <x v="0"/>
    <x v="0"/>
    <x v="0"/>
    <s v="2 - Poder Ejecutivo"/>
    <s v="0203 - MINISTERIO DE DEFENSA"/>
    <s v="0017 - SERVICIO MILITAR VOLUNTARIO"/>
    <x v="0"/>
    <x v="5"/>
    <x v="28"/>
    <s v="2.2 - CONTRATACIÓN DE SERVICIOS"/>
    <s v="2.2.9 - OTRAS CONTRATACIONES DE SERVICIOS"/>
    <s v="N"/>
    <s v="00 - N/A"/>
    <s v="10 - FONDO GENERAL"/>
    <s v="99 - MULTIPROVINCIAL"/>
    <s v="(en blanco)"/>
    <n v="430000"/>
    <n v="430000"/>
    <n v="0"/>
  </r>
  <r>
    <s v="2026"/>
    <x v="0"/>
    <x v="0"/>
    <x v="0"/>
    <x v="0"/>
    <s v="2 - Poder Ejecutivo"/>
    <s v="0203 - MINISTERIO DE DEFENSA"/>
    <s v="0017 - SERVICIO MILITAR VOLUNTARIO"/>
    <x v="0"/>
    <x v="5"/>
    <x v="28"/>
    <s v="2.3 - MATERIALES Y SUMINISTROS"/>
    <s v="2.3.1 - ALIMENTOS Y PRODUCTOS AGROFORESTALES"/>
    <s v="N"/>
    <s v="00 - N/A"/>
    <s v="10 - FONDO GENERAL"/>
    <s v="99 - MULTIPROVINCIAL"/>
    <s v="(en blanco)"/>
    <n v="6106824"/>
    <n v="6106824"/>
    <n v="4501482.12"/>
  </r>
  <r>
    <s v="2026"/>
    <x v="0"/>
    <x v="0"/>
    <x v="0"/>
    <x v="0"/>
    <s v="2 - Poder Ejecutivo"/>
    <s v="0203 - MINISTERIO DE DEFENSA"/>
    <s v="0017 - SERVICIO MILITAR VOLUNTARIO"/>
    <x v="0"/>
    <x v="5"/>
    <x v="28"/>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x v="0"/>
    <x v="5"/>
    <x v="28"/>
    <s v="2.3 - MATERIALES Y SUMINISTROS"/>
    <s v="2.3.3 - PAPEL, CARTÓN E IMPRESOS"/>
    <s v="N"/>
    <s v="00 - N/A"/>
    <s v="10 - FONDO GENERAL"/>
    <s v="99 - MULTIPROVINCIAL"/>
    <s v="(en blanco)"/>
    <n v="332600"/>
    <n v="243200"/>
    <n v="102011"/>
  </r>
  <r>
    <s v="2026"/>
    <x v="0"/>
    <x v="0"/>
    <x v="0"/>
    <x v="0"/>
    <s v="2 - Poder Ejecutivo"/>
    <s v="0203 - MINISTERIO DE DEFENSA"/>
    <s v="0017 - SERVICIO MILITAR VOLUNTARIO"/>
    <x v="0"/>
    <x v="5"/>
    <x v="28"/>
    <s v="2.3 - MATERIALES Y SUMINISTROS"/>
    <s v="2.3.4 - PRODUCTOS FARMACÉUTICOS"/>
    <s v="N"/>
    <s v="00 - N/A"/>
    <s v="10 - FONDO GENERAL"/>
    <s v="99 - MULTIPROVINCIAL"/>
    <s v="(en blanco)"/>
    <n v="1200000"/>
    <n v="1200000"/>
    <n v="900000"/>
  </r>
  <r>
    <s v="2026"/>
    <x v="0"/>
    <x v="0"/>
    <x v="0"/>
    <x v="0"/>
    <s v="2 - Poder Ejecutivo"/>
    <s v="0203 - MINISTERIO DE DEFENSA"/>
    <s v="0017 - SERVICIO MILITAR VOLUNTARIO"/>
    <x v="0"/>
    <x v="5"/>
    <x v="28"/>
    <s v="2.3 - MATERIALES Y SUMINISTROS"/>
    <s v="2.3.6 - PRODUCTOS DE MINERALES, METÁLICOS Y NO METÁLICOS"/>
    <s v="N"/>
    <s v="00 - N/A"/>
    <s v="10 - FONDO GENERAL"/>
    <s v="99 - MULTIPROVINCIAL"/>
    <s v="(en blanco)"/>
    <n v="26586"/>
    <n v="33058.400000000001"/>
    <n v="11089.640000000001"/>
  </r>
  <r>
    <s v="2026"/>
    <x v="0"/>
    <x v="0"/>
    <x v="0"/>
    <x v="0"/>
    <s v="2 - Poder Ejecutivo"/>
    <s v="0203 - MINISTERIO DE DEFENSA"/>
    <s v="0017 - SERVICIO MILITAR VOLUNTARIO"/>
    <x v="0"/>
    <x v="5"/>
    <x v="28"/>
    <s v="2.3 - MATERIALES Y SUMINISTROS"/>
    <s v="2.3.7 - COMBUSTIBLES, LUBRICANTES, PRODUCTOS QUÍMICOS Y CONEXOS"/>
    <s v="N"/>
    <s v="00 - N/A"/>
    <s v="10 - FONDO GENERAL"/>
    <s v="99 - MULTIPROVINCIAL"/>
    <s v="(en blanco)"/>
    <n v="4400000"/>
    <n v="4400000"/>
    <n v="3100000"/>
  </r>
  <r>
    <s v="2026"/>
    <x v="0"/>
    <x v="0"/>
    <x v="0"/>
    <x v="0"/>
    <s v="2 - Poder Ejecutivo"/>
    <s v="0203 - MINISTERIO DE DEFENSA"/>
    <s v="0017 - SERVICIO MILITAR VOLUNTARIO"/>
    <x v="0"/>
    <x v="5"/>
    <x v="28"/>
    <s v="2.3 - MATERIALES Y SUMINISTROS"/>
    <s v="2.3.9 - PRODUCTOS Y ÚTILES VARIOS"/>
    <s v="N"/>
    <s v="00 - N/A"/>
    <s v="10 - FONDO GENERAL"/>
    <s v="99 - MULTIPROVINCIAL"/>
    <s v="(en blanco)"/>
    <n v="1906730"/>
    <n v="1881755"/>
    <n v="1018238.5000000001"/>
  </r>
  <r>
    <s v="2026"/>
    <x v="0"/>
    <x v="0"/>
    <x v="0"/>
    <x v="0"/>
    <s v="2 - Poder Ejecutivo"/>
    <s v="0203 - MINISTERIO DE DEFENSA"/>
    <s v="0019 - SUPERINTENDENCIA DE VIGILANCIA Y SEGURIDAD PRIVADA"/>
    <x v="0"/>
    <x v="5"/>
    <x v="28"/>
    <s v="2.1 - REMUNERACIONES Y CONTRIBUCIONES"/>
    <s v="2.1.1 - REMUNERACIONES"/>
    <s v="N"/>
    <s v="00 - N/A"/>
    <s v="10 - FONDO GENERAL"/>
    <s v="99 - MULTIPROVINCIAL"/>
    <s v="(en blanco)"/>
    <n v="39579800"/>
    <n v="39557000"/>
    <n v="27439600"/>
  </r>
  <r>
    <s v="2026"/>
    <x v="0"/>
    <x v="0"/>
    <x v="0"/>
    <x v="0"/>
    <s v="2 - Poder Ejecutivo"/>
    <s v="0203 - MINISTERIO DE DEFENSA"/>
    <s v="0019 - SUPERINTENDENCIA DE VIGILANCIA Y SEGURIDAD PRIVADA"/>
    <x v="0"/>
    <x v="5"/>
    <x v="28"/>
    <s v="2.1 - REMUNERACIONES Y CONTRIBUCIONES"/>
    <s v="2.1.5 - CONTRIBUCIONES A LA SEGURIDAD SOCIAL"/>
    <s v="N"/>
    <s v="00 - N/A"/>
    <s v="10 - FONDO GENERAL"/>
    <s v="99 - MULTIPROVINCIAL"/>
    <s v="(en blanco)"/>
    <n v="490320"/>
    <n v="513120"/>
    <n v="377771.94"/>
  </r>
  <r>
    <s v="2026"/>
    <x v="0"/>
    <x v="0"/>
    <x v="0"/>
    <x v="0"/>
    <s v="2 - Poder Ejecutivo"/>
    <s v="0203 - MINISTERIO DE DEFENSA"/>
    <s v="0019 - SUPERINTENDENCIA DE VIGILANCIA Y SEGURIDAD PRIVADA"/>
    <x v="0"/>
    <x v="5"/>
    <x v="28"/>
    <s v="2.2 - CONTRATACIÓN DE SERVICIOS"/>
    <s v="2.2.1 - SERVICIOS BÁSICOS"/>
    <s v="N"/>
    <s v="00 - N/A"/>
    <s v="10 - FONDO GENERAL"/>
    <s v="99 - MULTIPROVINCIAL"/>
    <s v="(en blanco)"/>
    <n v="3194000"/>
    <n v="3150500"/>
    <n v="2019420.4200000002"/>
  </r>
  <r>
    <s v="2026"/>
    <x v="0"/>
    <x v="0"/>
    <x v="0"/>
    <x v="0"/>
    <s v="2 - Poder Ejecutivo"/>
    <s v="0203 - MINISTERIO DE DEFENSA"/>
    <s v="0019 - SUPERINTENDENCIA DE VIGILANCIA Y SEGURIDAD PRIVADA"/>
    <x v="0"/>
    <x v="5"/>
    <x v="28"/>
    <s v="2.2 - CONTRATACIÓN DE SERVICIOS"/>
    <s v="2.2.3 - VIÁTICOS"/>
    <s v="N"/>
    <s v="00 - N/A"/>
    <s v="10 - FONDO GENERAL"/>
    <s v="99 - MULTIPROVINCIAL"/>
    <s v="(en blanco)"/>
    <n v="4135200"/>
    <n v="4135200"/>
    <n v="3099350"/>
  </r>
  <r>
    <s v="2026"/>
    <x v="0"/>
    <x v="0"/>
    <x v="0"/>
    <x v="0"/>
    <s v="2 - Poder Ejecutivo"/>
    <s v="0203 - MINISTERIO DE DEFENSA"/>
    <s v="0019 - SUPERINTENDENCIA DE VIGILANCIA Y SEGURIDAD PRIVADA"/>
    <x v="0"/>
    <x v="5"/>
    <x v="28"/>
    <s v="2.2 - CONTRATACIÓN DE SERVICIOS"/>
    <s v="2.2.5 - ALQUILERES Y RENTAS"/>
    <s v="N"/>
    <s v="00 - N/A"/>
    <s v="10 - FONDO GENERAL"/>
    <s v="99 - MULTIPROVINCIAL"/>
    <s v="(en blanco)"/>
    <n v="2165979"/>
    <n v="4022500"/>
    <n v="2965260"/>
  </r>
  <r>
    <s v="2026"/>
    <x v="0"/>
    <x v="0"/>
    <x v="0"/>
    <x v="0"/>
    <s v="2 - Poder Ejecutivo"/>
    <s v="0203 - MINISTERIO DE DEFENSA"/>
    <s v="0019 - SUPERINTENDENCIA DE VIGILANCIA Y SEGURIDAD PRIVADA"/>
    <x v="0"/>
    <x v="5"/>
    <x v="28"/>
    <s v="2.2 - CONTRATACIÓN DE SERVICIOS"/>
    <s v="2.2.6 - SEGUROS"/>
    <s v="N"/>
    <s v="00 - N/A"/>
    <s v="10 - FONDO GENERAL"/>
    <s v="99 - MULTIPROVINCIAL"/>
    <s v="(en blanco)"/>
    <n v="648000"/>
    <n v="648000"/>
    <n v="576753.64"/>
  </r>
  <r>
    <s v="2026"/>
    <x v="0"/>
    <x v="0"/>
    <x v="0"/>
    <x v="0"/>
    <s v="2 - Poder Ejecutivo"/>
    <s v="0203 - MINISTERIO DE DEFENSA"/>
    <s v="0019 - SUPERINTENDENCIA DE VIGILANCIA Y SEGURIDAD PRIVADA"/>
    <x v="0"/>
    <x v="5"/>
    <x v="28"/>
    <s v="2.2 - CONTRATACIÓN DE SERVICIOS"/>
    <s v="2.2.7 - SERVICIOS DE CONSERVACIÓN, REPARACIONES MENORES E INSTALACIONES TEMPORALES"/>
    <s v="N"/>
    <s v="00 - N/A"/>
    <s v="10 - FONDO GENERAL"/>
    <s v="99 - MULTIPROVINCIAL"/>
    <s v="(en blanco)"/>
    <n v="600000"/>
    <n v="905000"/>
    <n v="896214.02"/>
  </r>
  <r>
    <s v="2026"/>
    <x v="0"/>
    <x v="0"/>
    <x v="0"/>
    <x v="0"/>
    <s v="2 - Poder Ejecutivo"/>
    <s v="0203 - MINISTERIO DE DEFENSA"/>
    <s v="0019 - SUPERINTENDENCIA DE VIGILANCIA Y SEGURIDAD PRIVADA"/>
    <x v="0"/>
    <x v="5"/>
    <x v="28"/>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x v="0"/>
    <x v="5"/>
    <x v="28"/>
    <s v="2.2 - CONTRATACIÓN DE SERVICIOS"/>
    <s v="2.2.8 - OTROS SERVICIOS NO INCLUIDOS EN CONCEPTOS ANTERIORES"/>
    <s v="N"/>
    <s v="00 - N/A"/>
    <s v="10 - FONDO GENERAL"/>
    <s v="99 - MULTIPROVINCIAL"/>
    <s v="(en blanco)"/>
    <n v="529230"/>
    <n v="799230"/>
    <n v="798424"/>
  </r>
  <r>
    <s v="2026"/>
    <x v="0"/>
    <x v="0"/>
    <x v="0"/>
    <x v="0"/>
    <s v="2 - Poder Ejecutivo"/>
    <s v="0203 - MINISTERIO DE DEFENSA"/>
    <s v="0019 - SUPERINTENDENCIA DE VIGILANCIA Y SEGURIDAD PRIVADA"/>
    <x v="0"/>
    <x v="5"/>
    <x v="28"/>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x v="0"/>
    <x v="5"/>
    <x v="28"/>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x v="0"/>
    <x v="5"/>
    <x v="28"/>
    <s v="2.3 - MATERIALES Y SUMINISTROS"/>
    <s v="2.3.1 - ALIMENTOS Y PRODUCTOS AGROFORESTALES"/>
    <s v="N"/>
    <s v="00 - N/A"/>
    <s v="10 - FONDO GENERAL"/>
    <s v="99 - MULTIPROVINCIAL"/>
    <s v="(en blanco)"/>
    <n v="4412000"/>
    <n v="4012000"/>
    <n v="2977325.55"/>
  </r>
  <r>
    <s v="2026"/>
    <x v="0"/>
    <x v="0"/>
    <x v="0"/>
    <x v="0"/>
    <s v="2 - Poder Ejecutivo"/>
    <s v="0203 - MINISTERIO DE DEFENSA"/>
    <s v="0019 - SUPERINTENDENCIA DE VIGILANCIA Y SEGURIDAD PRIVADA"/>
    <x v="0"/>
    <x v="5"/>
    <x v="28"/>
    <s v="2.3 - MATERIALES Y SUMINISTROS"/>
    <s v="2.3.2 - TEXTILES Y VESTUARIOS"/>
    <s v="N"/>
    <s v="00 - N/A"/>
    <s v="10 - FONDO GENERAL"/>
    <s v="99 - MULTIPROVINCIAL"/>
    <s v="(en blanco)"/>
    <n v="2799730"/>
    <n v="1089709"/>
    <n v="982712.26"/>
  </r>
  <r>
    <s v="2026"/>
    <x v="0"/>
    <x v="0"/>
    <x v="0"/>
    <x v="0"/>
    <s v="2 - Poder Ejecutivo"/>
    <s v="0203 - MINISTERIO DE DEFENSA"/>
    <s v="0019 - SUPERINTENDENCIA DE VIGILANCIA Y SEGURIDAD PRIVADA"/>
    <x v="0"/>
    <x v="5"/>
    <x v="28"/>
    <s v="2.3 - MATERIALES Y SUMINISTROS"/>
    <s v="2.3.2 - TEXTILES Y VESTUARIOS"/>
    <s v="N"/>
    <s v="00 - N/A"/>
    <s v="20 - FONDOS CON DESTINO ESPECÍFICO"/>
    <s v="99 - MULTIPROVINCIAL"/>
    <s v="(en blanco)"/>
    <n v="0"/>
    <n v="210000"/>
    <n v="74104"/>
  </r>
  <r>
    <s v="2026"/>
    <x v="0"/>
    <x v="0"/>
    <x v="0"/>
    <x v="0"/>
    <s v="2 - Poder Ejecutivo"/>
    <s v="0203 - MINISTERIO DE DEFENSA"/>
    <s v="0019 - SUPERINTENDENCIA DE VIGILANCIA Y SEGURIDAD PRIVADA"/>
    <x v="0"/>
    <x v="5"/>
    <x v="28"/>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x v="0"/>
    <x v="5"/>
    <x v="28"/>
    <s v="2.3 - MATERIALES Y SUMINISTROS"/>
    <s v="2.3.3 - PAPEL, CARTÓN E IMPRESOS"/>
    <s v="N"/>
    <s v="00 - N/A"/>
    <s v="20 - FONDOS CON DESTINO ESPECÍFICO"/>
    <s v="99 - MULTIPROVINCIAL"/>
    <s v="(en blanco)"/>
    <n v="900000"/>
    <n v="840000"/>
    <n v="158769"/>
  </r>
  <r>
    <s v="2026"/>
    <x v="0"/>
    <x v="0"/>
    <x v="0"/>
    <x v="0"/>
    <s v="2 - Poder Ejecutivo"/>
    <s v="0203 - MINISTERIO DE DEFENSA"/>
    <s v="0019 - SUPERINTENDENCIA DE VIGILANCIA Y SEGURIDAD PRIVADA"/>
    <x v="0"/>
    <x v="5"/>
    <x v="28"/>
    <s v="2.3 - MATERIALES Y SUMINISTROS"/>
    <s v="2.3.4 - PRODUCTOS FARMACÉUTICOS"/>
    <s v="N"/>
    <s v="00 - N/A"/>
    <s v="10 - FONDO GENERAL"/>
    <s v="99 - MULTIPROVINCIAL"/>
    <s v="(en blanco)"/>
    <n v="0"/>
    <n v="150000"/>
    <n v="0"/>
  </r>
  <r>
    <s v="2026"/>
    <x v="0"/>
    <x v="0"/>
    <x v="0"/>
    <x v="0"/>
    <s v="2 - Poder Ejecutivo"/>
    <s v="0203 - MINISTERIO DE DEFENSA"/>
    <s v="0019 - SUPERINTENDENCIA DE VIGILANCIA Y SEGURIDAD PRIVADA"/>
    <x v="0"/>
    <x v="5"/>
    <x v="28"/>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x v="0"/>
    <x v="5"/>
    <x v="28"/>
    <s v="2.3 - MATERIALES Y SUMINISTROS"/>
    <s v="2.3.5 - CUERO, CAUCHO Y PLÁSTICO"/>
    <s v="N"/>
    <s v="00 - N/A"/>
    <s v="10 - FONDO GENERAL"/>
    <s v="99 - MULTIPROVINCIAL"/>
    <s v="(en blanco)"/>
    <n v="600000"/>
    <n v="430000"/>
    <n v="0"/>
  </r>
  <r>
    <s v="2026"/>
    <x v="0"/>
    <x v="0"/>
    <x v="0"/>
    <x v="0"/>
    <s v="2 - Poder Ejecutivo"/>
    <s v="0203 - MINISTERIO DE DEFENSA"/>
    <s v="0019 - SUPERINTENDENCIA DE VIGILANCIA Y SEGURIDAD PRIVADA"/>
    <x v="0"/>
    <x v="5"/>
    <x v="28"/>
    <s v="2.3 - MATERIALES Y SUMINISTROS"/>
    <s v="2.3.6 - PRODUCTOS DE MINERALES, METÁLICOS Y NO METÁLICOS"/>
    <s v="N"/>
    <s v="00 - N/A"/>
    <s v="10 - FONDO GENERAL"/>
    <s v="99 - MULTIPROVINCIAL"/>
    <s v="(en blanco)"/>
    <n v="1600000"/>
    <n v="162000"/>
    <n v="47077.97"/>
  </r>
  <r>
    <s v="2026"/>
    <x v="0"/>
    <x v="0"/>
    <x v="0"/>
    <x v="0"/>
    <s v="2 - Poder Ejecutivo"/>
    <s v="0203 - MINISTERIO DE DEFENSA"/>
    <s v="0019 - SUPERINTENDENCIA DE VIGILANCIA Y SEGURIDAD PRIVADA"/>
    <x v="0"/>
    <x v="5"/>
    <x v="28"/>
    <s v="2.3 - MATERIALES Y SUMINISTROS"/>
    <s v="2.3.6 - PRODUCTOS DE MINERALES, METÁLICOS Y NO METÁLICOS"/>
    <s v="N"/>
    <s v="00 - N/A"/>
    <s v="20 - FONDOS CON DESTINO ESPECÍFICO"/>
    <s v="99 - MULTIPROVINCIAL"/>
    <s v="(en blanco)"/>
    <n v="0"/>
    <n v="200000"/>
    <n v="0"/>
  </r>
  <r>
    <s v="2026"/>
    <x v="0"/>
    <x v="0"/>
    <x v="0"/>
    <x v="0"/>
    <s v="2 - Poder Ejecutivo"/>
    <s v="0203 - MINISTERIO DE DEFENSA"/>
    <s v="0019 - SUPERINTENDENCIA DE VIGILANCIA Y SEGURIDAD PRIVADA"/>
    <x v="0"/>
    <x v="5"/>
    <x v="28"/>
    <s v="2.3 - MATERIALES Y SUMINISTROS"/>
    <s v="2.3.7 - COMBUSTIBLES, LUBRICANTES, PRODUCTOS QUÍMICOS Y CONEXOS"/>
    <s v="N"/>
    <s v="00 - N/A"/>
    <s v="10 - FONDO GENERAL"/>
    <s v="99 - MULTIPROVINCIAL"/>
    <s v="(en blanco)"/>
    <n v="4872000"/>
    <n v="4992000"/>
    <n v="3761558.0599999996"/>
  </r>
  <r>
    <s v="2026"/>
    <x v="0"/>
    <x v="0"/>
    <x v="0"/>
    <x v="0"/>
    <s v="2 - Poder Ejecutivo"/>
    <s v="0203 - MINISTERIO DE DEFENSA"/>
    <s v="0019 - SUPERINTENDENCIA DE VIGILANCIA Y SEGURIDAD PRIVADA"/>
    <x v="0"/>
    <x v="5"/>
    <x v="28"/>
    <s v="2.3 - MATERIALES Y SUMINISTROS"/>
    <s v="2.3.7 - COMBUSTIBLES, LUBRICANTES, PRODUCTOS QUÍMICOS Y CONEXOS"/>
    <s v="N"/>
    <s v="00 - N/A"/>
    <s v="20 - FONDOS CON DESTINO ESPECÍFICO"/>
    <s v="99 - MULTIPROVINCIAL"/>
    <s v="(en blanco)"/>
    <n v="800000"/>
    <n v="700000"/>
    <n v="4012"/>
  </r>
  <r>
    <s v="2026"/>
    <x v="0"/>
    <x v="0"/>
    <x v="0"/>
    <x v="0"/>
    <s v="2 - Poder Ejecutivo"/>
    <s v="0203 - MINISTERIO DE DEFENSA"/>
    <s v="0019 - SUPERINTENDENCIA DE VIGILANCIA Y SEGURIDAD PRIVADA"/>
    <x v="0"/>
    <x v="5"/>
    <x v="28"/>
    <s v="2.3 - MATERIALES Y SUMINISTROS"/>
    <s v="2.3.9 - PRODUCTOS Y ÚTILES VARIOS"/>
    <s v="N"/>
    <s v="00 - N/A"/>
    <s v="10 - FONDO GENERAL"/>
    <s v="99 - MULTIPROVINCIAL"/>
    <s v="(en blanco)"/>
    <n v="800000"/>
    <n v="880000"/>
    <n v="638775.01"/>
  </r>
  <r>
    <s v="2026"/>
    <x v="0"/>
    <x v="0"/>
    <x v="0"/>
    <x v="0"/>
    <s v="2 - Poder Ejecutivo"/>
    <s v="0203 - MINISTERIO DE DEFENSA"/>
    <s v="0019 - SUPERINTENDENCIA DE VIGILANCIA Y SEGURIDAD PRIVADA"/>
    <x v="0"/>
    <x v="5"/>
    <x v="28"/>
    <s v="2.3 - MATERIALES Y SUMINISTROS"/>
    <s v="2.3.9 - PRODUCTOS Y ÚTILES VARIOS"/>
    <s v="N"/>
    <s v="00 - N/A"/>
    <s v="20 - FONDOS CON DESTINO ESPECÍFICO"/>
    <s v="99 - MULTIPROVINCIAL"/>
    <s v="(en blanco)"/>
    <n v="6900000"/>
    <n v="6040000"/>
    <n v="577363.9"/>
  </r>
  <r>
    <s v="2026"/>
    <x v="0"/>
    <x v="0"/>
    <x v="0"/>
    <x v="0"/>
    <s v="2 - Poder Ejecutivo"/>
    <s v="0203 - MINISTERIO DE DEFENSA"/>
    <s v="0020 - CUERPO ESPECIALIZADO PARA LA SEGURIDAD DEL METRO DE SANTO DOMINGO"/>
    <x v="0"/>
    <x v="5"/>
    <x v="28"/>
    <s v="2.1 - REMUNERACIONES Y CONTRIBUCIONES"/>
    <s v="2.1.1 - REMUNERACIONES"/>
    <s v="N"/>
    <s v="00 - N/A"/>
    <s v="10 - FONDO GENERAL"/>
    <s v="99 - MULTIPROVINCIAL"/>
    <s v="(en blanco)"/>
    <n v="312027098"/>
    <n v="319277919.31"/>
    <n v="217751510.70999998"/>
  </r>
  <r>
    <s v="2026"/>
    <x v="0"/>
    <x v="0"/>
    <x v="0"/>
    <x v="0"/>
    <s v="2 - Poder Ejecutivo"/>
    <s v="0203 - MINISTERIO DE DEFENSA"/>
    <s v="0020 - CUERPO ESPECIALIZADO PARA LA SEGURIDAD DEL METRO DE SANTO DOMINGO"/>
    <x v="0"/>
    <x v="5"/>
    <x v="28"/>
    <s v="2.1 - REMUNERACIONES Y CONTRIBUCIONES"/>
    <s v="2.1.2 - SOBRESUELDOS"/>
    <s v="N"/>
    <s v="00 - N/A"/>
    <s v="10 - FONDO GENERAL"/>
    <s v="99 - MULTIPROVINCIAL"/>
    <s v="(en blanco)"/>
    <n v="6226825"/>
    <n v="3000000"/>
    <n v="1988300"/>
  </r>
  <r>
    <s v="2026"/>
    <x v="0"/>
    <x v="0"/>
    <x v="0"/>
    <x v="0"/>
    <s v="2 - Poder Ejecutivo"/>
    <s v="0203 - MINISTERIO DE DEFENSA"/>
    <s v="0020 - CUERPO ESPECIALIZADO PARA LA SEGURIDAD DEL METRO DE SANTO DOMINGO"/>
    <x v="0"/>
    <x v="5"/>
    <x v="28"/>
    <s v="2.1 - REMUNERACIONES Y CONTRIBUCIONES"/>
    <s v="2.1.5 - CONTRIBUCIONES A LA SEGURIDAD SOCIAL"/>
    <s v="N"/>
    <s v="00 - N/A"/>
    <s v="10 - FONDO GENERAL"/>
    <s v="99 - MULTIPROVINCIAL"/>
    <s v="(en blanco)"/>
    <n v="6875063"/>
    <n v="6875063"/>
    <n v="3665282.5699999994"/>
  </r>
  <r>
    <s v="2026"/>
    <x v="0"/>
    <x v="0"/>
    <x v="0"/>
    <x v="0"/>
    <s v="2 - Poder Ejecutivo"/>
    <s v="0203 - MINISTERIO DE DEFENSA"/>
    <s v="0020 - CUERPO ESPECIALIZADO PARA LA SEGURIDAD DEL METRO DE SANTO DOMINGO"/>
    <x v="0"/>
    <x v="5"/>
    <x v="28"/>
    <s v="2.2 - CONTRATACIÓN DE SERVICIOS"/>
    <s v="2.2.1 - SERVICIOS BÁSICOS"/>
    <s v="N"/>
    <s v="00 - N/A"/>
    <s v="10 - FONDO GENERAL"/>
    <s v="99 - MULTIPROVINCIAL"/>
    <s v="(en blanco)"/>
    <n v="7800000"/>
    <n v="7800000"/>
    <n v="4982805.41"/>
  </r>
  <r>
    <s v="2026"/>
    <x v="0"/>
    <x v="0"/>
    <x v="0"/>
    <x v="0"/>
    <s v="2 - Poder Ejecutivo"/>
    <s v="0203 - MINISTERIO DE DEFENSA"/>
    <s v="0020 - CUERPO ESPECIALIZADO PARA LA SEGURIDAD DEL METRO DE SANTO DOMINGO"/>
    <x v="0"/>
    <x v="5"/>
    <x v="28"/>
    <s v="2.2 - CONTRATACIÓN DE SERVICIOS"/>
    <s v="2.2.2 - PUBLICIDAD, IMPRESIÓN Y ENCUADERNACIÓN"/>
    <s v="N"/>
    <s v="00 - N/A"/>
    <s v="10 - FONDO GENERAL"/>
    <s v="99 - MULTIPROVINCIAL"/>
    <s v="(en blanco)"/>
    <n v="400000"/>
    <n v="200000"/>
    <n v="162252.29"/>
  </r>
  <r>
    <s v="2026"/>
    <x v="0"/>
    <x v="0"/>
    <x v="0"/>
    <x v="0"/>
    <s v="2 - Poder Ejecutivo"/>
    <s v="0203 - MINISTERIO DE DEFENSA"/>
    <s v="0020 - CUERPO ESPECIALIZADO PARA LA SEGURIDAD DEL METRO DE SANTO DOMINGO"/>
    <x v="0"/>
    <x v="5"/>
    <x v="28"/>
    <s v="2.2 - CONTRATACIÓN DE SERVICIOS"/>
    <s v="2.2.3 - VIÁTICOS"/>
    <s v="N"/>
    <s v="00 - N/A"/>
    <s v="10 - FONDO GENERAL"/>
    <s v="99 - MULTIPROVINCIAL"/>
    <s v="(en blanco)"/>
    <n v="2400000"/>
    <n v="2400000"/>
    <n v="1591200"/>
  </r>
  <r>
    <s v="2026"/>
    <x v="0"/>
    <x v="0"/>
    <x v="0"/>
    <x v="0"/>
    <s v="2 - Poder Ejecutivo"/>
    <s v="0203 - MINISTERIO DE DEFENSA"/>
    <s v="0020 - CUERPO ESPECIALIZADO PARA LA SEGURIDAD DEL METRO DE SANTO DOMINGO"/>
    <x v="0"/>
    <x v="5"/>
    <x v="28"/>
    <s v="2.2 - CONTRATACIÓN DE SERVICIOS"/>
    <s v="2.2.5 - ALQUILERES Y RENTAS"/>
    <s v="N"/>
    <s v="00 - N/A"/>
    <s v="10 - FONDO GENERAL"/>
    <s v="99 - MULTIPROVINCIAL"/>
    <s v="(en blanco)"/>
    <n v="640000"/>
    <n v="437172.02"/>
    <n v="291441.12000000005"/>
  </r>
  <r>
    <s v="2026"/>
    <x v="0"/>
    <x v="0"/>
    <x v="0"/>
    <x v="0"/>
    <s v="2 - Poder Ejecutivo"/>
    <s v="0203 - MINISTERIO DE DEFENSA"/>
    <s v="0020 - CUERPO ESPECIALIZADO PARA LA SEGURIDAD DEL METRO DE SANTO DOMINGO"/>
    <x v="0"/>
    <x v="5"/>
    <x v="28"/>
    <s v="2.2 - CONTRATACIÓN DE SERVICIOS"/>
    <s v="2.2.6 - SEGUROS"/>
    <s v="N"/>
    <s v="00 - N/A"/>
    <s v="10 - FONDO GENERAL"/>
    <s v="99 - MULTIPROVINCIAL"/>
    <s v="(en blanco)"/>
    <n v="3657719"/>
    <n v="2450909.79"/>
    <n v="1749102.79"/>
  </r>
  <r>
    <s v="2026"/>
    <x v="0"/>
    <x v="0"/>
    <x v="0"/>
    <x v="0"/>
    <s v="2 - Poder Ejecutivo"/>
    <s v="0203 - MINISTERIO DE DEFENSA"/>
    <s v="0020 - CUERPO ESPECIALIZADO PARA LA SEGURIDAD DEL METRO DE SANTO DOMINGO"/>
    <x v="0"/>
    <x v="5"/>
    <x v="28"/>
    <s v="2.2 - CONTRATACIÓN DE SERVICIOS"/>
    <s v="2.2.7 - SERVICIOS DE CONSERVACIÓN, REPARACIONES MENORES E INSTALACIONES TEMPORALES"/>
    <s v="N"/>
    <s v="00 - N/A"/>
    <s v="10 - FONDO GENERAL"/>
    <s v="99 - MULTIPROVINCIAL"/>
    <s v="(en blanco)"/>
    <n v="1000000"/>
    <n v="2166013.29"/>
    <n v="2166013.0099999998"/>
  </r>
  <r>
    <s v="2026"/>
    <x v="0"/>
    <x v="0"/>
    <x v="0"/>
    <x v="0"/>
    <s v="2 - Poder Ejecutivo"/>
    <s v="0203 - MINISTERIO DE DEFENSA"/>
    <s v="0020 - CUERPO ESPECIALIZADO PARA LA SEGURIDAD DEL METRO DE SANTO DOMINGO"/>
    <x v="0"/>
    <x v="5"/>
    <x v="28"/>
    <s v="2.2 - CONTRATACIÓN DE SERVICIOS"/>
    <s v="2.2.8 - OTROS SERVICIOS NO INCLUIDOS EN CONCEPTOS ANTERIORES"/>
    <s v="N"/>
    <s v="00 - N/A"/>
    <s v="10 - FONDO GENERAL"/>
    <s v="99 - MULTIPROVINCIAL"/>
    <s v="(en blanco)"/>
    <n v="1100000"/>
    <n v="3280300"/>
    <n v="2996373.51"/>
  </r>
  <r>
    <s v="2026"/>
    <x v="0"/>
    <x v="0"/>
    <x v="0"/>
    <x v="0"/>
    <s v="2 - Poder Ejecutivo"/>
    <s v="0203 - MINISTERIO DE DEFENSA"/>
    <s v="0020 - CUERPO ESPECIALIZADO PARA LA SEGURIDAD DEL METRO DE SANTO DOMINGO"/>
    <x v="0"/>
    <x v="5"/>
    <x v="28"/>
    <s v="2.2 - CONTRATACIÓN DE SERVICIOS"/>
    <s v="2.2.9 - OTRAS CONTRATACIONES DE SERVICIOS"/>
    <s v="N"/>
    <s v="00 - N/A"/>
    <s v="10 - FONDO GENERAL"/>
    <s v="99 - MULTIPROVINCIAL"/>
    <s v="(en blanco)"/>
    <n v="700000"/>
    <n v="594424.22000000009"/>
    <n v="594423.44999999995"/>
  </r>
  <r>
    <s v="2026"/>
    <x v="0"/>
    <x v="0"/>
    <x v="0"/>
    <x v="0"/>
    <s v="2 - Poder Ejecutivo"/>
    <s v="0203 - MINISTERIO DE DEFENSA"/>
    <s v="0020 - CUERPO ESPECIALIZADO PARA LA SEGURIDAD DEL METRO DE SANTO DOMINGO"/>
    <x v="0"/>
    <x v="5"/>
    <x v="28"/>
    <s v="2.3 - MATERIALES Y SUMINISTROS"/>
    <s v="2.3.1 - ALIMENTOS Y PRODUCTOS AGROFORESTALES"/>
    <s v="N"/>
    <s v="00 - N/A"/>
    <s v="10 - FONDO GENERAL"/>
    <s v="99 - MULTIPROVINCIAL"/>
    <s v="(en blanco)"/>
    <n v="48722760"/>
    <n v="49750810"/>
    <n v="38705445.960000001"/>
  </r>
  <r>
    <s v="2026"/>
    <x v="0"/>
    <x v="0"/>
    <x v="0"/>
    <x v="0"/>
    <s v="2 - Poder Ejecutivo"/>
    <s v="0203 - MINISTERIO DE DEFENSA"/>
    <s v="0020 - CUERPO ESPECIALIZADO PARA LA SEGURIDAD DEL METRO DE SANTO DOMINGO"/>
    <x v="0"/>
    <x v="5"/>
    <x v="28"/>
    <s v="2.3 - MATERIALES Y SUMINISTROS"/>
    <s v="2.3.2 - TEXTILES Y VESTUARIOS"/>
    <s v="N"/>
    <s v="00 - N/A"/>
    <s v="10 - FONDO GENERAL"/>
    <s v="99 - MULTIPROVINCIAL"/>
    <s v="(en blanco)"/>
    <n v="3300000"/>
    <n v="14680151.689999999"/>
    <n v="7315504.4000000004"/>
  </r>
  <r>
    <s v="2026"/>
    <x v="0"/>
    <x v="0"/>
    <x v="0"/>
    <x v="0"/>
    <s v="2 - Poder Ejecutivo"/>
    <s v="0203 - MINISTERIO DE DEFENSA"/>
    <s v="0020 - CUERPO ESPECIALIZADO PARA LA SEGURIDAD DEL METRO DE SANTO DOMINGO"/>
    <x v="0"/>
    <x v="5"/>
    <x v="28"/>
    <s v="2.3 - MATERIALES Y SUMINISTROS"/>
    <s v="2.3.3 - PAPEL, CARTÓN E IMPRESOS"/>
    <s v="N"/>
    <s v="00 - N/A"/>
    <s v="10 - FONDO GENERAL"/>
    <s v="99 - MULTIPROVINCIAL"/>
    <s v="(en blanco)"/>
    <n v="780000"/>
    <n v="910760.75"/>
    <n v="511876.92"/>
  </r>
  <r>
    <s v="2026"/>
    <x v="0"/>
    <x v="0"/>
    <x v="0"/>
    <x v="0"/>
    <s v="2 - Poder Ejecutivo"/>
    <s v="0203 - MINISTERIO DE DEFENSA"/>
    <s v="0020 - CUERPO ESPECIALIZADO PARA LA SEGURIDAD DEL METRO DE SANTO DOMINGO"/>
    <x v="0"/>
    <x v="5"/>
    <x v="28"/>
    <s v="2.3 - MATERIALES Y SUMINISTROS"/>
    <s v="2.3.4 - PRODUCTOS FARMACÉUTICOS"/>
    <s v="N"/>
    <s v="00 - N/A"/>
    <s v="10 - FONDO GENERAL"/>
    <s v="99 - MULTIPROVINCIAL"/>
    <s v="(en blanco)"/>
    <n v="300000"/>
    <n v="300000"/>
    <n v="92137.15"/>
  </r>
  <r>
    <s v="2026"/>
    <x v="0"/>
    <x v="0"/>
    <x v="0"/>
    <x v="0"/>
    <s v="2 - Poder Ejecutivo"/>
    <s v="0203 - MINISTERIO DE DEFENSA"/>
    <s v="0020 - CUERPO ESPECIALIZADO PARA LA SEGURIDAD DEL METRO DE SANTO DOMINGO"/>
    <x v="0"/>
    <x v="5"/>
    <x v="28"/>
    <s v="2.3 - MATERIALES Y SUMINISTROS"/>
    <s v="2.3.5 - CUERO, CAUCHO Y PLÁSTICO"/>
    <s v="N"/>
    <s v="00 - N/A"/>
    <s v="10 - FONDO GENERAL"/>
    <s v="99 - MULTIPROVINCIAL"/>
    <s v="(en blanco)"/>
    <n v="450000"/>
    <n v="450000"/>
    <n v="32654.61"/>
  </r>
  <r>
    <s v="2026"/>
    <x v="0"/>
    <x v="0"/>
    <x v="0"/>
    <x v="0"/>
    <s v="2 - Poder Ejecutivo"/>
    <s v="0203 - MINISTERIO DE DEFENSA"/>
    <s v="0020 - CUERPO ESPECIALIZADO PARA LA SEGURIDAD DEL METRO DE SANTO DOMINGO"/>
    <x v="0"/>
    <x v="5"/>
    <x v="28"/>
    <s v="2.3 - MATERIALES Y SUMINISTROS"/>
    <s v="2.3.6 - PRODUCTOS DE MINERALES, METÁLICOS Y NO METÁLICOS"/>
    <s v="N"/>
    <s v="00 - N/A"/>
    <s v="10 - FONDO GENERAL"/>
    <s v="99 - MULTIPROVINCIAL"/>
    <s v="(en blanco)"/>
    <n v="1370000"/>
    <n v="1577524"/>
    <n v="514232.50000000012"/>
  </r>
  <r>
    <s v="2026"/>
    <x v="0"/>
    <x v="0"/>
    <x v="0"/>
    <x v="0"/>
    <s v="2 - Poder Ejecutivo"/>
    <s v="0203 - MINISTERIO DE DEFENSA"/>
    <s v="0020 - CUERPO ESPECIALIZADO PARA LA SEGURIDAD DEL METRO DE SANTO DOMINGO"/>
    <x v="0"/>
    <x v="5"/>
    <x v="28"/>
    <s v="2.3 - MATERIALES Y SUMINISTROS"/>
    <s v="2.3.7 - COMBUSTIBLES, LUBRICANTES, PRODUCTOS QUÍMICOS Y CONEXOS"/>
    <s v="N"/>
    <s v="00 - N/A"/>
    <s v="10 - FONDO GENERAL"/>
    <s v="99 - MULTIPROVINCIAL"/>
    <s v="(en blanco)"/>
    <n v="15980000"/>
    <n v="15588441.689999999"/>
    <n v="9994450.0099999998"/>
  </r>
  <r>
    <s v="2026"/>
    <x v="0"/>
    <x v="0"/>
    <x v="0"/>
    <x v="0"/>
    <s v="2 - Poder Ejecutivo"/>
    <s v="0203 - MINISTERIO DE DEFENSA"/>
    <s v="0020 - CUERPO ESPECIALIZADO PARA LA SEGURIDAD DEL METRO DE SANTO DOMINGO"/>
    <x v="0"/>
    <x v="5"/>
    <x v="28"/>
    <s v="2.3 - MATERIALES Y SUMINISTROS"/>
    <s v="2.3.9 - PRODUCTOS Y ÚTILES VARIOS"/>
    <s v="N"/>
    <s v="00 - N/A"/>
    <s v="10 - FONDO GENERAL"/>
    <s v="99 - MULTIPROVINCIAL"/>
    <s v="(en blanco)"/>
    <n v="2595000"/>
    <n v="3470825.24"/>
    <n v="3167372.6799999997"/>
  </r>
  <r>
    <s v="2026"/>
    <x v="0"/>
    <x v="0"/>
    <x v="0"/>
    <x v="0"/>
    <s v="2 - Poder Ejecutivo"/>
    <s v="0203 - MINISTERIO DE DEFENSA"/>
    <s v="0026 - Cuerpo Especializado de Seguridad Aeroportuaria y de Aviación Civil (CESAC)"/>
    <x v="0"/>
    <x v="5"/>
    <x v="28"/>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x v="0"/>
    <x v="5"/>
    <x v="28"/>
    <s v="2.1 - REMUNERACIONES Y CONTRIBUCIONES"/>
    <s v="2.1.1 - REMUNERACIONES"/>
    <s v="N"/>
    <s v="00 - N/A"/>
    <s v="20 - FONDOS CON DESTINO ESPECÍFICO"/>
    <s v="99 - MULTIPROVINCIAL"/>
    <s v="(en blanco)"/>
    <n v="957959473"/>
    <n v="965062273"/>
    <n v="645059389"/>
  </r>
  <r>
    <s v="2026"/>
    <x v="0"/>
    <x v="0"/>
    <x v="0"/>
    <x v="0"/>
    <s v="2 - Poder Ejecutivo"/>
    <s v="0203 - MINISTERIO DE DEFENSA"/>
    <s v="0026 - Cuerpo Especializado de Seguridad Aeroportuaria y de Aviación Civil (CESAC)"/>
    <x v="0"/>
    <x v="5"/>
    <x v="28"/>
    <s v="2.1 - REMUNERACIONES Y CONTRIBUCIONES"/>
    <s v="2.1.2 - SOBRESUELDOS"/>
    <s v="N"/>
    <s v="00 - N/A"/>
    <s v="20 - FONDOS CON DESTINO ESPECÍFICO"/>
    <s v="99 - MULTIPROVINCIAL"/>
    <s v="(en blanco)"/>
    <n v="86348440"/>
    <n v="82677589"/>
    <n v="55250117.5"/>
  </r>
  <r>
    <s v="2026"/>
    <x v="0"/>
    <x v="0"/>
    <x v="0"/>
    <x v="0"/>
    <s v="2 - Poder Ejecutivo"/>
    <s v="0203 - MINISTERIO DE DEFENSA"/>
    <s v="0026 - Cuerpo Especializado de Seguridad Aeroportuaria y de Aviación Civil (CESAC)"/>
    <x v="0"/>
    <x v="5"/>
    <x v="28"/>
    <s v="2.1 - REMUNERACIONES Y CONTRIBUCIONES"/>
    <s v="2.1.5 - CONTRIBUCIONES A LA SEGURIDAD SOCIAL"/>
    <s v="N"/>
    <s v="00 - N/A"/>
    <s v="20 - FONDOS CON DESTINO ESPECÍFICO"/>
    <s v="99 - MULTIPROVINCIAL"/>
    <s v="(en blanco)"/>
    <n v="27792954"/>
    <n v="24361005"/>
    <n v="17796164.669999994"/>
  </r>
  <r>
    <s v="2026"/>
    <x v="0"/>
    <x v="0"/>
    <x v="0"/>
    <x v="0"/>
    <s v="2 - Poder Ejecutivo"/>
    <s v="0203 - MINISTERIO DE DEFENSA"/>
    <s v="0026 - Cuerpo Especializado de Seguridad Aeroportuaria y de Aviación Civil (CESAC)"/>
    <x v="0"/>
    <x v="5"/>
    <x v="28"/>
    <s v="2.2 - CONTRATACIÓN DE SERVICIOS"/>
    <s v="2.2.1 - SERVICIOS BÁSICOS"/>
    <s v="N"/>
    <s v="00 - N/A"/>
    <s v="20 - FONDOS CON DESTINO ESPECÍFICO"/>
    <s v="99 - MULTIPROVINCIAL"/>
    <s v="(en blanco)"/>
    <n v="29700000"/>
    <n v="29700000"/>
    <n v="19638915.57"/>
  </r>
  <r>
    <s v="2026"/>
    <x v="0"/>
    <x v="0"/>
    <x v="0"/>
    <x v="0"/>
    <s v="2 - Poder Ejecutivo"/>
    <s v="0203 - MINISTERIO DE DEFENSA"/>
    <s v="0026 - Cuerpo Especializado de Seguridad Aeroportuaria y de Aviación Civil (CESAC)"/>
    <x v="0"/>
    <x v="5"/>
    <x v="28"/>
    <s v="2.2 - CONTRATACIÓN DE SERVICIOS"/>
    <s v="2.2.2 - PUBLICIDAD, IMPRESIÓN Y ENCUADERNACIÓN"/>
    <s v="N"/>
    <s v="00 - N/A"/>
    <s v="20 - FONDOS CON DESTINO ESPECÍFICO"/>
    <s v="99 - MULTIPROVINCIAL"/>
    <s v="(en blanco)"/>
    <n v="7442072"/>
    <n v="7442072"/>
    <n v="860709.28"/>
  </r>
  <r>
    <s v="2026"/>
    <x v="0"/>
    <x v="0"/>
    <x v="0"/>
    <x v="0"/>
    <s v="2 - Poder Ejecutivo"/>
    <s v="0203 - MINISTERIO DE DEFENSA"/>
    <s v="0026 - Cuerpo Especializado de Seguridad Aeroportuaria y de Aviación Civil (CESAC)"/>
    <x v="0"/>
    <x v="5"/>
    <x v="28"/>
    <s v="2.2 - CONTRATACIÓN DE SERVICIOS"/>
    <s v="2.2.3 - VIÁTICOS"/>
    <s v="N"/>
    <s v="00 - N/A"/>
    <s v="20 - FONDOS CON DESTINO ESPECÍFICO"/>
    <s v="99 - MULTIPROVINCIAL"/>
    <s v="(en blanco)"/>
    <n v="16000000"/>
    <n v="16000000"/>
    <n v="9399840"/>
  </r>
  <r>
    <s v="2026"/>
    <x v="0"/>
    <x v="0"/>
    <x v="0"/>
    <x v="0"/>
    <s v="2 - Poder Ejecutivo"/>
    <s v="0203 - MINISTERIO DE DEFENSA"/>
    <s v="0026 - Cuerpo Especializado de Seguridad Aeroportuaria y de Aviación Civil (CESAC)"/>
    <x v="0"/>
    <x v="5"/>
    <x v="28"/>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x v="0"/>
    <x v="5"/>
    <x v="28"/>
    <s v="2.2 - CONTRATACIÓN DE SERVICIOS"/>
    <s v="2.2.5 - ALQUILERES Y RENTAS"/>
    <s v="N"/>
    <s v="00 - N/A"/>
    <s v="20 - FONDOS CON DESTINO ESPECÍFICO"/>
    <s v="99 - MULTIPROVINCIAL"/>
    <s v="(en blanco)"/>
    <n v="20144725"/>
    <n v="31144725"/>
    <n v="24403007.52"/>
  </r>
  <r>
    <s v="2026"/>
    <x v="0"/>
    <x v="0"/>
    <x v="0"/>
    <x v="0"/>
    <s v="2 - Poder Ejecutivo"/>
    <s v="0203 - MINISTERIO DE DEFENSA"/>
    <s v="0026 - Cuerpo Especializado de Seguridad Aeroportuaria y de Aviación Civil (CESAC)"/>
    <x v="0"/>
    <x v="5"/>
    <x v="28"/>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x v="0"/>
    <x v="5"/>
    <x v="28"/>
    <s v="2.2 - CONTRATACIÓN DE SERVICIOS"/>
    <s v="2.2.6 - SEGUROS"/>
    <s v="N"/>
    <s v="00 - N/A"/>
    <s v="20 - FONDOS CON DESTINO ESPECÍFICO"/>
    <s v="99 - MULTIPROVINCIAL"/>
    <s v="(en blanco)"/>
    <n v="6000000"/>
    <n v="28562080"/>
    <n v="14298324.780000001"/>
  </r>
  <r>
    <s v="2026"/>
    <x v="0"/>
    <x v="0"/>
    <x v="0"/>
    <x v="0"/>
    <s v="2 - Poder Ejecutivo"/>
    <s v="0203 - MINISTERIO DE DEFENSA"/>
    <s v="0026 - Cuerpo Especializado de Seguridad Aeroportuaria y de Aviación Civil (CESAC)"/>
    <x v="0"/>
    <x v="5"/>
    <x v="28"/>
    <s v="2.2 - CONTRATACIÓN DE SERVICIOS"/>
    <s v="2.2.7 - SERVICIOS DE CONSERVACIÓN, REPARACIONES MENORES E INSTALACIONES TEMPORALES"/>
    <s v="N"/>
    <s v="00 - N/A"/>
    <s v="20 - FONDOS CON DESTINO ESPECÍFICO"/>
    <s v="99 - MULTIPROVINCIAL"/>
    <s v="(en blanco)"/>
    <n v="12869896"/>
    <n v="30645275.710000001"/>
    <n v="9451685.0099999998"/>
  </r>
  <r>
    <s v="2026"/>
    <x v="0"/>
    <x v="0"/>
    <x v="0"/>
    <x v="0"/>
    <s v="2 - Poder Ejecutivo"/>
    <s v="0203 - MINISTERIO DE DEFENSA"/>
    <s v="0026 - Cuerpo Especializado de Seguridad Aeroportuaria y de Aviación Civil (CESAC)"/>
    <x v="0"/>
    <x v="5"/>
    <x v="28"/>
    <s v="2.2 - CONTRATACIÓN DE SERVICIOS"/>
    <s v="2.2.8 - OTROS SERVICIOS NO INCLUIDOS EN CONCEPTOS ANTERIORES"/>
    <s v="N"/>
    <s v="00 - N/A"/>
    <s v="20 - FONDOS CON DESTINO ESPECÍFICO"/>
    <s v="99 - MULTIPROVINCIAL"/>
    <s v="(en blanco)"/>
    <n v="13620000"/>
    <n v="13620000"/>
    <n v="588332.00000000012"/>
  </r>
  <r>
    <s v="2026"/>
    <x v="0"/>
    <x v="0"/>
    <x v="0"/>
    <x v="0"/>
    <s v="2 - Poder Ejecutivo"/>
    <s v="0203 - MINISTERIO DE DEFENSA"/>
    <s v="0026 - Cuerpo Especializado de Seguridad Aeroportuaria y de Aviación Civil (CESAC)"/>
    <x v="0"/>
    <x v="5"/>
    <x v="28"/>
    <s v="2.2 - CONTRATACIÓN DE SERVICIOS"/>
    <s v="2.2.9 - OTRAS CONTRATACIONES DE SERVICIOS"/>
    <s v="N"/>
    <s v="00 - N/A"/>
    <s v="20 - FONDOS CON DESTINO ESPECÍFICO"/>
    <s v="99 - MULTIPROVINCIAL"/>
    <s v="(en blanco)"/>
    <n v="10300000"/>
    <n v="10300000"/>
    <n v="1400341.6600000001"/>
  </r>
  <r>
    <s v="2026"/>
    <x v="0"/>
    <x v="0"/>
    <x v="0"/>
    <x v="0"/>
    <s v="2 - Poder Ejecutivo"/>
    <s v="0203 - MINISTERIO DE DEFENSA"/>
    <s v="0026 - Cuerpo Especializado de Seguridad Aeroportuaria y de Aviación Civil (CESAC)"/>
    <x v="0"/>
    <x v="5"/>
    <x v="28"/>
    <s v="2.3 - MATERIALES Y SUMINISTROS"/>
    <s v="2.3.1 - ALIMENTOS Y PRODUCTOS AGROFORESTALES"/>
    <s v="N"/>
    <s v="00 - N/A"/>
    <s v="20 - FONDOS CON DESTINO ESPECÍFICO"/>
    <s v="99 - MULTIPROVINCIAL"/>
    <s v="(en blanco)"/>
    <n v="124700000"/>
    <n v="124700000"/>
    <n v="67834314.729999989"/>
  </r>
  <r>
    <s v="2026"/>
    <x v="0"/>
    <x v="0"/>
    <x v="0"/>
    <x v="0"/>
    <s v="2 - Poder Ejecutivo"/>
    <s v="0203 - MINISTERIO DE DEFENSA"/>
    <s v="0026 - Cuerpo Especializado de Seguridad Aeroportuaria y de Aviación Civil (CESAC)"/>
    <x v="0"/>
    <x v="5"/>
    <x v="28"/>
    <s v="2.3 - MATERIALES Y SUMINISTROS"/>
    <s v="2.3.2 - TEXTILES Y VESTUARIOS"/>
    <s v="N"/>
    <s v="00 - N/A"/>
    <s v="20 - FONDOS CON DESTINO ESPECÍFICO"/>
    <s v="99 - MULTIPROVINCIAL"/>
    <s v="(en blanco)"/>
    <n v="86341349"/>
    <n v="86341349"/>
    <n v="81685112.649999991"/>
  </r>
  <r>
    <s v="2026"/>
    <x v="0"/>
    <x v="0"/>
    <x v="0"/>
    <x v="0"/>
    <s v="2 - Poder Ejecutivo"/>
    <s v="0203 - MINISTERIO DE DEFENSA"/>
    <s v="0026 - Cuerpo Especializado de Seguridad Aeroportuaria y de Aviación Civil (CESAC)"/>
    <x v="0"/>
    <x v="5"/>
    <x v="28"/>
    <s v="2.3 - MATERIALES Y SUMINISTROS"/>
    <s v="2.3.3 - PAPEL, CARTÓN E IMPRESOS"/>
    <s v="N"/>
    <s v="00 - N/A"/>
    <s v="20 - FONDOS CON DESTINO ESPECÍFICO"/>
    <s v="99 - MULTIPROVINCIAL"/>
    <s v="(en blanco)"/>
    <n v="11766597"/>
    <n v="11766597"/>
    <n v="7273484.0700000003"/>
  </r>
  <r>
    <s v="2026"/>
    <x v="0"/>
    <x v="0"/>
    <x v="0"/>
    <x v="0"/>
    <s v="2 - Poder Ejecutivo"/>
    <s v="0203 - MINISTERIO DE DEFENSA"/>
    <s v="0026 - Cuerpo Especializado de Seguridad Aeroportuaria y de Aviación Civil (CESAC)"/>
    <x v="0"/>
    <x v="5"/>
    <x v="28"/>
    <s v="2.3 - MATERIALES Y SUMINISTROS"/>
    <s v="2.3.4 - PRODUCTOS FARMACÉUTICOS"/>
    <s v="N"/>
    <s v="00 - N/A"/>
    <s v="20 - FONDOS CON DESTINO ESPECÍFICO"/>
    <s v="99 - MULTIPROVINCIAL"/>
    <s v="(en blanco)"/>
    <n v="12000000"/>
    <n v="12000000"/>
    <n v="3863488.57"/>
  </r>
  <r>
    <s v="2026"/>
    <x v="0"/>
    <x v="0"/>
    <x v="0"/>
    <x v="0"/>
    <s v="2 - Poder Ejecutivo"/>
    <s v="0203 - MINISTERIO DE DEFENSA"/>
    <s v="0026 - Cuerpo Especializado de Seguridad Aeroportuaria y de Aviación Civil (CESAC)"/>
    <x v="0"/>
    <x v="5"/>
    <x v="28"/>
    <s v="2.3 - MATERIALES Y SUMINISTROS"/>
    <s v="2.3.5 - CUERO, CAUCHO Y PLÁSTICO"/>
    <s v="N"/>
    <s v="00 - N/A"/>
    <s v="20 - FONDOS CON DESTINO ESPECÍFICO"/>
    <s v="99 - MULTIPROVINCIAL"/>
    <s v="(en blanco)"/>
    <n v="11250000"/>
    <n v="11250000"/>
    <n v="6348080.96"/>
  </r>
  <r>
    <s v="2026"/>
    <x v="0"/>
    <x v="0"/>
    <x v="0"/>
    <x v="0"/>
    <s v="2 - Poder Ejecutivo"/>
    <s v="0203 - MINISTERIO DE DEFENSA"/>
    <s v="0026 - Cuerpo Especializado de Seguridad Aeroportuaria y de Aviación Civil (CESAC)"/>
    <x v="0"/>
    <x v="5"/>
    <x v="28"/>
    <s v="2.3 - MATERIALES Y SUMINISTROS"/>
    <s v="2.3.6 - PRODUCTOS DE MINERALES, METÁLICOS Y NO METÁLICOS"/>
    <s v="N"/>
    <s v="00 - N/A"/>
    <s v="20 - FONDOS CON DESTINO ESPECÍFICO"/>
    <s v="99 - MULTIPROVINCIAL"/>
    <s v="(en blanco)"/>
    <n v="10730000"/>
    <n v="10730000"/>
    <n v="5510105.2200000007"/>
  </r>
  <r>
    <s v="2026"/>
    <x v="0"/>
    <x v="0"/>
    <x v="0"/>
    <x v="0"/>
    <s v="2 - Poder Ejecutivo"/>
    <s v="0203 - MINISTERIO DE DEFENSA"/>
    <s v="0026 - Cuerpo Especializado de Seguridad Aeroportuaria y de Aviación Civil (CESAC)"/>
    <x v="0"/>
    <x v="5"/>
    <x v="28"/>
    <s v="2.3 - MATERIALES Y SUMINISTROS"/>
    <s v="2.3.7 - COMBUSTIBLES, LUBRICANTES, PRODUCTOS QUÍMICOS Y CONEXOS"/>
    <s v="N"/>
    <s v="00 - N/A"/>
    <s v="20 - FONDOS CON DESTINO ESPECÍFICO"/>
    <s v="99 - MULTIPROVINCIAL"/>
    <s v="(en blanco)"/>
    <n v="84480000"/>
    <n v="84480000"/>
    <n v="38605006.910000004"/>
  </r>
  <r>
    <s v="2026"/>
    <x v="0"/>
    <x v="0"/>
    <x v="0"/>
    <x v="0"/>
    <s v="2 - Poder Ejecutivo"/>
    <s v="0203 - MINISTERIO DE DEFENSA"/>
    <s v="0026 - Cuerpo Especializado de Seguridad Aeroportuaria y de Aviación Civil (CESAC)"/>
    <x v="0"/>
    <x v="5"/>
    <x v="28"/>
    <s v="2.3 - MATERIALES Y SUMINISTROS"/>
    <s v="2.3.9 - PRODUCTOS Y ÚTILES VARIOS"/>
    <s v="N"/>
    <s v="00 - N/A"/>
    <s v="20 - FONDOS CON DESTINO ESPECÍFICO"/>
    <s v="99 - MULTIPROVINCIAL"/>
    <s v="(en blanco)"/>
    <n v="190369064"/>
    <n v="139031604.28999999"/>
    <n v="89419814.579999954"/>
  </r>
  <r>
    <s v="2026"/>
    <x v="0"/>
    <x v="0"/>
    <x v="0"/>
    <x v="0"/>
    <s v="2 - Poder Ejecutivo"/>
    <s v="0203 - MINISTERIO DE DEFENSA"/>
    <s v="0027 - DIRECCION GENERAL DEL PLAN SOCIAL DEL MINISTERIO DE DEFENSA"/>
    <x v="1"/>
    <x v="2"/>
    <x v="4"/>
    <s v="2.1 - REMUNERACIONES Y CONTRIBUCIONES"/>
    <s v="2.1.1 - REMUNERACIONES"/>
    <s v="N"/>
    <s v="00 - N/A"/>
    <s v="10 - FONDO GENERAL"/>
    <s v="99 - MULTIPROVINCIAL"/>
    <s v="(en blanco)"/>
    <n v="9685000"/>
    <n v="9685000"/>
    <n v="6705000"/>
  </r>
  <r>
    <s v="2026"/>
    <x v="0"/>
    <x v="0"/>
    <x v="0"/>
    <x v="0"/>
    <s v="2 - Poder Ejecutivo"/>
    <s v="0203 - MINISTERIO DE DEFENSA"/>
    <s v="0027 - DIRECCION GENERAL DEL PLAN SOCIAL DEL MINISTERIO DE DEFENSA"/>
    <x v="1"/>
    <x v="2"/>
    <x v="4"/>
    <s v="2.3 - MATERIALES Y SUMINISTROS"/>
    <s v="2.3.1 - ALIMENTOS Y PRODUCTOS AGROFORESTALES"/>
    <s v="N"/>
    <s v="00 - N/A"/>
    <s v="10 - FONDO GENERAL"/>
    <s v="99 - MULTIPROVINCIAL"/>
    <s v="(en blanco)"/>
    <n v="17400000"/>
    <n v="17400000"/>
    <n v="11953000"/>
  </r>
  <r>
    <s v="2026"/>
    <x v="0"/>
    <x v="0"/>
    <x v="0"/>
    <x v="0"/>
    <s v="2 - Poder Ejecutivo"/>
    <s v="0203 - MINISTERIO DE DEFENSA"/>
    <s v="0027 - DIRECCION GENERAL DEL PLAN SOCIAL DEL MINISTERIO DE DEFENSA"/>
    <x v="1"/>
    <x v="2"/>
    <x v="4"/>
    <s v="2.3 - MATERIALES Y SUMINISTROS"/>
    <s v="2.3.2 - TEXTILES Y VESTUARIOS"/>
    <s v="N"/>
    <s v="00 - N/A"/>
    <s v="10 - FONDO GENERAL"/>
    <s v="99 - MULTIPROVINCIAL"/>
    <s v="(en blanco)"/>
    <n v="846012"/>
    <n v="846012"/>
    <n v="572046.29999999993"/>
  </r>
  <r>
    <s v="2026"/>
    <x v="0"/>
    <x v="0"/>
    <x v="0"/>
    <x v="0"/>
    <s v="2 - Poder Ejecutivo"/>
    <s v="0203 - MINISTERIO DE DEFENSA"/>
    <s v="0027 - DIRECCION GENERAL DEL PLAN SOCIAL DEL MINISTERIO DE DEFENSA"/>
    <x v="1"/>
    <x v="2"/>
    <x v="4"/>
    <s v="2.3 - MATERIALES Y SUMINISTROS"/>
    <s v="2.3.4 - PRODUCTOS FARMACÉUTICOS"/>
    <s v="N"/>
    <s v="00 - N/A"/>
    <s v="10 - FONDO GENERAL"/>
    <s v="99 - MULTIPROVINCIAL"/>
    <s v="(en blanco)"/>
    <n v="2400000"/>
    <n v="2400000"/>
    <n v="1803642"/>
  </r>
  <r>
    <s v="2026"/>
    <x v="0"/>
    <x v="0"/>
    <x v="0"/>
    <x v="0"/>
    <s v="2 - Poder Ejecutivo"/>
    <s v="0203 - MINISTERIO DE DEFENSA"/>
    <s v="0027 - DIRECCION GENERAL DEL PLAN SOCIAL DEL MINISTERIO DE DEFENSA"/>
    <x v="1"/>
    <x v="2"/>
    <x v="4"/>
    <s v="2.3 - MATERIALES Y SUMINISTROS"/>
    <s v="2.3.7 - COMBUSTIBLES, LUBRICANTES, PRODUCTOS QUÍMICOS Y CONEXOS"/>
    <s v="N"/>
    <s v="00 - N/A"/>
    <s v="10 - FONDO GENERAL"/>
    <s v="99 - MULTIPROVINCIAL"/>
    <s v="(en blanco)"/>
    <n v="3600000"/>
    <n v="3600000"/>
    <n v="2700000"/>
  </r>
  <r>
    <s v="2026"/>
    <x v="0"/>
    <x v="0"/>
    <x v="0"/>
    <x v="0"/>
    <s v="2 - Poder Ejecutivo"/>
    <s v="0203 - MINISTERIO DE DEFENSA"/>
    <s v="0027 - DIRECCION GENERAL DEL PLAN SOCIAL DEL MINISTERIO DE DEFENSA"/>
    <x v="1"/>
    <x v="2"/>
    <x v="4"/>
    <s v="2.3 - MATERIALES Y SUMINISTROS"/>
    <s v="2.3.9 - PRODUCTOS Y ÚTILES VARIOS"/>
    <s v="N"/>
    <s v="00 - N/A"/>
    <s v="10 - FONDO GENERAL"/>
    <s v="99 - MULTIPROVINCIAL"/>
    <s v="(en blanco)"/>
    <n v="975111"/>
    <n v="975111"/>
    <n v="450555.27"/>
  </r>
  <r>
    <s v="2026"/>
    <x v="0"/>
    <x v="0"/>
    <x v="0"/>
    <x v="0"/>
    <s v="2 - Poder Ejecutivo"/>
    <s v="0203 - MINISTERIO DE DEFENSA"/>
    <s v="0028 - UNIVERSIDAD NACIONAL PARA LA DEFENSA GENERAL JUAN PABLO DUARTE Y DIEZ (UNADE)"/>
    <x v="1"/>
    <x v="9"/>
    <x v="23"/>
    <s v="2.1 - REMUNERACIONES Y CONTRIBUCIONES"/>
    <s v="2.1.1 - REMUNERACIONES"/>
    <s v="N"/>
    <s v="00 - N/A"/>
    <s v="10 - FONDO GENERAL"/>
    <s v="99 - MULTIPROVINCIAL"/>
    <s v="(en blanco)"/>
    <n v="96532720"/>
    <n v="95332720"/>
    <n v="63932400"/>
  </r>
  <r>
    <s v="2026"/>
    <x v="0"/>
    <x v="0"/>
    <x v="0"/>
    <x v="0"/>
    <s v="2 - Poder Ejecutivo"/>
    <s v="0203 - MINISTERIO DE DEFENSA"/>
    <s v="0028 - UNIVERSIDAD NACIONAL PARA LA DEFENSA GENERAL JUAN PABLO DUARTE Y DIEZ (UNADE)"/>
    <x v="1"/>
    <x v="9"/>
    <x v="23"/>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x v="1"/>
    <x v="9"/>
    <x v="23"/>
    <s v="2.1 - REMUNERACIONES Y CONTRIBUCIONES"/>
    <s v="2.1.5 - CONTRIBUCIONES A LA SEGURIDAD SOCIAL"/>
    <s v="N"/>
    <s v="00 - N/A"/>
    <s v="10 - FONDO GENERAL"/>
    <s v="99 - MULTIPROVINCIAL"/>
    <s v="(en blanco)"/>
    <n v="3400000"/>
    <n v="3400000"/>
    <n v="1877681.7599999998"/>
  </r>
  <r>
    <s v="2026"/>
    <x v="0"/>
    <x v="0"/>
    <x v="0"/>
    <x v="0"/>
    <s v="2 - Poder Ejecutivo"/>
    <s v="0203 - MINISTERIO DE DEFENSA"/>
    <s v="0028 - UNIVERSIDAD NACIONAL PARA LA DEFENSA GENERAL JUAN PABLO DUARTE Y DIEZ (UNADE)"/>
    <x v="1"/>
    <x v="9"/>
    <x v="23"/>
    <s v="2.2 - CONTRATACIÓN DE SERVICIOS"/>
    <s v="2.2.1 - SERVICIOS BÁSICOS"/>
    <s v="N"/>
    <s v="00 - N/A"/>
    <s v="10 - FONDO GENERAL"/>
    <s v="99 - MULTIPROVINCIAL"/>
    <s v="(en blanco)"/>
    <n v="550000"/>
    <n v="550000"/>
    <n v="268906.71999999997"/>
  </r>
  <r>
    <s v="2026"/>
    <x v="0"/>
    <x v="0"/>
    <x v="0"/>
    <x v="0"/>
    <s v="2 - Poder Ejecutivo"/>
    <s v="0203 - MINISTERIO DE DEFENSA"/>
    <s v="0028 - UNIVERSIDAD NACIONAL PARA LA DEFENSA GENERAL JUAN PABLO DUARTE Y DIEZ (UNADE)"/>
    <x v="1"/>
    <x v="9"/>
    <x v="23"/>
    <s v="2.2 - CONTRATACIÓN DE SERVICIOS"/>
    <s v="2.2.2 - PUBLICIDAD, IMPRESIÓN Y ENCUADERNACIÓN"/>
    <s v="N"/>
    <s v="00 - N/A"/>
    <s v="10 - FONDO GENERAL"/>
    <s v="99 - MULTIPROVINCIAL"/>
    <s v="(en blanco)"/>
    <n v="300000"/>
    <n v="225000"/>
    <n v="0"/>
  </r>
  <r>
    <s v="2026"/>
    <x v="0"/>
    <x v="0"/>
    <x v="0"/>
    <x v="0"/>
    <s v="2 - Poder Ejecutivo"/>
    <s v="0203 - MINISTERIO DE DEFENSA"/>
    <s v="0028 - UNIVERSIDAD NACIONAL PARA LA DEFENSA GENERAL JUAN PABLO DUARTE Y DIEZ (UNADE)"/>
    <x v="1"/>
    <x v="9"/>
    <x v="23"/>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x v="1"/>
    <x v="9"/>
    <x v="23"/>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x v="1"/>
    <x v="9"/>
    <x v="23"/>
    <s v="2.2 - CONTRATACIÓN DE SERVICIOS"/>
    <s v="2.2.5 - ALQUILERES Y RENTAS"/>
    <s v="N"/>
    <s v="00 - N/A"/>
    <s v="10 - FONDO GENERAL"/>
    <s v="99 - MULTIPROVINCIAL"/>
    <s v="(en blanco)"/>
    <n v="1132040"/>
    <n v="1067540"/>
    <n v="772888.91999999993"/>
  </r>
  <r>
    <s v="2026"/>
    <x v="0"/>
    <x v="0"/>
    <x v="0"/>
    <x v="0"/>
    <s v="2 - Poder Ejecutivo"/>
    <s v="0203 - MINISTERIO DE DEFENSA"/>
    <s v="0028 - UNIVERSIDAD NACIONAL PARA LA DEFENSA GENERAL JUAN PABLO DUARTE Y DIEZ (UNADE)"/>
    <x v="1"/>
    <x v="9"/>
    <x v="23"/>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x v="1"/>
    <x v="9"/>
    <x v="23"/>
    <s v="2.2 - CONTRATACIÓN DE SERVICIOS"/>
    <s v="2.2.6 - SEGUROS"/>
    <s v="N"/>
    <s v="00 - N/A"/>
    <s v="10 - FONDO GENERAL"/>
    <s v="99 - MULTIPROVINCIAL"/>
    <s v="(en blanco)"/>
    <n v="615060"/>
    <n v="615060"/>
    <n v="412050"/>
  </r>
  <r>
    <s v="2026"/>
    <x v="0"/>
    <x v="0"/>
    <x v="0"/>
    <x v="0"/>
    <s v="2 - Poder Ejecutivo"/>
    <s v="0203 - MINISTERIO DE DEFENSA"/>
    <s v="0028 - UNIVERSIDAD NACIONAL PARA LA DEFENSA GENERAL JUAN PABLO DUARTE Y DIEZ (UNADE)"/>
    <x v="1"/>
    <x v="9"/>
    <x v="23"/>
    <s v="2.2 - CONTRATACIÓN DE SERVICIOS"/>
    <s v="2.2.7 - SERVICIOS DE CONSERVACIÓN, REPARACIONES MENORES E INSTALACIONES TEMPORALES"/>
    <s v="N"/>
    <s v="00 - N/A"/>
    <s v="10 - FONDO GENERAL"/>
    <s v="99 - MULTIPROVINCIAL"/>
    <s v="(en blanco)"/>
    <n v="500000"/>
    <n v="574700"/>
    <n v="358600.41000000003"/>
  </r>
  <r>
    <s v="2026"/>
    <x v="0"/>
    <x v="0"/>
    <x v="0"/>
    <x v="0"/>
    <s v="2 - Poder Ejecutivo"/>
    <s v="0203 - MINISTERIO DE DEFENSA"/>
    <s v="0028 - UNIVERSIDAD NACIONAL PARA LA DEFENSA GENERAL JUAN PABLO DUARTE Y DIEZ (UNADE)"/>
    <x v="1"/>
    <x v="9"/>
    <x v="23"/>
    <s v="2.2 - CONTRATACIÓN DE SERVICIOS"/>
    <s v="2.2.7 - SERVICIOS DE CONSERVACIÓN, REPARACIONES MENORES E INSTALACIONES TEMPORALES"/>
    <s v="N"/>
    <s v="00 - N/A"/>
    <s v="20 - FONDOS CON DESTINO ESPECÍFICO"/>
    <s v="99 - MULTIPROVINCIAL"/>
    <s v="(en blanco)"/>
    <n v="0"/>
    <n v="159970"/>
    <n v="151571"/>
  </r>
  <r>
    <s v="2026"/>
    <x v="0"/>
    <x v="0"/>
    <x v="0"/>
    <x v="0"/>
    <s v="2 - Poder Ejecutivo"/>
    <s v="0203 - MINISTERIO DE DEFENSA"/>
    <s v="0028 - UNIVERSIDAD NACIONAL PARA LA DEFENSA GENERAL JUAN PABLO DUARTE Y DIEZ (UNADE)"/>
    <x v="1"/>
    <x v="9"/>
    <x v="23"/>
    <s v="2.2 - CONTRATACIÓN DE SERVICIOS"/>
    <s v="2.2.8 - OTROS SERVICIOS NO INCLUIDOS EN CONCEPTOS ANTERIORES"/>
    <s v="N"/>
    <s v="00 - N/A"/>
    <s v="10 - FONDO GENERAL"/>
    <s v="99 - MULTIPROVINCIAL"/>
    <s v="(en blanco)"/>
    <n v="3100000"/>
    <n v="2950000"/>
    <n v="265730.09999999998"/>
  </r>
  <r>
    <s v="2026"/>
    <x v="0"/>
    <x v="0"/>
    <x v="0"/>
    <x v="0"/>
    <s v="2 - Poder Ejecutivo"/>
    <s v="0203 - MINISTERIO DE DEFENSA"/>
    <s v="0028 - UNIVERSIDAD NACIONAL PARA LA DEFENSA GENERAL JUAN PABLO DUARTE Y DIEZ (UNADE)"/>
    <x v="1"/>
    <x v="9"/>
    <x v="23"/>
    <s v="2.2 - CONTRATACIÓN DE SERVICIOS"/>
    <s v="2.2.8 - OTROS SERVICIOS NO INCLUIDOS EN CONCEPTOS ANTERIORES"/>
    <s v="N"/>
    <s v="00 - N/A"/>
    <s v="20 - FONDOS CON DESTINO ESPECÍFICO"/>
    <s v="99 - MULTIPROVINCIAL"/>
    <s v="(en blanco)"/>
    <n v="10000000"/>
    <n v="10001000"/>
    <n v="993125"/>
  </r>
  <r>
    <s v="2026"/>
    <x v="0"/>
    <x v="0"/>
    <x v="0"/>
    <x v="0"/>
    <s v="2 - Poder Ejecutivo"/>
    <s v="0203 - MINISTERIO DE DEFENSA"/>
    <s v="0028 - UNIVERSIDAD NACIONAL PARA LA DEFENSA GENERAL JUAN PABLO DUARTE Y DIEZ (UNADE)"/>
    <x v="1"/>
    <x v="9"/>
    <x v="23"/>
    <s v="2.2 - CONTRATACIÓN DE SERVICIOS"/>
    <s v="2.2.9 - OTRAS CONTRATACIONES DE SERVICIOS"/>
    <s v="N"/>
    <s v="00 - N/A"/>
    <s v="10 - FONDO GENERAL"/>
    <s v="99 - MULTIPROVINCIAL"/>
    <s v="(en blanco)"/>
    <n v="1000000"/>
    <n v="1952000"/>
    <n v="928538.51"/>
  </r>
  <r>
    <s v="2026"/>
    <x v="0"/>
    <x v="0"/>
    <x v="0"/>
    <x v="0"/>
    <s v="2 - Poder Ejecutivo"/>
    <s v="0203 - MINISTERIO DE DEFENSA"/>
    <s v="0028 - UNIVERSIDAD NACIONAL PARA LA DEFENSA GENERAL JUAN PABLO DUARTE Y DIEZ (UNADE)"/>
    <x v="1"/>
    <x v="9"/>
    <x v="23"/>
    <s v="2.2 - CONTRATACIÓN DE SERVICIOS"/>
    <s v="2.2.9 - OTRAS CONTRATACIONES DE SERVICIOS"/>
    <s v="N"/>
    <s v="00 - N/A"/>
    <s v="20 - FONDOS CON DESTINO ESPECÍFICO"/>
    <s v="99 - MULTIPROVINCIAL"/>
    <s v="(en blanco)"/>
    <n v="10000000"/>
    <n v="9226450"/>
    <n v="1645710.53"/>
  </r>
  <r>
    <s v="2026"/>
    <x v="0"/>
    <x v="0"/>
    <x v="0"/>
    <x v="0"/>
    <s v="2 - Poder Ejecutivo"/>
    <s v="0203 - MINISTERIO DE DEFENSA"/>
    <s v="0028 - UNIVERSIDAD NACIONAL PARA LA DEFENSA GENERAL JUAN PABLO DUARTE Y DIEZ (UNADE)"/>
    <x v="1"/>
    <x v="9"/>
    <x v="23"/>
    <s v="2.3 - MATERIALES Y SUMINISTROS"/>
    <s v="2.3.1 - ALIMENTOS Y PRODUCTOS AGROFORESTALES"/>
    <s v="N"/>
    <s v="00 - N/A"/>
    <s v="10 - FONDO GENERAL"/>
    <s v="99 - MULTIPROVINCIAL"/>
    <s v="(en blanco)"/>
    <n v="7358000"/>
    <n v="7597750"/>
    <n v="5618246.0899999999"/>
  </r>
  <r>
    <s v="2026"/>
    <x v="0"/>
    <x v="0"/>
    <x v="0"/>
    <x v="0"/>
    <s v="2 - Poder Ejecutivo"/>
    <s v="0203 - MINISTERIO DE DEFENSA"/>
    <s v="0028 - UNIVERSIDAD NACIONAL PARA LA DEFENSA GENERAL JUAN PABLO DUARTE Y DIEZ (UNADE)"/>
    <x v="1"/>
    <x v="9"/>
    <x v="23"/>
    <s v="2.3 - MATERIALES Y SUMINISTROS"/>
    <s v="2.3.1 - ALIMENTOS Y PRODUCTOS AGROFORESTALES"/>
    <s v="N"/>
    <s v="00 - N/A"/>
    <s v="20 - FONDOS CON DESTINO ESPECÍFICO"/>
    <s v="99 - MULTIPROVINCIAL"/>
    <s v="(en blanco)"/>
    <n v="1500000"/>
    <n v="1113280"/>
    <n v="677571"/>
  </r>
  <r>
    <s v="2026"/>
    <x v="0"/>
    <x v="0"/>
    <x v="0"/>
    <x v="0"/>
    <s v="2 - Poder Ejecutivo"/>
    <s v="0203 - MINISTERIO DE DEFENSA"/>
    <s v="0028 - UNIVERSIDAD NACIONAL PARA LA DEFENSA GENERAL JUAN PABLO DUARTE Y DIEZ (UNADE)"/>
    <x v="1"/>
    <x v="9"/>
    <x v="23"/>
    <s v="2.3 - MATERIALES Y SUMINISTROS"/>
    <s v="2.3.2 - TEXTILES Y VESTUARIOS"/>
    <s v="N"/>
    <s v="00 - N/A"/>
    <s v="10 - FONDO GENERAL"/>
    <s v="99 - MULTIPROVINCIAL"/>
    <s v="(en blanco)"/>
    <n v="400000"/>
    <n v="258400"/>
    <n v="255734.99"/>
  </r>
  <r>
    <s v="2026"/>
    <x v="0"/>
    <x v="0"/>
    <x v="0"/>
    <x v="0"/>
    <s v="2 - Poder Ejecutivo"/>
    <s v="0203 - MINISTERIO DE DEFENSA"/>
    <s v="0028 - UNIVERSIDAD NACIONAL PARA LA DEFENSA GENERAL JUAN PABLO DUARTE Y DIEZ (UNADE)"/>
    <x v="1"/>
    <x v="9"/>
    <x v="23"/>
    <s v="2.3 - MATERIALES Y SUMINISTROS"/>
    <s v="2.3.3 - PAPEL, CARTÓN E IMPRESOS"/>
    <s v="N"/>
    <s v="00 - N/A"/>
    <s v="10 - FONDO GENERAL"/>
    <s v="99 - MULTIPROVINCIAL"/>
    <s v="(en blanco)"/>
    <n v="1042266"/>
    <n v="679264"/>
    <n v="546800.19999999995"/>
  </r>
  <r>
    <s v="2026"/>
    <x v="0"/>
    <x v="0"/>
    <x v="0"/>
    <x v="0"/>
    <s v="2 - Poder Ejecutivo"/>
    <s v="0203 - MINISTERIO DE DEFENSA"/>
    <s v="0028 - UNIVERSIDAD NACIONAL PARA LA DEFENSA GENERAL JUAN PABLO DUARTE Y DIEZ (UNADE)"/>
    <x v="1"/>
    <x v="9"/>
    <x v="23"/>
    <s v="2.3 - MATERIALES Y SUMINISTROS"/>
    <s v="2.3.3 - PAPEL, CARTÓN E IMPRESOS"/>
    <s v="N"/>
    <s v="00 - N/A"/>
    <s v="20 - FONDOS CON DESTINO ESPECÍFICO"/>
    <s v="99 - MULTIPROVINCIAL"/>
    <s v="(en blanco)"/>
    <n v="0"/>
    <n v="523550"/>
    <n v="523310.2"/>
  </r>
  <r>
    <s v="2026"/>
    <x v="0"/>
    <x v="0"/>
    <x v="0"/>
    <x v="0"/>
    <s v="2 - Poder Ejecutivo"/>
    <s v="0203 - MINISTERIO DE DEFENSA"/>
    <s v="0028 - UNIVERSIDAD NACIONAL PARA LA DEFENSA GENERAL JUAN PABLO DUARTE Y DIEZ (UNADE)"/>
    <x v="1"/>
    <x v="9"/>
    <x v="23"/>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x v="1"/>
    <x v="9"/>
    <x v="23"/>
    <s v="2.3 - MATERIALES Y SUMINISTROS"/>
    <s v="2.3.6 - PRODUCTOS DE MINERALES, METÁLICOS Y NO METÁLICOS"/>
    <s v="N"/>
    <s v="00 - N/A"/>
    <s v="10 - FONDO GENERAL"/>
    <s v="99 - MULTIPROVINCIAL"/>
    <s v="(en blanco)"/>
    <n v="100000"/>
    <n v="75000"/>
    <n v="0"/>
  </r>
  <r>
    <s v="2026"/>
    <x v="0"/>
    <x v="0"/>
    <x v="0"/>
    <x v="0"/>
    <s v="2 - Poder Ejecutivo"/>
    <s v="0203 - MINISTERIO DE DEFENSA"/>
    <s v="0028 - UNIVERSIDAD NACIONAL PARA LA DEFENSA GENERAL JUAN PABLO DUARTE Y DIEZ (UNADE)"/>
    <x v="1"/>
    <x v="9"/>
    <x v="23"/>
    <s v="2.3 - MATERIALES Y SUMINISTROS"/>
    <s v="2.3.6 - PRODUCTOS DE MINERALES, METÁLICOS Y NO METÁLICOS"/>
    <s v="N"/>
    <s v="00 - N/A"/>
    <s v="20 - FONDOS CON DESTINO ESPECÍFICO"/>
    <s v="99 - MULTIPROVINCIAL"/>
    <s v="(en blanco)"/>
    <n v="500000"/>
    <n v="500000"/>
    <n v="0"/>
  </r>
  <r>
    <s v="2026"/>
    <x v="0"/>
    <x v="0"/>
    <x v="0"/>
    <x v="0"/>
    <s v="2 - Poder Ejecutivo"/>
    <s v="0203 - MINISTERIO DE DEFENSA"/>
    <s v="0028 - UNIVERSIDAD NACIONAL PARA LA DEFENSA GENERAL JUAN PABLO DUARTE Y DIEZ (UNADE)"/>
    <x v="1"/>
    <x v="9"/>
    <x v="23"/>
    <s v="2.3 - MATERIALES Y SUMINISTROS"/>
    <s v="2.3.7 - COMBUSTIBLES, LUBRICANTES, PRODUCTOS QUÍMICOS Y CONEXOS"/>
    <s v="N"/>
    <s v="00 - N/A"/>
    <s v="10 - FONDO GENERAL"/>
    <s v="99 - MULTIPROVINCIAL"/>
    <s v="(en blanco)"/>
    <n v="6100000"/>
    <n v="6327895"/>
    <n v="4752791.4000000004"/>
  </r>
  <r>
    <s v="2026"/>
    <x v="0"/>
    <x v="0"/>
    <x v="0"/>
    <x v="0"/>
    <s v="2 - Poder Ejecutivo"/>
    <s v="0203 - MINISTERIO DE DEFENSA"/>
    <s v="0028 - UNIVERSIDAD NACIONAL PARA LA DEFENSA GENERAL JUAN PABLO DUARTE Y DIEZ (UNADE)"/>
    <x v="1"/>
    <x v="9"/>
    <x v="23"/>
    <s v="2.3 - MATERIALES Y SUMINISTROS"/>
    <s v="2.3.7 - COMBUSTIBLES, LUBRICANTES, PRODUCTOS QUÍMICOS Y CONEXOS"/>
    <s v="N"/>
    <s v="00 - N/A"/>
    <s v="20 - FONDOS CON DESTINO ESPECÍFICO"/>
    <s v="99 - MULTIPROVINCIAL"/>
    <s v="(en blanco)"/>
    <n v="0"/>
    <n v="35200"/>
    <n v="35185.040000000001"/>
  </r>
  <r>
    <s v="2026"/>
    <x v="0"/>
    <x v="0"/>
    <x v="0"/>
    <x v="0"/>
    <s v="2 - Poder Ejecutivo"/>
    <s v="0203 - MINISTERIO DE DEFENSA"/>
    <s v="0028 - UNIVERSIDAD NACIONAL PARA LA DEFENSA GENERAL JUAN PABLO DUARTE Y DIEZ (UNADE)"/>
    <x v="1"/>
    <x v="9"/>
    <x v="23"/>
    <s v="2.3 - MATERIALES Y SUMINISTROS"/>
    <s v="2.3.9 - PRODUCTOS Y ÚTILES VARIOS"/>
    <s v="N"/>
    <s v="00 - N/A"/>
    <s v="10 - FONDO GENERAL"/>
    <s v="99 - MULTIPROVINCIAL"/>
    <s v="(en blanco)"/>
    <n v="400000"/>
    <n v="999657"/>
    <n v="996583.36999999988"/>
  </r>
  <r>
    <s v="2026"/>
    <x v="0"/>
    <x v="0"/>
    <x v="0"/>
    <x v="0"/>
    <s v="2 - Poder Ejecutivo"/>
    <s v="0203 - MINISTERIO DE DEFENSA"/>
    <s v="0028 - UNIVERSIDAD NACIONAL PARA LA DEFENSA GENERAL JUAN PABLO DUARTE Y DIEZ (UNADE)"/>
    <x v="1"/>
    <x v="9"/>
    <x v="23"/>
    <s v="2.3 - MATERIALES Y SUMINISTROS"/>
    <s v="2.3.9 - PRODUCTOS Y ÚTILES VARIOS"/>
    <s v="N"/>
    <s v="00 - N/A"/>
    <s v="20 - FONDOS CON DESTINO ESPECÍFICO"/>
    <s v="99 - MULTIPROVINCIAL"/>
    <s v="(en blanco)"/>
    <n v="0"/>
    <n v="272650"/>
    <n v="272468.29000000004"/>
  </r>
  <r>
    <s v="2026"/>
    <x v="0"/>
    <x v="0"/>
    <x v="0"/>
    <x v="0"/>
    <s v="2 - Poder Ejecutivo"/>
    <s v="0203 - MINISTERIO DE DEFENSA"/>
    <s v="0030 - SERVICIO NACIONAL DE PROTECCION AMBIENTAL"/>
    <x v="2"/>
    <x v="8"/>
    <x v="35"/>
    <s v="2.1 - REMUNERACIONES Y CONTRIBUCIONES"/>
    <s v="2.1.1 - REMUNERACIONES"/>
    <s v="N"/>
    <s v="00 - N/A"/>
    <s v="10 - FONDO GENERAL"/>
    <s v="99 - MULTIPROVINCIAL"/>
    <s v="(en blanco)"/>
    <n v="116559000"/>
    <n v="116559000"/>
    <n v="80999632.849999994"/>
  </r>
  <r>
    <s v="2026"/>
    <x v="0"/>
    <x v="0"/>
    <x v="0"/>
    <x v="0"/>
    <s v="2 - Poder Ejecutivo"/>
    <s v="0203 - MINISTERIO DE DEFENSA"/>
    <s v="0030 - SERVICIO NACIONAL DE PROTECCION AMBIENTAL"/>
    <x v="2"/>
    <x v="8"/>
    <x v="35"/>
    <s v="2.1 - REMUNERACIONES Y CONTRIBUCIONES"/>
    <s v="2.1.2 - SOBRESUELDOS"/>
    <s v="N"/>
    <s v="00 - N/A"/>
    <s v="10 - FONDO GENERAL"/>
    <s v="99 - MULTIPROVINCIAL"/>
    <s v="(en blanco)"/>
    <n v="3000000"/>
    <n v="3000000"/>
    <n v="2210925"/>
  </r>
  <r>
    <s v="2026"/>
    <x v="0"/>
    <x v="0"/>
    <x v="0"/>
    <x v="0"/>
    <s v="2 - Poder Ejecutivo"/>
    <s v="0203 - MINISTERIO DE DEFENSA"/>
    <s v="0030 - SERVICIO NACIONAL DE PROTECCION AMBIENTAL"/>
    <x v="2"/>
    <x v="8"/>
    <x v="35"/>
    <s v="2.1 - REMUNERACIONES Y CONTRIBUCIONES"/>
    <s v="2.1.5 - CONTRIBUCIONES A LA SEGURIDAD SOCIAL"/>
    <s v="N"/>
    <s v="00 - N/A"/>
    <s v="10 - FONDO GENERAL"/>
    <s v="99 - MULTIPROVINCIAL"/>
    <s v="(en blanco)"/>
    <n v="2478000"/>
    <n v="2478000"/>
    <n v="1469817"/>
  </r>
  <r>
    <s v="2026"/>
    <x v="0"/>
    <x v="0"/>
    <x v="0"/>
    <x v="0"/>
    <s v="2 - Poder Ejecutivo"/>
    <s v="0203 - MINISTERIO DE DEFENSA"/>
    <s v="0030 - SERVICIO NACIONAL DE PROTECCION AMBIENTAL"/>
    <x v="2"/>
    <x v="8"/>
    <x v="35"/>
    <s v="2.2 - CONTRATACIÓN DE SERVICIOS"/>
    <s v="2.2.1 - SERVICIOS BÁSICOS"/>
    <s v="N"/>
    <s v="00 - N/A"/>
    <s v="10 - FONDO GENERAL"/>
    <s v="99 - MULTIPROVINCIAL"/>
    <s v="(en blanco)"/>
    <n v="6759600"/>
    <n v="6759600"/>
    <n v="4893298.3"/>
  </r>
  <r>
    <s v="2026"/>
    <x v="0"/>
    <x v="0"/>
    <x v="0"/>
    <x v="0"/>
    <s v="2 - Poder Ejecutivo"/>
    <s v="0203 - MINISTERIO DE DEFENSA"/>
    <s v="0030 - SERVICIO NACIONAL DE PROTECCION AMBIENTAL"/>
    <x v="2"/>
    <x v="8"/>
    <x v="35"/>
    <s v="2.2 - CONTRATACIÓN DE SERVICIOS"/>
    <s v="2.2.2 - PUBLICIDAD, IMPRESIÓN Y ENCUADERNACIÓN"/>
    <s v="N"/>
    <s v="00 - N/A"/>
    <s v="10 - FONDO GENERAL"/>
    <s v="99 - MULTIPROVINCIAL"/>
    <s v="(en blanco)"/>
    <n v="470000"/>
    <n v="667786"/>
    <n v="561785.07999999996"/>
  </r>
  <r>
    <s v="2026"/>
    <x v="0"/>
    <x v="0"/>
    <x v="0"/>
    <x v="0"/>
    <s v="2 - Poder Ejecutivo"/>
    <s v="0203 - MINISTERIO DE DEFENSA"/>
    <s v="0030 - SERVICIO NACIONAL DE PROTECCION AMBIENTAL"/>
    <x v="2"/>
    <x v="8"/>
    <x v="35"/>
    <s v="2.2 - CONTRATACIÓN DE SERVICIOS"/>
    <s v="2.2.3 - VIÁTICOS"/>
    <s v="N"/>
    <s v="00 - N/A"/>
    <s v="10 - FONDO GENERAL"/>
    <s v="99 - MULTIPROVINCIAL"/>
    <s v="(en blanco)"/>
    <n v="5200000"/>
    <n v="5200000"/>
    <n v="3242418"/>
  </r>
  <r>
    <s v="2026"/>
    <x v="0"/>
    <x v="0"/>
    <x v="0"/>
    <x v="0"/>
    <s v="2 - Poder Ejecutivo"/>
    <s v="0203 - MINISTERIO DE DEFENSA"/>
    <s v="0030 - SERVICIO NACIONAL DE PROTECCION AMBIENTAL"/>
    <x v="2"/>
    <x v="8"/>
    <x v="35"/>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x v="2"/>
    <x v="8"/>
    <x v="35"/>
    <s v="2.2 - CONTRATACIÓN DE SERVICIOS"/>
    <s v="2.2.5 - ALQUILERES Y RENTAS"/>
    <s v="N"/>
    <s v="00 - N/A"/>
    <s v="10 - FONDO GENERAL"/>
    <s v="99 - MULTIPROVINCIAL"/>
    <s v="(en blanco)"/>
    <n v="460204"/>
    <n v="460204"/>
    <n v="414999.99"/>
  </r>
  <r>
    <s v="2026"/>
    <x v="0"/>
    <x v="0"/>
    <x v="0"/>
    <x v="0"/>
    <s v="2 - Poder Ejecutivo"/>
    <s v="0203 - MINISTERIO DE DEFENSA"/>
    <s v="0030 - SERVICIO NACIONAL DE PROTECCION AMBIENTAL"/>
    <x v="2"/>
    <x v="8"/>
    <x v="35"/>
    <s v="2.2 - CONTRATACIÓN DE SERVICIOS"/>
    <s v="2.2.6 - SEGUROS"/>
    <s v="N"/>
    <s v="00 - N/A"/>
    <s v="10 - FONDO GENERAL"/>
    <s v="99 - MULTIPROVINCIAL"/>
    <s v="(en blanco)"/>
    <n v="2552480"/>
    <n v="2003480"/>
    <n v="1142868.31"/>
  </r>
  <r>
    <s v="2026"/>
    <x v="0"/>
    <x v="0"/>
    <x v="0"/>
    <x v="0"/>
    <s v="2 - Poder Ejecutivo"/>
    <s v="0203 - MINISTERIO DE DEFENSA"/>
    <s v="0030 - SERVICIO NACIONAL DE PROTECCION AMBIENTAL"/>
    <x v="2"/>
    <x v="8"/>
    <x v="35"/>
    <s v="2.2 - CONTRATACIÓN DE SERVICIOS"/>
    <s v="2.2.7 - SERVICIOS DE CONSERVACIÓN, REPARACIONES MENORES E INSTALACIONES TEMPORALES"/>
    <s v="N"/>
    <s v="00 - N/A"/>
    <s v="10 - FONDO GENERAL"/>
    <s v="99 - MULTIPROVINCIAL"/>
    <s v="(en blanco)"/>
    <n v="253020"/>
    <n v="3915325"/>
    <n v="3842514.0599999996"/>
  </r>
  <r>
    <s v="2026"/>
    <x v="0"/>
    <x v="0"/>
    <x v="0"/>
    <x v="0"/>
    <s v="2 - Poder Ejecutivo"/>
    <s v="0203 - MINISTERIO DE DEFENSA"/>
    <s v="0030 - SERVICIO NACIONAL DE PROTECCION AMBIENTAL"/>
    <x v="2"/>
    <x v="8"/>
    <x v="35"/>
    <s v="2.2 - CONTRATACIÓN DE SERVICIOS"/>
    <s v="2.2.8 - OTROS SERVICIOS NO INCLUIDOS EN CONCEPTOS ANTERIORES"/>
    <s v="N"/>
    <s v="00 - N/A"/>
    <s v="10 - FONDO GENERAL"/>
    <s v="99 - MULTIPROVINCIAL"/>
    <s v="(en blanco)"/>
    <n v="83753"/>
    <n v="420753"/>
    <n v="336876.98"/>
  </r>
  <r>
    <s v="2026"/>
    <x v="0"/>
    <x v="0"/>
    <x v="0"/>
    <x v="0"/>
    <s v="2 - Poder Ejecutivo"/>
    <s v="0203 - MINISTERIO DE DEFENSA"/>
    <s v="0030 - SERVICIO NACIONAL DE PROTECCION AMBIENTAL"/>
    <x v="2"/>
    <x v="8"/>
    <x v="35"/>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x v="2"/>
    <x v="8"/>
    <x v="35"/>
    <s v="2.3 - MATERIALES Y SUMINISTROS"/>
    <s v="2.3.1 - ALIMENTOS Y PRODUCTOS AGROFORESTALES"/>
    <s v="N"/>
    <s v="00 - N/A"/>
    <s v="10 - FONDO GENERAL"/>
    <s v="99 - MULTIPROVINCIAL"/>
    <s v="(en blanco)"/>
    <n v="11970223"/>
    <n v="11970223"/>
    <n v="8733270"/>
  </r>
  <r>
    <s v="2026"/>
    <x v="0"/>
    <x v="0"/>
    <x v="0"/>
    <x v="0"/>
    <s v="2 - Poder Ejecutivo"/>
    <s v="0203 - MINISTERIO DE DEFENSA"/>
    <s v="0030 - SERVICIO NACIONAL DE PROTECCION AMBIENTAL"/>
    <x v="2"/>
    <x v="8"/>
    <x v="35"/>
    <s v="2.3 - MATERIALES Y SUMINISTROS"/>
    <s v="2.3.2 - TEXTILES Y VESTUARIOS"/>
    <s v="N"/>
    <s v="00 - N/A"/>
    <s v="10 - FONDO GENERAL"/>
    <s v="99 - MULTIPROVINCIAL"/>
    <s v="(en blanco)"/>
    <n v="2500000"/>
    <n v="2675409"/>
    <n v="2364053.5399999996"/>
  </r>
  <r>
    <s v="2026"/>
    <x v="0"/>
    <x v="0"/>
    <x v="0"/>
    <x v="0"/>
    <s v="2 - Poder Ejecutivo"/>
    <s v="0203 - MINISTERIO DE DEFENSA"/>
    <s v="0030 - SERVICIO NACIONAL DE PROTECCION AMBIENTAL"/>
    <x v="2"/>
    <x v="8"/>
    <x v="35"/>
    <s v="2.3 - MATERIALES Y SUMINISTROS"/>
    <s v="2.3.3 - PAPEL, CARTÓN E IMPRESOS"/>
    <s v="N"/>
    <s v="00 - N/A"/>
    <s v="10 - FONDO GENERAL"/>
    <s v="99 - MULTIPROVINCIAL"/>
    <s v="(en blanco)"/>
    <n v="1450000"/>
    <n v="158000"/>
    <n v="103186.34"/>
  </r>
  <r>
    <s v="2026"/>
    <x v="0"/>
    <x v="0"/>
    <x v="0"/>
    <x v="0"/>
    <s v="2 - Poder Ejecutivo"/>
    <s v="0203 - MINISTERIO DE DEFENSA"/>
    <s v="0030 - SERVICIO NACIONAL DE PROTECCION AMBIENTAL"/>
    <x v="2"/>
    <x v="8"/>
    <x v="35"/>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x v="2"/>
    <x v="8"/>
    <x v="35"/>
    <s v="2.3 - MATERIALES Y SUMINISTROS"/>
    <s v="2.3.5 - CUERO, CAUCHO Y PLÁSTICO"/>
    <s v="N"/>
    <s v="00 - N/A"/>
    <s v="10 - FONDO GENERAL"/>
    <s v="99 - MULTIPROVINCIAL"/>
    <s v="(en blanco)"/>
    <n v="300000"/>
    <n v="215000"/>
    <n v="141316.79999999999"/>
  </r>
  <r>
    <s v="2026"/>
    <x v="0"/>
    <x v="0"/>
    <x v="0"/>
    <x v="0"/>
    <s v="2 - Poder Ejecutivo"/>
    <s v="0203 - MINISTERIO DE DEFENSA"/>
    <s v="0030 - SERVICIO NACIONAL DE PROTECCION AMBIENTAL"/>
    <x v="2"/>
    <x v="8"/>
    <x v="35"/>
    <s v="2.3 - MATERIALES Y SUMINISTROS"/>
    <s v="2.3.6 - PRODUCTOS DE MINERALES, METÁLICOS Y NO METÁLICOS"/>
    <s v="N"/>
    <s v="00 - N/A"/>
    <s v="10 - FONDO GENERAL"/>
    <s v="99 - MULTIPROVINCIAL"/>
    <s v="(en blanco)"/>
    <n v="700000"/>
    <n v="456000"/>
    <n v="3469.2"/>
  </r>
  <r>
    <s v="2026"/>
    <x v="0"/>
    <x v="0"/>
    <x v="0"/>
    <x v="0"/>
    <s v="2 - Poder Ejecutivo"/>
    <s v="0203 - MINISTERIO DE DEFENSA"/>
    <s v="0030 - SERVICIO NACIONAL DE PROTECCION AMBIENTAL"/>
    <x v="2"/>
    <x v="8"/>
    <x v="35"/>
    <s v="2.3 - MATERIALES Y SUMINISTROS"/>
    <s v="2.3.7 - COMBUSTIBLES, LUBRICANTES, PRODUCTOS QUÍMICOS Y CONEXOS"/>
    <s v="N"/>
    <s v="00 - N/A"/>
    <s v="10 - FONDO GENERAL"/>
    <s v="99 - MULTIPROVINCIAL"/>
    <s v="(en blanco)"/>
    <n v="12913563"/>
    <n v="12863563"/>
    <n v="9252000"/>
  </r>
  <r>
    <s v="2026"/>
    <x v="0"/>
    <x v="0"/>
    <x v="0"/>
    <x v="0"/>
    <s v="2 - Poder Ejecutivo"/>
    <s v="0203 - MINISTERIO DE DEFENSA"/>
    <s v="0030 - SERVICIO NACIONAL DE PROTECCION AMBIENTAL"/>
    <x v="2"/>
    <x v="8"/>
    <x v="35"/>
    <s v="2.3 - MATERIALES Y SUMINISTROS"/>
    <s v="2.3.9 - PRODUCTOS Y ÚTILES VARIOS"/>
    <s v="N"/>
    <s v="00 - N/A"/>
    <s v="10 - FONDO GENERAL"/>
    <s v="99 - MULTIPROVINCIAL"/>
    <s v="(en blanco)"/>
    <n v="6166874"/>
    <n v="5231829"/>
    <n v="3762824.43"/>
  </r>
  <r>
    <s v="2026"/>
    <x v="0"/>
    <x v="0"/>
    <x v="0"/>
    <x v="0"/>
    <s v="2 - Poder Ejecutivo"/>
    <s v="0203 - MINISTERIO DE DEFENSA"/>
    <s v="0032 - CUERPO DE SEGURIDAD PRESIDENCIAL (CUSEP)"/>
    <x v="0"/>
    <x v="5"/>
    <x v="28"/>
    <s v="2.1 - REMUNERACIONES Y CONTRIBUCIONES"/>
    <s v="2.1.1 - REMUNERACIONES"/>
    <s v="N"/>
    <s v="00 - N/A"/>
    <s v="10 - FONDO GENERAL"/>
    <s v="99 - MULTIPROVINCIAL"/>
    <s v="(en blanco)"/>
    <n v="365103600"/>
    <n v="495103600"/>
    <n v="328832600"/>
  </r>
  <r>
    <s v="2026"/>
    <x v="0"/>
    <x v="0"/>
    <x v="0"/>
    <x v="0"/>
    <s v="2 - Poder Ejecutivo"/>
    <s v="0203 - MINISTERIO DE DEFENSA"/>
    <s v="0032 - CUERPO DE SEGURIDAD PRESIDENCIAL (CUSEP)"/>
    <x v="0"/>
    <x v="5"/>
    <x v="28"/>
    <s v="2.1 - REMUNERACIONES Y CONTRIBUCIONES"/>
    <s v="2.1.2 - SOBRESUELDOS"/>
    <s v="N"/>
    <s v="00 - N/A"/>
    <s v="10 - FONDO GENERAL"/>
    <s v="99 - MULTIPROVINCIAL"/>
    <s v="(en blanco)"/>
    <n v="404552000"/>
    <n v="354552000"/>
    <n v="234423000"/>
  </r>
  <r>
    <s v="2026"/>
    <x v="0"/>
    <x v="0"/>
    <x v="0"/>
    <x v="0"/>
    <s v="2 - Poder Ejecutivo"/>
    <s v="0203 - MINISTERIO DE DEFENSA"/>
    <s v="0032 - CUERPO DE SEGURIDAD PRESIDENCIAL (CUSEP)"/>
    <x v="0"/>
    <x v="5"/>
    <x v="28"/>
    <s v="2.1 - REMUNERACIONES Y CONTRIBUCIONES"/>
    <s v="2.1.5 - CONTRIBUCIONES A LA SEGURIDAD SOCIAL"/>
    <s v="N"/>
    <s v="00 - N/A"/>
    <s v="10 - FONDO GENERAL"/>
    <s v="99 - MULTIPROVINCIAL"/>
    <s v="(en blanco)"/>
    <n v="3127850"/>
    <n v="3127850"/>
    <n v="2079513.3399999996"/>
  </r>
  <r>
    <s v="2026"/>
    <x v="0"/>
    <x v="0"/>
    <x v="0"/>
    <x v="0"/>
    <s v="2 - Poder Ejecutivo"/>
    <s v="0203 - MINISTERIO DE DEFENSA"/>
    <s v="0032 - CUERPO DE SEGURIDAD PRESIDENCIAL (CUSEP)"/>
    <x v="0"/>
    <x v="5"/>
    <x v="28"/>
    <s v="2.2 - CONTRATACIÓN DE SERVICIOS"/>
    <s v="2.2.1 - SERVICIOS BÁSICOS"/>
    <s v="N"/>
    <s v="00 - N/A"/>
    <s v="10 - FONDO GENERAL"/>
    <s v="99 - MULTIPROVINCIAL"/>
    <s v="(en blanco)"/>
    <n v="13973000"/>
    <n v="18473000"/>
    <n v="12871906.450000001"/>
  </r>
  <r>
    <s v="2026"/>
    <x v="0"/>
    <x v="0"/>
    <x v="0"/>
    <x v="0"/>
    <s v="2 - Poder Ejecutivo"/>
    <s v="0203 - MINISTERIO DE DEFENSA"/>
    <s v="0032 - CUERPO DE SEGURIDAD PRESIDENCIAL (CUSEP)"/>
    <x v="0"/>
    <x v="5"/>
    <x v="28"/>
    <s v="2.2 - CONTRATACIÓN DE SERVICIOS"/>
    <s v="2.2.2 - PUBLICIDAD, IMPRESIÓN Y ENCUADERNACIÓN"/>
    <s v="N"/>
    <s v="00 - N/A"/>
    <s v="10 - FONDO GENERAL"/>
    <s v="99 - MULTIPROVINCIAL"/>
    <s v="(en blanco)"/>
    <n v="450000"/>
    <n v="350000"/>
    <n v="169796.1"/>
  </r>
  <r>
    <s v="2026"/>
    <x v="0"/>
    <x v="0"/>
    <x v="0"/>
    <x v="0"/>
    <s v="2 - Poder Ejecutivo"/>
    <s v="0203 - MINISTERIO DE DEFENSA"/>
    <s v="0032 - CUERPO DE SEGURIDAD PRESIDENCIAL (CUSEP)"/>
    <x v="0"/>
    <x v="5"/>
    <x v="28"/>
    <s v="2.2 - CONTRATACIÓN DE SERVICIOS"/>
    <s v="2.2.3 - VIÁTICOS"/>
    <s v="N"/>
    <s v="00 - N/A"/>
    <s v="10 - FONDO GENERAL"/>
    <s v="99 - MULTIPROVINCIAL"/>
    <s v="(en blanco)"/>
    <n v="30412000"/>
    <n v="30412000"/>
    <n v="18312200"/>
  </r>
  <r>
    <s v="2026"/>
    <x v="0"/>
    <x v="0"/>
    <x v="0"/>
    <x v="0"/>
    <s v="2 - Poder Ejecutivo"/>
    <s v="0203 - MINISTERIO DE DEFENSA"/>
    <s v="0032 - CUERPO DE SEGURIDAD PRESIDENCIAL (CUSEP)"/>
    <x v="0"/>
    <x v="5"/>
    <x v="28"/>
    <s v="2.2 - CONTRATACIÓN DE SERVICIOS"/>
    <s v="2.2.5 - ALQUILERES Y RENTAS"/>
    <s v="N"/>
    <s v="00 - N/A"/>
    <s v="10 - FONDO GENERAL"/>
    <s v="99 - MULTIPROVINCIAL"/>
    <s v="(en blanco)"/>
    <n v="2988468"/>
    <n v="46401744.670000002"/>
    <n v="2698050.3599999994"/>
  </r>
  <r>
    <s v="2026"/>
    <x v="0"/>
    <x v="0"/>
    <x v="0"/>
    <x v="0"/>
    <s v="2 - Poder Ejecutivo"/>
    <s v="0203 - MINISTERIO DE DEFENSA"/>
    <s v="0032 - CUERPO DE SEGURIDAD PRESIDENCIAL (CUSEP)"/>
    <x v="0"/>
    <x v="5"/>
    <x v="28"/>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x v="0"/>
    <x v="5"/>
    <x v="28"/>
    <s v="2.2 - CONTRATACIÓN DE SERVICIOS"/>
    <s v="2.2.7 - SERVICIOS DE CONSERVACIÓN, REPARACIONES MENORES E INSTALACIONES TEMPORALES"/>
    <s v="N"/>
    <s v="00 - N/A"/>
    <s v="10 - FONDO GENERAL"/>
    <s v="99 - MULTIPROVINCIAL"/>
    <s v="(en blanco)"/>
    <n v="9914925"/>
    <n v="17893428.52"/>
    <n v="2055166.6400000001"/>
  </r>
  <r>
    <s v="2026"/>
    <x v="0"/>
    <x v="0"/>
    <x v="0"/>
    <x v="0"/>
    <s v="2 - Poder Ejecutivo"/>
    <s v="0203 - MINISTERIO DE DEFENSA"/>
    <s v="0032 - CUERPO DE SEGURIDAD PRESIDENCIAL (CUSEP)"/>
    <x v="0"/>
    <x v="5"/>
    <x v="28"/>
    <s v="2.2 - CONTRATACIÓN DE SERVICIOS"/>
    <s v="2.2.8 - OTROS SERVICIOS NO INCLUIDOS EN CONCEPTOS ANTERIORES"/>
    <s v="N"/>
    <s v="00 - N/A"/>
    <s v="10 - FONDO GENERAL"/>
    <s v="99 - MULTIPROVINCIAL"/>
    <s v="(en blanco)"/>
    <n v="8000000"/>
    <n v="3097191.14"/>
    <n v="2943856.0200000005"/>
  </r>
  <r>
    <s v="2026"/>
    <x v="0"/>
    <x v="0"/>
    <x v="0"/>
    <x v="0"/>
    <s v="2 - Poder Ejecutivo"/>
    <s v="0203 - MINISTERIO DE DEFENSA"/>
    <s v="0032 - CUERPO DE SEGURIDAD PRESIDENCIAL (CUSEP)"/>
    <x v="0"/>
    <x v="5"/>
    <x v="28"/>
    <s v="2.2 - CONTRATACIÓN DE SERVICIOS"/>
    <s v="2.2.9 - OTRAS CONTRATACIONES DE SERVICIOS"/>
    <s v="N"/>
    <s v="00 - N/A"/>
    <s v="10 - FONDO GENERAL"/>
    <s v="99 - MULTIPROVINCIAL"/>
    <s v="(en blanco)"/>
    <n v="100000000"/>
    <n v="0"/>
    <n v="0"/>
  </r>
  <r>
    <s v="2026"/>
    <x v="0"/>
    <x v="0"/>
    <x v="0"/>
    <x v="0"/>
    <s v="2 - Poder Ejecutivo"/>
    <s v="0203 - MINISTERIO DE DEFENSA"/>
    <s v="0032 - CUERPO DE SEGURIDAD PRESIDENCIAL (CUSEP)"/>
    <x v="0"/>
    <x v="5"/>
    <x v="28"/>
    <s v="2.3 - MATERIALES Y SUMINISTROS"/>
    <s v="2.3.1 - ALIMENTOS Y PRODUCTOS AGROFORESTALES"/>
    <s v="N"/>
    <s v="00 - N/A"/>
    <s v="10 - FONDO GENERAL"/>
    <s v="99 - MULTIPROVINCIAL"/>
    <s v="(en blanco)"/>
    <n v="19054000"/>
    <n v="18000000"/>
    <n v="13497622.870000001"/>
  </r>
  <r>
    <s v="2026"/>
    <x v="0"/>
    <x v="0"/>
    <x v="0"/>
    <x v="0"/>
    <s v="2 - Poder Ejecutivo"/>
    <s v="0203 - MINISTERIO DE DEFENSA"/>
    <s v="0032 - CUERPO DE SEGURIDAD PRESIDENCIAL (CUSEP)"/>
    <x v="0"/>
    <x v="5"/>
    <x v="28"/>
    <s v="2.3 - MATERIALES Y SUMINISTROS"/>
    <s v="2.3.2 - TEXTILES Y VESTUARIOS"/>
    <s v="N"/>
    <s v="00 - N/A"/>
    <s v="10 - FONDO GENERAL"/>
    <s v="99 - MULTIPROVINCIAL"/>
    <s v="(en blanco)"/>
    <n v="1750000"/>
    <n v="2270508.96"/>
    <n v="2070097.6"/>
  </r>
  <r>
    <s v="2026"/>
    <x v="0"/>
    <x v="0"/>
    <x v="0"/>
    <x v="0"/>
    <s v="2 - Poder Ejecutivo"/>
    <s v="0203 - MINISTERIO DE DEFENSA"/>
    <s v="0032 - CUERPO DE SEGURIDAD PRESIDENCIAL (CUSEP)"/>
    <x v="0"/>
    <x v="5"/>
    <x v="28"/>
    <s v="2.3 - MATERIALES Y SUMINISTROS"/>
    <s v="2.3.3 - PAPEL, CARTÓN E IMPRESOS"/>
    <s v="N"/>
    <s v="00 - N/A"/>
    <s v="10 - FONDO GENERAL"/>
    <s v="99 - MULTIPROVINCIAL"/>
    <s v="(en blanco)"/>
    <n v="2525000"/>
    <n v="1554827.89"/>
    <n v="735317"/>
  </r>
  <r>
    <s v="2026"/>
    <x v="0"/>
    <x v="0"/>
    <x v="0"/>
    <x v="0"/>
    <s v="2 - Poder Ejecutivo"/>
    <s v="0203 - MINISTERIO DE DEFENSA"/>
    <s v="0032 - CUERPO DE SEGURIDAD PRESIDENCIAL (CUSEP)"/>
    <x v="0"/>
    <x v="5"/>
    <x v="28"/>
    <s v="2.3 - MATERIALES Y SUMINISTROS"/>
    <s v="2.3.4 - PRODUCTOS FARMACÉUTICOS"/>
    <s v="N"/>
    <s v="00 - N/A"/>
    <s v="10 - FONDO GENERAL"/>
    <s v="99 - MULTIPROVINCIAL"/>
    <s v="(en blanco)"/>
    <n v="730000"/>
    <n v="494097.51000000007"/>
    <n v="437443.82"/>
  </r>
  <r>
    <s v="2026"/>
    <x v="0"/>
    <x v="0"/>
    <x v="0"/>
    <x v="0"/>
    <s v="2 - Poder Ejecutivo"/>
    <s v="0203 - MINISTERIO DE DEFENSA"/>
    <s v="0032 - CUERPO DE SEGURIDAD PRESIDENCIAL (CUSEP)"/>
    <x v="0"/>
    <x v="5"/>
    <x v="28"/>
    <s v="2.3 - MATERIALES Y SUMINISTROS"/>
    <s v="2.3.5 - CUERO, CAUCHO Y PLÁSTICO"/>
    <s v="N"/>
    <s v="00 - N/A"/>
    <s v="10 - FONDO GENERAL"/>
    <s v="99 - MULTIPROVINCIAL"/>
    <s v="(en blanco)"/>
    <n v="3415000"/>
    <n v="1607964.24"/>
    <n v="0"/>
  </r>
  <r>
    <s v="2026"/>
    <x v="0"/>
    <x v="0"/>
    <x v="0"/>
    <x v="0"/>
    <s v="2 - Poder Ejecutivo"/>
    <s v="0203 - MINISTERIO DE DEFENSA"/>
    <s v="0032 - CUERPO DE SEGURIDAD PRESIDENCIAL (CUSEP)"/>
    <x v="0"/>
    <x v="5"/>
    <x v="28"/>
    <s v="2.3 - MATERIALES Y SUMINISTROS"/>
    <s v="2.3.6 - PRODUCTOS DE MINERALES, METÁLICOS Y NO METÁLICOS"/>
    <s v="N"/>
    <s v="00 - N/A"/>
    <s v="10 - FONDO GENERAL"/>
    <s v="99 - MULTIPROVINCIAL"/>
    <s v="(en blanco)"/>
    <n v="2975000"/>
    <n v="2010760.72"/>
    <n v="0"/>
  </r>
  <r>
    <s v="2026"/>
    <x v="0"/>
    <x v="0"/>
    <x v="0"/>
    <x v="0"/>
    <s v="2 - Poder Ejecutivo"/>
    <s v="0203 - MINISTERIO DE DEFENSA"/>
    <s v="0032 - CUERPO DE SEGURIDAD PRESIDENCIAL (CUSEP)"/>
    <x v="0"/>
    <x v="5"/>
    <x v="28"/>
    <s v="2.3 - MATERIALES Y SUMINISTROS"/>
    <s v="2.3.7 - COMBUSTIBLES, LUBRICANTES, PRODUCTOS QUÍMICOS Y CONEXOS"/>
    <s v="N"/>
    <s v="00 - N/A"/>
    <s v="10 - FONDO GENERAL"/>
    <s v="99 - MULTIPROVINCIAL"/>
    <s v="(en blanco)"/>
    <n v="66520944"/>
    <n v="75613854.25999999"/>
    <n v="37537008.489999995"/>
  </r>
  <r>
    <s v="2026"/>
    <x v="0"/>
    <x v="0"/>
    <x v="0"/>
    <x v="0"/>
    <s v="2 - Poder Ejecutivo"/>
    <s v="0203 - MINISTERIO DE DEFENSA"/>
    <s v="0032 - CUERPO DE SEGURIDAD PRESIDENCIAL (CUSEP)"/>
    <x v="0"/>
    <x v="5"/>
    <x v="28"/>
    <s v="2.3 - MATERIALES Y SUMINISTROS"/>
    <s v="2.3.9 - PRODUCTOS Y ÚTILES VARIOS"/>
    <s v="N"/>
    <s v="00 - N/A"/>
    <s v="10 - FONDO GENERAL"/>
    <s v="99 - MULTIPROVINCIAL"/>
    <s v="(en blanco)"/>
    <n v="17190300"/>
    <n v="25163660.759999994"/>
    <n v="6329112.5600000005"/>
  </r>
  <r>
    <s v="2026"/>
    <x v="0"/>
    <x v="0"/>
    <x v="0"/>
    <x v="0"/>
    <s v="2 - Poder Ejecutivo"/>
    <s v="0204 - MINISTERIO DE RELACIONES EXTERIORES"/>
    <s v="0001 - MINISTERIO DE RELACIONES EXTERIORES"/>
    <x v="0"/>
    <x v="0"/>
    <x v="7"/>
    <s v="2.1 - REMUNERACIONES Y CONTRIBUCIONES"/>
    <s v="2.1.1 - REMUNERACIONES"/>
    <s v="N"/>
    <s v="00 - N/A"/>
    <s v="10 - FONDO GENERAL"/>
    <s v="01 - DISTRITO NACIONAL"/>
    <s v="(en blanco)"/>
    <n v="2730000"/>
    <n v="2730000"/>
    <n v="1890000"/>
  </r>
  <r>
    <s v="2026"/>
    <x v="0"/>
    <x v="0"/>
    <x v="0"/>
    <x v="0"/>
    <s v="2 - Poder Ejecutivo"/>
    <s v="0204 - MINISTERIO DE RELACIONES EXTERIORES"/>
    <s v="0001 - MINISTERIO DE RELACIONES EXTERIORES"/>
    <x v="0"/>
    <x v="0"/>
    <x v="7"/>
    <s v="2.1 - REMUNERACIONES Y CONTRIBUCIONES"/>
    <s v="2.1.5 - CONTRIBUCIONES A LA SEGURIDAD SOCIAL"/>
    <s v="N"/>
    <s v="00 - N/A"/>
    <s v="10 - FONDO GENERAL"/>
    <s v="01 - DISTRITO NACIONAL"/>
    <s v="(en blanco)"/>
    <n v="377613"/>
    <n v="377613"/>
    <n v="283754.17"/>
  </r>
  <r>
    <s v="2026"/>
    <x v="0"/>
    <x v="0"/>
    <x v="0"/>
    <x v="0"/>
    <s v="2 - Poder Ejecutivo"/>
    <s v="0204 - MINISTERIO DE RELACIONES EXTERIORES"/>
    <s v="0001 - MINISTERIO DE RELACIONES EXTERIORES"/>
    <x v="0"/>
    <x v="12"/>
    <x v="36"/>
    <s v="2.1 - REMUNERACIONES Y CONTRIBUCIONES"/>
    <s v="2.1.1 - REMUNERACIONES"/>
    <s v="N"/>
    <s v="00 - N/A"/>
    <s v="10 - FONDO GENERAL"/>
    <s v="01 - DISTRITO NACIONAL"/>
    <s v="(en blanco)"/>
    <n v="830221728"/>
    <n v="834312848.88999999"/>
    <n v="497384895.38000005"/>
  </r>
  <r>
    <s v="2026"/>
    <x v="0"/>
    <x v="0"/>
    <x v="0"/>
    <x v="0"/>
    <s v="2 - Poder Ejecutivo"/>
    <s v="0204 - MINISTERIO DE RELACIONES EXTERIORES"/>
    <s v="0001 - MINISTERIO DE RELACIONES EXTERIORES"/>
    <x v="0"/>
    <x v="12"/>
    <x v="36"/>
    <s v="2.1 - REMUNERACIONES Y CONTRIBUCIONES"/>
    <s v="2.1.2 - SOBRESUELDOS"/>
    <s v="N"/>
    <s v="00 - N/A"/>
    <s v="10 - FONDO GENERAL"/>
    <s v="01 - DISTRITO NACIONAL"/>
    <s v="(en blanco)"/>
    <n v="251049800"/>
    <n v="254640400.49000001"/>
    <n v="146451592.95000002"/>
  </r>
  <r>
    <s v="2026"/>
    <x v="0"/>
    <x v="0"/>
    <x v="0"/>
    <x v="0"/>
    <s v="2 - Poder Ejecutivo"/>
    <s v="0204 - MINISTERIO DE RELACIONES EXTERIORES"/>
    <s v="0001 - MINISTERIO DE RELACIONES EXTERIORES"/>
    <x v="0"/>
    <x v="12"/>
    <x v="36"/>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x v="0"/>
    <x v="12"/>
    <x v="36"/>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x v="0"/>
    <x v="12"/>
    <x v="36"/>
    <s v="2.1 - REMUNERACIONES Y CONTRIBUCIONES"/>
    <s v="2.1.5 - CONTRIBUCIONES A LA SEGURIDAD SOCIAL"/>
    <s v="N"/>
    <s v="00 - N/A"/>
    <s v="10 - FONDO GENERAL"/>
    <s v="01 - DISTRITO NACIONAL"/>
    <s v="(en blanco)"/>
    <n v="107754327"/>
    <n v="120229438.76000001"/>
    <n v="72248908.229999974"/>
  </r>
  <r>
    <s v="2026"/>
    <x v="0"/>
    <x v="0"/>
    <x v="0"/>
    <x v="0"/>
    <s v="2 - Poder Ejecutivo"/>
    <s v="0204 - MINISTERIO DE RELACIONES EXTERIORES"/>
    <s v="0001 - MINISTERIO DE RELACIONES EXTERIORES"/>
    <x v="0"/>
    <x v="12"/>
    <x v="36"/>
    <s v="2.2 - CONTRATACIÓN DE SERVICIOS"/>
    <s v="2.2.1 - SERVICIOS BÁSICOS"/>
    <s v="N"/>
    <s v="00 - N/A"/>
    <s v="10 - FONDO GENERAL"/>
    <s v="01 - DISTRITO NACIONAL"/>
    <s v="(en blanco)"/>
    <n v="79536420"/>
    <n v="72536420"/>
    <n v="41794543.290000007"/>
  </r>
  <r>
    <s v="2026"/>
    <x v="0"/>
    <x v="0"/>
    <x v="0"/>
    <x v="0"/>
    <s v="2 - Poder Ejecutivo"/>
    <s v="0204 - MINISTERIO DE RELACIONES EXTERIORES"/>
    <s v="0001 - MINISTERIO DE RELACIONES EXTERIORES"/>
    <x v="0"/>
    <x v="12"/>
    <x v="36"/>
    <s v="2.2 - CONTRATACIÓN DE SERVICIOS"/>
    <s v="2.2.2 - PUBLICIDAD, IMPRESIÓN Y ENCUADERNACIÓN"/>
    <s v="N"/>
    <s v="00 - N/A"/>
    <s v="10 - FONDO GENERAL"/>
    <s v="01 - DISTRITO NACIONAL"/>
    <s v="(en blanco)"/>
    <n v="94320000"/>
    <n v="51632000"/>
    <n v="13048037.010000002"/>
  </r>
  <r>
    <s v="2026"/>
    <x v="0"/>
    <x v="0"/>
    <x v="0"/>
    <x v="0"/>
    <s v="2 - Poder Ejecutivo"/>
    <s v="0204 - MINISTERIO DE RELACIONES EXTERIORES"/>
    <s v="0001 - MINISTERIO DE RELACIONES EXTERIORES"/>
    <x v="0"/>
    <x v="12"/>
    <x v="36"/>
    <s v="2.2 - CONTRATACIÓN DE SERVICIOS"/>
    <s v="2.2.3 - VIÁTICOS"/>
    <s v="N"/>
    <s v="00 - N/A"/>
    <s v="10 - FONDO GENERAL"/>
    <s v="01 - DISTRITO NACIONAL"/>
    <s v="(en blanco)"/>
    <n v="59910000"/>
    <n v="64410000"/>
    <n v="31268153.890000004"/>
  </r>
  <r>
    <s v="2026"/>
    <x v="0"/>
    <x v="0"/>
    <x v="0"/>
    <x v="0"/>
    <s v="2 - Poder Ejecutivo"/>
    <s v="0204 - MINISTERIO DE RELACIONES EXTERIORES"/>
    <s v="0001 - MINISTERIO DE RELACIONES EXTERIORES"/>
    <x v="0"/>
    <x v="12"/>
    <x v="36"/>
    <s v="2.2 - CONTRATACIÓN DE SERVICIOS"/>
    <s v="2.2.4 - TRANSPORTE Y ALMACENAJE"/>
    <s v="N"/>
    <s v="00 - N/A"/>
    <s v="10 - FONDO GENERAL"/>
    <s v="01 - DISTRITO NACIONAL"/>
    <s v="(en blanco)"/>
    <n v="50000000"/>
    <n v="86958000"/>
    <n v="50019782.749999993"/>
  </r>
  <r>
    <s v="2026"/>
    <x v="0"/>
    <x v="0"/>
    <x v="0"/>
    <x v="0"/>
    <s v="2 - Poder Ejecutivo"/>
    <s v="0204 - MINISTERIO DE RELACIONES EXTERIORES"/>
    <s v="0001 - MINISTERIO DE RELACIONES EXTERIORES"/>
    <x v="0"/>
    <x v="12"/>
    <x v="36"/>
    <s v="2.2 - CONTRATACIÓN DE SERVICIOS"/>
    <s v="2.2.5 - ALQUILERES Y RENTAS"/>
    <s v="N"/>
    <s v="00 - N/A"/>
    <s v="10 - FONDO GENERAL"/>
    <s v="01 - DISTRITO NACIONAL"/>
    <s v="(en blanco)"/>
    <n v="104224050"/>
    <n v="181862603"/>
    <n v="85602412.589999974"/>
  </r>
  <r>
    <s v="2026"/>
    <x v="0"/>
    <x v="0"/>
    <x v="0"/>
    <x v="0"/>
    <s v="2 - Poder Ejecutivo"/>
    <s v="0204 - MINISTERIO DE RELACIONES EXTERIORES"/>
    <s v="0001 - MINISTERIO DE RELACIONES EXTERIORES"/>
    <x v="0"/>
    <x v="12"/>
    <x v="36"/>
    <s v="2.2 - CONTRATACIÓN DE SERVICIOS"/>
    <s v="2.2.6 - SEGUROS"/>
    <s v="N"/>
    <s v="00 - N/A"/>
    <s v="10 - FONDO GENERAL"/>
    <s v="01 - DISTRITO NACIONAL"/>
    <s v="(en blanco)"/>
    <n v="34350000"/>
    <n v="33350000"/>
    <n v="29656928.520000003"/>
  </r>
  <r>
    <s v="2026"/>
    <x v="0"/>
    <x v="0"/>
    <x v="0"/>
    <x v="0"/>
    <s v="2 - Poder Ejecutivo"/>
    <s v="0204 - MINISTERIO DE RELACIONES EXTERIORES"/>
    <s v="0001 - MINISTERIO DE RELACIONES EXTERIORES"/>
    <x v="0"/>
    <x v="12"/>
    <x v="36"/>
    <s v="2.2 - CONTRATACIÓN DE SERVICIOS"/>
    <s v="2.2.7 - SERVICIOS DE CONSERVACIÓN, REPARACIONES MENORES E INSTALACIONES TEMPORALES"/>
    <s v="N"/>
    <s v="00 - N/A"/>
    <s v="10 - FONDO GENERAL"/>
    <s v="01 - DISTRITO NACIONAL"/>
    <s v="(en blanco)"/>
    <n v="1100000"/>
    <n v="44091143"/>
    <n v="20376413.989999998"/>
  </r>
  <r>
    <s v="2026"/>
    <x v="0"/>
    <x v="0"/>
    <x v="0"/>
    <x v="0"/>
    <s v="2 - Poder Ejecutivo"/>
    <s v="0204 - MINISTERIO DE RELACIONES EXTERIORES"/>
    <s v="0001 - MINISTERIO DE RELACIONES EXTERIORES"/>
    <x v="0"/>
    <x v="12"/>
    <x v="36"/>
    <s v="2.2 - CONTRATACIÓN DE SERVICIOS"/>
    <s v="2.2.8 - OTROS SERVICIOS NO INCLUIDOS EN CONCEPTOS ANTERIORES"/>
    <s v="N"/>
    <s v="00 - N/A"/>
    <s v="10 - FONDO GENERAL"/>
    <s v="01 - DISTRITO NACIONAL"/>
    <s v="(en blanco)"/>
    <n v="599990000"/>
    <n v="247411782.37"/>
    <n v="70271136.080000028"/>
  </r>
  <r>
    <s v="2026"/>
    <x v="0"/>
    <x v="0"/>
    <x v="0"/>
    <x v="0"/>
    <s v="2 - Poder Ejecutivo"/>
    <s v="0204 - MINISTERIO DE RELACIONES EXTERIORES"/>
    <s v="0001 - MINISTERIO DE RELACIONES EXTERIORES"/>
    <x v="0"/>
    <x v="12"/>
    <x v="36"/>
    <s v="2.2 - CONTRATACIÓN DE SERVICIOS"/>
    <s v="2.2.9 - OTRAS CONTRATACIONES DE SERVICIOS"/>
    <s v="N"/>
    <s v="00 - N/A"/>
    <s v="10 - FONDO GENERAL"/>
    <s v="01 - DISTRITO NACIONAL"/>
    <s v="(en blanco)"/>
    <n v="40500000"/>
    <n v="46200000"/>
    <n v="12208429.76"/>
  </r>
  <r>
    <s v="2026"/>
    <x v="0"/>
    <x v="0"/>
    <x v="0"/>
    <x v="0"/>
    <s v="2 - Poder Ejecutivo"/>
    <s v="0204 - MINISTERIO DE RELACIONES EXTERIORES"/>
    <s v="0001 - MINISTERIO DE RELACIONES EXTERIORES"/>
    <x v="0"/>
    <x v="12"/>
    <x v="36"/>
    <s v="2.3 - MATERIALES Y SUMINISTROS"/>
    <s v="2.3.1 - ALIMENTOS Y PRODUCTOS AGROFORESTALES"/>
    <s v="N"/>
    <s v="00 - N/A"/>
    <s v="10 - FONDO GENERAL"/>
    <s v="01 - DISTRITO NACIONAL"/>
    <s v="(en blanco)"/>
    <n v="1250000"/>
    <n v="11257240"/>
    <n v="5507577.1199999992"/>
  </r>
  <r>
    <s v="2026"/>
    <x v="0"/>
    <x v="0"/>
    <x v="0"/>
    <x v="0"/>
    <s v="2 - Poder Ejecutivo"/>
    <s v="0204 - MINISTERIO DE RELACIONES EXTERIORES"/>
    <s v="0001 - MINISTERIO DE RELACIONES EXTERIORES"/>
    <x v="0"/>
    <x v="12"/>
    <x v="36"/>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x v="0"/>
    <x v="12"/>
    <x v="36"/>
    <s v="2.3 - MATERIALES Y SUMINISTROS"/>
    <s v="2.3.3 - PAPEL, CARTÓN E IMPRESOS"/>
    <s v="N"/>
    <s v="00 - N/A"/>
    <s v="10 - FONDO GENERAL"/>
    <s v="01 - DISTRITO NACIONAL"/>
    <s v="(en blanco)"/>
    <n v="5524275"/>
    <n v="9024275"/>
    <n v="3380728.05"/>
  </r>
  <r>
    <s v="2026"/>
    <x v="0"/>
    <x v="0"/>
    <x v="0"/>
    <x v="0"/>
    <s v="2 - Poder Ejecutivo"/>
    <s v="0204 - MINISTERIO DE RELACIONES EXTERIORES"/>
    <s v="0001 - MINISTERIO DE RELACIONES EXTERIORES"/>
    <x v="0"/>
    <x v="12"/>
    <x v="36"/>
    <s v="2.3 - MATERIALES Y SUMINISTROS"/>
    <s v="2.3.4 - PRODUCTOS FARMACÉUTICOS"/>
    <s v="N"/>
    <s v="00 - N/A"/>
    <s v="10 - FONDO GENERAL"/>
    <s v="01 - DISTRITO NACIONAL"/>
    <s v="(en blanco)"/>
    <n v="50000"/>
    <n v="815890"/>
    <n v="242822.34"/>
  </r>
  <r>
    <s v="2026"/>
    <x v="0"/>
    <x v="0"/>
    <x v="0"/>
    <x v="0"/>
    <s v="2 - Poder Ejecutivo"/>
    <s v="0204 - MINISTERIO DE RELACIONES EXTERIORES"/>
    <s v="0001 - MINISTERIO DE RELACIONES EXTERIORES"/>
    <x v="0"/>
    <x v="12"/>
    <x v="36"/>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x v="0"/>
    <x v="12"/>
    <x v="36"/>
    <s v="2.3 - MATERIALES Y SUMINISTROS"/>
    <s v="2.3.6 - PRODUCTOS DE MINERALES, METÁLICOS Y NO METÁLICOS"/>
    <s v="N"/>
    <s v="00 - N/A"/>
    <s v="10 - FONDO GENERAL"/>
    <s v="01 - DISTRITO NACIONAL"/>
    <s v="(en blanco)"/>
    <n v="950000"/>
    <n v="4709744.0999999996"/>
    <n v="887191.65000000014"/>
  </r>
  <r>
    <s v="2026"/>
    <x v="0"/>
    <x v="0"/>
    <x v="0"/>
    <x v="0"/>
    <s v="2 - Poder Ejecutivo"/>
    <s v="0204 - MINISTERIO DE RELACIONES EXTERIORES"/>
    <s v="0001 - MINISTERIO DE RELACIONES EXTERIORES"/>
    <x v="0"/>
    <x v="12"/>
    <x v="36"/>
    <s v="2.3 - MATERIALES Y SUMINISTROS"/>
    <s v="2.3.7 - COMBUSTIBLES, LUBRICANTES, PRODUCTOS QUÍMICOS Y CONEXOS"/>
    <s v="N"/>
    <s v="00 - N/A"/>
    <s v="10 - FONDO GENERAL"/>
    <s v="01 - DISTRITO NACIONAL"/>
    <s v="(en blanco)"/>
    <n v="103595911"/>
    <n v="106795911"/>
    <n v="73613887.739999995"/>
  </r>
  <r>
    <s v="2026"/>
    <x v="0"/>
    <x v="0"/>
    <x v="0"/>
    <x v="0"/>
    <s v="2 - Poder Ejecutivo"/>
    <s v="0204 - MINISTERIO DE RELACIONES EXTERIORES"/>
    <s v="0001 - MINISTERIO DE RELACIONES EXTERIORES"/>
    <x v="0"/>
    <x v="12"/>
    <x v="36"/>
    <s v="2.3 - MATERIALES Y SUMINISTROS"/>
    <s v="2.3.9 - PRODUCTOS Y ÚTILES VARIOS"/>
    <s v="N"/>
    <s v="00 - N/A"/>
    <s v="10 - FONDO GENERAL"/>
    <s v="01 - DISTRITO NACIONAL"/>
    <s v="(en blanco)"/>
    <n v="37154673"/>
    <n v="22906171"/>
    <n v="9163460.540000001"/>
  </r>
  <r>
    <s v="2026"/>
    <x v="0"/>
    <x v="0"/>
    <x v="0"/>
    <x v="0"/>
    <s v="2 - Poder Ejecutivo"/>
    <s v="0204 - MINISTERIO DE RELACIONES EXTERIORES"/>
    <s v="0001 - MINISTERIO DE RELACIONES EXTERIORES"/>
    <x v="0"/>
    <x v="12"/>
    <x v="36"/>
    <s v="2.9 - GASTOS FINANCIEROS"/>
    <s v="2.9.5 - GASTOS DE INTERESES, RECARGOS MULTAS Y SANCIONES DE IMPUESTOS Y CONTRIBUCIONES SOCIALES"/>
    <s v="N"/>
    <s v="00 - N/A"/>
    <s v="10 - FONDO GENERAL"/>
    <s v="01 - DISTRITO NACIONAL"/>
    <s v="(en blanco)"/>
    <n v="0"/>
    <n v="2559990.61"/>
    <n v="206468.52"/>
  </r>
  <r>
    <s v="2026"/>
    <x v="0"/>
    <x v="0"/>
    <x v="0"/>
    <x v="0"/>
    <s v="2 - Poder Ejecutivo"/>
    <s v="0204 - MINISTERIO DE RELACIONES EXTERIORES"/>
    <s v="0001 - MINISTERIO DE RELACIONES EXTERIORES"/>
    <x v="0"/>
    <x v="12"/>
    <x v="37"/>
    <s v="2.1 - REMUNERACIONES Y CONTRIBUCIONES"/>
    <s v="2.1.1 - REMUNERACIONES"/>
    <s v="N"/>
    <s v="00 - N/A"/>
    <s v="10 - FONDO GENERAL"/>
    <s v="99 - MULTIPROVINCIAL"/>
    <s v="(en blanco)"/>
    <n v="2666389759"/>
    <n v="2522236113.0500002"/>
    <n v="1481522628.6500013"/>
  </r>
  <r>
    <s v="2026"/>
    <x v="0"/>
    <x v="0"/>
    <x v="0"/>
    <x v="0"/>
    <s v="2 - Poder Ejecutivo"/>
    <s v="0204 - MINISTERIO DE RELACIONES EXTERIORES"/>
    <s v="0001 - MINISTERIO DE RELACIONES EXTERIORES"/>
    <x v="0"/>
    <x v="12"/>
    <x v="37"/>
    <s v="2.1 - REMUNERACIONES Y CONTRIBUCIONES"/>
    <s v="2.1.2 - SOBRESUELDOS"/>
    <s v="N"/>
    <s v="00 - N/A"/>
    <s v="10 - FONDO GENERAL"/>
    <s v="99 - MULTIPROVINCIAL"/>
    <s v="(en blanco)"/>
    <n v="1715231621"/>
    <n v="1759231621"/>
    <n v="1231452692.7499993"/>
  </r>
  <r>
    <s v="2026"/>
    <x v="0"/>
    <x v="0"/>
    <x v="0"/>
    <x v="0"/>
    <s v="2 - Poder Ejecutivo"/>
    <s v="0204 - MINISTERIO DE RELACIONES EXTERIORES"/>
    <s v="0001 - MINISTERIO DE RELACIONES EXTERIORES"/>
    <x v="0"/>
    <x v="12"/>
    <x v="37"/>
    <s v="2.1 - REMUNERACIONES Y CONTRIBUCIONES"/>
    <s v="2.1.3 - DIETAS Y GASTOS DE REPRESENTACIÓN"/>
    <s v="N"/>
    <s v="00 - N/A"/>
    <s v="10 - FONDO GENERAL"/>
    <s v="99 - MULTIPROVINCIAL"/>
    <s v="(en blanco)"/>
    <n v="2370000"/>
    <n v="2370000"/>
    <n v="748101.93"/>
  </r>
  <r>
    <s v="2026"/>
    <x v="0"/>
    <x v="0"/>
    <x v="0"/>
    <x v="0"/>
    <s v="2 - Poder Ejecutivo"/>
    <s v="0204 - MINISTERIO DE RELACIONES EXTERIORES"/>
    <s v="0001 - MINISTERIO DE RELACIONES EXTERIORES"/>
    <x v="0"/>
    <x v="12"/>
    <x v="37"/>
    <s v="2.1 - REMUNERACIONES Y CONTRIBUCIONES"/>
    <s v="2.1.5 - CONTRIBUCIONES A LA SEGURIDAD SOCIAL"/>
    <s v="N"/>
    <s v="00 - N/A"/>
    <s v="10 - FONDO GENERAL"/>
    <s v="99 - MULTIPROVINCIAL"/>
    <s v="(en blanco)"/>
    <n v="280758620"/>
    <n v="301531679.75999999"/>
    <n v="218560164.79000035"/>
  </r>
  <r>
    <s v="2026"/>
    <x v="0"/>
    <x v="0"/>
    <x v="0"/>
    <x v="0"/>
    <s v="2 - Poder Ejecutivo"/>
    <s v="0204 - MINISTERIO DE RELACIONES EXTERIORES"/>
    <s v="0001 - MINISTERIO DE RELACIONES EXTERIORES"/>
    <x v="0"/>
    <x v="12"/>
    <x v="37"/>
    <s v="2.2 - CONTRATACIÓN DE SERVICIOS"/>
    <s v="2.2.3 - VIÁTICOS"/>
    <s v="N"/>
    <s v="00 - N/A"/>
    <s v="10 - FONDO GENERAL"/>
    <s v="99 - MULTIPROVINCIAL"/>
    <s v="(en blanco)"/>
    <n v="1049193700"/>
    <n v="1109193700"/>
    <n v="797775415.55999982"/>
  </r>
  <r>
    <s v="2026"/>
    <x v="0"/>
    <x v="0"/>
    <x v="0"/>
    <x v="0"/>
    <s v="2 - Poder Ejecutivo"/>
    <s v="0204 - MINISTERIO DE RELACIONES EXTERIORES"/>
    <s v="0001 - MINISTERIO DE RELACIONES EXTERIORES"/>
    <x v="0"/>
    <x v="12"/>
    <x v="37"/>
    <s v="2.2 - CONTRATACIÓN DE SERVICIOS"/>
    <s v="2.2.4 - TRANSPORTE Y ALMACENAJE"/>
    <s v="N"/>
    <s v="00 - N/A"/>
    <s v="10 - FONDO GENERAL"/>
    <s v="99 - MULTIPROVINCIAL"/>
    <s v="(en blanco)"/>
    <n v="15307300"/>
    <n v="11415055.9"/>
    <n v="8626820.4100000001"/>
  </r>
  <r>
    <s v="2026"/>
    <x v="0"/>
    <x v="0"/>
    <x v="0"/>
    <x v="0"/>
    <s v="2 - Poder Ejecutivo"/>
    <s v="0204 - MINISTERIO DE RELACIONES EXTERIORES"/>
    <s v="0001 - MINISTERIO DE RELACIONES EXTERIORES"/>
    <x v="0"/>
    <x v="12"/>
    <x v="37"/>
    <s v="2.2 - CONTRATACIÓN DE SERVICIOS"/>
    <s v="2.2.5 - ALQUILERES Y RENTAS"/>
    <s v="N"/>
    <s v="00 - N/A"/>
    <s v="10 - FONDO GENERAL"/>
    <s v="99 - MULTIPROVINCIAL"/>
    <s v="(en blanco)"/>
    <n v="1702209954"/>
    <n v="1793247871"/>
    <n v="1345423094.79"/>
  </r>
  <r>
    <s v="2026"/>
    <x v="0"/>
    <x v="0"/>
    <x v="0"/>
    <x v="0"/>
    <s v="2 - Poder Ejecutivo"/>
    <s v="0204 - MINISTERIO DE RELACIONES EXTERIORES"/>
    <s v="0001 - MINISTERIO DE RELACIONES EXTERIORES"/>
    <x v="0"/>
    <x v="12"/>
    <x v="37"/>
    <s v="2.2 - CONTRATACIÓN DE SERVICIOS"/>
    <s v="2.2.6 - SEGUROS"/>
    <s v="N"/>
    <s v="00 - N/A"/>
    <s v="10 - FONDO GENERAL"/>
    <s v="99 - MULTIPROVINCIAL"/>
    <s v="(en blanco)"/>
    <n v="542489012"/>
    <n v="435489012"/>
    <n v="283898396.06999999"/>
  </r>
  <r>
    <s v="2026"/>
    <x v="0"/>
    <x v="0"/>
    <x v="0"/>
    <x v="0"/>
    <s v="2 - Poder Ejecutivo"/>
    <s v="0204 - MINISTERIO DE RELACIONES EXTERIORES"/>
    <s v="0001 - MINISTERIO DE RELACIONES EXTERIORES"/>
    <x v="0"/>
    <x v="12"/>
    <x v="37"/>
    <s v="2.2 - CONTRATACIÓN DE SERVICIOS"/>
    <s v="2.2.8 - OTROS SERVICIOS NO INCLUIDOS EN CONCEPTOS ANTERIORES"/>
    <s v="N"/>
    <s v="00 - N/A"/>
    <s v="10 - FONDO GENERAL"/>
    <s v="99 - MULTIPROVINCIAL"/>
    <s v="(en blanco)"/>
    <n v="21909411"/>
    <n v="17909411"/>
    <n v="17678209.159999996"/>
  </r>
  <r>
    <s v="2026"/>
    <x v="0"/>
    <x v="0"/>
    <x v="0"/>
    <x v="0"/>
    <s v="2 - Poder Ejecutivo"/>
    <s v="0204 - MINISTERIO DE RELACIONES EXTERIORES"/>
    <s v="0001 - MINISTERIO DE RELACIONES EXTERIORES"/>
    <x v="0"/>
    <x v="12"/>
    <x v="37"/>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x v="0"/>
    <x v="12"/>
    <x v="37"/>
    <s v="2.3 - MATERIALES Y SUMINISTROS"/>
    <s v="2.3.3 - PAPEL, CARTÓN E IMPRESOS"/>
    <s v="N"/>
    <s v="00 - N/A"/>
    <s v="10 - FONDO GENERAL"/>
    <s v="99 - MULTIPROVINCIAL"/>
    <s v="(en blanco)"/>
    <n v="1306854062"/>
    <n v="1342167530.5599999"/>
    <n v="960737427.2099998"/>
  </r>
  <r>
    <s v="2026"/>
    <x v="0"/>
    <x v="0"/>
    <x v="0"/>
    <x v="0"/>
    <s v="2 - Poder Ejecutivo"/>
    <s v="0204 - MINISTERIO DE RELACIONES EXTERIORES"/>
    <s v="0001 - MINISTERIO DE RELACIONES EXTERIORES"/>
    <x v="0"/>
    <x v="12"/>
    <x v="37"/>
    <s v="2.3 - MATERIALES Y SUMINISTROS"/>
    <s v="2.3.9 - PRODUCTOS Y ÚTILES VARIOS"/>
    <s v="N"/>
    <s v="00 - N/A"/>
    <s v="10 - FONDO GENERAL"/>
    <s v="99 - MULTIPROVINCIAL"/>
    <s v="(en blanco)"/>
    <n v="190252169"/>
    <n v="26252169"/>
    <n v="0"/>
  </r>
  <r>
    <s v="2026"/>
    <x v="0"/>
    <x v="0"/>
    <x v="0"/>
    <x v="0"/>
    <s v="2 - Poder Ejecutivo"/>
    <s v="0204 - MINISTERIO DE RELACIONES EXTERIORES"/>
    <s v="0002 - DIRECCION GENERAL DE PASAPORTES"/>
    <x v="0"/>
    <x v="12"/>
    <x v="36"/>
    <s v="2.1 - REMUNERACIONES Y CONTRIBUCIONES"/>
    <s v="2.1.1 - REMUNERACIONES"/>
    <s v="N"/>
    <s v="00 - N/A"/>
    <s v="10 - FONDO GENERAL"/>
    <s v="99 - MULTIPROVINCIAL"/>
    <s v="(en blanco)"/>
    <n v="575851405"/>
    <n v="597090572"/>
    <n v="387860193.91999996"/>
  </r>
  <r>
    <s v="2026"/>
    <x v="0"/>
    <x v="0"/>
    <x v="0"/>
    <x v="0"/>
    <s v="2 - Poder Ejecutivo"/>
    <s v="0204 - MINISTERIO DE RELACIONES EXTERIORES"/>
    <s v="0002 - DIRECCION GENERAL DE PASAPORTES"/>
    <x v="0"/>
    <x v="12"/>
    <x v="36"/>
    <s v="2.1 - REMUNERACIONES Y CONTRIBUCIONES"/>
    <s v="2.1.2 - SOBRESUELDOS"/>
    <s v="N"/>
    <s v="00 - N/A"/>
    <s v="10 - FONDO GENERAL"/>
    <s v="99 - MULTIPROVINCIAL"/>
    <s v="(en blanco)"/>
    <n v="142108197"/>
    <n v="144183364"/>
    <n v="78904635.74000001"/>
  </r>
  <r>
    <s v="2026"/>
    <x v="0"/>
    <x v="0"/>
    <x v="0"/>
    <x v="0"/>
    <s v="2 - Poder Ejecutivo"/>
    <s v="0204 - MINISTERIO DE RELACIONES EXTERIORES"/>
    <s v="0002 - DIRECCION GENERAL DE PASAPORTES"/>
    <x v="0"/>
    <x v="12"/>
    <x v="36"/>
    <s v="2.1 - REMUNERACIONES Y CONTRIBUCIONES"/>
    <s v="2.1.3 - DIETAS Y GASTOS DE REPRESENTACIÓN"/>
    <s v="N"/>
    <s v="00 - N/A"/>
    <s v="10 - FONDO GENERAL"/>
    <s v="99 - MULTIPROVINCIAL"/>
    <s v="(en blanco)"/>
    <n v="468000"/>
    <n v="468000"/>
    <n v="108320.16"/>
  </r>
  <r>
    <s v="2026"/>
    <x v="0"/>
    <x v="0"/>
    <x v="0"/>
    <x v="0"/>
    <s v="2 - Poder Ejecutivo"/>
    <s v="0204 - MINISTERIO DE RELACIONES EXTERIORES"/>
    <s v="0002 - DIRECCION GENERAL DE PASAPORTES"/>
    <x v="0"/>
    <x v="12"/>
    <x v="36"/>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x v="0"/>
    <x v="12"/>
    <x v="36"/>
    <s v="2.1 - REMUNERACIONES Y CONTRIBUCIONES"/>
    <s v="2.1.5 - CONTRIBUCIONES A LA SEGURIDAD SOCIAL"/>
    <s v="N"/>
    <s v="00 - N/A"/>
    <s v="10 - FONDO GENERAL"/>
    <s v="99 - MULTIPROVINCIAL"/>
    <s v="(en blanco)"/>
    <n v="81250968"/>
    <n v="84350254"/>
    <n v="58271223.889999963"/>
  </r>
  <r>
    <s v="2026"/>
    <x v="0"/>
    <x v="0"/>
    <x v="0"/>
    <x v="0"/>
    <s v="2 - Poder Ejecutivo"/>
    <s v="0204 - MINISTERIO DE RELACIONES EXTERIORES"/>
    <s v="0002 - DIRECCION GENERAL DE PASAPORTES"/>
    <x v="0"/>
    <x v="12"/>
    <x v="36"/>
    <s v="2.2 - CONTRATACIÓN DE SERVICIOS"/>
    <s v="2.2.1 - SERVICIOS BÁSICOS"/>
    <s v="N"/>
    <s v="00 - N/A"/>
    <s v="10 - FONDO GENERAL"/>
    <s v="99 - MULTIPROVINCIAL"/>
    <s v="(en blanco)"/>
    <n v="115058882"/>
    <n v="129368882"/>
    <n v="68881769.890000001"/>
  </r>
  <r>
    <s v="2026"/>
    <x v="0"/>
    <x v="0"/>
    <x v="0"/>
    <x v="0"/>
    <s v="2 - Poder Ejecutivo"/>
    <s v="0204 - MINISTERIO DE RELACIONES EXTERIORES"/>
    <s v="0002 - DIRECCION GENERAL DE PASAPORTES"/>
    <x v="0"/>
    <x v="12"/>
    <x v="36"/>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x v="0"/>
    <x v="12"/>
    <x v="36"/>
    <s v="2.2 - CONTRATACIÓN DE SERVICIOS"/>
    <s v="2.2.2 - PUBLICIDAD, IMPRESIÓN Y ENCUADERNACIÓN"/>
    <s v="N"/>
    <s v="00 - N/A"/>
    <s v="10 - FONDO GENERAL"/>
    <s v="99 - MULTIPROVINCIAL"/>
    <s v="(en blanco)"/>
    <n v="660997380"/>
    <n v="656697821"/>
    <n v="115770921"/>
  </r>
  <r>
    <s v="2026"/>
    <x v="0"/>
    <x v="0"/>
    <x v="0"/>
    <x v="0"/>
    <s v="2 - Poder Ejecutivo"/>
    <s v="0204 - MINISTERIO DE RELACIONES EXTERIORES"/>
    <s v="0002 - DIRECCION GENERAL DE PASAPORTES"/>
    <x v="0"/>
    <x v="12"/>
    <x v="36"/>
    <s v="2.2 - CONTRATACIÓN DE SERVICIOS"/>
    <s v="2.2.2 - PUBLICIDAD, IMPRESIÓN Y ENCUADERNACIÓN"/>
    <s v="N"/>
    <s v="00 - N/A"/>
    <s v="20 - FONDOS CON DESTINO ESPECÍFICO"/>
    <s v="99 - MULTIPROVINCIAL"/>
    <s v="(en blanco)"/>
    <n v="171700000"/>
    <n v="34067695.879999995"/>
    <n v="4509068.58"/>
  </r>
  <r>
    <s v="2026"/>
    <x v="0"/>
    <x v="0"/>
    <x v="0"/>
    <x v="0"/>
    <s v="2 - Poder Ejecutivo"/>
    <s v="0204 - MINISTERIO DE RELACIONES EXTERIORES"/>
    <s v="0002 - DIRECCION GENERAL DE PASAPORTES"/>
    <x v="0"/>
    <x v="12"/>
    <x v="36"/>
    <s v="2.2 - CONTRATACIÓN DE SERVICIOS"/>
    <s v="2.2.3 - VIÁTICOS"/>
    <s v="N"/>
    <s v="00 - N/A"/>
    <s v="10 - FONDO GENERAL"/>
    <s v="99 - MULTIPROVINCIAL"/>
    <s v="(en blanco)"/>
    <n v="18128670"/>
    <n v="18128670"/>
    <n v="9217050.5099999998"/>
  </r>
  <r>
    <s v="2026"/>
    <x v="0"/>
    <x v="0"/>
    <x v="0"/>
    <x v="0"/>
    <s v="2 - Poder Ejecutivo"/>
    <s v="0204 - MINISTERIO DE RELACIONES EXTERIORES"/>
    <s v="0002 - DIRECCION GENERAL DE PASAPORTES"/>
    <x v="0"/>
    <x v="12"/>
    <x v="36"/>
    <s v="2.2 - CONTRATACIÓN DE SERVICIOS"/>
    <s v="2.2.3 - VIÁTICOS"/>
    <s v="N"/>
    <s v="00 - N/A"/>
    <s v="20 - FONDOS CON DESTINO ESPECÍFICO"/>
    <s v="99 - MULTIPROVINCIAL"/>
    <s v="(en blanco)"/>
    <n v="15000000"/>
    <n v="15000000"/>
    <n v="2207024.8000000003"/>
  </r>
  <r>
    <s v="2026"/>
    <x v="0"/>
    <x v="0"/>
    <x v="0"/>
    <x v="0"/>
    <s v="2 - Poder Ejecutivo"/>
    <s v="0204 - MINISTERIO DE RELACIONES EXTERIORES"/>
    <s v="0002 - DIRECCION GENERAL DE PASAPORTES"/>
    <x v="0"/>
    <x v="12"/>
    <x v="36"/>
    <s v="2.2 - CONTRATACIÓN DE SERVICIOS"/>
    <s v="2.2.4 - TRANSPORTE Y ALMACENAJE"/>
    <s v="N"/>
    <s v="00 - N/A"/>
    <s v="20 - FONDOS CON DESTINO ESPECÍFICO"/>
    <s v="99 - MULTIPROVINCIAL"/>
    <s v="(en blanco)"/>
    <n v="5500000"/>
    <n v="51700000"/>
    <n v="10447554.35"/>
  </r>
  <r>
    <s v="2026"/>
    <x v="0"/>
    <x v="0"/>
    <x v="0"/>
    <x v="0"/>
    <s v="2 - Poder Ejecutivo"/>
    <s v="0204 - MINISTERIO DE RELACIONES EXTERIORES"/>
    <s v="0002 - DIRECCION GENERAL DE PASAPORTES"/>
    <x v="0"/>
    <x v="12"/>
    <x v="36"/>
    <s v="2.2 - CONTRATACIÓN DE SERVICIOS"/>
    <s v="2.2.5 - ALQUILERES Y RENTAS"/>
    <s v="N"/>
    <s v="00 - N/A"/>
    <s v="10 - FONDO GENERAL"/>
    <s v="99 - MULTIPROVINCIAL"/>
    <s v="(en blanco)"/>
    <n v="141600000"/>
    <n v="143460000"/>
    <n v="94188004.310000002"/>
  </r>
  <r>
    <s v="2026"/>
    <x v="0"/>
    <x v="0"/>
    <x v="0"/>
    <x v="0"/>
    <s v="2 - Poder Ejecutivo"/>
    <s v="0204 - MINISTERIO DE RELACIONES EXTERIORES"/>
    <s v="0002 - DIRECCION GENERAL DE PASAPORTES"/>
    <x v="0"/>
    <x v="12"/>
    <x v="36"/>
    <s v="2.2 - CONTRATACIÓN DE SERVICIOS"/>
    <s v="2.2.5 - ALQUILERES Y RENTAS"/>
    <s v="N"/>
    <s v="00 - N/A"/>
    <s v="20 - FONDOS CON DESTINO ESPECÍFICO"/>
    <s v="99 - MULTIPROVINCIAL"/>
    <s v="(en blanco)"/>
    <n v="16450000"/>
    <n v="19124329.600000001"/>
    <n v="10001661.189999999"/>
  </r>
  <r>
    <s v="2026"/>
    <x v="0"/>
    <x v="0"/>
    <x v="0"/>
    <x v="0"/>
    <s v="2 - Poder Ejecutivo"/>
    <s v="0204 - MINISTERIO DE RELACIONES EXTERIORES"/>
    <s v="0002 - DIRECCION GENERAL DE PASAPORTES"/>
    <x v="0"/>
    <x v="12"/>
    <x v="36"/>
    <s v="2.2 - CONTRATACIÓN DE SERVICIOS"/>
    <s v="2.2.6 - SEGUROS"/>
    <s v="N"/>
    <s v="00 - N/A"/>
    <s v="10 - FONDO GENERAL"/>
    <s v="99 - MULTIPROVINCIAL"/>
    <s v="(en blanco)"/>
    <n v="59464610"/>
    <n v="35464610"/>
    <n v="22647854.330000002"/>
  </r>
  <r>
    <s v="2026"/>
    <x v="0"/>
    <x v="0"/>
    <x v="0"/>
    <x v="0"/>
    <s v="2 - Poder Ejecutivo"/>
    <s v="0204 - MINISTERIO DE RELACIONES EXTERIORES"/>
    <s v="0002 - DIRECCION GENERAL DE PASAPORTES"/>
    <x v="0"/>
    <x v="12"/>
    <x v="36"/>
    <s v="2.2 - CONTRATACIÓN DE SERVICIOS"/>
    <s v="2.2.6 - SEGUROS"/>
    <s v="N"/>
    <s v="00 - N/A"/>
    <s v="20 - FONDOS CON DESTINO ESPECÍFICO"/>
    <s v="99 - MULTIPROVINCIAL"/>
    <s v="(en blanco)"/>
    <n v="22785390"/>
    <n v="97295390"/>
    <n v="40012922.449999996"/>
  </r>
  <r>
    <s v="2026"/>
    <x v="0"/>
    <x v="0"/>
    <x v="0"/>
    <x v="0"/>
    <s v="2 - Poder Ejecutivo"/>
    <s v="0204 - MINISTERIO DE RELACIONES EXTERIORES"/>
    <s v="0002 - DIRECCION GENERAL DE PASAPORTES"/>
    <x v="0"/>
    <x v="12"/>
    <x v="36"/>
    <s v="2.2 - CONTRATACIÓN DE SERVICIOS"/>
    <s v="2.2.7 - SERVICIOS DE CONSERVACIÓN, REPARACIONES MENORES E INSTALACIONES TEMPORALES"/>
    <s v="N"/>
    <s v="00 - N/A"/>
    <s v="20 - FONDOS CON DESTINO ESPECÍFICO"/>
    <s v="99 - MULTIPROVINCIAL"/>
    <s v="(en blanco)"/>
    <n v="23050000"/>
    <n v="29685870.399999999"/>
    <n v="11163205.23"/>
  </r>
  <r>
    <s v="2026"/>
    <x v="0"/>
    <x v="0"/>
    <x v="0"/>
    <x v="0"/>
    <s v="2 - Poder Ejecutivo"/>
    <s v="0204 - MINISTERIO DE RELACIONES EXTERIORES"/>
    <s v="0002 - DIRECCION GENERAL DE PASAPORTES"/>
    <x v="0"/>
    <x v="12"/>
    <x v="36"/>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x v="0"/>
    <x v="12"/>
    <x v="36"/>
    <s v="2.2 - CONTRATACIÓN DE SERVICIOS"/>
    <s v="2.2.8 - OTROS SERVICIOS NO INCLUIDOS EN CONCEPTOS ANTERIORES"/>
    <s v="N"/>
    <s v="00 - N/A"/>
    <s v="20 - FONDOS CON DESTINO ESPECÍFICO"/>
    <s v="99 - MULTIPROVINCIAL"/>
    <s v="(en blanco)"/>
    <n v="48160000"/>
    <n v="42057800"/>
    <n v="12814579.929999998"/>
  </r>
  <r>
    <s v="2026"/>
    <x v="0"/>
    <x v="0"/>
    <x v="0"/>
    <x v="0"/>
    <s v="2 - Poder Ejecutivo"/>
    <s v="0204 - MINISTERIO DE RELACIONES EXTERIORES"/>
    <s v="0002 - DIRECCION GENERAL DE PASAPORTES"/>
    <x v="0"/>
    <x v="12"/>
    <x v="36"/>
    <s v="2.2 - CONTRATACIÓN DE SERVICIOS"/>
    <s v="2.2.9 - OTRAS CONTRATACIONES DE SERVICIOS"/>
    <s v="N"/>
    <s v="00 - N/A"/>
    <s v="20 - FONDOS CON DESTINO ESPECÍFICO"/>
    <s v="99 - MULTIPROVINCIAL"/>
    <s v="(en blanco)"/>
    <n v="90500000"/>
    <n v="107704304.12"/>
    <n v="60304169.350000001"/>
  </r>
  <r>
    <s v="2026"/>
    <x v="0"/>
    <x v="0"/>
    <x v="0"/>
    <x v="0"/>
    <s v="2 - Poder Ejecutivo"/>
    <s v="0204 - MINISTERIO DE RELACIONES EXTERIORES"/>
    <s v="0002 - DIRECCION GENERAL DE PASAPORTES"/>
    <x v="0"/>
    <x v="12"/>
    <x v="36"/>
    <s v="2.3 - MATERIALES Y SUMINISTROS"/>
    <s v="2.3.1 - ALIMENTOS Y PRODUCTOS AGROFORESTALES"/>
    <s v="N"/>
    <s v="00 - N/A"/>
    <s v="20 - FONDOS CON DESTINO ESPECÍFICO"/>
    <s v="99 - MULTIPROVINCIAL"/>
    <s v="(en blanco)"/>
    <n v="5600000"/>
    <n v="5600000"/>
    <n v="1175751.29"/>
  </r>
  <r>
    <s v="2026"/>
    <x v="0"/>
    <x v="0"/>
    <x v="0"/>
    <x v="0"/>
    <s v="2 - Poder Ejecutivo"/>
    <s v="0204 - MINISTERIO DE RELACIONES EXTERIORES"/>
    <s v="0002 - DIRECCION GENERAL DE PASAPORTES"/>
    <x v="0"/>
    <x v="12"/>
    <x v="36"/>
    <s v="2.3 - MATERIALES Y SUMINISTROS"/>
    <s v="2.3.2 - TEXTILES Y VESTUARIOS"/>
    <s v="N"/>
    <s v="00 - N/A"/>
    <s v="20 - FONDOS CON DESTINO ESPECÍFICO"/>
    <s v="99 - MULTIPROVINCIAL"/>
    <s v="(en blanco)"/>
    <n v="6850000"/>
    <n v="4650000"/>
    <n v="16090"/>
  </r>
  <r>
    <s v="2026"/>
    <x v="0"/>
    <x v="0"/>
    <x v="0"/>
    <x v="0"/>
    <s v="2 - Poder Ejecutivo"/>
    <s v="0204 - MINISTERIO DE RELACIONES EXTERIORES"/>
    <s v="0002 - DIRECCION GENERAL DE PASAPORTES"/>
    <x v="0"/>
    <x v="12"/>
    <x v="36"/>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x v="0"/>
    <x v="12"/>
    <x v="36"/>
    <s v="2.3 - MATERIALES Y SUMINISTROS"/>
    <s v="2.3.3 - PAPEL, CARTÓN E IMPRESOS"/>
    <s v="N"/>
    <s v="00 - N/A"/>
    <s v="20 - FONDOS CON DESTINO ESPECÍFICO"/>
    <s v="99 - MULTIPROVINCIAL"/>
    <s v="(en blanco)"/>
    <n v="2250000"/>
    <n v="3030000"/>
    <n v="1658069.79"/>
  </r>
  <r>
    <s v="2026"/>
    <x v="0"/>
    <x v="0"/>
    <x v="0"/>
    <x v="0"/>
    <s v="2 - Poder Ejecutivo"/>
    <s v="0204 - MINISTERIO DE RELACIONES EXTERIORES"/>
    <s v="0002 - DIRECCION GENERAL DE PASAPORTES"/>
    <x v="0"/>
    <x v="12"/>
    <x v="36"/>
    <s v="2.3 - MATERIALES Y SUMINISTROS"/>
    <s v="2.3.4 - PRODUCTOS FARMACÉUTICOS"/>
    <s v="N"/>
    <s v="00 - N/A"/>
    <s v="20 - FONDOS CON DESTINO ESPECÍFICO"/>
    <s v="99 - MULTIPROVINCIAL"/>
    <s v="(en blanco)"/>
    <n v="500000"/>
    <n v="1950000"/>
    <n v="1933471.3"/>
  </r>
  <r>
    <s v="2026"/>
    <x v="0"/>
    <x v="0"/>
    <x v="0"/>
    <x v="0"/>
    <s v="2 - Poder Ejecutivo"/>
    <s v="0204 - MINISTERIO DE RELACIONES EXTERIORES"/>
    <s v="0002 - DIRECCION GENERAL DE PASAPORTES"/>
    <x v="0"/>
    <x v="12"/>
    <x v="36"/>
    <s v="2.3 - MATERIALES Y SUMINISTROS"/>
    <s v="2.3.5 - CUERO, CAUCHO Y PLÁSTICO"/>
    <s v="N"/>
    <s v="00 - N/A"/>
    <s v="20 - FONDOS CON DESTINO ESPECÍFICO"/>
    <s v="99 - MULTIPROVINCIAL"/>
    <s v="(en blanco)"/>
    <n v="1315000"/>
    <n v="1315000"/>
    <n v="784402.89999999991"/>
  </r>
  <r>
    <s v="2026"/>
    <x v="0"/>
    <x v="0"/>
    <x v="0"/>
    <x v="0"/>
    <s v="2 - Poder Ejecutivo"/>
    <s v="0204 - MINISTERIO DE RELACIONES EXTERIORES"/>
    <s v="0002 - DIRECCION GENERAL DE PASAPORTES"/>
    <x v="0"/>
    <x v="12"/>
    <x v="36"/>
    <s v="2.3 - MATERIALES Y SUMINISTROS"/>
    <s v="2.3.6 - PRODUCTOS DE MINERALES, METÁLICOS Y NO METÁLICOS"/>
    <s v="N"/>
    <s v="00 - N/A"/>
    <s v="20 - FONDOS CON DESTINO ESPECÍFICO"/>
    <s v="99 - MULTIPROVINCIAL"/>
    <s v="(en blanco)"/>
    <n v="620000"/>
    <n v="624000"/>
    <n v="83794.16"/>
  </r>
  <r>
    <s v="2026"/>
    <x v="0"/>
    <x v="0"/>
    <x v="0"/>
    <x v="0"/>
    <s v="2 - Poder Ejecutivo"/>
    <s v="0204 - MINISTERIO DE RELACIONES EXTERIORES"/>
    <s v="0002 - DIRECCION GENERAL DE PASAPORTES"/>
    <x v="0"/>
    <x v="12"/>
    <x v="36"/>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x v="0"/>
    <x v="12"/>
    <x v="36"/>
    <s v="2.3 - MATERIALES Y SUMINISTROS"/>
    <s v="2.3.7 - COMBUSTIBLES, LUBRICANTES, PRODUCTOS QUÍMICOS Y CONEXOS"/>
    <s v="N"/>
    <s v="00 - N/A"/>
    <s v="20 - FONDOS CON DESTINO ESPECÍFICO"/>
    <s v="99 - MULTIPROVINCIAL"/>
    <s v="(en blanco)"/>
    <n v="2355000"/>
    <n v="2355000"/>
    <n v="850422.11999999988"/>
  </r>
  <r>
    <s v="2026"/>
    <x v="0"/>
    <x v="0"/>
    <x v="0"/>
    <x v="0"/>
    <s v="2 - Poder Ejecutivo"/>
    <s v="0204 - MINISTERIO DE RELACIONES EXTERIORES"/>
    <s v="0002 - DIRECCION GENERAL DE PASAPORTES"/>
    <x v="0"/>
    <x v="12"/>
    <x v="36"/>
    <s v="2.3 - MATERIALES Y SUMINISTROS"/>
    <s v="2.3.9 - PRODUCTOS Y ÚTILES VARIOS"/>
    <s v="N"/>
    <s v="00 - N/A"/>
    <s v="10 - FONDO GENERAL"/>
    <s v="99 - MULTIPROVINCIAL"/>
    <s v="(en blanco)"/>
    <n v="0"/>
    <n v="7082380"/>
    <n v="0"/>
  </r>
  <r>
    <s v="2026"/>
    <x v="0"/>
    <x v="0"/>
    <x v="0"/>
    <x v="0"/>
    <s v="2 - Poder Ejecutivo"/>
    <s v="0204 - MINISTERIO DE RELACIONES EXTERIORES"/>
    <s v="0002 - DIRECCION GENERAL DE PASAPORTES"/>
    <x v="0"/>
    <x v="12"/>
    <x v="36"/>
    <s v="2.3 - MATERIALES Y SUMINISTROS"/>
    <s v="2.3.9 - PRODUCTOS Y ÚTILES VARIOS"/>
    <s v="N"/>
    <s v="00 - N/A"/>
    <s v="20 - FONDOS CON DESTINO ESPECÍFICO"/>
    <s v="99 - MULTIPROVINCIAL"/>
    <s v="(en blanco)"/>
    <n v="43450000"/>
    <n v="36816000"/>
    <n v="23743517.399999995"/>
  </r>
  <r>
    <s v="2026"/>
    <x v="0"/>
    <x v="0"/>
    <x v="0"/>
    <x v="0"/>
    <s v="2 - Poder Ejecutivo"/>
    <s v="0204 - MINISTERIO DE RELACIONES EXTERIORES"/>
    <s v="0003 - INSTITUTO DE EDUCACION SUPERIOR"/>
    <x v="1"/>
    <x v="9"/>
    <x v="23"/>
    <s v="2.1 - REMUNERACIONES Y CONTRIBUCIONES"/>
    <s v="2.1.1 - REMUNERACIONES"/>
    <s v="N"/>
    <s v="00 - N/A"/>
    <s v="10 - FONDO GENERAL"/>
    <s v="01 - DISTRITO NACIONAL"/>
    <s v="(en blanco)"/>
    <n v="100340142"/>
    <n v="100304142"/>
    <n v="63674158.459999993"/>
  </r>
  <r>
    <s v="2026"/>
    <x v="0"/>
    <x v="0"/>
    <x v="0"/>
    <x v="0"/>
    <s v="2 - Poder Ejecutivo"/>
    <s v="0204 - MINISTERIO DE RELACIONES EXTERIORES"/>
    <s v="0003 - INSTITUTO DE EDUCACION SUPERIOR"/>
    <x v="1"/>
    <x v="9"/>
    <x v="23"/>
    <s v="2.1 - REMUNERACIONES Y CONTRIBUCIONES"/>
    <s v="2.1.2 - SOBRESUELDOS"/>
    <s v="N"/>
    <s v="00 - N/A"/>
    <s v="10 - FONDO GENERAL"/>
    <s v="01 - DISTRITO NACIONAL"/>
    <s v="(en blanco)"/>
    <n v="17385200"/>
    <n v="17266200"/>
    <n v="7388202.8499999996"/>
  </r>
  <r>
    <s v="2026"/>
    <x v="0"/>
    <x v="0"/>
    <x v="0"/>
    <x v="0"/>
    <s v="2 - Poder Ejecutivo"/>
    <s v="0204 - MINISTERIO DE RELACIONES EXTERIORES"/>
    <s v="0003 - INSTITUTO DE EDUCACION SUPERIOR"/>
    <x v="1"/>
    <x v="9"/>
    <x v="23"/>
    <s v="2.1 - REMUNERACIONES Y CONTRIBUCIONES"/>
    <s v="2.1.3 - DIETAS Y GASTOS DE REPRESENTACIÓN"/>
    <s v="N"/>
    <s v="00 - N/A"/>
    <s v="10 - FONDO GENERAL"/>
    <s v="01 - DISTRITO NACIONAL"/>
    <s v="(en blanco)"/>
    <n v="468000"/>
    <n v="468000"/>
    <n v="243863.01"/>
  </r>
  <r>
    <s v="2026"/>
    <x v="0"/>
    <x v="0"/>
    <x v="0"/>
    <x v="0"/>
    <s v="2 - Poder Ejecutivo"/>
    <s v="0204 - MINISTERIO DE RELACIONES EXTERIORES"/>
    <s v="0003 - INSTITUTO DE EDUCACION SUPERIOR"/>
    <x v="1"/>
    <x v="9"/>
    <x v="23"/>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x v="1"/>
    <x v="9"/>
    <x v="23"/>
    <s v="2.1 - REMUNERACIONES Y CONTRIBUCIONES"/>
    <s v="2.1.5 - CONTRIBUCIONES A LA SEGURIDAD SOCIAL"/>
    <s v="N"/>
    <s v="00 - N/A"/>
    <s v="10 - FONDO GENERAL"/>
    <s v="01 - DISTRITO NACIONAL"/>
    <s v="(en blanco)"/>
    <n v="14974708"/>
    <n v="14974708"/>
    <n v="9490479.7199999932"/>
  </r>
  <r>
    <s v="2026"/>
    <x v="0"/>
    <x v="0"/>
    <x v="0"/>
    <x v="0"/>
    <s v="2 - Poder Ejecutivo"/>
    <s v="0204 - MINISTERIO DE RELACIONES EXTERIORES"/>
    <s v="0003 - INSTITUTO DE EDUCACION SUPERIOR"/>
    <x v="1"/>
    <x v="9"/>
    <x v="23"/>
    <s v="2.2 - CONTRATACIÓN DE SERVICIOS"/>
    <s v="2.2.1 - SERVICIOS BÁSICOS"/>
    <s v="N"/>
    <s v="00 - N/A"/>
    <s v="10 - FONDO GENERAL"/>
    <s v="01 - DISTRITO NACIONAL"/>
    <s v="(en blanco)"/>
    <n v="9310000"/>
    <n v="9310000"/>
    <n v="6069272.8599999994"/>
  </r>
  <r>
    <s v="2026"/>
    <x v="0"/>
    <x v="0"/>
    <x v="0"/>
    <x v="0"/>
    <s v="2 - Poder Ejecutivo"/>
    <s v="0204 - MINISTERIO DE RELACIONES EXTERIORES"/>
    <s v="0003 - INSTITUTO DE EDUCACION SUPERIOR"/>
    <x v="1"/>
    <x v="9"/>
    <x v="23"/>
    <s v="2.2 - CONTRATACIÓN DE SERVICIOS"/>
    <s v="2.2.2 - PUBLICIDAD, IMPRESIÓN Y ENCUADERNACIÓN"/>
    <s v="N"/>
    <s v="00 - N/A"/>
    <s v="10 - FONDO GENERAL"/>
    <s v="01 - DISTRITO NACIONAL"/>
    <s v="(en blanco)"/>
    <n v="1200760"/>
    <n v="444380.02"/>
    <n v="60832.58"/>
  </r>
  <r>
    <s v="2026"/>
    <x v="0"/>
    <x v="0"/>
    <x v="0"/>
    <x v="0"/>
    <s v="2 - Poder Ejecutivo"/>
    <s v="0204 - MINISTERIO DE RELACIONES EXTERIORES"/>
    <s v="0003 - INSTITUTO DE EDUCACION SUPERIOR"/>
    <x v="1"/>
    <x v="9"/>
    <x v="23"/>
    <s v="2.2 - CONTRATACIÓN DE SERVICIOS"/>
    <s v="2.2.2 - PUBLICIDAD, IMPRESIÓN Y ENCUADERNACIÓN"/>
    <s v="N"/>
    <s v="00 - N/A"/>
    <s v="20 - FONDOS CON DESTINO ESPECÍFICO"/>
    <s v="01 - DISTRITO NACIONAL"/>
    <s v="(en blanco)"/>
    <n v="0"/>
    <n v="888630.45"/>
    <n v="366007.92999999993"/>
  </r>
  <r>
    <s v="2026"/>
    <x v="0"/>
    <x v="0"/>
    <x v="0"/>
    <x v="0"/>
    <s v="2 - Poder Ejecutivo"/>
    <s v="0204 - MINISTERIO DE RELACIONES EXTERIORES"/>
    <s v="0003 - INSTITUTO DE EDUCACION SUPERIOR"/>
    <x v="1"/>
    <x v="9"/>
    <x v="23"/>
    <s v="2.2 - CONTRATACIÓN DE SERVICIOS"/>
    <s v="2.2.3 - VIÁTICOS"/>
    <s v="N"/>
    <s v="00 - N/A"/>
    <s v="10 - FONDO GENERAL"/>
    <s v="01 - DISTRITO NACIONAL"/>
    <s v="(en blanco)"/>
    <n v="400000"/>
    <n v="1348209.98"/>
    <n v="1329533.6000000001"/>
  </r>
  <r>
    <s v="2026"/>
    <x v="0"/>
    <x v="0"/>
    <x v="0"/>
    <x v="0"/>
    <s v="2 - Poder Ejecutivo"/>
    <s v="0204 - MINISTERIO DE RELACIONES EXTERIORES"/>
    <s v="0003 - INSTITUTO DE EDUCACION SUPERIOR"/>
    <x v="1"/>
    <x v="9"/>
    <x v="23"/>
    <s v="2.2 - CONTRATACIÓN DE SERVICIOS"/>
    <s v="2.2.4 - TRANSPORTE Y ALMACENAJE"/>
    <s v="N"/>
    <s v="00 - N/A"/>
    <s v="10 - FONDO GENERAL"/>
    <s v="01 - DISTRITO NACIONAL"/>
    <s v="(en blanco)"/>
    <n v="223071"/>
    <n v="1516441"/>
    <n v="1217260.26"/>
  </r>
  <r>
    <s v="2026"/>
    <x v="0"/>
    <x v="0"/>
    <x v="0"/>
    <x v="0"/>
    <s v="2 - Poder Ejecutivo"/>
    <s v="0204 - MINISTERIO DE RELACIONES EXTERIORES"/>
    <s v="0003 - INSTITUTO DE EDUCACION SUPERIOR"/>
    <x v="1"/>
    <x v="9"/>
    <x v="23"/>
    <s v="2.2 - CONTRATACIÓN DE SERVICIOS"/>
    <s v="2.2.4 - TRANSPORTE Y ALMACENAJE"/>
    <s v="N"/>
    <s v="00 - N/A"/>
    <s v="20 - FONDOS CON DESTINO ESPECÍFICO"/>
    <s v="01 - DISTRITO NACIONAL"/>
    <s v="(en blanco)"/>
    <n v="0"/>
    <n v="635000"/>
    <n v="629939.61"/>
  </r>
  <r>
    <s v="2026"/>
    <x v="0"/>
    <x v="0"/>
    <x v="0"/>
    <x v="0"/>
    <s v="2 - Poder Ejecutivo"/>
    <s v="0204 - MINISTERIO DE RELACIONES EXTERIORES"/>
    <s v="0003 - INSTITUTO DE EDUCACION SUPERIOR"/>
    <x v="1"/>
    <x v="9"/>
    <x v="23"/>
    <s v="2.2 - CONTRATACIÓN DE SERVICIOS"/>
    <s v="2.2.5 - ALQUILERES Y RENTAS"/>
    <s v="N"/>
    <s v="00 - N/A"/>
    <s v="10 - FONDO GENERAL"/>
    <s v="01 - DISTRITO NACIONAL"/>
    <s v="(en blanco)"/>
    <n v="3144777"/>
    <n v="2217777"/>
    <n v="1922772.6999999997"/>
  </r>
  <r>
    <s v="2026"/>
    <x v="0"/>
    <x v="0"/>
    <x v="0"/>
    <x v="0"/>
    <s v="2 - Poder Ejecutivo"/>
    <s v="0204 - MINISTERIO DE RELACIONES EXTERIORES"/>
    <s v="0003 - INSTITUTO DE EDUCACION SUPERIOR"/>
    <x v="1"/>
    <x v="9"/>
    <x v="23"/>
    <s v="2.2 - CONTRATACIÓN DE SERVICIOS"/>
    <s v="2.2.5 - ALQUILERES Y RENTAS"/>
    <s v="N"/>
    <s v="00 - N/A"/>
    <s v="20 - FONDOS CON DESTINO ESPECÍFICO"/>
    <s v="01 - DISTRITO NACIONAL"/>
    <s v="(en blanco)"/>
    <n v="0"/>
    <n v="1833500"/>
    <n v="788280.38"/>
  </r>
  <r>
    <s v="2026"/>
    <x v="0"/>
    <x v="0"/>
    <x v="0"/>
    <x v="0"/>
    <s v="2 - Poder Ejecutivo"/>
    <s v="0204 - MINISTERIO DE RELACIONES EXTERIORES"/>
    <s v="0003 - INSTITUTO DE EDUCACION SUPERIOR"/>
    <x v="1"/>
    <x v="9"/>
    <x v="23"/>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x v="1"/>
    <x v="9"/>
    <x v="23"/>
    <s v="2.2 - CONTRATACIÓN DE SERVICIOS"/>
    <s v="2.2.7 - SERVICIOS DE CONSERVACIÓN, REPARACIONES MENORES E INSTALACIONES TEMPORALES"/>
    <s v="N"/>
    <s v="00 - N/A"/>
    <s v="10 - FONDO GENERAL"/>
    <s v="01 - DISTRITO NACIONAL"/>
    <s v="(en blanco)"/>
    <n v="1006640"/>
    <n v="2896342"/>
    <n v="537941.50999999989"/>
  </r>
  <r>
    <s v="2026"/>
    <x v="0"/>
    <x v="0"/>
    <x v="0"/>
    <x v="0"/>
    <s v="2 - Poder Ejecutivo"/>
    <s v="0204 - MINISTERIO DE RELACIONES EXTERIORES"/>
    <s v="0003 - INSTITUTO DE EDUCACION SUPERIOR"/>
    <x v="1"/>
    <x v="9"/>
    <x v="23"/>
    <s v="2.2 - CONTRATACIÓN DE SERVICIOS"/>
    <s v="2.2.7 - SERVICIOS DE CONSERVACIÓN, REPARACIONES MENORES E INSTALACIONES TEMPORALES"/>
    <s v="N"/>
    <s v="00 - N/A"/>
    <s v="20 - FONDOS CON DESTINO ESPECÍFICO"/>
    <s v="01 - DISTRITO NACIONAL"/>
    <s v="(en blanco)"/>
    <n v="0"/>
    <n v="3696000"/>
    <n v="1708974.76"/>
  </r>
  <r>
    <s v="2026"/>
    <x v="0"/>
    <x v="0"/>
    <x v="0"/>
    <x v="0"/>
    <s v="2 - Poder Ejecutivo"/>
    <s v="0204 - MINISTERIO DE RELACIONES EXTERIORES"/>
    <s v="0003 - INSTITUTO DE EDUCACION SUPERIOR"/>
    <x v="1"/>
    <x v="9"/>
    <x v="23"/>
    <s v="2.2 - CONTRATACIÓN DE SERVICIOS"/>
    <s v="2.2.8 - OTROS SERVICIOS NO INCLUIDOS EN CONCEPTOS ANTERIORES"/>
    <s v="N"/>
    <s v="00 - N/A"/>
    <s v="10 - FONDO GENERAL"/>
    <s v="01 - DISTRITO NACIONAL"/>
    <s v="(en blanco)"/>
    <n v="5960000"/>
    <n v="6136542.5"/>
    <n v="3994750.8899999992"/>
  </r>
  <r>
    <s v="2026"/>
    <x v="0"/>
    <x v="0"/>
    <x v="0"/>
    <x v="0"/>
    <s v="2 - Poder Ejecutivo"/>
    <s v="0204 - MINISTERIO DE RELACIONES EXTERIORES"/>
    <s v="0003 - INSTITUTO DE EDUCACION SUPERIOR"/>
    <x v="1"/>
    <x v="9"/>
    <x v="23"/>
    <s v="2.2 - CONTRATACIÓN DE SERVICIOS"/>
    <s v="2.2.8 - OTROS SERVICIOS NO INCLUIDOS EN CONCEPTOS ANTERIORES"/>
    <s v="N"/>
    <s v="00 - N/A"/>
    <s v="20 - FONDOS CON DESTINO ESPECÍFICO"/>
    <s v="01 - DISTRITO NACIONAL"/>
    <s v="(en blanco)"/>
    <n v="0"/>
    <n v="1665569.55"/>
    <n v="993429.55"/>
  </r>
  <r>
    <s v="2026"/>
    <x v="0"/>
    <x v="0"/>
    <x v="0"/>
    <x v="0"/>
    <s v="2 - Poder Ejecutivo"/>
    <s v="0204 - MINISTERIO DE RELACIONES EXTERIORES"/>
    <s v="0003 - INSTITUTO DE EDUCACION SUPERIOR"/>
    <x v="1"/>
    <x v="9"/>
    <x v="23"/>
    <s v="2.2 - CONTRATACIÓN DE SERVICIOS"/>
    <s v="2.2.9 - OTRAS CONTRATACIONES DE SERVICIOS"/>
    <s v="N"/>
    <s v="00 - N/A"/>
    <s v="10 - FONDO GENERAL"/>
    <s v="01 - DISTRITO NACIONAL"/>
    <s v="(en blanco)"/>
    <n v="1629477"/>
    <n v="2263028.34"/>
    <n v="1215978.3400000001"/>
  </r>
  <r>
    <s v="2026"/>
    <x v="0"/>
    <x v="0"/>
    <x v="0"/>
    <x v="0"/>
    <s v="2 - Poder Ejecutivo"/>
    <s v="0204 - MINISTERIO DE RELACIONES EXTERIORES"/>
    <s v="0003 - INSTITUTO DE EDUCACION SUPERIOR"/>
    <x v="1"/>
    <x v="9"/>
    <x v="23"/>
    <s v="2.2 - CONTRATACIÓN DE SERVICIOS"/>
    <s v="2.2.9 - OTRAS CONTRATACIONES DE SERVICIOS"/>
    <s v="N"/>
    <s v="00 - N/A"/>
    <s v="20 - FONDOS CON DESTINO ESPECÍFICO"/>
    <s v="01 - DISTRITO NACIONAL"/>
    <s v="(en blanco)"/>
    <n v="0"/>
    <n v="149000"/>
    <n v="0"/>
  </r>
  <r>
    <s v="2026"/>
    <x v="0"/>
    <x v="0"/>
    <x v="0"/>
    <x v="0"/>
    <s v="2 - Poder Ejecutivo"/>
    <s v="0204 - MINISTERIO DE RELACIONES EXTERIORES"/>
    <s v="0003 - INSTITUTO DE EDUCACION SUPERIOR"/>
    <x v="1"/>
    <x v="9"/>
    <x v="23"/>
    <s v="2.3 - MATERIALES Y SUMINISTROS"/>
    <s v="2.3.1 - ALIMENTOS Y PRODUCTOS AGROFORESTALES"/>
    <s v="N"/>
    <s v="00 - N/A"/>
    <s v="10 - FONDO GENERAL"/>
    <s v="01 - DISTRITO NACIONAL"/>
    <s v="(en blanco)"/>
    <n v="621000"/>
    <n v="428000"/>
    <n v="306142"/>
  </r>
  <r>
    <s v="2026"/>
    <x v="0"/>
    <x v="0"/>
    <x v="0"/>
    <x v="0"/>
    <s v="2 - Poder Ejecutivo"/>
    <s v="0204 - MINISTERIO DE RELACIONES EXTERIORES"/>
    <s v="0003 - INSTITUTO DE EDUCACION SUPERIOR"/>
    <x v="1"/>
    <x v="9"/>
    <x v="23"/>
    <s v="2.3 - MATERIALES Y SUMINISTROS"/>
    <s v="2.3.1 - ALIMENTOS Y PRODUCTOS AGROFORESTALES"/>
    <s v="N"/>
    <s v="00 - N/A"/>
    <s v="20 - FONDOS CON DESTINO ESPECÍFICO"/>
    <s v="01 - DISTRITO NACIONAL"/>
    <s v="(en blanco)"/>
    <n v="0"/>
    <n v="87390"/>
    <n v="45559.6"/>
  </r>
  <r>
    <s v="2026"/>
    <x v="0"/>
    <x v="0"/>
    <x v="0"/>
    <x v="0"/>
    <s v="2 - Poder Ejecutivo"/>
    <s v="0204 - MINISTERIO DE RELACIONES EXTERIORES"/>
    <s v="0003 - INSTITUTO DE EDUCACION SUPERIOR"/>
    <x v="1"/>
    <x v="9"/>
    <x v="23"/>
    <s v="2.3 - MATERIALES Y SUMINISTROS"/>
    <s v="2.3.2 - TEXTILES Y VESTUARIOS"/>
    <s v="N"/>
    <s v="00 - N/A"/>
    <s v="10 - FONDO GENERAL"/>
    <s v="01 - DISTRITO NACIONAL"/>
    <s v="(en blanco)"/>
    <n v="350000"/>
    <n v="167866.8"/>
    <n v="167866.8"/>
  </r>
  <r>
    <s v="2026"/>
    <x v="0"/>
    <x v="0"/>
    <x v="0"/>
    <x v="0"/>
    <s v="2 - Poder Ejecutivo"/>
    <s v="0204 - MINISTERIO DE RELACIONES EXTERIORES"/>
    <s v="0003 - INSTITUTO DE EDUCACION SUPERIOR"/>
    <x v="1"/>
    <x v="9"/>
    <x v="23"/>
    <s v="2.3 - MATERIALES Y SUMINISTROS"/>
    <s v="2.3.2 - TEXTILES Y VESTUARIOS"/>
    <s v="N"/>
    <s v="00 - N/A"/>
    <s v="20 - FONDOS CON DESTINO ESPECÍFICO"/>
    <s v="01 - DISTRITO NACIONAL"/>
    <s v="(en blanco)"/>
    <n v="0"/>
    <n v="131292.94"/>
    <n v="86254.61"/>
  </r>
  <r>
    <s v="2026"/>
    <x v="0"/>
    <x v="0"/>
    <x v="0"/>
    <x v="0"/>
    <s v="2 - Poder Ejecutivo"/>
    <s v="0204 - MINISTERIO DE RELACIONES EXTERIORES"/>
    <s v="0003 - INSTITUTO DE EDUCACION SUPERIOR"/>
    <x v="1"/>
    <x v="9"/>
    <x v="23"/>
    <s v="2.3 - MATERIALES Y SUMINISTROS"/>
    <s v="2.3.3 - PAPEL, CARTÓN E IMPRESOS"/>
    <s v="N"/>
    <s v="00 - N/A"/>
    <s v="10 - FONDO GENERAL"/>
    <s v="01 - DISTRITO NACIONAL"/>
    <s v="(en blanco)"/>
    <n v="825000"/>
    <n v="132000"/>
    <n v="131186.78"/>
  </r>
  <r>
    <s v="2026"/>
    <x v="0"/>
    <x v="0"/>
    <x v="0"/>
    <x v="0"/>
    <s v="2 - Poder Ejecutivo"/>
    <s v="0204 - MINISTERIO DE RELACIONES EXTERIORES"/>
    <s v="0003 - INSTITUTO DE EDUCACION SUPERIOR"/>
    <x v="1"/>
    <x v="9"/>
    <x v="23"/>
    <s v="2.3 - MATERIALES Y SUMINISTROS"/>
    <s v="2.3.3 - PAPEL, CARTÓN E IMPRESOS"/>
    <s v="N"/>
    <s v="00 - N/A"/>
    <s v="20 - FONDOS CON DESTINO ESPECÍFICO"/>
    <s v="01 - DISTRITO NACIONAL"/>
    <s v="(en blanco)"/>
    <n v="0"/>
    <n v="534750"/>
    <n v="107915.24"/>
  </r>
  <r>
    <s v="2026"/>
    <x v="0"/>
    <x v="0"/>
    <x v="0"/>
    <x v="0"/>
    <s v="2 - Poder Ejecutivo"/>
    <s v="0204 - MINISTERIO DE RELACIONES EXTERIORES"/>
    <s v="0003 - INSTITUTO DE EDUCACION SUPERIOR"/>
    <x v="1"/>
    <x v="9"/>
    <x v="23"/>
    <s v="2.3 - MATERIALES Y SUMINISTROS"/>
    <s v="2.3.4 - PRODUCTOS FARMACÉUTICOS"/>
    <s v="N"/>
    <s v="00 - N/A"/>
    <s v="10 - FONDO GENERAL"/>
    <s v="01 - DISTRITO NACIONAL"/>
    <s v="(en blanco)"/>
    <n v="20000"/>
    <n v="20000"/>
    <n v="0"/>
  </r>
  <r>
    <s v="2026"/>
    <x v="0"/>
    <x v="0"/>
    <x v="0"/>
    <x v="0"/>
    <s v="2 - Poder Ejecutivo"/>
    <s v="0204 - MINISTERIO DE RELACIONES EXTERIORES"/>
    <s v="0003 - INSTITUTO DE EDUCACION SUPERIOR"/>
    <x v="1"/>
    <x v="9"/>
    <x v="23"/>
    <s v="2.3 - MATERIALES Y SUMINISTROS"/>
    <s v="2.3.5 - CUERO, CAUCHO Y PLÁSTICO"/>
    <s v="N"/>
    <s v="00 - N/A"/>
    <s v="10 - FONDO GENERAL"/>
    <s v="01 - DISTRITO NACIONAL"/>
    <s v="(en blanco)"/>
    <n v="210477"/>
    <n v="110477"/>
    <n v="28404"/>
  </r>
  <r>
    <s v="2026"/>
    <x v="0"/>
    <x v="0"/>
    <x v="0"/>
    <x v="0"/>
    <s v="2 - Poder Ejecutivo"/>
    <s v="0204 - MINISTERIO DE RELACIONES EXTERIORES"/>
    <s v="0003 - INSTITUTO DE EDUCACION SUPERIOR"/>
    <x v="1"/>
    <x v="9"/>
    <x v="23"/>
    <s v="2.3 - MATERIALES Y SUMINISTROS"/>
    <s v="2.3.6 - PRODUCTOS DE MINERALES, METÁLICOS Y NO METÁLICOS"/>
    <s v="N"/>
    <s v="00 - N/A"/>
    <s v="10 - FONDO GENERAL"/>
    <s v="01 - DISTRITO NACIONAL"/>
    <s v="(en blanco)"/>
    <n v="271506"/>
    <n v="1244500"/>
    <n v="1241500"/>
  </r>
  <r>
    <s v="2026"/>
    <x v="0"/>
    <x v="0"/>
    <x v="0"/>
    <x v="0"/>
    <s v="2 - Poder Ejecutivo"/>
    <s v="0204 - MINISTERIO DE RELACIONES EXTERIORES"/>
    <s v="0003 - INSTITUTO DE EDUCACION SUPERIOR"/>
    <x v="1"/>
    <x v="9"/>
    <x v="23"/>
    <s v="2.3 - MATERIALES Y SUMINISTROS"/>
    <s v="2.3.6 - PRODUCTOS DE MINERALES, METÁLICOS Y NO METÁLICOS"/>
    <s v="N"/>
    <s v="00 - N/A"/>
    <s v="20 - FONDOS CON DESTINO ESPECÍFICO"/>
    <s v="01 - DISTRITO NACIONAL"/>
    <s v="(en blanco)"/>
    <n v="0"/>
    <n v="41200"/>
    <n v="27249.219999999998"/>
  </r>
  <r>
    <s v="2026"/>
    <x v="0"/>
    <x v="0"/>
    <x v="0"/>
    <x v="0"/>
    <s v="2 - Poder Ejecutivo"/>
    <s v="0204 - MINISTERIO DE RELACIONES EXTERIORES"/>
    <s v="0003 - INSTITUTO DE EDUCACION SUPERIOR"/>
    <x v="1"/>
    <x v="9"/>
    <x v="23"/>
    <s v="2.3 - MATERIALES Y SUMINISTROS"/>
    <s v="2.3.7 - COMBUSTIBLES, LUBRICANTES, PRODUCTOS QUÍMICOS Y CONEXOS"/>
    <s v="N"/>
    <s v="00 - N/A"/>
    <s v="10 - FONDO GENERAL"/>
    <s v="01 - DISTRITO NACIONAL"/>
    <s v="(en blanco)"/>
    <n v="8931000"/>
    <n v="8709000"/>
    <n v="8000"/>
  </r>
  <r>
    <s v="2026"/>
    <x v="0"/>
    <x v="0"/>
    <x v="0"/>
    <x v="0"/>
    <s v="2 - Poder Ejecutivo"/>
    <s v="0204 - MINISTERIO DE RELACIONES EXTERIORES"/>
    <s v="0003 - INSTITUTO DE EDUCACION SUPERIOR"/>
    <x v="1"/>
    <x v="9"/>
    <x v="23"/>
    <s v="2.3 - MATERIALES Y SUMINISTROS"/>
    <s v="2.3.7 - COMBUSTIBLES, LUBRICANTES, PRODUCTOS QUÍMICOS Y CONEXOS"/>
    <s v="N"/>
    <s v="00 - N/A"/>
    <s v="20 - FONDOS CON DESTINO ESPECÍFICO"/>
    <s v="01 - DISTRITO NACIONAL"/>
    <s v="(en blanco)"/>
    <n v="0"/>
    <n v="75000"/>
    <n v="66127.390000000014"/>
  </r>
  <r>
    <s v="2026"/>
    <x v="0"/>
    <x v="0"/>
    <x v="0"/>
    <x v="0"/>
    <s v="2 - Poder Ejecutivo"/>
    <s v="0204 - MINISTERIO DE RELACIONES EXTERIORES"/>
    <s v="0003 - INSTITUTO DE EDUCACION SUPERIOR"/>
    <x v="1"/>
    <x v="9"/>
    <x v="23"/>
    <s v="2.3 - MATERIALES Y SUMINISTROS"/>
    <s v="2.3.9 - PRODUCTOS Y ÚTILES VARIOS"/>
    <s v="N"/>
    <s v="00 - N/A"/>
    <s v="10 - FONDO GENERAL"/>
    <s v="01 - DISTRITO NACIONAL"/>
    <s v="(en blanco)"/>
    <n v="2410154"/>
    <n v="1103293.2000000002"/>
    <n v="616423.79"/>
  </r>
  <r>
    <s v="2026"/>
    <x v="0"/>
    <x v="0"/>
    <x v="0"/>
    <x v="0"/>
    <s v="2 - Poder Ejecutivo"/>
    <s v="0204 - MINISTERIO DE RELACIONES EXTERIORES"/>
    <s v="0003 - INSTITUTO DE EDUCACION SUPERIOR"/>
    <x v="1"/>
    <x v="9"/>
    <x v="23"/>
    <s v="2.3 - MATERIALES Y SUMINISTROS"/>
    <s v="2.3.9 - PRODUCTOS Y ÚTILES VARIOS"/>
    <s v="N"/>
    <s v="00 - N/A"/>
    <s v="20 - FONDOS CON DESTINO ESPECÍFICO"/>
    <s v="01 - DISTRITO NACIONAL"/>
    <s v="(en blanco)"/>
    <n v="0"/>
    <n v="1912252.7"/>
    <n v="1530564.66"/>
  </r>
  <r>
    <s v="2026"/>
    <x v="0"/>
    <x v="0"/>
    <x v="0"/>
    <x v="0"/>
    <s v="2 - Poder Ejecutivo"/>
    <s v="0204 - MINISTERIO DE RELACIONES EXTERIORES"/>
    <s v="0004 - CONSEJO NACIONAL DE FRONTERAS"/>
    <x v="0"/>
    <x v="12"/>
    <x v="36"/>
    <s v="2.1 - REMUNERACIONES Y CONTRIBUCIONES"/>
    <s v="2.1.1 - REMUNERACIONES"/>
    <s v="N"/>
    <s v="00 - N/A"/>
    <s v="10 - FONDO GENERAL"/>
    <s v="99 - MULTIPROVINCIAL"/>
    <s v="(en blanco)"/>
    <n v="30782400"/>
    <n v="31547050"/>
    <n v="21736613.060000002"/>
  </r>
  <r>
    <s v="2026"/>
    <x v="0"/>
    <x v="0"/>
    <x v="0"/>
    <x v="0"/>
    <s v="2 - Poder Ejecutivo"/>
    <s v="0204 - MINISTERIO DE RELACIONES EXTERIORES"/>
    <s v="0004 - CONSEJO NACIONAL DE FRONTERAS"/>
    <x v="0"/>
    <x v="12"/>
    <x v="36"/>
    <s v="2.1 - REMUNERACIONES Y CONTRIBUCIONES"/>
    <s v="2.1.2 - SOBRESUELDOS"/>
    <s v="N"/>
    <s v="00 - N/A"/>
    <s v="10 - FONDO GENERAL"/>
    <s v="99 - MULTIPROVINCIAL"/>
    <s v="(en blanco)"/>
    <n v="6384800"/>
    <n v="6384800"/>
    <n v="4688013.88"/>
  </r>
  <r>
    <s v="2026"/>
    <x v="0"/>
    <x v="0"/>
    <x v="0"/>
    <x v="0"/>
    <s v="2 - Poder Ejecutivo"/>
    <s v="0204 - MINISTERIO DE RELACIONES EXTERIORES"/>
    <s v="0004 - CONSEJO NACIONAL DE FRONTERAS"/>
    <x v="0"/>
    <x v="12"/>
    <x v="36"/>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x v="0"/>
    <x v="12"/>
    <x v="36"/>
    <s v="2.1 - REMUNERACIONES Y CONTRIBUCIONES"/>
    <s v="2.1.5 - CONTRIBUCIONES A LA SEGURIDAD SOCIAL"/>
    <s v="N"/>
    <s v="00 - N/A"/>
    <s v="10 - FONDO GENERAL"/>
    <s v="99 - MULTIPROVINCIAL"/>
    <s v="(en blanco)"/>
    <n v="4203048"/>
    <n v="4203048"/>
    <n v="3107757.0500000007"/>
  </r>
  <r>
    <s v="2026"/>
    <x v="0"/>
    <x v="0"/>
    <x v="0"/>
    <x v="0"/>
    <s v="2 - Poder Ejecutivo"/>
    <s v="0204 - MINISTERIO DE RELACIONES EXTERIORES"/>
    <s v="0004 - CONSEJO NACIONAL DE FRONTERAS"/>
    <x v="0"/>
    <x v="12"/>
    <x v="36"/>
    <s v="2.2 - CONTRATACIÓN DE SERVICIOS"/>
    <s v="2.2.1 - SERVICIOS BÁSICOS"/>
    <s v="N"/>
    <s v="00 - N/A"/>
    <s v="10 - FONDO GENERAL"/>
    <s v="99 - MULTIPROVINCIAL"/>
    <s v="(en blanco)"/>
    <n v="1260000"/>
    <n v="1260000"/>
    <n v="881769.08"/>
  </r>
  <r>
    <s v="2026"/>
    <x v="0"/>
    <x v="0"/>
    <x v="0"/>
    <x v="0"/>
    <s v="2 - Poder Ejecutivo"/>
    <s v="0204 - MINISTERIO DE RELACIONES EXTERIORES"/>
    <s v="0004 - CONSEJO NACIONAL DE FRONTERAS"/>
    <x v="0"/>
    <x v="12"/>
    <x v="36"/>
    <s v="2.2 - CONTRATACIÓN DE SERVICIOS"/>
    <s v="2.2.2 - PUBLICIDAD, IMPRESIÓN Y ENCUADERNACIÓN"/>
    <s v="N"/>
    <s v="00 - N/A"/>
    <s v="10 - FONDO GENERAL"/>
    <s v="99 - MULTIPROVINCIAL"/>
    <s v="(en blanco)"/>
    <n v="50000"/>
    <n v="200000"/>
    <n v="159778.29999999999"/>
  </r>
  <r>
    <s v="2026"/>
    <x v="0"/>
    <x v="0"/>
    <x v="0"/>
    <x v="0"/>
    <s v="2 - Poder Ejecutivo"/>
    <s v="0204 - MINISTERIO DE RELACIONES EXTERIORES"/>
    <s v="0004 - CONSEJO NACIONAL DE FRONTERAS"/>
    <x v="0"/>
    <x v="12"/>
    <x v="36"/>
    <s v="2.2 - CONTRATACIÓN DE SERVICIOS"/>
    <s v="2.2.3 - VIÁTICOS"/>
    <s v="N"/>
    <s v="00 - N/A"/>
    <s v="10 - FONDO GENERAL"/>
    <s v="99 - MULTIPROVINCIAL"/>
    <s v="(en blanco)"/>
    <n v="2000000"/>
    <n v="3150000"/>
    <n v="1837180"/>
  </r>
  <r>
    <s v="2026"/>
    <x v="0"/>
    <x v="0"/>
    <x v="0"/>
    <x v="0"/>
    <s v="2 - Poder Ejecutivo"/>
    <s v="0204 - MINISTERIO DE RELACIONES EXTERIORES"/>
    <s v="0004 - CONSEJO NACIONAL DE FRONTERAS"/>
    <x v="0"/>
    <x v="12"/>
    <x v="36"/>
    <s v="2.2 - CONTRATACIÓN DE SERVICIOS"/>
    <s v="2.2.4 - TRANSPORTE Y ALMACENAJE"/>
    <s v="N"/>
    <s v="00 - N/A"/>
    <s v="10 - FONDO GENERAL"/>
    <s v="99 - MULTIPROVINCIAL"/>
    <s v="(en blanco)"/>
    <n v="0"/>
    <n v="202000"/>
    <n v="58476"/>
  </r>
  <r>
    <s v="2026"/>
    <x v="0"/>
    <x v="0"/>
    <x v="0"/>
    <x v="0"/>
    <s v="2 - Poder Ejecutivo"/>
    <s v="0204 - MINISTERIO DE RELACIONES EXTERIORES"/>
    <s v="0004 - CONSEJO NACIONAL DE FRONTERAS"/>
    <x v="0"/>
    <x v="12"/>
    <x v="36"/>
    <s v="2.2 - CONTRATACIÓN DE SERVICIOS"/>
    <s v="2.2.5 - ALQUILERES Y RENTAS"/>
    <s v="N"/>
    <s v="00 - N/A"/>
    <s v="10 - FONDO GENERAL"/>
    <s v="99 - MULTIPROVINCIAL"/>
    <s v="(en blanco)"/>
    <n v="600000"/>
    <n v="7200000"/>
    <n v="1314314"/>
  </r>
  <r>
    <s v="2026"/>
    <x v="0"/>
    <x v="0"/>
    <x v="0"/>
    <x v="0"/>
    <s v="2 - Poder Ejecutivo"/>
    <s v="0204 - MINISTERIO DE RELACIONES EXTERIORES"/>
    <s v="0004 - CONSEJO NACIONAL DE FRONTERAS"/>
    <x v="0"/>
    <x v="12"/>
    <x v="36"/>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x v="0"/>
    <x v="12"/>
    <x v="36"/>
    <s v="2.2 - CONTRATACIÓN DE SERVICIOS"/>
    <s v="2.2.7 - SERVICIOS DE CONSERVACIÓN, REPARACIONES MENORES E INSTALACIONES TEMPORALES"/>
    <s v="N"/>
    <s v="00 - N/A"/>
    <s v="10 - FONDO GENERAL"/>
    <s v="99 - MULTIPROVINCIAL"/>
    <s v="(en blanco)"/>
    <n v="385000"/>
    <n v="1285000"/>
    <n v="600351.43999999994"/>
  </r>
  <r>
    <s v="2026"/>
    <x v="0"/>
    <x v="0"/>
    <x v="0"/>
    <x v="0"/>
    <s v="2 - Poder Ejecutivo"/>
    <s v="0204 - MINISTERIO DE RELACIONES EXTERIORES"/>
    <s v="0004 - CONSEJO NACIONAL DE FRONTERAS"/>
    <x v="0"/>
    <x v="12"/>
    <x v="36"/>
    <s v="2.2 - CONTRATACIÓN DE SERVICIOS"/>
    <s v="2.2.8 - OTROS SERVICIOS NO INCLUIDOS EN CONCEPTOS ANTERIORES"/>
    <s v="N"/>
    <s v="00 - N/A"/>
    <s v="10 - FONDO GENERAL"/>
    <s v="99 - MULTIPROVINCIAL"/>
    <s v="(en blanco)"/>
    <n v="5000"/>
    <n v="14000"/>
    <n v="10595.5"/>
  </r>
  <r>
    <s v="2026"/>
    <x v="0"/>
    <x v="0"/>
    <x v="0"/>
    <x v="0"/>
    <s v="2 - Poder Ejecutivo"/>
    <s v="0204 - MINISTERIO DE RELACIONES EXTERIORES"/>
    <s v="0004 - CONSEJO NACIONAL DE FRONTERAS"/>
    <x v="0"/>
    <x v="12"/>
    <x v="36"/>
    <s v="2.2 - CONTRATACIÓN DE SERVICIOS"/>
    <s v="2.2.9 - OTRAS CONTRATACIONES DE SERVICIOS"/>
    <s v="N"/>
    <s v="00 - N/A"/>
    <s v="10 - FONDO GENERAL"/>
    <s v="99 - MULTIPROVINCIAL"/>
    <s v="(en blanco)"/>
    <n v="0"/>
    <n v="300000"/>
    <n v="211294"/>
  </r>
  <r>
    <s v="2026"/>
    <x v="0"/>
    <x v="0"/>
    <x v="0"/>
    <x v="0"/>
    <s v="2 - Poder Ejecutivo"/>
    <s v="0204 - MINISTERIO DE RELACIONES EXTERIORES"/>
    <s v="0004 - CONSEJO NACIONAL DE FRONTERAS"/>
    <x v="0"/>
    <x v="12"/>
    <x v="36"/>
    <s v="2.3 - MATERIALES Y SUMINISTROS"/>
    <s v="2.3.1 - ALIMENTOS Y PRODUCTOS AGROFORESTALES"/>
    <s v="N"/>
    <s v="00 - N/A"/>
    <s v="10 - FONDO GENERAL"/>
    <s v="99 - MULTIPROVINCIAL"/>
    <s v="(en blanco)"/>
    <n v="100000"/>
    <n v="334000"/>
    <n v="98741.2"/>
  </r>
  <r>
    <s v="2026"/>
    <x v="0"/>
    <x v="0"/>
    <x v="0"/>
    <x v="0"/>
    <s v="2 - Poder Ejecutivo"/>
    <s v="0204 - MINISTERIO DE RELACIONES EXTERIORES"/>
    <s v="0004 - CONSEJO NACIONAL DE FRONTERAS"/>
    <x v="0"/>
    <x v="12"/>
    <x v="36"/>
    <s v="2.3 - MATERIALES Y SUMINISTROS"/>
    <s v="2.3.2 - TEXTILES Y VESTUARIOS"/>
    <s v="N"/>
    <s v="00 - N/A"/>
    <s v="10 - FONDO GENERAL"/>
    <s v="99 - MULTIPROVINCIAL"/>
    <s v="(en blanco)"/>
    <n v="0"/>
    <n v="250600"/>
    <n v="354"/>
  </r>
  <r>
    <s v="2026"/>
    <x v="0"/>
    <x v="0"/>
    <x v="0"/>
    <x v="0"/>
    <s v="2 - Poder Ejecutivo"/>
    <s v="0204 - MINISTERIO DE RELACIONES EXTERIORES"/>
    <s v="0004 - CONSEJO NACIONAL DE FRONTERAS"/>
    <x v="0"/>
    <x v="12"/>
    <x v="36"/>
    <s v="2.3 - MATERIALES Y SUMINISTROS"/>
    <s v="2.3.3 - PAPEL, CARTÓN E IMPRESOS"/>
    <s v="N"/>
    <s v="00 - N/A"/>
    <s v="10 - FONDO GENERAL"/>
    <s v="99 - MULTIPROVINCIAL"/>
    <s v="(en blanco)"/>
    <n v="50000"/>
    <n v="56000"/>
    <n v="37506.79"/>
  </r>
  <r>
    <s v="2026"/>
    <x v="0"/>
    <x v="0"/>
    <x v="0"/>
    <x v="0"/>
    <s v="2 - Poder Ejecutivo"/>
    <s v="0204 - MINISTERIO DE RELACIONES EXTERIORES"/>
    <s v="0004 - CONSEJO NACIONAL DE FRONTERAS"/>
    <x v="0"/>
    <x v="12"/>
    <x v="36"/>
    <s v="2.3 - MATERIALES Y SUMINISTROS"/>
    <s v="2.3.5 - CUERO, CAUCHO Y PLÁSTICO"/>
    <s v="N"/>
    <s v="00 - N/A"/>
    <s v="10 - FONDO GENERAL"/>
    <s v="99 - MULTIPROVINCIAL"/>
    <s v="(en blanco)"/>
    <n v="52000"/>
    <n v="270000"/>
    <n v="240038.83000000002"/>
  </r>
  <r>
    <s v="2026"/>
    <x v="0"/>
    <x v="0"/>
    <x v="0"/>
    <x v="0"/>
    <s v="2 - Poder Ejecutivo"/>
    <s v="0204 - MINISTERIO DE RELACIONES EXTERIORES"/>
    <s v="0004 - CONSEJO NACIONAL DE FRONTERAS"/>
    <x v="0"/>
    <x v="12"/>
    <x v="36"/>
    <s v="2.3 - MATERIALES Y SUMINISTROS"/>
    <s v="2.3.6 - PRODUCTOS DE MINERALES, METÁLICOS Y NO METÁLICOS"/>
    <s v="N"/>
    <s v="00 - N/A"/>
    <s v="10 - FONDO GENERAL"/>
    <s v="99 - MULTIPROVINCIAL"/>
    <s v="(en blanco)"/>
    <n v="0"/>
    <n v="1300"/>
    <n v="960"/>
  </r>
  <r>
    <s v="2026"/>
    <x v="0"/>
    <x v="0"/>
    <x v="0"/>
    <x v="0"/>
    <s v="2 - Poder Ejecutivo"/>
    <s v="0204 - MINISTERIO DE RELACIONES EXTERIORES"/>
    <s v="0004 - CONSEJO NACIONAL DE FRONTERAS"/>
    <x v="0"/>
    <x v="12"/>
    <x v="36"/>
    <s v="2.3 - MATERIALES Y SUMINISTROS"/>
    <s v="2.3.7 - COMBUSTIBLES, LUBRICANTES, PRODUCTOS QUÍMICOS Y CONEXOS"/>
    <s v="N"/>
    <s v="00 - N/A"/>
    <s v="10 - FONDO GENERAL"/>
    <s v="99 - MULTIPROVINCIAL"/>
    <s v="(en blanco)"/>
    <n v="4800000"/>
    <n v="8650600"/>
    <n v="7450418"/>
  </r>
  <r>
    <s v="2026"/>
    <x v="0"/>
    <x v="0"/>
    <x v="0"/>
    <x v="0"/>
    <s v="2 - Poder Ejecutivo"/>
    <s v="0204 - MINISTERIO DE RELACIONES EXTERIORES"/>
    <s v="0004 - CONSEJO NACIONAL DE FRONTERAS"/>
    <x v="0"/>
    <x v="12"/>
    <x v="36"/>
    <s v="2.3 - MATERIALES Y SUMINISTROS"/>
    <s v="2.3.9 - PRODUCTOS Y ÚTILES VARIOS"/>
    <s v="N"/>
    <s v="00 - N/A"/>
    <s v="10 - FONDO GENERAL"/>
    <s v="99 - MULTIPROVINCIAL"/>
    <s v="(en blanco)"/>
    <n v="2335211"/>
    <n v="3436711"/>
    <n v="3007051.96"/>
  </r>
  <r>
    <s v="2026"/>
    <x v="0"/>
    <x v="0"/>
    <x v="0"/>
    <x v="0"/>
    <s v="2 - Poder Ejecutivo"/>
    <s v="0204 - MINISTERIO DE RELACIONES EXTERIORES"/>
    <s v="0004 - CONSEJO NACIONAL DE FRONTERAS"/>
    <x v="0"/>
    <x v="12"/>
    <x v="36"/>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x v="0"/>
    <x v="12"/>
    <x v="36"/>
    <s v="2.1 - REMUNERACIONES Y CONTRIBUCIONES"/>
    <s v="2.1.1 - REMUNERACIONES"/>
    <s v="N"/>
    <s v="00 - N/A"/>
    <s v="10 - FONDO GENERAL"/>
    <s v="01 - DISTRITO NACIONAL"/>
    <s v="(en blanco)"/>
    <n v="21530600"/>
    <n v="22446000"/>
    <n v="14610000"/>
  </r>
  <r>
    <s v="2026"/>
    <x v="0"/>
    <x v="0"/>
    <x v="0"/>
    <x v="0"/>
    <s v="2 - Poder Ejecutivo"/>
    <s v="0204 - MINISTERIO DE RELACIONES EXTERIORES"/>
    <s v="0005 - COMISION NACIONAL DE NEGOCIACIONES  COMERCIALES (CNNC)"/>
    <x v="0"/>
    <x v="12"/>
    <x v="36"/>
    <s v="2.1 - REMUNERACIONES Y CONTRIBUCIONES"/>
    <s v="2.1.2 - SOBRESUELDOS"/>
    <s v="N"/>
    <s v="00 - N/A"/>
    <s v="10 - FONDO GENERAL"/>
    <s v="01 - DISTRITO NACIONAL"/>
    <s v="(en blanco)"/>
    <n v="3598000"/>
    <n v="3307101"/>
    <n v="1410916.68"/>
  </r>
  <r>
    <s v="2026"/>
    <x v="0"/>
    <x v="0"/>
    <x v="0"/>
    <x v="0"/>
    <s v="2 - Poder Ejecutivo"/>
    <s v="0204 - MINISTERIO DE RELACIONES EXTERIORES"/>
    <s v="0005 - COMISION NACIONAL DE NEGOCIACIONES  COMERCIALES (CNNC)"/>
    <x v="0"/>
    <x v="12"/>
    <x v="36"/>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x v="0"/>
    <x v="12"/>
    <x v="36"/>
    <s v="2.1 - REMUNERACIONES Y CONTRIBUCIONES"/>
    <s v="2.1.5 - CONTRIBUCIONES A LA SEGURIDAD SOCIAL"/>
    <s v="N"/>
    <s v="00 - N/A"/>
    <s v="10 - FONDO GENERAL"/>
    <s v="01 - DISTRITO NACIONAL"/>
    <s v="(en blanco)"/>
    <n v="2891889"/>
    <n v="2984628"/>
    <n v="2217931.0900000003"/>
  </r>
  <r>
    <s v="2026"/>
    <x v="0"/>
    <x v="0"/>
    <x v="0"/>
    <x v="0"/>
    <s v="2 - Poder Ejecutivo"/>
    <s v="0204 - MINISTERIO DE RELACIONES EXTERIORES"/>
    <s v="0005 - COMISION NACIONAL DE NEGOCIACIONES  COMERCIALES (CNNC)"/>
    <x v="0"/>
    <x v="12"/>
    <x v="36"/>
    <s v="2.2 - CONTRATACIÓN DE SERVICIOS"/>
    <s v="2.2.1 - SERVICIOS BÁSICOS"/>
    <s v="N"/>
    <s v="00 - N/A"/>
    <s v="10 - FONDO GENERAL"/>
    <s v="01 - DISTRITO NACIONAL"/>
    <s v="(en blanco)"/>
    <n v="1360000"/>
    <n v="1360000"/>
    <n v="817665.8"/>
  </r>
  <r>
    <s v="2026"/>
    <x v="0"/>
    <x v="0"/>
    <x v="0"/>
    <x v="0"/>
    <s v="2 - Poder Ejecutivo"/>
    <s v="0204 - MINISTERIO DE RELACIONES EXTERIORES"/>
    <s v="0005 - COMISION NACIONAL DE NEGOCIACIONES  COMERCIALES (CNNC)"/>
    <x v="0"/>
    <x v="12"/>
    <x v="36"/>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x v="0"/>
    <x v="12"/>
    <x v="36"/>
    <s v="2.2 - CONTRATACIÓN DE SERVICIOS"/>
    <s v="2.2.3 - VIÁTICOS"/>
    <s v="N"/>
    <s v="00 - N/A"/>
    <s v="10 - FONDO GENERAL"/>
    <s v="01 - DISTRITO NACIONAL"/>
    <s v="(en blanco)"/>
    <n v="1500000"/>
    <n v="1100000"/>
    <n v="176379.56000000003"/>
  </r>
  <r>
    <s v="2026"/>
    <x v="0"/>
    <x v="0"/>
    <x v="0"/>
    <x v="0"/>
    <s v="2 - Poder Ejecutivo"/>
    <s v="0204 - MINISTERIO DE RELACIONES EXTERIORES"/>
    <s v="0005 - COMISION NACIONAL DE NEGOCIACIONES  COMERCIALES (CNNC)"/>
    <x v="0"/>
    <x v="12"/>
    <x v="36"/>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x v="0"/>
    <x v="12"/>
    <x v="36"/>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x v="0"/>
    <x v="12"/>
    <x v="36"/>
    <s v="2.2 - CONTRATACIÓN DE SERVICIOS"/>
    <s v="2.2.6 - SEGUROS"/>
    <s v="N"/>
    <s v="00 - N/A"/>
    <s v="10 - FONDO GENERAL"/>
    <s v="01 - DISTRITO NACIONAL"/>
    <s v="(en blanco)"/>
    <n v="386000"/>
    <n v="386000"/>
    <n v="124197.75"/>
  </r>
  <r>
    <s v="2026"/>
    <x v="0"/>
    <x v="0"/>
    <x v="0"/>
    <x v="0"/>
    <s v="2 - Poder Ejecutivo"/>
    <s v="0204 - MINISTERIO DE RELACIONES EXTERIORES"/>
    <s v="0005 - COMISION NACIONAL DE NEGOCIACIONES  COMERCIALES (CNNC)"/>
    <x v="0"/>
    <x v="12"/>
    <x v="36"/>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x v="0"/>
    <x v="12"/>
    <x v="36"/>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x v="0"/>
    <x v="12"/>
    <x v="36"/>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x v="0"/>
    <x v="12"/>
    <x v="36"/>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x v="0"/>
    <x v="12"/>
    <x v="36"/>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x v="0"/>
    <x v="12"/>
    <x v="36"/>
    <s v="2.3 - MATERIALES Y SUMINISTROS"/>
    <s v="2.3.3 - PAPEL, CARTÓN E IMPRESOS"/>
    <s v="N"/>
    <s v="00 - N/A"/>
    <s v="10 - FONDO GENERAL"/>
    <s v="01 - DISTRITO NACIONAL"/>
    <s v="(en blanco)"/>
    <n v="300000"/>
    <n v="300000"/>
    <n v="42686.149999999994"/>
  </r>
  <r>
    <s v="2026"/>
    <x v="0"/>
    <x v="0"/>
    <x v="0"/>
    <x v="0"/>
    <s v="2 - Poder Ejecutivo"/>
    <s v="0204 - MINISTERIO DE RELACIONES EXTERIORES"/>
    <s v="0005 - COMISION NACIONAL DE NEGOCIACIONES  COMERCIALES (CNNC)"/>
    <x v="0"/>
    <x v="12"/>
    <x v="36"/>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x v="0"/>
    <x v="12"/>
    <x v="36"/>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x v="0"/>
    <x v="12"/>
    <x v="36"/>
    <s v="2.3 - MATERIALES Y SUMINISTROS"/>
    <s v="2.3.9 - PRODUCTOS Y ÚTILES VARIOS"/>
    <s v="N"/>
    <s v="00 - N/A"/>
    <s v="10 - FONDO GENERAL"/>
    <s v="01 - DISTRITO NACIONAL"/>
    <s v="(en blanco)"/>
    <n v="1075000"/>
    <n v="1075000"/>
    <n v="227539"/>
  </r>
  <r>
    <s v="2026"/>
    <x v="0"/>
    <x v="0"/>
    <x v="0"/>
    <x v="0"/>
    <s v="2 - Poder Ejecutivo"/>
    <s v="0205 - MINISTERIO DE HACIENDA Y ECONOMIA"/>
    <s v="0001 - MINISTERIO DE HACIENDA Y ECONOMIA"/>
    <x v="0"/>
    <x v="0"/>
    <x v="2"/>
    <s v="2.1 - REMUNERACIONES Y CONTRIBUCIONES"/>
    <s v="2.1.1 - REMUNERACIONES"/>
    <s v="N"/>
    <s v="00 - N/A"/>
    <s v="10 - FONDO GENERAL"/>
    <s v="99 - MULTIPROVINCIAL"/>
    <s v="(en blanco)"/>
    <n v="1160144898"/>
    <n v="1549115815.4099998"/>
    <n v="1072767575.3099995"/>
  </r>
  <r>
    <s v="2026"/>
    <x v="0"/>
    <x v="0"/>
    <x v="0"/>
    <x v="0"/>
    <s v="2 - Poder Ejecutivo"/>
    <s v="0205 - MINISTERIO DE HACIENDA Y ECONOMIA"/>
    <s v="0001 - MINISTERIO DE HACIENDA Y ECONOMIA"/>
    <x v="0"/>
    <x v="0"/>
    <x v="2"/>
    <s v="2.1 - REMUNERACIONES Y CONTRIBUCIONES"/>
    <s v="2.1.1 - REMUNERACIONES"/>
    <s v="N"/>
    <s v="00 - N/A"/>
    <s v="70 - DONACION EXTERNA"/>
    <s v="99 - MULTIPROVINCIAL"/>
    <s v="(en blanco)"/>
    <n v="0"/>
    <n v="13309166.67"/>
    <n v="6382666.6699999999"/>
  </r>
  <r>
    <s v="2026"/>
    <x v="0"/>
    <x v="0"/>
    <x v="0"/>
    <x v="0"/>
    <s v="2 - Poder Ejecutivo"/>
    <s v="0205 - MINISTERIO DE HACIENDA Y ECONOMIA"/>
    <s v="0001 - MINISTERIO DE HACIENDA Y ECONOMIA"/>
    <x v="0"/>
    <x v="0"/>
    <x v="2"/>
    <s v="2.1 - REMUNERACIONES Y CONTRIBUCIONES"/>
    <s v="2.1.2 - SOBRESUELDOS"/>
    <s v="N"/>
    <s v="00 - N/A"/>
    <s v="10 - FONDO GENERAL"/>
    <s v="99 - MULTIPROVINCIAL"/>
    <s v="(en blanco)"/>
    <n v="382229127"/>
    <n v="603577251.31999993"/>
    <n v="184565188.70000002"/>
  </r>
  <r>
    <s v="2026"/>
    <x v="0"/>
    <x v="0"/>
    <x v="0"/>
    <x v="0"/>
    <s v="2 - Poder Ejecutivo"/>
    <s v="0205 - MINISTERIO DE HACIENDA Y ECONOMIA"/>
    <s v="0001 - MINISTERIO DE HACIENDA Y ECONOMIA"/>
    <x v="0"/>
    <x v="0"/>
    <x v="2"/>
    <s v="2.1 - REMUNERACIONES Y CONTRIBUCIONES"/>
    <s v="2.1.2 - SOBRESUELDOS"/>
    <s v="N"/>
    <s v="00 - N/A"/>
    <s v="20 - FONDOS CON DESTINO ESPECÍFICO"/>
    <s v="99 - MULTIPROVINCIAL"/>
    <s v="(en blanco)"/>
    <n v="56989200"/>
    <n v="77058225"/>
    <n v="55106892.609999992"/>
  </r>
  <r>
    <s v="2026"/>
    <x v="0"/>
    <x v="0"/>
    <x v="0"/>
    <x v="0"/>
    <s v="2 - Poder Ejecutivo"/>
    <s v="0205 - MINISTERIO DE HACIENDA Y ECONOMIA"/>
    <s v="0001 - MINISTERIO DE HACIENDA Y ECONOMIA"/>
    <x v="0"/>
    <x v="0"/>
    <x v="2"/>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x v="0"/>
    <x v="0"/>
    <x v="2"/>
    <s v="2.1 - REMUNERACIONES Y CONTRIBUCIONES"/>
    <s v="2.1.4 - GRATIFICACIONES Y BONIFICACIONES"/>
    <s v="N"/>
    <s v="00 - N/A"/>
    <s v="10 - FONDO GENERAL"/>
    <s v="99 - MULTIPROVINCIAL"/>
    <s v="(en blanco)"/>
    <n v="40736990"/>
    <n v="67885416.769999996"/>
    <n v="2156076"/>
  </r>
  <r>
    <s v="2026"/>
    <x v="0"/>
    <x v="0"/>
    <x v="0"/>
    <x v="0"/>
    <s v="2 - Poder Ejecutivo"/>
    <s v="0205 - MINISTERIO DE HACIENDA Y ECONOMIA"/>
    <s v="0001 - MINISTERIO DE HACIENDA Y ECONOMIA"/>
    <x v="0"/>
    <x v="0"/>
    <x v="2"/>
    <s v="2.1 - REMUNERACIONES Y CONTRIBUCIONES"/>
    <s v="2.1.5 - CONTRIBUCIONES A LA SEGURIDAD SOCIAL"/>
    <s v="N"/>
    <s v="00 - N/A"/>
    <s v="10 - FONDO GENERAL"/>
    <s v="99 - MULTIPROVINCIAL"/>
    <s v="(en blanco)"/>
    <n v="128893608"/>
    <n v="209306190.49999991"/>
    <n v="156449909.04000026"/>
  </r>
  <r>
    <s v="2026"/>
    <x v="0"/>
    <x v="0"/>
    <x v="0"/>
    <x v="0"/>
    <s v="2 - Poder Ejecutivo"/>
    <s v="0205 - MINISTERIO DE HACIENDA Y ECONOMIA"/>
    <s v="0001 - MINISTERIO DE HACIENDA Y ECONOMIA"/>
    <x v="0"/>
    <x v="0"/>
    <x v="2"/>
    <s v="2.1 - REMUNERACIONES Y CONTRIBUCIONES"/>
    <s v="2.1.5 - CONTRIBUCIONES A LA SEGURIDAD SOCIAL"/>
    <s v="N"/>
    <s v="00 - N/A"/>
    <s v="70 - DONACION EXTERNA"/>
    <s v="99 - MULTIPROVINCIAL"/>
    <s v="(en blanco)"/>
    <n v="0"/>
    <n v="1949599"/>
    <n v="961314.28999999992"/>
  </r>
  <r>
    <s v="2026"/>
    <x v="0"/>
    <x v="0"/>
    <x v="0"/>
    <x v="0"/>
    <s v="2 - Poder Ejecutivo"/>
    <s v="0205 - MINISTERIO DE HACIENDA Y ECONOMIA"/>
    <s v="0001 - MINISTERIO DE HACIENDA Y ECONOMIA"/>
    <x v="0"/>
    <x v="0"/>
    <x v="2"/>
    <s v="2.2 - CONTRATACIÓN DE SERVICIOS"/>
    <s v="2.2.1 - SERVICIOS BÁSICOS"/>
    <s v="N"/>
    <s v="00 - N/A"/>
    <s v="10 - FONDO GENERAL"/>
    <s v="99 - MULTIPROVINCIAL"/>
    <s v="(en blanco)"/>
    <n v="55400000"/>
    <n v="86686854"/>
    <n v="63945784.289999999"/>
  </r>
  <r>
    <s v="2026"/>
    <x v="0"/>
    <x v="0"/>
    <x v="0"/>
    <x v="0"/>
    <s v="2 - Poder Ejecutivo"/>
    <s v="0205 - MINISTERIO DE HACIENDA Y ECONOMIA"/>
    <s v="0001 - MINISTERIO DE HACIENDA Y ECONOMIA"/>
    <x v="0"/>
    <x v="0"/>
    <x v="2"/>
    <s v="2.2 - CONTRATACIÓN DE SERVICIOS"/>
    <s v="2.2.2 - PUBLICIDAD, IMPRESIÓN Y ENCUADERNACIÓN"/>
    <s v="N"/>
    <s v="00 - N/A"/>
    <s v="10 - FONDO GENERAL"/>
    <s v="99 - MULTIPROVINCIAL"/>
    <s v="(en blanco)"/>
    <n v="3080800"/>
    <n v="1707908"/>
    <n v="159298.76999999999"/>
  </r>
  <r>
    <s v="2026"/>
    <x v="0"/>
    <x v="0"/>
    <x v="0"/>
    <x v="0"/>
    <s v="2 - Poder Ejecutivo"/>
    <s v="0205 - MINISTERIO DE HACIENDA Y ECONOMIA"/>
    <s v="0001 - MINISTERIO DE HACIENDA Y ECONOMIA"/>
    <x v="0"/>
    <x v="0"/>
    <x v="2"/>
    <s v="2.2 - CONTRATACIÓN DE SERVICIOS"/>
    <s v="2.2.2 - PUBLICIDAD, IMPRESIÓN Y ENCUADERNACIÓN"/>
    <s v="N"/>
    <s v="00 - N/A"/>
    <s v="20 - FONDOS CON DESTINO ESPECÍFICO"/>
    <s v="99 - MULTIPROVINCIAL"/>
    <s v="(en blanco)"/>
    <n v="9792848"/>
    <n v="25318798"/>
    <n v="6898831.129999998"/>
  </r>
  <r>
    <s v="2026"/>
    <x v="0"/>
    <x v="0"/>
    <x v="0"/>
    <x v="0"/>
    <s v="2 - Poder Ejecutivo"/>
    <s v="0205 - MINISTERIO DE HACIENDA Y ECONOMIA"/>
    <s v="0001 - MINISTERIO DE HACIENDA Y ECONOMIA"/>
    <x v="0"/>
    <x v="0"/>
    <x v="2"/>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x v="0"/>
    <x v="0"/>
    <x v="2"/>
    <s v="2.2 - CONTRATACIÓN DE SERVICIOS"/>
    <s v="2.2.3 - VIÁTICOS"/>
    <s v="N"/>
    <s v="00 - N/A"/>
    <s v="10 - FONDO GENERAL"/>
    <s v="99 - MULTIPROVINCIAL"/>
    <s v="(en blanco)"/>
    <n v="1500000"/>
    <n v="8764516"/>
    <n v="6469873.9800000004"/>
  </r>
  <r>
    <s v="2026"/>
    <x v="0"/>
    <x v="0"/>
    <x v="0"/>
    <x v="0"/>
    <s v="2 - Poder Ejecutivo"/>
    <s v="0205 - MINISTERIO DE HACIENDA Y ECONOMIA"/>
    <s v="0001 - MINISTERIO DE HACIENDA Y ECONOMIA"/>
    <x v="0"/>
    <x v="0"/>
    <x v="2"/>
    <s v="2.2 - CONTRATACIÓN DE SERVICIOS"/>
    <s v="2.2.3 - VIÁTICOS"/>
    <s v="N"/>
    <s v="00 - N/A"/>
    <s v="20 - FONDOS CON DESTINO ESPECÍFICO"/>
    <s v="99 - MULTIPROVINCIAL"/>
    <s v="(en blanco)"/>
    <n v="10000000"/>
    <n v="15000000"/>
    <n v="9611950.790000001"/>
  </r>
  <r>
    <s v="2026"/>
    <x v="0"/>
    <x v="0"/>
    <x v="0"/>
    <x v="0"/>
    <s v="2 - Poder Ejecutivo"/>
    <s v="0205 - MINISTERIO DE HACIENDA Y ECONOMIA"/>
    <s v="0001 - MINISTERIO DE HACIENDA Y ECONOMIA"/>
    <x v="0"/>
    <x v="0"/>
    <x v="2"/>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x v="0"/>
    <x v="0"/>
    <x v="2"/>
    <s v="2.2 - CONTRATACIÓN DE SERVICIOS"/>
    <s v="2.2.4 - TRANSPORTE Y ALMACENAJE"/>
    <s v="N"/>
    <s v="00 - N/A"/>
    <s v="10 - FONDO GENERAL"/>
    <s v="99 - MULTIPROVINCIAL"/>
    <s v="(en blanco)"/>
    <n v="1030000"/>
    <n v="3282546.48"/>
    <n v="2360000.1999999997"/>
  </r>
  <r>
    <s v="2026"/>
    <x v="0"/>
    <x v="0"/>
    <x v="0"/>
    <x v="0"/>
    <s v="2 - Poder Ejecutivo"/>
    <s v="0205 - MINISTERIO DE HACIENDA Y ECONOMIA"/>
    <s v="0001 - MINISTERIO DE HACIENDA Y ECONOMIA"/>
    <x v="0"/>
    <x v="0"/>
    <x v="2"/>
    <s v="2.2 - CONTRATACIÓN DE SERVICIOS"/>
    <s v="2.2.4 - TRANSPORTE Y ALMACENAJE"/>
    <s v="N"/>
    <s v="00 - N/A"/>
    <s v="20 - FONDOS CON DESTINO ESPECÍFICO"/>
    <s v="99 - MULTIPROVINCIAL"/>
    <s v="(en blanco)"/>
    <n v="1120000"/>
    <n v="3630835"/>
    <n v="967561.01"/>
  </r>
  <r>
    <s v="2026"/>
    <x v="0"/>
    <x v="0"/>
    <x v="0"/>
    <x v="0"/>
    <s v="2 - Poder Ejecutivo"/>
    <s v="0205 - MINISTERIO DE HACIENDA Y ECONOMIA"/>
    <s v="0001 - MINISTERIO DE HACIENDA Y ECONOMIA"/>
    <x v="0"/>
    <x v="0"/>
    <x v="2"/>
    <s v="2.2 - CONTRATACIÓN DE SERVICIOS"/>
    <s v="2.2.5 - ALQUILERES Y RENTAS"/>
    <s v="N"/>
    <s v="00 - N/A"/>
    <s v="10 - FONDO GENERAL"/>
    <s v="99 - MULTIPROVINCIAL"/>
    <s v="(en blanco)"/>
    <n v="258500155"/>
    <n v="261033655"/>
    <n v="234084140.47999999"/>
  </r>
  <r>
    <s v="2026"/>
    <x v="0"/>
    <x v="0"/>
    <x v="0"/>
    <x v="0"/>
    <s v="2 - Poder Ejecutivo"/>
    <s v="0205 - MINISTERIO DE HACIENDA Y ECONOMIA"/>
    <s v="0001 - MINISTERIO DE HACIENDA Y ECONOMIA"/>
    <x v="0"/>
    <x v="0"/>
    <x v="2"/>
    <s v="2.2 - CONTRATACIÓN DE SERVICIOS"/>
    <s v="2.2.5 - ALQUILERES Y RENTAS"/>
    <s v="N"/>
    <s v="00 - N/A"/>
    <s v="20 - FONDOS CON DESTINO ESPECÍFICO"/>
    <s v="99 - MULTIPROVINCIAL"/>
    <s v="(en blanco)"/>
    <n v="282353006"/>
    <n v="282457926"/>
    <n v="278070931.83999997"/>
  </r>
  <r>
    <s v="2026"/>
    <x v="0"/>
    <x v="0"/>
    <x v="0"/>
    <x v="0"/>
    <s v="2 - Poder Ejecutivo"/>
    <s v="0205 - MINISTERIO DE HACIENDA Y ECONOMIA"/>
    <s v="0001 - MINISTERIO DE HACIENDA Y ECONOMIA"/>
    <x v="0"/>
    <x v="0"/>
    <x v="2"/>
    <s v="2.2 - CONTRATACIÓN DE SERVICIOS"/>
    <s v="2.2.6 - SEGUROS"/>
    <s v="N"/>
    <s v="00 - N/A"/>
    <s v="10 - FONDO GENERAL"/>
    <s v="99 - MULTIPROVINCIAL"/>
    <s v="(en blanco)"/>
    <n v="39121113"/>
    <n v="39576673"/>
    <n v="31317145.620000012"/>
  </r>
  <r>
    <s v="2026"/>
    <x v="0"/>
    <x v="0"/>
    <x v="0"/>
    <x v="0"/>
    <s v="2 - Poder Ejecutivo"/>
    <s v="0205 - MINISTERIO DE HACIENDA Y ECONOMIA"/>
    <s v="0001 - MINISTERIO DE HACIENDA Y ECONOMIA"/>
    <x v="0"/>
    <x v="0"/>
    <x v="2"/>
    <s v="2.2 - CONTRATACIÓN DE SERVICIOS"/>
    <s v="2.2.6 - SEGUROS"/>
    <s v="N"/>
    <s v="00 - N/A"/>
    <s v="20 - FONDOS CON DESTINO ESPECÍFICO"/>
    <s v="99 - MULTIPROVINCIAL"/>
    <s v="(en blanco)"/>
    <n v="30000000"/>
    <n v="30000000"/>
    <n v="803119.13"/>
  </r>
  <r>
    <s v="2026"/>
    <x v="0"/>
    <x v="0"/>
    <x v="0"/>
    <x v="0"/>
    <s v="2 - Poder Ejecutivo"/>
    <s v="0205 - MINISTERIO DE HACIENDA Y ECONOMIA"/>
    <s v="0001 - MINISTERIO DE HACIENDA Y ECONOMIA"/>
    <x v="0"/>
    <x v="0"/>
    <x v="2"/>
    <s v="2.2 - CONTRATACIÓN DE SERVICIOS"/>
    <s v="2.2.7 - SERVICIOS DE CONSERVACIÓN, REPARACIONES MENORES E INSTALACIONES TEMPORALES"/>
    <s v="N"/>
    <s v="00 - N/A"/>
    <s v="10 - FONDO GENERAL"/>
    <s v="99 - MULTIPROVINCIAL"/>
    <s v="(en blanco)"/>
    <n v="32624822"/>
    <n v="19711498.52"/>
    <n v="4546587.0799999991"/>
  </r>
  <r>
    <s v="2026"/>
    <x v="0"/>
    <x v="0"/>
    <x v="0"/>
    <x v="0"/>
    <s v="2 - Poder Ejecutivo"/>
    <s v="0205 - MINISTERIO DE HACIENDA Y ECONOMIA"/>
    <s v="0001 - MINISTERIO DE HACIENDA Y ECONOMIA"/>
    <x v="0"/>
    <x v="0"/>
    <x v="2"/>
    <s v="2.2 - CONTRATACIÓN DE SERVICIOS"/>
    <s v="2.2.7 - SERVICIOS DE CONSERVACIÓN, REPARACIONES MENORES E INSTALACIONES TEMPORALES"/>
    <s v="N"/>
    <s v="00 - N/A"/>
    <s v="20 - FONDOS CON DESTINO ESPECÍFICO"/>
    <s v="99 - MULTIPROVINCIAL"/>
    <s v="(en blanco)"/>
    <n v="82882586"/>
    <n v="106282586"/>
    <n v="88057107.25"/>
  </r>
  <r>
    <s v="2026"/>
    <x v="0"/>
    <x v="0"/>
    <x v="0"/>
    <x v="0"/>
    <s v="2 - Poder Ejecutivo"/>
    <s v="0205 - MINISTERIO DE HACIENDA Y ECONOMIA"/>
    <s v="0001 - MINISTERIO DE HACIENDA Y ECONOMIA"/>
    <x v="0"/>
    <x v="0"/>
    <x v="2"/>
    <s v="2.2 - CONTRATACIÓN DE SERVICIOS"/>
    <s v="2.2.8 - OTROS SERVICIOS NO INCLUIDOS EN CONCEPTOS ANTERIORES"/>
    <s v="N"/>
    <s v="00 - N/A"/>
    <s v="10 - FONDO GENERAL"/>
    <s v="99 - MULTIPROVINCIAL"/>
    <s v="(en blanco)"/>
    <n v="61100008"/>
    <n v="57102008"/>
    <n v="18668669.130000003"/>
  </r>
  <r>
    <s v="2026"/>
    <x v="0"/>
    <x v="0"/>
    <x v="0"/>
    <x v="0"/>
    <s v="2 - Poder Ejecutivo"/>
    <s v="0205 - MINISTERIO DE HACIENDA Y ECONOMIA"/>
    <s v="0001 - MINISTERIO DE HACIENDA Y ECONOMIA"/>
    <x v="0"/>
    <x v="0"/>
    <x v="2"/>
    <s v="2.2 - CONTRATACIÓN DE SERVICIOS"/>
    <s v="2.2.8 - OTROS SERVICIOS NO INCLUIDOS EN CONCEPTOS ANTERIORES"/>
    <s v="N"/>
    <s v="00 - N/A"/>
    <s v="20 - FONDOS CON DESTINO ESPECÍFICO"/>
    <s v="99 - MULTIPROVINCIAL"/>
    <s v="(en blanco)"/>
    <n v="132347445"/>
    <n v="127347445"/>
    <n v="26574048.409999996"/>
  </r>
  <r>
    <s v="2026"/>
    <x v="0"/>
    <x v="0"/>
    <x v="0"/>
    <x v="0"/>
    <s v="2 - Poder Ejecutivo"/>
    <s v="0205 - MINISTERIO DE HACIENDA Y ECONOMIA"/>
    <s v="0001 - MINISTERIO DE HACIENDA Y ECONOMIA"/>
    <x v="0"/>
    <x v="0"/>
    <x v="2"/>
    <s v="2.2 - CONTRATACIÓN DE SERVICIOS"/>
    <s v="2.2.8 - OTROS SERVICIOS NO INCLUIDOS EN CONCEPTOS ANTERIORES"/>
    <s v="N"/>
    <s v="00 - N/A"/>
    <s v="70 - DONACION EXTERNA"/>
    <s v="99 - MULTIPROVINCIAL"/>
    <s v="(en blanco)"/>
    <n v="62902654"/>
    <n v="76475528.529999986"/>
    <n v="570135.06999999995"/>
  </r>
  <r>
    <s v="2026"/>
    <x v="0"/>
    <x v="0"/>
    <x v="0"/>
    <x v="0"/>
    <s v="2 - Poder Ejecutivo"/>
    <s v="0205 - MINISTERIO DE HACIENDA Y ECONOMIA"/>
    <s v="0001 - MINISTERIO DE HACIENDA Y ECONOMIA"/>
    <x v="0"/>
    <x v="0"/>
    <x v="2"/>
    <s v="2.2 - CONTRATACIÓN DE SERVICIOS"/>
    <s v="2.2.9 - OTRAS CONTRATACIONES DE SERVICIOS"/>
    <s v="N"/>
    <s v="00 - N/A"/>
    <s v="10 - FONDO GENERAL"/>
    <s v="99 - MULTIPROVINCIAL"/>
    <s v="(en blanco)"/>
    <n v="42956000"/>
    <n v="117167599"/>
    <n v="38813196.829999991"/>
  </r>
  <r>
    <s v="2026"/>
    <x v="0"/>
    <x v="0"/>
    <x v="0"/>
    <x v="0"/>
    <s v="2 - Poder Ejecutivo"/>
    <s v="0205 - MINISTERIO DE HACIENDA Y ECONOMIA"/>
    <s v="0001 - MINISTERIO DE HACIENDA Y ECONOMIA"/>
    <x v="0"/>
    <x v="0"/>
    <x v="2"/>
    <s v="2.2 - CONTRATACIÓN DE SERVICIOS"/>
    <s v="2.2.9 - OTRAS CONTRATACIONES DE SERVICIOS"/>
    <s v="N"/>
    <s v="00 - N/A"/>
    <s v="20 - FONDOS CON DESTINO ESPECÍFICO"/>
    <s v="99 - MULTIPROVINCIAL"/>
    <s v="(en blanco)"/>
    <n v="39500000"/>
    <n v="27244190"/>
    <n v="455952"/>
  </r>
  <r>
    <s v="2026"/>
    <x v="0"/>
    <x v="0"/>
    <x v="0"/>
    <x v="0"/>
    <s v="2 - Poder Ejecutivo"/>
    <s v="0205 - MINISTERIO DE HACIENDA Y ECONOMIA"/>
    <s v="0001 - MINISTERIO DE HACIENDA Y ECONOMIA"/>
    <x v="0"/>
    <x v="0"/>
    <x v="2"/>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x v="0"/>
    <x v="0"/>
    <x v="2"/>
    <s v="2.3 - MATERIALES Y SUMINISTROS"/>
    <s v="2.3.1 - ALIMENTOS Y PRODUCTOS AGROFORESTALES"/>
    <s v="N"/>
    <s v="00 - N/A"/>
    <s v="10 - FONDO GENERAL"/>
    <s v="99 - MULTIPROVINCIAL"/>
    <s v="(en blanco)"/>
    <n v="10467000"/>
    <n v="6667000"/>
    <n v="2404431.91"/>
  </r>
  <r>
    <s v="2026"/>
    <x v="0"/>
    <x v="0"/>
    <x v="0"/>
    <x v="0"/>
    <s v="2 - Poder Ejecutivo"/>
    <s v="0205 - MINISTERIO DE HACIENDA Y ECONOMIA"/>
    <s v="0001 - MINISTERIO DE HACIENDA Y ECONOMIA"/>
    <x v="0"/>
    <x v="0"/>
    <x v="2"/>
    <s v="2.3 - MATERIALES Y SUMINISTROS"/>
    <s v="2.3.1 - ALIMENTOS Y PRODUCTOS AGROFORESTALES"/>
    <s v="N"/>
    <s v="00 - N/A"/>
    <s v="20 - FONDOS CON DESTINO ESPECÍFICO"/>
    <s v="99 - MULTIPROVINCIAL"/>
    <s v="(en blanco)"/>
    <n v="7033526"/>
    <n v="1533526"/>
    <n v="770941.36"/>
  </r>
  <r>
    <s v="2026"/>
    <x v="0"/>
    <x v="0"/>
    <x v="0"/>
    <x v="0"/>
    <s v="2 - Poder Ejecutivo"/>
    <s v="0205 - MINISTERIO DE HACIENDA Y ECONOMIA"/>
    <s v="0001 - MINISTERIO DE HACIENDA Y ECONOMIA"/>
    <x v="0"/>
    <x v="0"/>
    <x v="2"/>
    <s v="2.3 - MATERIALES Y SUMINISTROS"/>
    <s v="2.3.2 - TEXTILES Y VESTUARIOS"/>
    <s v="N"/>
    <s v="00 - N/A"/>
    <s v="10 - FONDO GENERAL"/>
    <s v="99 - MULTIPROVINCIAL"/>
    <s v="(en blanco)"/>
    <n v="16421500"/>
    <n v="4008874"/>
    <n v="1089217.7000000002"/>
  </r>
  <r>
    <s v="2026"/>
    <x v="0"/>
    <x v="0"/>
    <x v="0"/>
    <x v="0"/>
    <s v="2 - Poder Ejecutivo"/>
    <s v="0205 - MINISTERIO DE HACIENDA Y ECONOMIA"/>
    <s v="0001 - MINISTERIO DE HACIENDA Y ECONOMIA"/>
    <x v="0"/>
    <x v="0"/>
    <x v="2"/>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x v="0"/>
    <x v="0"/>
    <x v="2"/>
    <s v="2.3 - MATERIALES Y SUMINISTROS"/>
    <s v="2.3.3 - PAPEL, CARTÓN E IMPRESOS"/>
    <s v="N"/>
    <s v="00 - N/A"/>
    <s v="10 - FONDO GENERAL"/>
    <s v="99 - MULTIPROVINCIAL"/>
    <s v="(en blanco)"/>
    <n v="7330000"/>
    <n v="7989900"/>
    <n v="1705526.07"/>
  </r>
  <r>
    <s v="2026"/>
    <x v="0"/>
    <x v="0"/>
    <x v="0"/>
    <x v="0"/>
    <s v="2 - Poder Ejecutivo"/>
    <s v="0205 - MINISTERIO DE HACIENDA Y ECONOMIA"/>
    <s v="0001 - MINISTERIO DE HACIENDA Y ECONOMIA"/>
    <x v="0"/>
    <x v="0"/>
    <x v="2"/>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x v="0"/>
    <x v="0"/>
    <x v="2"/>
    <s v="2.3 - MATERIALES Y SUMINISTROS"/>
    <s v="2.3.4 - PRODUCTOS FARMACÉUTICOS"/>
    <s v="N"/>
    <s v="00 - N/A"/>
    <s v="10 - FONDO GENERAL"/>
    <s v="99 - MULTIPROVINCIAL"/>
    <s v="(en blanco)"/>
    <n v="400000"/>
    <n v="400000"/>
    <n v="124284.55"/>
  </r>
  <r>
    <s v="2026"/>
    <x v="0"/>
    <x v="0"/>
    <x v="0"/>
    <x v="0"/>
    <s v="2 - Poder Ejecutivo"/>
    <s v="0205 - MINISTERIO DE HACIENDA Y ECONOMIA"/>
    <s v="0001 - MINISTERIO DE HACIENDA Y ECONOMIA"/>
    <x v="0"/>
    <x v="0"/>
    <x v="2"/>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x v="0"/>
    <x v="0"/>
    <x v="2"/>
    <s v="2.3 - MATERIALES Y SUMINISTROS"/>
    <s v="2.3.5 - CUERO, CAUCHO Y PLÁSTICO"/>
    <s v="N"/>
    <s v="00 - N/A"/>
    <s v="10 - FONDO GENERAL"/>
    <s v="99 - MULTIPROVINCIAL"/>
    <s v="(en blanco)"/>
    <n v="58136258"/>
    <n v="6560819"/>
    <n v="1013374.99"/>
  </r>
  <r>
    <s v="2026"/>
    <x v="0"/>
    <x v="0"/>
    <x v="0"/>
    <x v="0"/>
    <s v="2 - Poder Ejecutivo"/>
    <s v="0205 - MINISTERIO DE HACIENDA Y ECONOMIA"/>
    <s v="0001 - MINISTERIO DE HACIENDA Y ECONOMIA"/>
    <x v="0"/>
    <x v="0"/>
    <x v="2"/>
    <s v="2.3 - MATERIALES Y SUMINISTROS"/>
    <s v="2.3.5 - CUERO, CAUCHO Y PLÁSTICO"/>
    <s v="N"/>
    <s v="00 - N/A"/>
    <s v="20 - FONDOS CON DESTINO ESPECÍFICO"/>
    <s v="99 - MULTIPROVINCIAL"/>
    <s v="(en blanco)"/>
    <n v="312600"/>
    <n v="312600"/>
    <n v="0"/>
  </r>
  <r>
    <s v="2026"/>
    <x v="0"/>
    <x v="0"/>
    <x v="0"/>
    <x v="0"/>
    <s v="2 - Poder Ejecutivo"/>
    <s v="0205 - MINISTERIO DE HACIENDA Y ECONOMIA"/>
    <s v="0001 - MINISTERIO DE HACIENDA Y ECONOMIA"/>
    <x v="0"/>
    <x v="0"/>
    <x v="2"/>
    <s v="2.3 - MATERIALES Y SUMINISTROS"/>
    <s v="2.3.6 - PRODUCTOS DE MINERALES, METÁLICOS Y NO METÁLICOS"/>
    <s v="N"/>
    <s v="00 - N/A"/>
    <s v="10 - FONDO GENERAL"/>
    <s v="99 - MULTIPROVINCIAL"/>
    <s v="(en blanco)"/>
    <n v="5345964"/>
    <n v="4402568"/>
    <n v="340310.88000000006"/>
  </r>
  <r>
    <s v="2026"/>
    <x v="0"/>
    <x v="0"/>
    <x v="0"/>
    <x v="0"/>
    <s v="2 - Poder Ejecutivo"/>
    <s v="0205 - MINISTERIO DE HACIENDA Y ECONOMIA"/>
    <s v="0001 - MINISTERIO DE HACIENDA Y ECONOMIA"/>
    <x v="0"/>
    <x v="0"/>
    <x v="2"/>
    <s v="2.3 - MATERIALES Y SUMINISTROS"/>
    <s v="2.3.6 - PRODUCTOS DE MINERALES, METÁLICOS Y NO METÁLICOS"/>
    <s v="N"/>
    <s v="00 - N/A"/>
    <s v="20 - FONDOS CON DESTINO ESPECÍFICO"/>
    <s v="99 - MULTIPROVINCIAL"/>
    <s v="(en blanco)"/>
    <n v="2487100"/>
    <n v="1787100"/>
    <n v="1692.12"/>
  </r>
  <r>
    <s v="2026"/>
    <x v="0"/>
    <x v="0"/>
    <x v="0"/>
    <x v="0"/>
    <s v="2 - Poder Ejecutivo"/>
    <s v="0205 - MINISTERIO DE HACIENDA Y ECONOMIA"/>
    <s v="0001 - MINISTERIO DE HACIENDA Y ECONOMIA"/>
    <x v="0"/>
    <x v="0"/>
    <x v="2"/>
    <s v="2.3 - MATERIALES Y SUMINISTROS"/>
    <s v="2.3.7 - COMBUSTIBLES, LUBRICANTES, PRODUCTOS QUÍMICOS Y CONEXOS"/>
    <s v="N"/>
    <s v="00 - N/A"/>
    <s v="10 - FONDO GENERAL"/>
    <s v="99 - MULTIPROVINCIAL"/>
    <s v="(en blanco)"/>
    <n v="41346023"/>
    <n v="43796444"/>
    <n v="27811108.949999996"/>
  </r>
  <r>
    <s v="2026"/>
    <x v="0"/>
    <x v="0"/>
    <x v="0"/>
    <x v="0"/>
    <s v="2 - Poder Ejecutivo"/>
    <s v="0205 - MINISTERIO DE HACIENDA Y ECONOMIA"/>
    <s v="0001 - MINISTERIO DE HACIENDA Y ECONOMIA"/>
    <x v="0"/>
    <x v="0"/>
    <x v="2"/>
    <s v="2.3 - MATERIALES Y SUMINISTROS"/>
    <s v="2.3.7 - COMBUSTIBLES, LUBRICANTES, PRODUCTOS QUÍMICOS Y CONEXOS"/>
    <s v="N"/>
    <s v="00 - N/A"/>
    <s v="20 - FONDOS CON DESTINO ESPECÍFICO"/>
    <s v="99 - MULTIPROVINCIAL"/>
    <s v="(en blanco)"/>
    <n v="20655320"/>
    <n v="27105320"/>
    <n v="5648550.9500000002"/>
  </r>
  <r>
    <s v="2026"/>
    <x v="0"/>
    <x v="0"/>
    <x v="0"/>
    <x v="0"/>
    <s v="2 - Poder Ejecutivo"/>
    <s v="0205 - MINISTERIO DE HACIENDA Y ECONOMIA"/>
    <s v="0001 - MINISTERIO DE HACIENDA Y ECONOMIA"/>
    <x v="0"/>
    <x v="0"/>
    <x v="2"/>
    <s v="2.3 - MATERIALES Y SUMINISTROS"/>
    <s v="2.3.9 - PRODUCTOS Y ÚTILES VARIOS"/>
    <s v="N"/>
    <s v="00 - N/A"/>
    <s v="10 - FONDO GENERAL"/>
    <s v="99 - MULTIPROVINCIAL"/>
    <s v="(en blanco)"/>
    <n v="46478107"/>
    <n v="40585921"/>
    <n v="15390204.339999991"/>
  </r>
  <r>
    <s v="2026"/>
    <x v="0"/>
    <x v="0"/>
    <x v="0"/>
    <x v="0"/>
    <s v="2 - Poder Ejecutivo"/>
    <s v="0205 - MINISTERIO DE HACIENDA Y ECONOMIA"/>
    <s v="0001 - MINISTERIO DE HACIENDA Y ECONOMIA"/>
    <x v="0"/>
    <x v="0"/>
    <x v="2"/>
    <s v="2.3 - MATERIALES Y SUMINISTROS"/>
    <s v="2.3.9 - PRODUCTOS Y ÚTILES VARIOS"/>
    <s v="N"/>
    <s v="00 - N/A"/>
    <s v="20 - FONDOS CON DESTINO ESPECÍFICO"/>
    <s v="99 - MULTIPROVINCIAL"/>
    <s v="(en blanco)"/>
    <n v="17514205"/>
    <n v="10514205"/>
    <n v="1777997.24"/>
  </r>
  <r>
    <s v="2026"/>
    <x v="0"/>
    <x v="0"/>
    <x v="0"/>
    <x v="0"/>
    <s v="2 - Poder Ejecutivo"/>
    <s v="0205 - MINISTERIO DE HACIENDA Y ECONOMIA"/>
    <s v="0001 - MINISTERIO DE HACIENDA Y ECONOMIA"/>
    <x v="0"/>
    <x v="0"/>
    <x v="2"/>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x v="0"/>
    <x v="0"/>
    <x v="7"/>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x v="0"/>
    <x v="0"/>
    <x v="7"/>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x v="0"/>
    <x v="0"/>
    <x v="7"/>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x v="1"/>
    <x v="9"/>
    <x v="38"/>
    <s v="2.1 - REMUNERACIONES Y CONTRIBUCIONES"/>
    <s v="2.1.1 - REMUNERACIONES"/>
    <s v="N"/>
    <s v="00 - N/A"/>
    <s v="10 - FONDO GENERAL"/>
    <s v="99 - MULTIPROVINCIAL"/>
    <s v="(en blanco)"/>
    <n v="0"/>
    <n v="25000000"/>
    <n v="11762550"/>
  </r>
  <r>
    <s v="2026"/>
    <x v="0"/>
    <x v="0"/>
    <x v="0"/>
    <x v="0"/>
    <s v="2 - Poder Ejecutivo"/>
    <s v="0205 - MINISTERIO DE HACIENDA Y ECONOMIA"/>
    <s v="0001 - MINISTERIO DE HACIENDA Y ECONOMIA"/>
    <x v="1"/>
    <x v="9"/>
    <x v="38"/>
    <s v="2.1 - REMUNERACIONES Y CONTRIBUCIONES"/>
    <s v="2.1.1 - REMUNERACIONES"/>
    <s v="N"/>
    <s v="00 - N/A"/>
    <s v="70 - DONACION EXTERNA"/>
    <s v="99 - MULTIPROVINCIAL"/>
    <s v="(en blanco)"/>
    <n v="0"/>
    <n v="1620000"/>
    <n v="900000"/>
  </r>
  <r>
    <s v="2026"/>
    <x v="0"/>
    <x v="0"/>
    <x v="0"/>
    <x v="0"/>
    <s v="2 - Poder Ejecutivo"/>
    <s v="0205 - MINISTERIO DE HACIENDA Y ECONOMIA"/>
    <s v="0002 - DIRECCION NACIONAL DE CATASTRO"/>
    <x v="0"/>
    <x v="0"/>
    <x v="2"/>
    <s v="2.1 - REMUNERACIONES Y CONTRIBUCIONES"/>
    <s v="2.1.1 - REMUNERACIONES"/>
    <s v="N"/>
    <s v="00 - N/A"/>
    <s v="10 - FONDO GENERAL"/>
    <s v="99 - MULTIPROVINCIAL"/>
    <s v="(en blanco)"/>
    <n v="183340688"/>
    <n v="183340688"/>
    <n v="124139340.62"/>
  </r>
  <r>
    <s v="2026"/>
    <x v="0"/>
    <x v="0"/>
    <x v="0"/>
    <x v="0"/>
    <s v="2 - Poder Ejecutivo"/>
    <s v="0205 - MINISTERIO DE HACIENDA Y ECONOMIA"/>
    <s v="0002 - DIRECCION NACIONAL DE CATASTRO"/>
    <x v="0"/>
    <x v="0"/>
    <x v="2"/>
    <s v="2.1 - REMUNERACIONES Y CONTRIBUCIONES"/>
    <s v="2.1.2 - SOBRESUELDOS"/>
    <s v="N"/>
    <s v="00 - N/A"/>
    <s v="10 - FONDO GENERAL"/>
    <s v="99 - MULTIPROVINCIAL"/>
    <s v="(en blanco)"/>
    <n v="75430122"/>
    <n v="75430122"/>
    <n v="18810233.329999998"/>
  </r>
  <r>
    <s v="2026"/>
    <x v="0"/>
    <x v="0"/>
    <x v="0"/>
    <x v="0"/>
    <s v="2 - Poder Ejecutivo"/>
    <s v="0205 - MINISTERIO DE HACIENDA Y ECONOMIA"/>
    <s v="0002 - DIRECCION NACIONAL DE CATASTRO"/>
    <x v="0"/>
    <x v="0"/>
    <x v="2"/>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x v="0"/>
    <x v="0"/>
    <x v="2"/>
    <s v="2.1 - REMUNERACIONES Y CONTRIBUCIONES"/>
    <s v="2.1.5 - CONTRIBUCIONES A LA SEGURIDAD SOCIAL"/>
    <s v="N"/>
    <s v="00 - N/A"/>
    <s v="10 - FONDO GENERAL"/>
    <s v="99 - MULTIPROVINCIAL"/>
    <s v="(en blanco)"/>
    <n v="25230527"/>
    <n v="25230527"/>
    <n v="18785258.569999978"/>
  </r>
  <r>
    <s v="2026"/>
    <x v="0"/>
    <x v="0"/>
    <x v="0"/>
    <x v="0"/>
    <s v="2 - Poder Ejecutivo"/>
    <s v="0205 - MINISTERIO DE HACIENDA Y ECONOMIA"/>
    <s v="0002 - DIRECCION NACIONAL DE CATASTRO"/>
    <x v="0"/>
    <x v="0"/>
    <x v="2"/>
    <s v="2.2 - CONTRATACIÓN DE SERVICIOS"/>
    <s v="2.2.1 - SERVICIOS BÁSICOS"/>
    <s v="N"/>
    <s v="00 - N/A"/>
    <s v="10 - FONDO GENERAL"/>
    <s v="99 - MULTIPROVINCIAL"/>
    <s v="(en blanco)"/>
    <n v="8500000"/>
    <n v="8500000"/>
    <n v="5802621.1400000006"/>
  </r>
  <r>
    <s v="2026"/>
    <x v="0"/>
    <x v="0"/>
    <x v="0"/>
    <x v="0"/>
    <s v="2 - Poder Ejecutivo"/>
    <s v="0205 - MINISTERIO DE HACIENDA Y ECONOMIA"/>
    <s v="0002 - DIRECCION NACIONAL DE CATASTRO"/>
    <x v="0"/>
    <x v="0"/>
    <x v="2"/>
    <s v="2.2 - CONTRATACIÓN DE SERVICIOS"/>
    <s v="2.2.3 - VIÁTICOS"/>
    <s v="N"/>
    <s v="00 - N/A"/>
    <s v="20 - FONDOS CON DESTINO ESPECÍFICO"/>
    <s v="99 - MULTIPROVINCIAL"/>
    <s v="(en blanco)"/>
    <n v="3280000"/>
    <n v="3280000"/>
    <n v="652801.76"/>
  </r>
  <r>
    <s v="2026"/>
    <x v="0"/>
    <x v="0"/>
    <x v="0"/>
    <x v="0"/>
    <s v="2 - Poder Ejecutivo"/>
    <s v="0205 - MINISTERIO DE HACIENDA Y ECONOMIA"/>
    <s v="0002 - DIRECCION NACIONAL DE CATASTRO"/>
    <x v="0"/>
    <x v="0"/>
    <x v="2"/>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x v="0"/>
    <x v="0"/>
    <x v="2"/>
    <s v="2.2 - CONTRATACIÓN DE SERVICIOS"/>
    <s v="2.2.5 - ALQUILERES Y RENTAS"/>
    <s v="N"/>
    <s v="00 - N/A"/>
    <s v="10 - FONDO GENERAL"/>
    <s v="99 - MULTIPROVINCIAL"/>
    <s v="(en blanco)"/>
    <n v="1533214"/>
    <n v="1533214"/>
    <n v="745376.02"/>
  </r>
  <r>
    <s v="2026"/>
    <x v="0"/>
    <x v="0"/>
    <x v="0"/>
    <x v="0"/>
    <s v="2 - Poder Ejecutivo"/>
    <s v="0205 - MINISTERIO DE HACIENDA Y ECONOMIA"/>
    <s v="0002 - DIRECCION NACIONAL DE CATASTRO"/>
    <x v="0"/>
    <x v="0"/>
    <x v="2"/>
    <s v="2.2 - CONTRATACIÓN DE SERVICIOS"/>
    <s v="2.2.6 - SEGUROS"/>
    <s v="N"/>
    <s v="00 - N/A"/>
    <s v="20 - FONDOS CON DESTINO ESPECÍFICO"/>
    <s v="99 - MULTIPROVINCIAL"/>
    <s v="(en blanco)"/>
    <n v="1710000"/>
    <n v="890000"/>
    <n v="770782.18"/>
  </r>
  <r>
    <s v="2026"/>
    <x v="0"/>
    <x v="0"/>
    <x v="0"/>
    <x v="0"/>
    <s v="2 - Poder Ejecutivo"/>
    <s v="0205 - MINISTERIO DE HACIENDA Y ECONOMIA"/>
    <s v="0002 - DIRECCION NACIONAL DE CATASTRO"/>
    <x v="0"/>
    <x v="0"/>
    <x v="2"/>
    <s v="2.2 - CONTRATACIÓN DE SERVICIOS"/>
    <s v="2.2.7 - SERVICIOS DE CONSERVACIÓN, REPARACIONES MENORES E INSTALACIONES TEMPORALES"/>
    <s v="N"/>
    <s v="00 - N/A"/>
    <s v="10 - FONDO GENERAL"/>
    <s v="99 - MULTIPROVINCIAL"/>
    <s v="(en blanco)"/>
    <n v="1100000"/>
    <n v="1540000"/>
    <n v="508657.61"/>
  </r>
  <r>
    <s v="2026"/>
    <x v="0"/>
    <x v="0"/>
    <x v="0"/>
    <x v="0"/>
    <s v="2 - Poder Ejecutivo"/>
    <s v="0205 - MINISTERIO DE HACIENDA Y ECONOMIA"/>
    <s v="0002 - DIRECCION NACIONAL DE CATASTRO"/>
    <x v="0"/>
    <x v="0"/>
    <x v="2"/>
    <s v="2.2 - CONTRATACIÓN DE SERVICIOS"/>
    <s v="2.2.7 - SERVICIOS DE CONSERVACIÓN, REPARACIONES MENORES E INSTALACIONES TEMPORALES"/>
    <s v="N"/>
    <s v="00 - N/A"/>
    <s v="20 - FONDOS CON DESTINO ESPECÍFICO"/>
    <s v="99 - MULTIPROVINCIAL"/>
    <s v="(en blanco)"/>
    <n v="0"/>
    <n v="780000"/>
    <n v="0"/>
  </r>
  <r>
    <s v="2026"/>
    <x v="0"/>
    <x v="0"/>
    <x v="0"/>
    <x v="0"/>
    <s v="2 - Poder Ejecutivo"/>
    <s v="0205 - MINISTERIO DE HACIENDA Y ECONOMIA"/>
    <s v="0002 - DIRECCION NACIONAL DE CATASTRO"/>
    <x v="0"/>
    <x v="0"/>
    <x v="2"/>
    <s v="2.2 - CONTRATACIÓN DE SERVICIOS"/>
    <s v="2.2.8 - OTROS SERVICIOS NO INCLUIDOS EN CONCEPTOS ANTERIORES"/>
    <s v="N"/>
    <s v="00 - N/A"/>
    <s v="10 - FONDO GENERAL"/>
    <s v="99 - MULTIPROVINCIAL"/>
    <s v="(en blanco)"/>
    <n v="1250000"/>
    <n v="1000000"/>
    <n v="567349.98"/>
  </r>
  <r>
    <s v="2026"/>
    <x v="0"/>
    <x v="0"/>
    <x v="0"/>
    <x v="0"/>
    <s v="2 - Poder Ejecutivo"/>
    <s v="0205 - MINISTERIO DE HACIENDA Y ECONOMIA"/>
    <s v="0002 - DIRECCION NACIONAL DE CATASTRO"/>
    <x v="0"/>
    <x v="0"/>
    <x v="2"/>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x v="0"/>
    <x v="0"/>
    <x v="2"/>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x v="0"/>
    <x v="0"/>
    <x v="2"/>
    <s v="2.2 - CONTRATACIÓN DE SERVICIOS"/>
    <s v="2.2.9 - OTRAS CONTRATACIONES DE SERVICIOS"/>
    <s v="N"/>
    <s v="00 - N/A"/>
    <s v="20 - FONDOS CON DESTINO ESPECÍFICO"/>
    <s v="99 - MULTIPROVINCIAL"/>
    <s v="(en blanco)"/>
    <n v="2643578"/>
    <n v="1070578"/>
    <n v="534781.76"/>
  </r>
  <r>
    <s v="2026"/>
    <x v="0"/>
    <x v="0"/>
    <x v="0"/>
    <x v="0"/>
    <s v="2 - Poder Ejecutivo"/>
    <s v="0205 - MINISTERIO DE HACIENDA Y ECONOMIA"/>
    <s v="0002 - DIRECCION NACIONAL DE CATASTRO"/>
    <x v="0"/>
    <x v="0"/>
    <x v="2"/>
    <s v="2.3 - MATERIALES Y SUMINISTROS"/>
    <s v="2.3.1 - ALIMENTOS Y PRODUCTOS AGROFORESTALES"/>
    <s v="N"/>
    <s v="00 - N/A"/>
    <s v="10 - FONDO GENERAL"/>
    <s v="99 - MULTIPROVINCIAL"/>
    <s v="(en blanco)"/>
    <n v="1548780"/>
    <n v="1328780"/>
    <n v="474175.19"/>
  </r>
  <r>
    <s v="2026"/>
    <x v="0"/>
    <x v="0"/>
    <x v="0"/>
    <x v="0"/>
    <s v="2 - Poder Ejecutivo"/>
    <s v="0205 - MINISTERIO DE HACIENDA Y ECONOMIA"/>
    <s v="0002 - DIRECCION NACIONAL DE CATASTRO"/>
    <x v="0"/>
    <x v="0"/>
    <x v="2"/>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x v="0"/>
    <x v="0"/>
    <x v="2"/>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x v="0"/>
    <x v="0"/>
    <x v="2"/>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x v="0"/>
    <x v="0"/>
    <x v="2"/>
    <s v="2.3 - MATERIALES Y SUMINISTROS"/>
    <s v="2.3.3 - PAPEL, CARTÓN E IMPRESOS"/>
    <s v="N"/>
    <s v="00 - N/A"/>
    <s v="10 - FONDO GENERAL"/>
    <s v="99 - MULTIPROVINCIAL"/>
    <s v="(en blanco)"/>
    <n v="1341038"/>
    <n v="1341038"/>
    <n v="863276.72"/>
  </r>
  <r>
    <s v="2026"/>
    <x v="0"/>
    <x v="0"/>
    <x v="0"/>
    <x v="0"/>
    <s v="2 - Poder Ejecutivo"/>
    <s v="0205 - MINISTERIO DE HACIENDA Y ECONOMIA"/>
    <s v="0002 - DIRECCION NACIONAL DE CATASTRO"/>
    <x v="0"/>
    <x v="0"/>
    <x v="2"/>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x v="0"/>
    <x v="0"/>
    <x v="2"/>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x v="0"/>
    <x v="0"/>
    <x v="2"/>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x v="0"/>
    <x v="0"/>
    <x v="2"/>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x v="0"/>
    <x v="0"/>
    <x v="2"/>
    <s v="2.3 - MATERIALES Y SUMINISTROS"/>
    <s v="2.3.7 - COMBUSTIBLES, LUBRICANTES, PRODUCTOS QUÍMICOS Y CONEXOS"/>
    <s v="N"/>
    <s v="00 - N/A"/>
    <s v="10 - FONDO GENERAL"/>
    <s v="99 - MULTIPROVINCIAL"/>
    <s v="(en blanco)"/>
    <n v="277876"/>
    <n v="278876"/>
    <n v="171504.56999999998"/>
  </r>
  <r>
    <s v="2026"/>
    <x v="0"/>
    <x v="0"/>
    <x v="0"/>
    <x v="0"/>
    <s v="2 - Poder Ejecutivo"/>
    <s v="0205 - MINISTERIO DE HACIENDA Y ECONOMIA"/>
    <s v="0002 - DIRECCION NACIONAL DE CATASTRO"/>
    <x v="0"/>
    <x v="0"/>
    <x v="2"/>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x v="0"/>
    <x v="0"/>
    <x v="2"/>
    <s v="2.3 - MATERIALES Y SUMINISTROS"/>
    <s v="2.3.9 - PRODUCTOS Y ÚTILES VARIOS"/>
    <s v="N"/>
    <s v="00 - N/A"/>
    <s v="10 - FONDO GENERAL"/>
    <s v="99 - MULTIPROVINCIAL"/>
    <s v="(en blanco)"/>
    <n v="3259941"/>
    <n v="2609941"/>
    <n v="2195888.9200000004"/>
  </r>
  <r>
    <s v="2026"/>
    <x v="0"/>
    <x v="0"/>
    <x v="0"/>
    <x v="0"/>
    <s v="2 - Poder Ejecutivo"/>
    <s v="0205 - MINISTERIO DE HACIENDA Y ECONOMIA"/>
    <s v="0002 - DIRECCION NACIONAL DE CATASTRO"/>
    <x v="0"/>
    <x v="0"/>
    <x v="2"/>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x v="0"/>
    <x v="0"/>
    <x v="2"/>
    <s v="2.1 - REMUNERACIONES Y CONTRIBUCIONES"/>
    <s v="2.1.1 - REMUNERACIONES"/>
    <s v="N"/>
    <s v="00 - N/A"/>
    <s v="10 - FONDO GENERAL"/>
    <s v="99 - MULTIPROVINCIAL"/>
    <s v="(en blanco)"/>
    <n v="626172868"/>
    <n v="626172868"/>
    <n v="363423645.23000008"/>
  </r>
  <r>
    <s v="2026"/>
    <x v="0"/>
    <x v="0"/>
    <x v="0"/>
    <x v="0"/>
    <s v="2 - Poder Ejecutivo"/>
    <s v="0205 - MINISTERIO DE HACIENDA Y ECONOMIA"/>
    <s v="0003 - ADMINISTRACION GENERAL DE BIENES NACIONALES"/>
    <x v="0"/>
    <x v="0"/>
    <x v="2"/>
    <s v="2.1 - REMUNERACIONES Y CONTRIBUCIONES"/>
    <s v="2.1.2 - SOBRESUELDOS"/>
    <s v="N"/>
    <s v="00 - N/A"/>
    <s v="10 - FONDO GENERAL"/>
    <s v="99 - MULTIPROVINCIAL"/>
    <s v="(en blanco)"/>
    <n v="350641113"/>
    <n v="350641113"/>
    <n v="107668401.2"/>
  </r>
  <r>
    <s v="2026"/>
    <x v="0"/>
    <x v="0"/>
    <x v="0"/>
    <x v="0"/>
    <s v="2 - Poder Ejecutivo"/>
    <s v="0205 - MINISTERIO DE HACIENDA Y ECONOMIA"/>
    <s v="0003 - ADMINISTRACION GENERAL DE BIENES NACIONALES"/>
    <x v="0"/>
    <x v="0"/>
    <x v="2"/>
    <s v="2.1 - REMUNERACIONES Y CONTRIBUCIONES"/>
    <s v="2.1.4 - GRATIFICACIONES Y BONIFICACIONES"/>
    <s v="N"/>
    <s v="00 - N/A"/>
    <s v="10 - FONDO GENERAL"/>
    <s v="99 - MULTIPROVINCIAL"/>
    <s v="(en blanco)"/>
    <n v="12000000"/>
    <n v="12000000"/>
    <n v="10374500"/>
  </r>
  <r>
    <s v="2026"/>
    <x v="0"/>
    <x v="0"/>
    <x v="0"/>
    <x v="0"/>
    <s v="2 - Poder Ejecutivo"/>
    <s v="0205 - MINISTERIO DE HACIENDA Y ECONOMIA"/>
    <s v="0003 - ADMINISTRACION GENERAL DE BIENES NACIONALES"/>
    <x v="0"/>
    <x v="0"/>
    <x v="2"/>
    <s v="2.1 - REMUNERACIONES Y CONTRIBUCIONES"/>
    <s v="2.1.5 - CONTRIBUCIONES A LA SEGURIDAD SOCIAL"/>
    <s v="N"/>
    <s v="00 - N/A"/>
    <s v="10 - FONDO GENERAL"/>
    <s v="99 - MULTIPROVINCIAL"/>
    <s v="(en blanco)"/>
    <n v="75635798"/>
    <n v="75635798"/>
    <n v="55071207.089999981"/>
  </r>
  <r>
    <s v="2026"/>
    <x v="0"/>
    <x v="0"/>
    <x v="0"/>
    <x v="0"/>
    <s v="2 - Poder Ejecutivo"/>
    <s v="0205 - MINISTERIO DE HACIENDA Y ECONOMIA"/>
    <s v="0003 - ADMINISTRACION GENERAL DE BIENES NACIONALES"/>
    <x v="0"/>
    <x v="0"/>
    <x v="2"/>
    <s v="2.2 - CONTRATACIÓN DE SERVICIOS"/>
    <s v="2.2.1 - SERVICIOS BÁSICOS"/>
    <s v="N"/>
    <s v="00 - N/A"/>
    <s v="10 - FONDO GENERAL"/>
    <s v="99 - MULTIPROVINCIAL"/>
    <s v="(en blanco)"/>
    <n v="20600000"/>
    <n v="20600000"/>
    <n v="15475345.490000002"/>
  </r>
  <r>
    <s v="2026"/>
    <x v="0"/>
    <x v="0"/>
    <x v="0"/>
    <x v="0"/>
    <s v="2 - Poder Ejecutivo"/>
    <s v="0205 - MINISTERIO DE HACIENDA Y ECONOMIA"/>
    <s v="0003 - ADMINISTRACION GENERAL DE BIENES NACIONALES"/>
    <x v="0"/>
    <x v="0"/>
    <x v="2"/>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x v="0"/>
    <x v="0"/>
    <x v="2"/>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x v="0"/>
    <x v="0"/>
    <x v="2"/>
    <s v="2.2 - CONTRATACIÓN DE SERVICIOS"/>
    <s v="2.2.2 - PUBLICIDAD, IMPRESIÓN Y ENCUADERNACIÓN"/>
    <s v="N"/>
    <s v="00 - N/A"/>
    <s v="20 - FONDOS CON DESTINO ESPECÍFICO"/>
    <s v="99 - MULTIPROVINCIAL"/>
    <s v="(en blanco)"/>
    <n v="6068915"/>
    <n v="3080915"/>
    <n v="547066.80000000005"/>
  </r>
  <r>
    <s v="2026"/>
    <x v="0"/>
    <x v="0"/>
    <x v="0"/>
    <x v="0"/>
    <s v="2 - Poder Ejecutivo"/>
    <s v="0205 - MINISTERIO DE HACIENDA Y ECONOMIA"/>
    <s v="0003 - ADMINISTRACION GENERAL DE BIENES NACIONALES"/>
    <x v="0"/>
    <x v="0"/>
    <x v="2"/>
    <s v="2.2 - CONTRATACIÓN DE SERVICIOS"/>
    <s v="2.2.3 - VIÁTICOS"/>
    <s v="N"/>
    <s v="00 - N/A"/>
    <s v="20 - FONDOS CON DESTINO ESPECÍFICO"/>
    <s v="99 - MULTIPROVINCIAL"/>
    <s v="(en blanco)"/>
    <n v="10000000"/>
    <n v="10000000"/>
    <n v="7057419.9500000002"/>
  </r>
  <r>
    <s v="2026"/>
    <x v="0"/>
    <x v="0"/>
    <x v="0"/>
    <x v="0"/>
    <s v="2 - Poder Ejecutivo"/>
    <s v="0205 - MINISTERIO DE HACIENDA Y ECONOMIA"/>
    <s v="0003 - ADMINISTRACION GENERAL DE BIENES NACIONALES"/>
    <x v="0"/>
    <x v="0"/>
    <x v="2"/>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x v="0"/>
    <x v="0"/>
    <x v="2"/>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x v="0"/>
    <x v="0"/>
    <x v="2"/>
    <s v="2.2 - CONTRATACIÓN DE SERVICIOS"/>
    <s v="2.2.5 - ALQUILERES Y RENTAS"/>
    <s v="N"/>
    <s v="00 - N/A"/>
    <s v="20 - FONDOS CON DESTINO ESPECÍFICO"/>
    <s v="99 - MULTIPROVINCIAL"/>
    <s v="(en blanco)"/>
    <n v="0"/>
    <n v="200000"/>
    <n v="30000"/>
  </r>
  <r>
    <s v="2026"/>
    <x v="0"/>
    <x v="0"/>
    <x v="0"/>
    <x v="0"/>
    <s v="2 - Poder Ejecutivo"/>
    <s v="0205 - MINISTERIO DE HACIENDA Y ECONOMIA"/>
    <s v="0003 - ADMINISTRACION GENERAL DE BIENES NACIONALES"/>
    <x v="0"/>
    <x v="0"/>
    <x v="2"/>
    <s v="2.2 - CONTRATACIÓN DE SERVICIOS"/>
    <s v="2.2.6 - SEGUROS"/>
    <s v="N"/>
    <s v="00 - N/A"/>
    <s v="10 - FONDO GENERAL"/>
    <s v="99 - MULTIPROVINCIAL"/>
    <s v="(en blanco)"/>
    <n v="10000000"/>
    <n v="10000000"/>
    <n v="7230284.7499999991"/>
  </r>
  <r>
    <s v="2026"/>
    <x v="0"/>
    <x v="0"/>
    <x v="0"/>
    <x v="0"/>
    <s v="2 - Poder Ejecutivo"/>
    <s v="0205 - MINISTERIO DE HACIENDA Y ECONOMIA"/>
    <s v="0003 - ADMINISTRACION GENERAL DE BIENES NACIONALES"/>
    <x v="0"/>
    <x v="0"/>
    <x v="2"/>
    <s v="2.2 - CONTRATACIÓN DE SERVICIOS"/>
    <s v="2.2.6 - SEGUROS"/>
    <s v="N"/>
    <s v="00 - N/A"/>
    <s v="20 - FONDOS CON DESTINO ESPECÍFICO"/>
    <s v="99 - MULTIPROVINCIAL"/>
    <s v="(en blanco)"/>
    <n v="6000000"/>
    <n v="6000000"/>
    <n v="5895760.9500000002"/>
  </r>
  <r>
    <s v="2026"/>
    <x v="0"/>
    <x v="0"/>
    <x v="0"/>
    <x v="0"/>
    <s v="2 - Poder Ejecutivo"/>
    <s v="0205 - MINISTERIO DE HACIENDA Y ECONOMIA"/>
    <s v="0003 - ADMINISTRACION GENERAL DE BIENES NACIONALES"/>
    <x v="0"/>
    <x v="0"/>
    <x v="2"/>
    <s v="2.2 - CONTRATACIÓN DE SERVICIOS"/>
    <s v="2.2.7 - SERVICIOS DE CONSERVACIÓN, REPARACIONES MENORES E INSTALACIONES TEMPORALES"/>
    <s v="N"/>
    <s v="00 - N/A"/>
    <s v="10 - FONDO GENERAL"/>
    <s v="99 - MULTIPROVINCIAL"/>
    <s v="(en blanco)"/>
    <n v="200000"/>
    <n v="540000"/>
    <n v="126071.63"/>
  </r>
  <r>
    <s v="2026"/>
    <x v="0"/>
    <x v="0"/>
    <x v="0"/>
    <x v="0"/>
    <s v="2 - Poder Ejecutivo"/>
    <s v="0205 - MINISTERIO DE HACIENDA Y ECONOMIA"/>
    <s v="0003 - ADMINISTRACION GENERAL DE BIENES NACIONALES"/>
    <x v="0"/>
    <x v="0"/>
    <x v="2"/>
    <s v="2.2 - CONTRATACIÓN DE SERVICIOS"/>
    <s v="2.2.7 - SERVICIOS DE CONSERVACIÓN, REPARACIONES MENORES E INSTALACIONES TEMPORALES"/>
    <s v="N"/>
    <s v="00 - N/A"/>
    <s v="20 - FONDOS CON DESTINO ESPECÍFICO"/>
    <s v="99 - MULTIPROVINCIAL"/>
    <s v="(en blanco)"/>
    <n v="0"/>
    <n v="3774500"/>
    <n v="2064788.5999999999"/>
  </r>
  <r>
    <s v="2026"/>
    <x v="0"/>
    <x v="0"/>
    <x v="0"/>
    <x v="0"/>
    <s v="2 - Poder Ejecutivo"/>
    <s v="0205 - MINISTERIO DE HACIENDA Y ECONOMIA"/>
    <s v="0003 - ADMINISTRACION GENERAL DE BIENES NACIONALES"/>
    <x v="0"/>
    <x v="0"/>
    <x v="2"/>
    <s v="2.2 - CONTRATACIÓN DE SERVICIOS"/>
    <s v="2.2.8 - OTROS SERVICIOS NO INCLUIDOS EN CONCEPTOS ANTERIORES"/>
    <s v="N"/>
    <s v="00 - N/A"/>
    <s v="10 - FONDO GENERAL"/>
    <s v="99 - MULTIPROVINCIAL"/>
    <s v="(en blanco)"/>
    <n v="1194625"/>
    <n v="14592000"/>
    <n v="0"/>
  </r>
  <r>
    <s v="2026"/>
    <x v="0"/>
    <x v="0"/>
    <x v="0"/>
    <x v="0"/>
    <s v="2 - Poder Ejecutivo"/>
    <s v="0205 - MINISTERIO DE HACIENDA Y ECONOMIA"/>
    <s v="0003 - ADMINISTRACION GENERAL DE BIENES NACIONALES"/>
    <x v="0"/>
    <x v="0"/>
    <x v="2"/>
    <s v="2.2 - CONTRATACIÓN DE SERVICIOS"/>
    <s v="2.2.8 - OTROS SERVICIOS NO INCLUIDOS EN CONCEPTOS ANTERIORES"/>
    <s v="N"/>
    <s v="00 - N/A"/>
    <s v="20 - FONDOS CON DESTINO ESPECÍFICO"/>
    <s v="99 - MULTIPROVINCIAL"/>
    <s v="(en blanco)"/>
    <n v="2058005"/>
    <n v="2025200"/>
    <n v="1216350.52"/>
  </r>
  <r>
    <s v="2026"/>
    <x v="0"/>
    <x v="0"/>
    <x v="0"/>
    <x v="0"/>
    <s v="2 - Poder Ejecutivo"/>
    <s v="0205 - MINISTERIO DE HACIENDA Y ECONOMIA"/>
    <s v="0003 - ADMINISTRACION GENERAL DE BIENES NACIONALES"/>
    <x v="0"/>
    <x v="0"/>
    <x v="2"/>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x v="0"/>
    <x v="0"/>
    <x v="2"/>
    <s v="2.2 - CONTRATACIÓN DE SERVICIOS"/>
    <s v="2.2.9 - OTRAS CONTRATACIONES DE SERVICIOS"/>
    <s v="N"/>
    <s v="00 - N/A"/>
    <s v="20 - FONDOS CON DESTINO ESPECÍFICO"/>
    <s v="99 - MULTIPROVINCIAL"/>
    <s v="(en blanco)"/>
    <n v="3100000"/>
    <n v="2175650"/>
    <n v="1007730.73"/>
  </r>
  <r>
    <s v="2026"/>
    <x v="0"/>
    <x v="0"/>
    <x v="0"/>
    <x v="0"/>
    <s v="2 - Poder Ejecutivo"/>
    <s v="0205 - MINISTERIO DE HACIENDA Y ECONOMIA"/>
    <s v="0003 - ADMINISTRACION GENERAL DE BIENES NACIONALES"/>
    <x v="0"/>
    <x v="0"/>
    <x v="2"/>
    <s v="2.3 - MATERIALES Y SUMINISTROS"/>
    <s v="2.3.1 - ALIMENTOS Y PRODUCTOS AGROFORESTALES"/>
    <s v="N"/>
    <s v="00 - N/A"/>
    <s v="10 - FONDO GENERAL"/>
    <s v="99 - MULTIPROVINCIAL"/>
    <s v="(en blanco)"/>
    <n v="335701"/>
    <n v="1280326"/>
    <n v="456258.17000000004"/>
  </r>
  <r>
    <s v="2026"/>
    <x v="0"/>
    <x v="0"/>
    <x v="0"/>
    <x v="0"/>
    <s v="2 - Poder Ejecutivo"/>
    <s v="0205 - MINISTERIO DE HACIENDA Y ECONOMIA"/>
    <s v="0003 - ADMINISTRACION GENERAL DE BIENES NACIONALES"/>
    <x v="0"/>
    <x v="0"/>
    <x v="2"/>
    <s v="2.3 - MATERIALES Y SUMINISTROS"/>
    <s v="2.3.1 - ALIMENTOS Y PRODUCTOS AGROFORESTALES"/>
    <s v="N"/>
    <s v="00 - N/A"/>
    <s v="20 - FONDOS CON DESTINO ESPECÍFICO"/>
    <s v="99 - MULTIPROVINCIAL"/>
    <s v="(en blanco)"/>
    <n v="62000"/>
    <n v="1197100"/>
    <n v="749420.54"/>
  </r>
  <r>
    <s v="2026"/>
    <x v="0"/>
    <x v="0"/>
    <x v="0"/>
    <x v="0"/>
    <s v="2 - Poder Ejecutivo"/>
    <s v="0205 - MINISTERIO DE HACIENDA Y ECONOMIA"/>
    <s v="0003 - ADMINISTRACION GENERAL DE BIENES NACIONALES"/>
    <x v="0"/>
    <x v="0"/>
    <x v="2"/>
    <s v="2.3 - MATERIALES Y SUMINISTROS"/>
    <s v="2.3.2 - TEXTILES Y VESTUARIOS"/>
    <s v="N"/>
    <s v="00 - N/A"/>
    <s v="20 - FONDOS CON DESTINO ESPECÍFICO"/>
    <s v="99 - MULTIPROVINCIAL"/>
    <s v="(en blanco)"/>
    <n v="2050000"/>
    <n v="245000"/>
    <n v="165082"/>
  </r>
  <r>
    <s v="2026"/>
    <x v="0"/>
    <x v="0"/>
    <x v="0"/>
    <x v="0"/>
    <s v="2 - Poder Ejecutivo"/>
    <s v="0205 - MINISTERIO DE HACIENDA Y ECONOMIA"/>
    <s v="0003 - ADMINISTRACION GENERAL DE BIENES NACIONALES"/>
    <x v="0"/>
    <x v="0"/>
    <x v="2"/>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x v="0"/>
    <x v="0"/>
    <x v="2"/>
    <s v="2.3 - MATERIALES Y SUMINISTROS"/>
    <s v="2.3.3 - PAPEL, CARTÓN E IMPRESOS"/>
    <s v="N"/>
    <s v="00 - N/A"/>
    <s v="20 - FONDOS CON DESTINO ESPECÍFICO"/>
    <s v="99 - MULTIPROVINCIAL"/>
    <s v="(en blanco)"/>
    <n v="2875750"/>
    <n v="2589110"/>
    <n v="1309838.94"/>
  </r>
  <r>
    <s v="2026"/>
    <x v="0"/>
    <x v="0"/>
    <x v="0"/>
    <x v="0"/>
    <s v="2 - Poder Ejecutivo"/>
    <s v="0205 - MINISTERIO DE HACIENDA Y ECONOMIA"/>
    <s v="0003 - ADMINISTRACION GENERAL DE BIENES NACIONALES"/>
    <x v="0"/>
    <x v="0"/>
    <x v="2"/>
    <s v="2.3 - MATERIALES Y SUMINISTROS"/>
    <s v="2.3.4 - PRODUCTOS FARMACÉUTICOS"/>
    <s v="N"/>
    <s v="00 - N/A"/>
    <s v="20 - FONDOS CON DESTINO ESPECÍFICO"/>
    <s v="99 - MULTIPROVINCIAL"/>
    <s v="(en blanco)"/>
    <n v="15000"/>
    <n v="47450"/>
    <n v="10195.200000000001"/>
  </r>
  <r>
    <s v="2026"/>
    <x v="0"/>
    <x v="0"/>
    <x v="0"/>
    <x v="0"/>
    <s v="2 - Poder Ejecutivo"/>
    <s v="0205 - MINISTERIO DE HACIENDA Y ECONOMIA"/>
    <s v="0003 - ADMINISTRACION GENERAL DE BIENES NACIONALES"/>
    <x v="0"/>
    <x v="0"/>
    <x v="2"/>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x v="0"/>
    <x v="0"/>
    <x v="2"/>
    <s v="2.3 - MATERIALES Y SUMINISTROS"/>
    <s v="2.3.5 - CUERO, CAUCHO Y PLÁSTICO"/>
    <s v="N"/>
    <s v="00 - N/A"/>
    <s v="20 - FONDOS CON DESTINO ESPECÍFICO"/>
    <s v="99 - MULTIPROVINCIAL"/>
    <s v="(en blanco)"/>
    <n v="0"/>
    <n v="500000"/>
    <n v="0"/>
  </r>
  <r>
    <s v="2026"/>
    <x v="0"/>
    <x v="0"/>
    <x v="0"/>
    <x v="0"/>
    <s v="2 - Poder Ejecutivo"/>
    <s v="0205 - MINISTERIO DE HACIENDA Y ECONOMIA"/>
    <s v="0003 - ADMINISTRACION GENERAL DE BIENES NACIONALES"/>
    <x v="0"/>
    <x v="0"/>
    <x v="2"/>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x v="0"/>
    <x v="0"/>
    <x v="2"/>
    <s v="2.3 - MATERIALES Y SUMINISTROS"/>
    <s v="2.3.6 - PRODUCTOS DE MINERALES, METÁLICOS Y NO METÁLICOS"/>
    <s v="N"/>
    <s v="00 - N/A"/>
    <s v="20 - FONDOS CON DESTINO ESPECÍFICO"/>
    <s v="99 - MULTIPROVINCIAL"/>
    <s v="(en blanco)"/>
    <n v="13200"/>
    <n v="125884.91"/>
    <n v="49879.86"/>
  </r>
  <r>
    <s v="2026"/>
    <x v="0"/>
    <x v="0"/>
    <x v="0"/>
    <x v="0"/>
    <s v="2 - Poder Ejecutivo"/>
    <s v="0205 - MINISTERIO DE HACIENDA Y ECONOMIA"/>
    <s v="0003 - ADMINISTRACION GENERAL DE BIENES NACIONALES"/>
    <x v="0"/>
    <x v="0"/>
    <x v="2"/>
    <s v="2.3 - MATERIALES Y SUMINISTROS"/>
    <s v="2.3.7 - COMBUSTIBLES, LUBRICANTES, PRODUCTOS QUÍMICOS Y CONEXOS"/>
    <s v="N"/>
    <s v="00 - N/A"/>
    <s v="10 - FONDO GENERAL"/>
    <s v="99 - MULTIPROVINCIAL"/>
    <s v="(en blanco)"/>
    <n v="17261240"/>
    <n v="17248990"/>
    <n v="9390800"/>
  </r>
  <r>
    <s v="2026"/>
    <x v="0"/>
    <x v="0"/>
    <x v="0"/>
    <x v="0"/>
    <s v="2 - Poder Ejecutivo"/>
    <s v="0205 - MINISTERIO DE HACIENDA Y ECONOMIA"/>
    <s v="0003 - ADMINISTRACION GENERAL DE BIENES NACIONALES"/>
    <x v="0"/>
    <x v="0"/>
    <x v="2"/>
    <s v="2.3 - MATERIALES Y SUMINISTROS"/>
    <s v="2.3.7 - COMBUSTIBLES, LUBRICANTES, PRODUCTOS QUÍMICOS Y CONEXOS"/>
    <s v="N"/>
    <s v="00 - N/A"/>
    <s v="20 - FONDOS CON DESTINO ESPECÍFICO"/>
    <s v="99 - MULTIPROVINCIAL"/>
    <s v="(en blanco)"/>
    <n v="116100"/>
    <n v="330600"/>
    <n v="150918.46"/>
  </r>
  <r>
    <s v="2026"/>
    <x v="0"/>
    <x v="0"/>
    <x v="0"/>
    <x v="0"/>
    <s v="2 - Poder Ejecutivo"/>
    <s v="0205 - MINISTERIO DE HACIENDA Y ECONOMIA"/>
    <s v="0003 - ADMINISTRACION GENERAL DE BIENES NACIONALES"/>
    <x v="0"/>
    <x v="0"/>
    <x v="2"/>
    <s v="2.3 - MATERIALES Y SUMINISTROS"/>
    <s v="2.3.9 - PRODUCTOS Y ÚTILES VARIOS"/>
    <s v="N"/>
    <s v="00 - N/A"/>
    <s v="10 - FONDO GENERAL"/>
    <s v="99 - MULTIPROVINCIAL"/>
    <s v="(en blanco)"/>
    <n v="892335"/>
    <n v="772835"/>
    <n v="150030"/>
  </r>
  <r>
    <s v="2026"/>
    <x v="0"/>
    <x v="0"/>
    <x v="0"/>
    <x v="0"/>
    <s v="2 - Poder Ejecutivo"/>
    <s v="0205 - MINISTERIO DE HACIENDA Y ECONOMIA"/>
    <s v="0003 - ADMINISTRACION GENERAL DE BIENES NACIONALES"/>
    <x v="0"/>
    <x v="0"/>
    <x v="2"/>
    <s v="2.3 - MATERIALES Y SUMINISTROS"/>
    <s v="2.3.9 - PRODUCTOS Y ÚTILES VARIOS"/>
    <s v="N"/>
    <s v="00 - N/A"/>
    <s v="20 - FONDOS CON DESTINO ESPECÍFICO"/>
    <s v="99 - MULTIPROVINCIAL"/>
    <s v="(en blanco)"/>
    <n v="6743030"/>
    <n v="6890590.0899999999"/>
    <n v="3829004.54"/>
  </r>
  <r>
    <s v="2026"/>
    <x v="0"/>
    <x v="0"/>
    <x v="0"/>
    <x v="0"/>
    <s v="2 - Poder Ejecutivo"/>
    <s v="0205 - MINISTERIO DE HACIENDA Y ECONOMIA"/>
    <s v="0004 - DIRECCION GENERAL DE CONTRATACIONES PUBLICAS"/>
    <x v="0"/>
    <x v="0"/>
    <x v="2"/>
    <s v="2.1 - REMUNERACIONES Y CONTRIBUCIONES"/>
    <s v="2.1.1 - REMUNERACIONES"/>
    <s v="N"/>
    <s v="00 - N/A"/>
    <s v="10 - FONDO GENERAL"/>
    <s v="99 - MULTIPROVINCIAL"/>
    <s v="(en blanco)"/>
    <n v="321971253"/>
    <n v="318101734.96000004"/>
    <n v="205637766.19999999"/>
  </r>
  <r>
    <s v="2026"/>
    <x v="0"/>
    <x v="0"/>
    <x v="0"/>
    <x v="0"/>
    <s v="2 - Poder Ejecutivo"/>
    <s v="0205 - MINISTERIO DE HACIENDA Y ECONOMIA"/>
    <s v="0004 - DIRECCION GENERAL DE CONTRATACIONES PUBLICAS"/>
    <x v="0"/>
    <x v="0"/>
    <x v="2"/>
    <s v="2.1 - REMUNERACIONES Y CONTRIBUCIONES"/>
    <s v="2.1.2 - SOBRESUELDOS"/>
    <s v="N"/>
    <s v="00 - N/A"/>
    <s v="10 - FONDO GENERAL"/>
    <s v="99 - MULTIPROVINCIAL"/>
    <s v="(en blanco)"/>
    <n v="109409983"/>
    <n v="109240164.27000001"/>
    <n v="26693406.939999998"/>
  </r>
  <r>
    <s v="2026"/>
    <x v="0"/>
    <x v="0"/>
    <x v="0"/>
    <x v="0"/>
    <s v="2 - Poder Ejecutivo"/>
    <s v="0205 - MINISTERIO DE HACIENDA Y ECONOMIA"/>
    <s v="0004 - DIRECCION GENERAL DE CONTRATACIONES PUBLICAS"/>
    <x v="0"/>
    <x v="0"/>
    <x v="2"/>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x v="0"/>
    <x v="0"/>
    <x v="2"/>
    <s v="2.1 - REMUNERACIONES Y CONTRIBUCIONES"/>
    <s v="2.1.4 - GRATIFICACIONES Y BONIFICACIONES"/>
    <s v="N"/>
    <s v="00 - N/A"/>
    <s v="10 - FONDO GENERAL"/>
    <s v="99 - MULTIPROVINCIAL"/>
    <s v="(en blanco)"/>
    <n v="7793702"/>
    <n v="7729510.3500000006"/>
    <n v="7689510.3499999996"/>
  </r>
  <r>
    <s v="2026"/>
    <x v="0"/>
    <x v="0"/>
    <x v="0"/>
    <x v="0"/>
    <s v="2 - Poder Ejecutivo"/>
    <s v="0205 - MINISTERIO DE HACIENDA Y ECONOMIA"/>
    <s v="0004 - DIRECCION GENERAL DE CONTRATACIONES PUBLICAS"/>
    <x v="0"/>
    <x v="0"/>
    <x v="2"/>
    <s v="2.1 - REMUNERACIONES Y CONTRIBUCIONES"/>
    <s v="2.1.5 - CONTRIBUCIONES A LA SEGURIDAD SOCIAL"/>
    <s v="N"/>
    <s v="00 - N/A"/>
    <s v="10 - FONDO GENERAL"/>
    <s v="99 - MULTIPROVINCIAL"/>
    <s v="(en blanco)"/>
    <n v="41097074"/>
    <n v="41224627.049999997"/>
    <n v="30464816.870000008"/>
  </r>
  <r>
    <s v="2026"/>
    <x v="0"/>
    <x v="0"/>
    <x v="0"/>
    <x v="0"/>
    <s v="2 - Poder Ejecutivo"/>
    <s v="0205 - MINISTERIO DE HACIENDA Y ECONOMIA"/>
    <s v="0004 - DIRECCION GENERAL DE CONTRATACIONES PUBLICAS"/>
    <x v="0"/>
    <x v="0"/>
    <x v="2"/>
    <s v="2.2 - CONTRATACIÓN DE SERVICIOS"/>
    <s v="2.2.1 - SERVICIOS BÁSICOS"/>
    <s v="N"/>
    <s v="00 - N/A"/>
    <s v="10 - FONDO GENERAL"/>
    <s v="99 - MULTIPROVINCIAL"/>
    <s v="(en blanco)"/>
    <n v="14861689"/>
    <n v="15679869.050000001"/>
    <n v="10583428.66"/>
  </r>
  <r>
    <s v="2026"/>
    <x v="0"/>
    <x v="0"/>
    <x v="0"/>
    <x v="0"/>
    <s v="2 - Poder Ejecutivo"/>
    <s v="0205 - MINISTERIO DE HACIENDA Y ECONOMIA"/>
    <s v="0004 - DIRECCION GENERAL DE CONTRATACIONES PUBLICAS"/>
    <x v="0"/>
    <x v="0"/>
    <x v="2"/>
    <s v="2.2 - CONTRATACIÓN DE SERVICIOS"/>
    <s v="2.2.2 - PUBLICIDAD, IMPRESIÓN Y ENCUADERNACIÓN"/>
    <s v="N"/>
    <s v="00 - N/A"/>
    <s v="10 - FONDO GENERAL"/>
    <s v="99 - MULTIPROVINCIAL"/>
    <s v="(en blanco)"/>
    <n v="1202500"/>
    <n v="1143703.06"/>
    <n v="609979.05000000005"/>
  </r>
  <r>
    <s v="2026"/>
    <x v="0"/>
    <x v="0"/>
    <x v="0"/>
    <x v="0"/>
    <s v="2 - Poder Ejecutivo"/>
    <s v="0205 - MINISTERIO DE HACIENDA Y ECONOMIA"/>
    <s v="0004 - DIRECCION GENERAL DE CONTRATACIONES PUBLICAS"/>
    <x v="0"/>
    <x v="0"/>
    <x v="2"/>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x v="0"/>
    <x v="0"/>
    <x v="2"/>
    <s v="2.2 - CONTRATACIÓN DE SERVICIOS"/>
    <s v="2.2.3 - VIÁTICOS"/>
    <s v="N"/>
    <s v="00 - N/A"/>
    <s v="10 - FONDO GENERAL"/>
    <s v="99 - MULTIPROVINCIAL"/>
    <s v="(en blanco)"/>
    <n v="1400000"/>
    <n v="1506127"/>
    <n v="1378839.5699999998"/>
  </r>
  <r>
    <s v="2026"/>
    <x v="0"/>
    <x v="0"/>
    <x v="0"/>
    <x v="0"/>
    <s v="2 - Poder Ejecutivo"/>
    <s v="0205 - MINISTERIO DE HACIENDA Y ECONOMIA"/>
    <s v="0004 - DIRECCION GENERAL DE CONTRATACIONES PUBLICAS"/>
    <x v="0"/>
    <x v="0"/>
    <x v="2"/>
    <s v="2.2 - CONTRATACIÓN DE SERVICIOS"/>
    <s v="2.2.4 - TRANSPORTE Y ALMACENAJE"/>
    <s v="N"/>
    <s v="00 - N/A"/>
    <s v="10 - FONDO GENERAL"/>
    <s v="99 - MULTIPROVINCIAL"/>
    <s v="(en blanco)"/>
    <n v="740000"/>
    <n v="1145304.1000000001"/>
    <n v="1110304.1000000001"/>
  </r>
  <r>
    <s v="2026"/>
    <x v="0"/>
    <x v="0"/>
    <x v="0"/>
    <x v="0"/>
    <s v="2 - Poder Ejecutivo"/>
    <s v="0205 - MINISTERIO DE HACIENDA Y ECONOMIA"/>
    <s v="0004 - DIRECCION GENERAL DE CONTRATACIONES PUBLICAS"/>
    <x v="0"/>
    <x v="0"/>
    <x v="2"/>
    <s v="2.2 - CONTRATACIÓN DE SERVICIOS"/>
    <s v="2.2.5 - ALQUILERES Y RENTAS"/>
    <s v="N"/>
    <s v="00 - N/A"/>
    <s v="10 - FONDO GENERAL"/>
    <s v="99 - MULTIPROVINCIAL"/>
    <s v="(en blanco)"/>
    <n v="23223871"/>
    <n v="25699558.050000004"/>
    <n v="4715833.0100000007"/>
  </r>
  <r>
    <s v="2026"/>
    <x v="0"/>
    <x v="0"/>
    <x v="0"/>
    <x v="0"/>
    <s v="2 - Poder Ejecutivo"/>
    <s v="0205 - MINISTERIO DE HACIENDA Y ECONOMIA"/>
    <s v="0004 - DIRECCION GENERAL DE CONTRATACIONES PUBLICAS"/>
    <x v="0"/>
    <x v="0"/>
    <x v="2"/>
    <s v="2.2 - CONTRATACIÓN DE SERVICIOS"/>
    <s v="2.2.6 - SEGUROS"/>
    <s v="N"/>
    <s v="00 - N/A"/>
    <s v="10 - FONDO GENERAL"/>
    <s v="99 - MULTIPROVINCIAL"/>
    <s v="(en blanco)"/>
    <n v="13808015"/>
    <n v="13958015"/>
    <n v="8885623.0899999999"/>
  </r>
  <r>
    <s v="2026"/>
    <x v="0"/>
    <x v="0"/>
    <x v="0"/>
    <x v="0"/>
    <s v="2 - Poder Ejecutivo"/>
    <s v="0205 - MINISTERIO DE HACIENDA Y ECONOMIA"/>
    <s v="0004 - DIRECCION GENERAL DE CONTRATACIONES PUBLICAS"/>
    <x v="0"/>
    <x v="0"/>
    <x v="2"/>
    <s v="2.2 - CONTRATACIÓN DE SERVICIOS"/>
    <s v="2.2.7 - SERVICIOS DE CONSERVACIÓN, REPARACIONES MENORES E INSTALACIONES TEMPORALES"/>
    <s v="N"/>
    <s v="00 - N/A"/>
    <s v="10 - FONDO GENERAL"/>
    <s v="99 - MULTIPROVINCIAL"/>
    <s v="(en blanco)"/>
    <n v="3572200"/>
    <n v="3243291.48"/>
    <n v="1638823.59"/>
  </r>
  <r>
    <s v="2026"/>
    <x v="0"/>
    <x v="0"/>
    <x v="0"/>
    <x v="0"/>
    <s v="2 - Poder Ejecutivo"/>
    <s v="0205 - MINISTERIO DE HACIENDA Y ECONOMIA"/>
    <s v="0004 - DIRECCION GENERAL DE CONTRATACIONES PUBLICAS"/>
    <x v="0"/>
    <x v="0"/>
    <x v="2"/>
    <s v="2.2 - CONTRATACIÓN DE SERVICIOS"/>
    <s v="2.2.8 - OTROS SERVICIOS NO INCLUIDOS EN CONCEPTOS ANTERIORES"/>
    <s v="N"/>
    <s v="00 - N/A"/>
    <s v="10 - FONDO GENERAL"/>
    <s v="99 - MULTIPROVINCIAL"/>
    <s v="(en blanco)"/>
    <n v="2351000"/>
    <n v="12594729.649999999"/>
    <n v="6813994.54"/>
  </r>
  <r>
    <s v="2026"/>
    <x v="0"/>
    <x v="0"/>
    <x v="0"/>
    <x v="0"/>
    <s v="2 - Poder Ejecutivo"/>
    <s v="0205 - MINISTERIO DE HACIENDA Y ECONOMIA"/>
    <s v="0004 - DIRECCION GENERAL DE CONTRATACIONES PUBLICAS"/>
    <x v="0"/>
    <x v="0"/>
    <x v="2"/>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x v="0"/>
    <x v="0"/>
    <x v="2"/>
    <s v="2.2 - CONTRATACIÓN DE SERVICIOS"/>
    <s v="2.2.9 - OTRAS CONTRATACIONES DE SERVICIOS"/>
    <s v="N"/>
    <s v="00 - N/A"/>
    <s v="10 - FONDO GENERAL"/>
    <s v="99 - MULTIPROVINCIAL"/>
    <s v="(en blanco)"/>
    <n v="12824501"/>
    <n v="16654861.550000001"/>
    <n v="9107555.4799999986"/>
  </r>
  <r>
    <s v="2026"/>
    <x v="0"/>
    <x v="0"/>
    <x v="0"/>
    <x v="0"/>
    <s v="2 - Poder Ejecutivo"/>
    <s v="0205 - MINISTERIO DE HACIENDA Y ECONOMIA"/>
    <s v="0004 - DIRECCION GENERAL DE CONTRATACIONES PUBLICAS"/>
    <x v="0"/>
    <x v="0"/>
    <x v="2"/>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x v="0"/>
    <x v="0"/>
    <x v="2"/>
    <s v="2.3 - MATERIALES Y SUMINISTROS"/>
    <s v="2.3.1 - ALIMENTOS Y PRODUCTOS AGROFORESTALES"/>
    <s v="N"/>
    <s v="00 - N/A"/>
    <s v="10 - FONDO GENERAL"/>
    <s v="99 - MULTIPROVINCIAL"/>
    <s v="(en blanco)"/>
    <n v="689000"/>
    <n v="1026474"/>
    <n v="617622.78"/>
  </r>
  <r>
    <s v="2026"/>
    <x v="0"/>
    <x v="0"/>
    <x v="0"/>
    <x v="0"/>
    <s v="2 - Poder Ejecutivo"/>
    <s v="0205 - MINISTERIO DE HACIENDA Y ECONOMIA"/>
    <s v="0004 - DIRECCION GENERAL DE CONTRATACIONES PUBLICAS"/>
    <x v="0"/>
    <x v="0"/>
    <x v="2"/>
    <s v="2.3 - MATERIALES Y SUMINISTROS"/>
    <s v="2.3.2 - TEXTILES Y VESTUARIOS"/>
    <s v="N"/>
    <s v="00 - N/A"/>
    <s v="10 - FONDO GENERAL"/>
    <s v="99 - MULTIPROVINCIAL"/>
    <s v="(en blanco)"/>
    <n v="158400"/>
    <n v="715240"/>
    <n v="487243.98"/>
  </r>
  <r>
    <s v="2026"/>
    <x v="0"/>
    <x v="0"/>
    <x v="0"/>
    <x v="0"/>
    <s v="2 - Poder Ejecutivo"/>
    <s v="0205 - MINISTERIO DE HACIENDA Y ECONOMIA"/>
    <s v="0004 - DIRECCION GENERAL DE CONTRATACIONES PUBLICAS"/>
    <x v="0"/>
    <x v="0"/>
    <x v="2"/>
    <s v="2.3 - MATERIALES Y SUMINISTROS"/>
    <s v="2.3.3 - PAPEL, CARTÓN E IMPRESOS"/>
    <s v="N"/>
    <s v="00 - N/A"/>
    <s v="10 - FONDO GENERAL"/>
    <s v="99 - MULTIPROVINCIAL"/>
    <s v="(en blanco)"/>
    <n v="1513000"/>
    <n v="1250858"/>
    <n v="567306.76"/>
  </r>
  <r>
    <s v="2026"/>
    <x v="0"/>
    <x v="0"/>
    <x v="0"/>
    <x v="0"/>
    <s v="2 - Poder Ejecutivo"/>
    <s v="0205 - MINISTERIO DE HACIENDA Y ECONOMIA"/>
    <s v="0004 - DIRECCION GENERAL DE CONTRATACIONES PUBLICAS"/>
    <x v="0"/>
    <x v="0"/>
    <x v="2"/>
    <s v="2.3 - MATERIALES Y SUMINISTROS"/>
    <s v="2.3.4 - PRODUCTOS FARMACÉUTICOS"/>
    <s v="N"/>
    <s v="00 - N/A"/>
    <s v="10 - FONDO GENERAL"/>
    <s v="99 - MULTIPROVINCIAL"/>
    <s v="(en blanco)"/>
    <n v="130300"/>
    <n v="130300"/>
    <n v="28093.760000000002"/>
  </r>
  <r>
    <s v="2026"/>
    <x v="0"/>
    <x v="0"/>
    <x v="0"/>
    <x v="0"/>
    <s v="2 - Poder Ejecutivo"/>
    <s v="0205 - MINISTERIO DE HACIENDA Y ECONOMIA"/>
    <s v="0004 - DIRECCION GENERAL DE CONTRATACIONES PUBLICAS"/>
    <x v="0"/>
    <x v="0"/>
    <x v="2"/>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x v="0"/>
    <x v="0"/>
    <x v="2"/>
    <s v="2.3 - MATERIALES Y SUMINISTROS"/>
    <s v="2.3.6 - PRODUCTOS DE MINERALES, METÁLICOS Y NO METÁLICOS"/>
    <s v="N"/>
    <s v="00 - N/A"/>
    <s v="10 - FONDO GENERAL"/>
    <s v="99 - MULTIPROVINCIAL"/>
    <s v="(en blanco)"/>
    <n v="44600"/>
    <n v="82550"/>
    <n v="54263.96"/>
  </r>
  <r>
    <s v="2026"/>
    <x v="0"/>
    <x v="0"/>
    <x v="0"/>
    <x v="0"/>
    <s v="2 - Poder Ejecutivo"/>
    <s v="0205 - MINISTERIO DE HACIENDA Y ECONOMIA"/>
    <s v="0004 - DIRECCION GENERAL DE CONTRATACIONES PUBLICAS"/>
    <x v="0"/>
    <x v="0"/>
    <x v="2"/>
    <s v="2.3 - MATERIALES Y SUMINISTROS"/>
    <s v="2.3.7 - COMBUSTIBLES, LUBRICANTES, PRODUCTOS QUÍMICOS Y CONEXOS"/>
    <s v="N"/>
    <s v="00 - N/A"/>
    <s v="10 - FONDO GENERAL"/>
    <s v="99 - MULTIPROVINCIAL"/>
    <s v="(en blanco)"/>
    <n v="10947810"/>
    <n v="11368060"/>
    <n v="8119818.2599999998"/>
  </r>
  <r>
    <s v="2026"/>
    <x v="0"/>
    <x v="0"/>
    <x v="0"/>
    <x v="0"/>
    <s v="2 - Poder Ejecutivo"/>
    <s v="0205 - MINISTERIO DE HACIENDA Y ECONOMIA"/>
    <s v="0004 - DIRECCION GENERAL DE CONTRATACIONES PUBLICAS"/>
    <x v="0"/>
    <x v="0"/>
    <x v="2"/>
    <s v="2.3 - MATERIALES Y SUMINISTROS"/>
    <s v="2.3.9 - PRODUCTOS Y ÚTILES VARIOS"/>
    <s v="N"/>
    <s v="00 - N/A"/>
    <s v="10 - FONDO GENERAL"/>
    <s v="99 - MULTIPROVINCIAL"/>
    <s v="(en blanco)"/>
    <n v="2198761"/>
    <n v="4096384.9999999995"/>
    <n v="3214418.830000001"/>
  </r>
  <r>
    <s v="2026"/>
    <x v="0"/>
    <x v="0"/>
    <x v="0"/>
    <x v="0"/>
    <s v="2 - Poder Ejecutivo"/>
    <s v="0205 - MINISTERIO DE HACIENDA Y ECONOMIA"/>
    <s v="0004 - DIRECCION GENERAL DE CONTRATACIONES PUBLICAS"/>
    <x v="0"/>
    <x v="0"/>
    <x v="2"/>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x v="0"/>
    <x v="0"/>
    <x v="2"/>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x v="0"/>
    <x v="0"/>
    <x v="7"/>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x v="2"/>
    <x v="8"/>
    <x v="39"/>
    <s v="2.1 - REMUNERACIONES Y CONTRIBUCIONES"/>
    <s v="2.1.1 - REMUNERACIONES"/>
    <s v="N"/>
    <s v="00 - N/A"/>
    <s v="10 - FONDO GENERAL"/>
    <s v="99 - MULTIPROVINCIAL"/>
    <s v="(en blanco)"/>
    <n v="0"/>
    <n v="3116000"/>
    <n v="2219000"/>
  </r>
  <r>
    <s v="2026"/>
    <x v="0"/>
    <x v="0"/>
    <x v="0"/>
    <x v="0"/>
    <s v="2 - Poder Ejecutivo"/>
    <s v="0205 - MINISTERIO DE HACIENDA Y ECONOMIA"/>
    <s v="0004 - DIRECCION GENERAL DE CONTRATACIONES PUBLICAS"/>
    <x v="2"/>
    <x v="8"/>
    <x v="39"/>
    <s v="2.1 - REMUNERACIONES Y CONTRIBUCIONES"/>
    <s v="2.1.2 - SOBRESUELDOS"/>
    <s v="N"/>
    <s v="00 - N/A"/>
    <s v="10 - FONDO GENERAL"/>
    <s v="99 - MULTIPROVINCIAL"/>
    <s v="(en blanco)"/>
    <n v="0"/>
    <n v="270000"/>
    <n v="270000"/>
  </r>
  <r>
    <s v="2026"/>
    <x v="0"/>
    <x v="0"/>
    <x v="0"/>
    <x v="0"/>
    <s v="2 - Poder Ejecutivo"/>
    <s v="0205 - MINISTERIO DE HACIENDA Y ECONOMIA"/>
    <s v="0004 - DIRECCION GENERAL DE CONTRATACIONES PUBLICAS"/>
    <x v="2"/>
    <x v="8"/>
    <x v="39"/>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x v="2"/>
    <x v="8"/>
    <x v="39"/>
    <s v="2.1 - REMUNERACIONES Y CONTRIBUCIONES"/>
    <s v="2.1.5 - CONTRIBUCIONES A LA SEGURIDAD SOCIAL"/>
    <s v="N"/>
    <s v="00 - N/A"/>
    <s v="10 - FONDO GENERAL"/>
    <s v="99 - MULTIPROVINCIAL"/>
    <s v="(en blanco)"/>
    <n v="0"/>
    <n v="470956.31000000006"/>
    <n v="335524.57999999996"/>
  </r>
  <r>
    <s v="2026"/>
    <x v="0"/>
    <x v="0"/>
    <x v="0"/>
    <x v="0"/>
    <s v="2 - Poder Ejecutivo"/>
    <s v="0205 - MINISTERIO DE HACIENDA Y ECONOMIA"/>
    <s v="0004 - DIRECCION GENERAL DE CONTRATACIONES PUBLICAS"/>
    <x v="2"/>
    <x v="8"/>
    <x v="39"/>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x v="2"/>
    <x v="8"/>
    <x v="39"/>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x v="2"/>
    <x v="8"/>
    <x v="39"/>
    <s v="2.2 - CONTRATACIÓN DE SERVICIOS"/>
    <s v="2.2.8 - OTROS SERVICIOS NO INCLUIDOS EN CONCEPTOS ANTERIORES"/>
    <s v="N"/>
    <s v="00 - N/A"/>
    <s v="70 - DONACION EXTERNA"/>
    <s v="99 - MULTIPROVINCIAL"/>
    <s v="(en blanco)"/>
    <n v="0"/>
    <n v="2575000.66"/>
    <n v="1170000"/>
  </r>
  <r>
    <s v="2026"/>
    <x v="0"/>
    <x v="0"/>
    <x v="0"/>
    <x v="0"/>
    <s v="2 - Poder Ejecutivo"/>
    <s v="0205 - MINISTERIO DE HACIENDA Y ECONOMIA"/>
    <s v="0004 - DIRECCION GENERAL DE CONTRATACIONES PUBLICAS"/>
    <x v="2"/>
    <x v="8"/>
    <x v="39"/>
    <s v="2.2 - CONTRATACIÓN DE SERVICIOS"/>
    <s v="2.2.9 - OTRAS CONTRATACIONES DE SERVICIOS"/>
    <s v="N"/>
    <s v="00 - N/A"/>
    <s v="10 - FONDO GENERAL"/>
    <s v="99 - MULTIPROVINCIAL"/>
    <s v="(en blanco)"/>
    <n v="500000"/>
    <n v="979160"/>
    <n v="448990"/>
  </r>
  <r>
    <s v="2026"/>
    <x v="0"/>
    <x v="0"/>
    <x v="0"/>
    <x v="0"/>
    <s v="2 - Poder Ejecutivo"/>
    <s v="0205 - MINISTERIO DE HACIENDA Y ECONOMIA"/>
    <s v="0004 - DIRECCION GENERAL DE CONTRATACIONES PUBLICAS"/>
    <x v="2"/>
    <x v="8"/>
    <x v="39"/>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x v="2"/>
    <x v="8"/>
    <x v="39"/>
    <s v="2.3 - MATERIALES Y SUMINISTROS"/>
    <s v="2.3.2 - TEXTILES Y VESTUARIOS"/>
    <s v="N"/>
    <s v="00 - N/A"/>
    <s v="10 - FONDO GENERAL"/>
    <s v="99 - MULTIPROVINCIAL"/>
    <s v="(en blanco)"/>
    <n v="50000"/>
    <n v="65000"/>
    <n v="51212"/>
  </r>
  <r>
    <s v="2026"/>
    <x v="0"/>
    <x v="0"/>
    <x v="0"/>
    <x v="0"/>
    <s v="2 - Poder Ejecutivo"/>
    <s v="0205 - MINISTERIO DE HACIENDA Y ECONOMIA"/>
    <s v="0004 - DIRECCION GENERAL DE CONTRATACIONES PUBLICAS"/>
    <x v="2"/>
    <x v="8"/>
    <x v="39"/>
    <s v="2.3 - MATERIALES Y SUMINISTROS"/>
    <s v="2.3.9 - PRODUCTOS Y ÚTILES VARIOS"/>
    <s v="N"/>
    <s v="00 - N/A"/>
    <s v="10 - FONDO GENERAL"/>
    <s v="99 - MULTIPROVINCIAL"/>
    <s v="(en blanco)"/>
    <n v="0"/>
    <n v="39000"/>
    <n v="34684.92"/>
  </r>
  <r>
    <s v="2026"/>
    <x v="0"/>
    <x v="0"/>
    <x v="0"/>
    <x v="0"/>
    <s v="2 - Poder Ejecutivo"/>
    <s v="0205 - MINISTERIO DE HACIENDA Y ECONOMIA"/>
    <s v="0004 - DIRECCION GENERAL DE CONTRATACIONES PUBLICAS"/>
    <x v="2"/>
    <x v="8"/>
    <x v="39"/>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x v="1"/>
    <x v="3"/>
    <x v="5"/>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x v="0"/>
    <x v="0"/>
    <x v="2"/>
    <s v="2.1 - REMUNERACIONES Y CONTRIBUCIONES"/>
    <s v="2.1.1 - REMUNERACIONES"/>
    <s v="N"/>
    <s v="00 - N/A"/>
    <s v="10 - FONDO GENERAL"/>
    <s v="99 - MULTIPROVINCIAL"/>
    <s v="(en blanco)"/>
    <n v="217893949"/>
    <n v="217586854.46000001"/>
    <n v="133490743.03000005"/>
  </r>
  <r>
    <s v="2026"/>
    <x v="0"/>
    <x v="0"/>
    <x v="0"/>
    <x v="0"/>
    <s v="2 - Poder Ejecutivo"/>
    <s v="0205 - MINISTERIO DE HACIENDA Y ECONOMIA"/>
    <s v="0008 - TESORERIA NACIONAL"/>
    <x v="0"/>
    <x v="0"/>
    <x v="2"/>
    <s v="2.1 - REMUNERACIONES Y CONTRIBUCIONES"/>
    <s v="2.1.2 - SOBRESUELDOS"/>
    <s v="N"/>
    <s v="00 - N/A"/>
    <s v="10 - FONDO GENERAL"/>
    <s v="99 - MULTIPROVINCIAL"/>
    <s v="(en blanco)"/>
    <n v="83763540"/>
    <n v="83870056.659999996"/>
    <n v="16391954.42"/>
  </r>
  <r>
    <s v="2026"/>
    <x v="0"/>
    <x v="0"/>
    <x v="0"/>
    <x v="0"/>
    <s v="2 - Poder Ejecutivo"/>
    <s v="0205 - MINISTERIO DE HACIENDA Y ECONOMIA"/>
    <s v="0008 - TESORERIA NACIONAL"/>
    <x v="0"/>
    <x v="0"/>
    <x v="2"/>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x v="0"/>
    <x v="0"/>
    <x v="2"/>
    <s v="2.1 - REMUNERACIONES Y CONTRIBUCIONES"/>
    <s v="2.1.5 - CONTRIBUCIONES A LA SEGURIDAD SOCIAL"/>
    <s v="N"/>
    <s v="00 - N/A"/>
    <s v="10 - FONDO GENERAL"/>
    <s v="99 - MULTIPROVINCIAL"/>
    <s v="(en blanco)"/>
    <n v="27242735"/>
    <n v="27443312.879999999"/>
    <n v="20119720.280000027"/>
  </r>
  <r>
    <s v="2026"/>
    <x v="0"/>
    <x v="0"/>
    <x v="0"/>
    <x v="0"/>
    <s v="2 - Poder Ejecutivo"/>
    <s v="0205 - MINISTERIO DE HACIENDA Y ECONOMIA"/>
    <s v="0008 - TESORERIA NACIONAL"/>
    <x v="0"/>
    <x v="0"/>
    <x v="2"/>
    <s v="2.2 - CONTRATACIÓN DE SERVICIOS"/>
    <s v="2.2.1 - SERVICIOS BÁSICOS"/>
    <s v="N"/>
    <s v="00 - N/A"/>
    <s v="10 - FONDO GENERAL"/>
    <s v="99 - MULTIPROVINCIAL"/>
    <s v="(en blanco)"/>
    <n v="17501313"/>
    <n v="17501313"/>
    <n v="11267905.33"/>
  </r>
  <r>
    <s v="2026"/>
    <x v="0"/>
    <x v="0"/>
    <x v="0"/>
    <x v="0"/>
    <s v="2 - Poder Ejecutivo"/>
    <s v="0205 - MINISTERIO DE HACIENDA Y ECONOMIA"/>
    <s v="0008 - TESORERIA NACIONAL"/>
    <x v="0"/>
    <x v="0"/>
    <x v="2"/>
    <s v="2.2 - CONTRATACIÓN DE SERVICIOS"/>
    <s v="2.2.2 - PUBLICIDAD, IMPRESIÓN Y ENCUADERNACIÓN"/>
    <s v="N"/>
    <s v="00 - N/A"/>
    <s v="10 - FONDO GENERAL"/>
    <s v="99 - MULTIPROVINCIAL"/>
    <s v="(en blanco)"/>
    <n v="2550000"/>
    <n v="2746551.25"/>
    <n v="967683.82"/>
  </r>
  <r>
    <s v="2026"/>
    <x v="0"/>
    <x v="0"/>
    <x v="0"/>
    <x v="0"/>
    <s v="2 - Poder Ejecutivo"/>
    <s v="0205 - MINISTERIO DE HACIENDA Y ECONOMIA"/>
    <s v="0008 - TESORERIA NACIONAL"/>
    <x v="0"/>
    <x v="0"/>
    <x v="2"/>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x v="0"/>
    <x v="0"/>
    <x v="2"/>
    <s v="2.2 - CONTRATACIÓN DE SERVICIOS"/>
    <s v="2.2.4 - TRANSPORTE Y ALMACENAJE"/>
    <s v="N"/>
    <s v="00 - N/A"/>
    <s v="10 - FONDO GENERAL"/>
    <s v="99 - MULTIPROVINCIAL"/>
    <s v="(en blanco)"/>
    <n v="1034000"/>
    <n v="1109000"/>
    <n v="748499.72"/>
  </r>
  <r>
    <s v="2026"/>
    <x v="0"/>
    <x v="0"/>
    <x v="0"/>
    <x v="0"/>
    <s v="2 - Poder Ejecutivo"/>
    <s v="0205 - MINISTERIO DE HACIENDA Y ECONOMIA"/>
    <s v="0008 - TESORERIA NACIONAL"/>
    <x v="0"/>
    <x v="0"/>
    <x v="2"/>
    <s v="2.2 - CONTRATACIÓN DE SERVICIOS"/>
    <s v="2.2.5 - ALQUILERES Y RENTAS"/>
    <s v="N"/>
    <s v="00 - N/A"/>
    <s v="10 - FONDO GENERAL"/>
    <s v="99 - MULTIPROVINCIAL"/>
    <s v="(en blanco)"/>
    <n v="5222360"/>
    <n v="5902360"/>
    <n v="3682195.08"/>
  </r>
  <r>
    <s v="2026"/>
    <x v="0"/>
    <x v="0"/>
    <x v="0"/>
    <x v="0"/>
    <s v="2 - Poder Ejecutivo"/>
    <s v="0205 - MINISTERIO DE HACIENDA Y ECONOMIA"/>
    <s v="0008 - TESORERIA NACIONAL"/>
    <x v="0"/>
    <x v="0"/>
    <x v="2"/>
    <s v="2.2 - CONTRATACIÓN DE SERVICIOS"/>
    <s v="2.2.6 - SEGUROS"/>
    <s v="N"/>
    <s v="00 - N/A"/>
    <s v="10 - FONDO GENERAL"/>
    <s v="99 - MULTIPROVINCIAL"/>
    <s v="(en blanco)"/>
    <n v="16848958"/>
    <n v="16848958"/>
    <n v="11809456.6"/>
  </r>
  <r>
    <s v="2026"/>
    <x v="0"/>
    <x v="0"/>
    <x v="0"/>
    <x v="0"/>
    <s v="2 - Poder Ejecutivo"/>
    <s v="0205 - MINISTERIO DE HACIENDA Y ECONOMIA"/>
    <s v="0008 - TESORERIA NACIONAL"/>
    <x v="0"/>
    <x v="0"/>
    <x v="2"/>
    <s v="2.2 - CONTRATACIÓN DE SERVICIOS"/>
    <s v="2.2.7 - SERVICIOS DE CONSERVACIÓN, REPARACIONES MENORES E INSTALACIONES TEMPORALES"/>
    <s v="N"/>
    <s v="00 - N/A"/>
    <s v="10 - FONDO GENERAL"/>
    <s v="99 - MULTIPROVINCIAL"/>
    <s v="(en blanco)"/>
    <n v="15941000"/>
    <n v="6562347.9899999984"/>
    <n v="2751168.3400000003"/>
  </r>
  <r>
    <s v="2026"/>
    <x v="0"/>
    <x v="0"/>
    <x v="0"/>
    <x v="0"/>
    <s v="2 - Poder Ejecutivo"/>
    <s v="0205 - MINISTERIO DE HACIENDA Y ECONOMIA"/>
    <s v="0008 - TESORERIA NACIONAL"/>
    <x v="0"/>
    <x v="0"/>
    <x v="2"/>
    <s v="2.2 - CONTRATACIÓN DE SERVICIOS"/>
    <s v="2.2.8 - OTROS SERVICIOS NO INCLUIDOS EN CONCEPTOS ANTERIORES"/>
    <s v="N"/>
    <s v="00 - N/A"/>
    <s v="10 - FONDO GENERAL"/>
    <s v="99 - MULTIPROVINCIAL"/>
    <s v="(en blanco)"/>
    <n v="7694832"/>
    <n v="7200541"/>
    <n v="3331197.87"/>
  </r>
  <r>
    <s v="2026"/>
    <x v="0"/>
    <x v="0"/>
    <x v="0"/>
    <x v="0"/>
    <s v="2 - Poder Ejecutivo"/>
    <s v="0205 - MINISTERIO DE HACIENDA Y ECONOMIA"/>
    <s v="0008 - TESORERIA NACIONAL"/>
    <x v="0"/>
    <x v="0"/>
    <x v="2"/>
    <s v="2.2 - CONTRATACIÓN DE SERVICIOS"/>
    <s v="2.2.9 - OTRAS CONTRATACIONES DE SERVICIOS"/>
    <s v="N"/>
    <s v="00 - N/A"/>
    <s v="10 - FONDO GENERAL"/>
    <s v="99 - MULTIPROVINCIAL"/>
    <s v="(en blanco)"/>
    <n v="19592741"/>
    <n v="21263584"/>
    <n v="10302470.15"/>
  </r>
  <r>
    <s v="2026"/>
    <x v="0"/>
    <x v="0"/>
    <x v="0"/>
    <x v="0"/>
    <s v="2 - Poder Ejecutivo"/>
    <s v="0205 - MINISTERIO DE HACIENDA Y ECONOMIA"/>
    <s v="0008 - TESORERIA NACIONAL"/>
    <x v="0"/>
    <x v="0"/>
    <x v="2"/>
    <s v="2.3 - MATERIALES Y SUMINISTROS"/>
    <s v="2.3.1 - ALIMENTOS Y PRODUCTOS AGROFORESTALES"/>
    <s v="N"/>
    <s v="00 - N/A"/>
    <s v="10 - FONDO GENERAL"/>
    <s v="99 - MULTIPROVINCIAL"/>
    <s v="(en blanco)"/>
    <n v="1801000"/>
    <n v="2299000"/>
    <n v="974467.20000000007"/>
  </r>
  <r>
    <s v="2026"/>
    <x v="0"/>
    <x v="0"/>
    <x v="0"/>
    <x v="0"/>
    <s v="2 - Poder Ejecutivo"/>
    <s v="0205 - MINISTERIO DE HACIENDA Y ECONOMIA"/>
    <s v="0008 - TESORERIA NACIONAL"/>
    <x v="0"/>
    <x v="0"/>
    <x v="2"/>
    <s v="2.3 - MATERIALES Y SUMINISTROS"/>
    <s v="2.3.2 - TEXTILES Y VESTUARIOS"/>
    <s v="N"/>
    <s v="00 - N/A"/>
    <s v="10 - FONDO GENERAL"/>
    <s v="99 - MULTIPROVINCIAL"/>
    <s v="(en blanco)"/>
    <n v="1250000"/>
    <n v="306000"/>
    <n v="73278"/>
  </r>
  <r>
    <s v="2026"/>
    <x v="0"/>
    <x v="0"/>
    <x v="0"/>
    <x v="0"/>
    <s v="2 - Poder Ejecutivo"/>
    <s v="0205 - MINISTERIO DE HACIENDA Y ECONOMIA"/>
    <s v="0008 - TESORERIA NACIONAL"/>
    <x v="0"/>
    <x v="0"/>
    <x v="2"/>
    <s v="2.3 - MATERIALES Y SUMINISTROS"/>
    <s v="2.3.3 - PAPEL, CARTÓN E IMPRESOS"/>
    <s v="N"/>
    <s v="00 - N/A"/>
    <s v="10 - FONDO GENERAL"/>
    <s v="99 - MULTIPROVINCIAL"/>
    <s v="(en blanco)"/>
    <n v="51901000"/>
    <n v="33315808.810000002"/>
    <n v="15300062.369999999"/>
  </r>
  <r>
    <s v="2026"/>
    <x v="0"/>
    <x v="0"/>
    <x v="0"/>
    <x v="0"/>
    <s v="2 - Poder Ejecutivo"/>
    <s v="0205 - MINISTERIO DE HACIENDA Y ECONOMIA"/>
    <s v="0008 - TESORERIA NACIONAL"/>
    <x v="0"/>
    <x v="0"/>
    <x v="2"/>
    <s v="2.3 - MATERIALES Y SUMINISTROS"/>
    <s v="2.3.4 - PRODUCTOS FARMACÉUTICOS"/>
    <s v="N"/>
    <s v="00 - N/A"/>
    <s v="10 - FONDO GENERAL"/>
    <s v="99 - MULTIPROVINCIAL"/>
    <s v="(en blanco)"/>
    <n v="150000"/>
    <n v="150000"/>
    <n v="54203.979999999996"/>
  </r>
  <r>
    <s v="2026"/>
    <x v="0"/>
    <x v="0"/>
    <x v="0"/>
    <x v="0"/>
    <s v="2 - Poder Ejecutivo"/>
    <s v="0205 - MINISTERIO DE HACIENDA Y ECONOMIA"/>
    <s v="0008 - TESORERIA NACIONAL"/>
    <x v="0"/>
    <x v="0"/>
    <x v="2"/>
    <s v="2.3 - MATERIALES Y SUMINISTROS"/>
    <s v="2.3.5 - CUERO, CAUCHO Y PLÁSTICO"/>
    <s v="N"/>
    <s v="00 - N/A"/>
    <s v="10 - FONDO GENERAL"/>
    <s v="99 - MULTIPROVINCIAL"/>
    <s v="(en blanco)"/>
    <n v="1250000"/>
    <n v="1418000"/>
    <n v="758493.18"/>
  </r>
  <r>
    <s v="2026"/>
    <x v="0"/>
    <x v="0"/>
    <x v="0"/>
    <x v="0"/>
    <s v="2 - Poder Ejecutivo"/>
    <s v="0205 - MINISTERIO DE HACIENDA Y ECONOMIA"/>
    <s v="0008 - TESORERIA NACIONAL"/>
    <x v="0"/>
    <x v="0"/>
    <x v="2"/>
    <s v="2.3 - MATERIALES Y SUMINISTROS"/>
    <s v="2.3.6 - PRODUCTOS DE MINERALES, METÁLICOS Y NO METÁLICOS"/>
    <s v="N"/>
    <s v="00 - N/A"/>
    <s v="10 - FONDO GENERAL"/>
    <s v="99 - MULTIPROVINCIAL"/>
    <s v="(en blanco)"/>
    <n v="3297"/>
    <n v="346297"/>
    <n v="59567.1"/>
  </r>
  <r>
    <s v="2026"/>
    <x v="0"/>
    <x v="0"/>
    <x v="0"/>
    <x v="0"/>
    <s v="2 - Poder Ejecutivo"/>
    <s v="0205 - MINISTERIO DE HACIENDA Y ECONOMIA"/>
    <s v="0008 - TESORERIA NACIONAL"/>
    <x v="0"/>
    <x v="0"/>
    <x v="2"/>
    <s v="2.3 - MATERIALES Y SUMINISTROS"/>
    <s v="2.3.7 - COMBUSTIBLES, LUBRICANTES, PRODUCTOS QUÍMICOS Y CONEXOS"/>
    <s v="N"/>
    <s v="00 - N/A"/>
    <s v="10 - FONDO GENERAL"/>
    <s v="99 - MULTIPROVINCIAL"/>
    <s v="(en blanco)"/>
    <n v="7210000"/>
    <n v="8081166.5099999998"/>
    <n v="5418937.54"/>
  </r>
  <r>
    <s v="2026"/>
    <x v="0"/>
    <x v="0"/>
    <x v="0"/>
    <x v="0"/>
    <s v="2 - Poder Ejecutivo"/>
    <s v="0205 - MINISTERIO DE HACIENDA Y ECONOMIA"/>
    <s v="0008 - TESORERIA NACIONAL"/>
    <x v="0"/>
    <x v="0"/>
    <x v="2"/>
    <s v="2.3 - MATERIALES Y SUMINISTROS"/>
    <s v="2.3.9 - PRODUCTOS Y ÚTILES VARIOS"/>
    <s v="N"/>
    <s v="00 - N/A"/>
    <s v="10 - FONDO GENERAL"/>
    <s v="99 - MULTIPROVINCIAL"/>
    <s v="(en blanco)"/>
    <n v="2500000"/>
    <n v="14593557.999999998"/>
    <n v="6358956.4199999999"/>
  </r>
  <r>
    <s v="2026"/>
    <x v="0"/>
    <x v="0"/>
    <x v="0"/>
    <x v="0"/>
    <s v="2 - Poder Ejecutivo"/>
    <s v="0205 - MINISTERIO DE HACIENDA Y ECONOMIA"/>
    <s v="0009 - DIRECCIÓN GENERAL DE CONTABILIDAD GUBERNAMENTAL"/>
    <x v="0"/>
    <x v="0"/>
    <x v="2"/>
    <s v="2.1 - REMUNERACIONES Y CONTRIBUCIONES"/>
    <s v="2.1.1 - REMUNERACIONES"/>
    <s v="N"/>
    <s v="00 - N/A"/>
    <s v="10 - FONDO GENERAL"/>
    <s v="99 - MULTIPROVINCIAL"/>
    <s v="(en blanco)"/>
    <n v="332121508"/>
    <n v="336772806"/>
    <n v="222606836.97999999"/>
  </r>
  <r>
    <s v="2026"/>
    <x v="0"/>
    <x v="0"/>
    <x v="0"/>
    <x v="0"/>
    <s v="2 - Poder Ejecutivo"/>
    <s v="0205 - MINISTERIO DE HACIENDA Y ECONOMIA"/>
    <s v="0009 - DIRECCIÓN GENERAL DE CONTABILIDAD GUBERNAMENTAL"/>
    <x v="0"/>
    <x v="0"/>
    <x v="2"/>
    <s v="2.1 - REMUNERACIONES Y CONTRIBUCIONES"/>
    <s v="2.1.2 - SOBRESUELDOS"/>
    <s v="N"/>
    <s v="00 - N/A"/>
    <s v="10 - FONDO GENERAL"/>
    <s v="99 - MULTIPROVINCIAL"/>
    <s v="(en blanco)"/>
    <n v="129584812"/>
    <n v="124519312"/>
    <n v="30524833.329999998"/>
  </r>
  <r>
    <s v="2026"/>
    <x v="0"/>
    <x v="0"/>
    <x v="0"/>
    <x v="0"/>
    <s v="2 - Poder Ejecutivo"/>
    <s v="0205 - MINISTERIO DE HACIENDA Y ECONOMIA"/>
    <s v="0009 - DIRECCIÓN GENERAL DE CONTABILIDAD GUBERNAMENTAL"/>
    <x v="0"/>
    <x v="0"/>
    <x v="2"/>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x v="0"/>
    <x v="0"/>
    <x v="2"/>
    <s v="2.1 - REMUNERACIONES Y CONTRIBUCIONES"/>
    <s v="2.1.5 - CONTRIBUCIONES A LA SEGURIDAD SOCIAL"/>
    <s v="N"/>
    <s v="00 - N/A"/>
    <s v="10 - FONDO GENERAL"/>
    <s v="99 - MULTIPROVINCIAL"/>
    <s v="(en blanco)"/>
    <n v="44973096"/>
    <n v="45387298"/>
    <n v="33995645.009999968"/>
  </r>
  <r>
    <s v="2026"/>
    <x v="0"/>
    <x v="0"/>
    <x v="0"/>
    <x v="0"/>
    <s v="2 - Poder Ejecutivo"/>
    <s v="0205 - MINISTERIO DE HACIENDA Y ECONOMIA"/>
    <s v="0009 - DIRECCIÓN GENERAL DE CONTABILIDAD GUBERNAMENTAL"/>
    <x v="0"/>
    <x v="0"/>
    <x v="2"/>
    <s v="2.2 - CONTRATACIÓN DE SERVICIOS"/>
    <s v="2.2.1 - SERVICIOS BÁSICOS"/>
    <s v="N"/>
    <s v="00 - N/A"/>
    <s v="10 - FONDO GENERAL"/>
    <s v="99 - MULTIPROVINCIAL"/>
    <s v="(en blanco)"/>
    <n v="11545428"/>
    <n v="11545428"/>
    <n v="6756910.9899999993"/>
  </r>
  <r>
    <s v="2026"/>
    <x v="0"/>
    <x v="0"/>
    <x v="0"/>
    <x v="0"/>
    <s v="2 - Poder Ejecutivo"/>
    <s v="0205 - MINISTERIO DE HACIENDA Y ECONOMIA"/>
    <s v="0009 - DIRECCIÓN GENERAL DE CONTABILIDAD GUBERNAMENTAL"/>
    <x v="0"/>
    <x v="0"/>
    <x v="2"/>
    <s v="2.2 - CONTRATACIÓN DE SERVICIOS"/>
    <s v="2.2.2 - PUBLICIDAD, IMPRESIÓN Y ENCUADERNACIÓN"/>
    <s v="N"/>
    <s v="00 - N/A"/>
    <s v="10 - FONDO GENERAL"/>
    <s v="99 - MULTIPROVINCIAL"/>
    <s v="(en blanco)"/>
    <n v="1798436"/>
    <n v="784818"/>
    <n v="616407.30000000005"/>
  </r>
  <r>
    <s v="2026"/>
    <x v="0"/>
    <x v="0"/>
    <x v="0"/>
    <x v="0"/>
    <s v="2 - Poder Ejecutivo"/>
    <s v="0205 - MINISTERIO DE HACIENDA Y ECONOMIA"/>
    <s v="0009 - DIRECCIÓN GENERAL DE CONTABILIDAD GUBERNAMENTAL"/>
    <x v="0"/>
    <x v="0"/>
    <x v="2"/>
    <s v="2.2 - CONTRATACIÓN DE SERVICIOS"/>
    <s v="2.2.3 - VIÁTICOS"/>
    <s v="N"/>
    <s v="00 - N/A"/>
    <s v="10 - FONDO GENERAL"/>
    <s v="99 - MULTIPROVINCIAL"/>
    <s v="(en blanco)"/>
    <n v="638000"/>
    <n v="971285"/>
    <n v="743176.58000000007"/>
  </r>
  <r>
    <s v="2026"/>
    <x v="0"/>
    <x v="0"/>
    <x v="0"/>
    <x v="0"/>
    <s v="2 - Poder Ejecutivo"/>
    <s v="0205 - MINISTERIO DE HACIENDA Y ECONOMIA"/>
    <s v="0009 - DIRECCIÓN GENERAL DE CONTABILIDAD GUBERNAMENTAL"/>
    <x v="0"/>
    <x v="0"/>
    <x v="2"/>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x v="0"/>
    <x v="0"/>
    <x v="2"/>
    <s v="2.2 - CONTRATACIÓN DE SERVICIOS"/>
    <s v="2.2.5 - ALQUILERES Y RENTAS"/>
    <s v="N"/>
    <s v="00 - N/A"/>
    <s v="10 - FONDO GENERAL"/>
    <s v="99 - MULTIPROVINCIAL"/>
    <s v="(en blanco)"/>
    <n v="3050000"/>
    <n v="3450000"/>
    <n v="2720708.38"/>
  </r>
  <r>
    <s v="2026"/>
    <x v="0"/>
    <x v="0"/>
    <x v="0"/>
    <x v="0"/>
    <s v="2 - Poder Ejecutivo"/>
    <s v="0205 - MINISTERIO DE HACIENDA Y ECONOMIA"/>
    <s v="0009 - DIRECCIÓN GENERAL DE CONTABILIDAD GUBERNAMENTAL"/>
    <x v="0"/>
    <x v="0"/>
    <x v="2"/>
    <s v="2.2 - CONTRATACIÓN DE SERVICIOS"/>
    <s v="2.2.6 - SEGUROS"/>
    <s v="N"/>
    <s v="00 - N/A"/>
    <s v="10 - FONDO GENERAL"/>
    <s v="99 - MULTIPROVINCIAL"/>
    <s v="(en blanco)"/>
    <n v="5477110"/>
    <n v="5477110"/>
    <n v="4828958.9399999995"/>
  </r>
  <r>
    <s v="2026"/>
    <x v="0"/>
    <x v="0"/>
    <x v="0"/>
    <x v="0"/>
    <s v="2 - Poder Ejecutivo"/>
    <s v="0205 - MINISTERIO DE HACIENDA Y ECONOMIA"/>
    <s v="0009 - DIRECCIÓN GENERAL DE CONTABILIDAD GUBERNAMENTAL"/>
    <x v="0"/>
    <x v="0"/>
    <x v="2"/>
    <s v="2.2 - CONTRATACIÓN DE SERVICIOS"/>
    <s v="2.2.7 - SERVICIOS DE CONSERVACIÓN, REPARACIONES MENORES E INSTALACIONES TEMPORALES"/>
    <s v="N"/>
    <s v="00 - N/A"/>
    <s v="10 - FONDO GENERAL"/>
    <s v="99 - MULTIPROVINCIAL"/>
    <s v="(en blanco)"/>
    <n v="4181882"/>
    <n v="4817182"/>
    <n v="2808799.6"/>
  </r>
  <r>
    <s v="2026"/>
    <x v="0"/>
    <x v="0"/>
    <x v="0"/>
    <x v="0"/>
    <s v="2 - Poder Ejecutivo"/>
    <s v="0205 - MINISTERIO DE HACIENDA Y ECONOMIA"/>
    <s v="0009 - DIRECCIÓN GENERAL DE CONTABILIDAD GUBERNAMENTAL"/>
    <x v="0"/>
    <x v="0"/>
    <x v="2"/>
    <s v="2.2 - CONTRATACIÓN DE SERVICIOS"/>
    <s v="2.2.8 - OTROS SERVICIOS NO INCLUIDOS EN CONCEPTOS ANTERIORES"/>
    <s v="N"/>
    <s v="00 - N/A"/>
    <s v="10 - FONDO GENERAL"/>
    <s v="99 - MULTIPROVINCIAL"/>
    <s v="(en blanco)"/>
    <n v="4824696"/>
    <n v="2106530"/>
    <n v="771854.65"/>
  </r>
  <r>
    <s v="2026"/>
    <x v="0"/>
    <x v="0"/>
    <x v="0"/>
    <x v="0"/>
    <s v="2 - Poder Ejecutivo"/>
    <s v="0205 - MINISTERIO DE HACIENDA Y ECONOMIA"/>
    <s v="0009 - DIRECCIÓN GENERAL DE CONTABILIDAD GUBERNAMENTAL"/>
    <x v="0"/>
    <x v="0"/>
    <x v="2"/>
    <s v="2.2 - CONTRATACIÓN DE SERVICIOS"/>
    <s v="2.2.9 - OTRAS CONTRATACIONES DE SERVICIOS"/>
    <s v="N"/>
    <s v="00 - N/A"/>
    <s v="10 - FONDO GENERAL"/>
    <s v="99 - MULTIPROVINCIAL"/>
    <s v="(en blanco)"/>
    <n v="11580916"/>
    <n v="11710716"/>
    <n v="8572945.0499999989"/>
  </r>
  <r>
    <s v="2026"/>
    <x v="0"/>
    <x v="0"/>
    <x v="0"/>
    <x v="0"/>
    <s v="2 - Poder Ejecutivo"/>
    <s v="0205 - MINISTERIO DE HACIENDA Y ECONOMIA"/>
    <s v="0009 - DIRECCIÓN GENERAL DE CONTABILIDAD GUBERNAMENTAL"/>
    <x v="0"/>
    <x v="0"/>
    <x v="2"/>
    <s v="2.3 - MATERIALES Y SUMINISTROS"/>
    <s v="2.3.1 - ALIMENTOS Y PRODUCTOS AGROFORESTALES"/>
    <s v="N"/>
    <s v="00 - N/A"/>
    <s v="10 - FONDO GENERAL"/>
    <s v="99 - MULTIPROVINCIAL"/>
    <s v="(en blanco)"/>
    <n v="966970"/>
    <n v="1167054"/>
    <n v="1115964.4100000001"/>
  </r>
  <r>
    <s v="2026"/>
    <x v="0"/>
    <x v="0"/>
    <x v="0"/>
    <x v="0"/>
    <s v="2 - Poder Ejecutivo"/>
    <s v="0205 - MINISTERIO DE HACIENDA Y ECONOMIA"/>
    <s v="0009 - DIRECCIÓN GENERAL DE CONTABILIDAD GUBERNAMENTAL"/>
    <x v="0"/>
    <x v="0"/>
    <x v="2"/>
    <s v="2.3 - MATERIALES Y SUMINISTROS"/>
    <s v="2.3.2 - TEXTILES Y VESTUARIOS"/>
    <s v="N"/>
    <s v="00 - N/A"/>
    <s v="10 - FONDO GENERAL"/>
    <s v="99 - MULTIPROVINCIAL"/>
    <s v="(en blanco)"/>
    <n v="315000"/>
    <n v="90756"/>
    <n v="62919.21"/>
  </r>
  <r>
    <s v="2026"/>
    <x v="0"/>
    <x v="0"/>
    <x v="0"/>
    <x v="0"/>
    <s v="2 - Poder Ejecutivo"/>
    <s v="0205 - MINISTERIO DE HACIENDA Y ECONOMIA"/>
    <s v="0009 - DIRECCIÓN GENERAL DE CONTABILIDAD GUBERNAMENTAL"/>
    <x v="0"/>
    <x v="0"/>
    <x v="2"/>
    <s v="2.3 - MATERIALES Y SUMINISTROS"/>
    <s v="2.3.3 - PAPEL, CARTÓN E IMPRESOS"/>
    <s v="N"/>
    <s v="00 - N/A"/>
    <s v="10 - FONDO GENERAL"/>
    <s v="99 - MULTIPROVINCIAL"/>
    <s v="(en blanco)"/>
    <n v="1359104"/>
    <n v="791709"/>
    <n v="691716.42"/>
  </r>
  <r>
    <s v="2026"/>
    <x v="0"/>
    <x v="0"/>
    <x v="0"/>
    <x v="0"/>
    <s v="2 - Poder Ejecutivo"/>
    <s v="0205 - MINISTERIO DE HACIENDA Y ECONOMIA"/>
    <s v="0009 - DIRECCIÓN GENERAL DE CONTABILIDAD GUBERNAMENTAL"/>
    <x v="0"/>
    <x v="0"/>
    <x v="2"/>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x v="0"/>
    <x v="0"/>
    <x v="2"/>
    <s v="2.3 - MATERIALES Y SUMINISTROS"/>
    <s v="2.3.5 - CUERO, CAUCHO Y PLÁSTICO"/>
    <s v="N"/>
    <s v="00 - N/A"/>
    <s v="10 - FONDO GENERAL"/>
    <s v="99 - MULTIPROVINCIAL"/>
    <s v="(en blanco)"/>
    <n v="300000"/>
    <n v="301800"/>
    <n v="241903.15000000002"/>
  </r>
  <r>
    <s v="2026"/>
    <x v="0"/>
    <x v="0"/>
    <x v="0"/>
    <x v="0"/>
    <s v="2 - Poder Ejecutivo"/>
    <s v="0205 - MINISTERIO DE HACIENDA Y ECONOMIA"/>
    <s v="0009 - DIRECCIÓN GENERAL DE CONTABILIDAD GUBERNAMENTAL"/>
    <x v="0"/>
    <x v="0"/>
    <x v="2"/>
    <s v="2.3 - MATERIALES Y SUMINISTROS"/>
    <s v="2.3.6 - PRODUCTOS DE MINERALES, METÁLICOS Y NO METÁLICOS"/>
    <s v="N"/>
    <s v="00 - N/A"/>
    <s v="10 - FONDO GENERAL"/>
    <s v="99 - MULTIPROVINCIAL"/>
    <s v="(en blanco)"/>
    <n v="131500"/>
    <n v="84900"/>
    <n v="6290.7400000000007"/>
  </r>
  <r>
    <s v="2026"/>
    <x v="0"/>
    <x v="0"/>
    <x v="0"/>
    <x v="0"/>
    <s v="2 - Poder Ejecutivo"/>
    <s v="0205 - MINISTERIO DE HACIENDA Y ECONOMIA"/>
    <s v="0009 - DIRECCIÓN GENERAL DE CONTABILIDAD GUBERNAMENTAL"/>
    <x v="0"/>
    <x v="0"/>
    <x v="2"/>
    <s v="2.3 - MATERIALES Y SUMINISTROS"/>
    <s v="2.3.7 - COMBUSTIBLES, LUBRICANTES, PRODUCTOS QUÍMICOS Y CONEXOS"/>
    <s v="N"/>
    <s v="00 - N/A"/>
    <s v="10 - FONDO GENERAL"/>
    <s v="99 - MULTIPROVINCIAL"/>
    <s v="(en blanco)"/>
    <n v="8234914"/>
    <n v="10531994"/>
    <n v="6069823.8900000006"/>
  </r>
  <r>
    <s v="2026"/>
    <x v="0"/>
    <x v="0"/>
    <x v="0"/>
    <x v="0"/>
    <s v="2 - Poder Ejecutivo"/>
    <s v="0205 - MINISTERIO DE HACIENDA Y ECONOMIA"/>
    <s v="0009 - DIRECCIÓN GENERAL DE CONTABILIDAD GUBERNAMENTAL"/>
    <x v="0"/>
    <x v="0"/>
    <x v="2"/>
    <s v="2.3 - MATERIALES Y SUMINISTROS"/>
    <s v="2.3.9 - PRODUCTOS Y ÚTILES VARIOS"/>
    <s v="N"/>
    <s v="00 - N/A"/>
    <s v="10 - FONDO GENERAL"/>
    <s v="99 - MULTIPROVINCIAL"/>
    <s v="(en blanco)"/>
    <n v="4388138"/>
    <n v="3148268"/>
    <n v="2342379.8300000005"/>
  </r>
  <r>
    <s v="2026"/>
    <x v="0"/>
    <x v="0"/>
    <x v="0"/>
    <x v="0"/>
    <s v="2 - Poder Ejecutivo"/>
    <s v="0205 - MINISTERIO DE HACIENDA Y ECONOMIA"/>
    <s v="0010 - DIRECCION GENERAL  DE PRESUPUESTO"/>
    <x v="0"/>
    <x v="0"/>
    <x v="2"/>
    <s v="2.1 - REMUNERACIONES Y CONTRIBUCIONES"/>
    <s v="2.1.1 - REMUNERACIONES"/>
    <s v="N"/>
    <s v="00 - N/A"/>
    <s v="10 - FONDO GENERAL"/>
    <s v="99 - MULTIPROVINCIAL"/>
    <s v="(en blanco)"/>
    <n v="390948664"/>
    <n v="390948664"/>
    <n v="246411316.66"/>
  </r>
  <r>
    <s v="2026"/>
    <x v="0"/>
    <x v="0"/>
    <x v="0"/>
    <x v="0"/>
    <s v="2 - Poder Ejecutivo"/>
    <s v="0205 - MINISTERIO DE HACIENDA Y ECONOMIA"/>
    <s v="0010 - DIRECCION GENERAL  DE PRESUPUESTO"/>
    <x v="0"/>
    <x v="0"/>
    <x v="2"/>
    <s v="2.1 - REMUNERACIONES Y CONTRIBUCIONES"/>
    <s v="2.1.2 - SOBRESUELDOS"/>
    <s v="N"/>
    <s v="00 - N/A"/>
    <s v="10 - FONDO GENERAL"/>
    <s v="99 - MULTIPROVINCIAL"/>
    <s v="(en blanco)"/>
    <n v="169355531"/>
    <n v="169355531"/>
    <n v="40012328.099999994"/>
  </r>
  <r>
    <s v="2026"/>
    <x v="0"/>
    <x v="0"/>
    <x v="0"/>
    <x v="0"/>
    <s v="2 - Poder Ejecutivo"/>
    <s v="0205 - MINISTERIO DE HACIENDA Y ECONOMIA"/>
    <s v="0010 - DIRECCION GENERAL  DE PRESUPUESTO"/>
    <x v="0"/>
    <x v="0"/>
    <x v="2"/>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x v="0"/>
    <x v="0"/>
    <x v="2"/>
    <s v="2.1 - REMUNERACIONES Y CONTRIBUCIONES"/>
    <s v="2.1.5 - CONTRIBUCIONES A LA SEGURIDAD SOCIAL"/>
    <s v="N"/>
    <s v="00 - N/A"/>
    <s v="10 - FONDO GENERAL"/>
    <s v="99 - MULTIPROVINCIAL"/>
    <s v="(en blanco)"/>
    <n v="52984081"/>
    <n v="52984081"/>
    <n v="36958634.420000009"/>
  </r>
  <r>
    <s v="2026"/>
    <x v="0"/>
    <x v="0"/>
    <x v="0"/>
    <x v="0"/>
    <s v="2 - Poder Ejecutivo"/>
    <s v="0205 - MINISTERIO DE HACIENDA Y ECONOMIA"/>
    <s v="0010 - DIRECCION GENERAL  DE PRESUPUESTO"/>
    <x v="0"/>
    <x v="0"/>
    <x v="2"/>
    <s v="2.2 - CONTRATACIÓN DE SERVICIOS"/>
    <s v="2.2.1 - SERVICIOS BÁSICOS"/>
    <s v="N"/>
    <s v="00 - N/A"/>
    <s v="10 - FONDO GENERAL"/>
    <s v="99 - MULTIPROVINCIAL"/>
    <s v="(en blanco)"/>
    <n v="13660000"/>
    <n v="15420200"/>
    <n v="8065993.1199999992"/>
  </r>
  <r>
    <s v="2026"/>
    <x v="0"/>
    <x v="0"/>
    <x v="0"/>
    <x v="0"/>
    <s v="2 - Poder Ejecutivo"/>
    <s v="0205 - MINISTERIO DE HACIENDA Y ECONOMIA"/>
    <s v="0010 - DIRECCION GENERAL  DE PRESUPUESTO"/>
    <x v="0"/>
    <x v="0"/>
    <x v="2"/>
    <s v="2.2 - CONTRATACIÓN DE SERVICIOS"/>
    <s v="2.2.2 - PUBLICIDAD, IMPRESIÓN Y ENCUADERNACIÓN"/>
    <s v="N"/>
    <s v="00 - N/A"/>
    <s v="10 - FONDO GENERAL"/>
    <s v="99 - MULTIPROVINCIAL"/>
    <s v="(en blanco)"/>
    <n v="750000"/>
    <n v="750000"/>
    <n v="206397.43000000002"/>
  </r>
  <r>
    <s v="2026"/>
    <x v="0"/>
    <x v="0"/>
    <x v="0"/>
    <x v="0"/>
    <s v="2 - Poder Ejecutivo"/>
    <s v="0205 - MINISTERIO DE HACIENDA Y ECONOMIA"/>
    <s v="0010 - DIRECCION GENERAL  DE PRESUPUESTO"/>
    <x v="0"/>
    <x v="0"/>
    <x v="2"/>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x v="0"/>
    <x v="0"/>
    <x v="2"/>
    <s v="2.2 - CONTRATACIÓN DE SERVICIOS"/>
    <s v="2.2.3 - VIÁTICOS"/>
    <s v="N"/>
    <s v="00 - N/A"/>
    <s v="10 - FONDO GENERAL"/>
    <s v="99 - MULTIPROVINCIAL"/>
    <s v="(en blanco)"/>
    <n v="650000"/>
    <n v="924217"/>
    <n v="554771.55000000005"/>
  </r>
  <r>
    <s v="2026"/>
    <x v="0"/>
    <x v="0"/>
    <x v="0"/>
    <x v="0"/>
    <s v="2 - Poder Ejecutivo"/>
    <s v="0205 - MINISTERIO DE HACIENDA Y ECONOMIA"/>
    <s v="0010 - DIRECCION GENERAL  DE PRESUPUESTO"/>
    <x v="0"/>
    <x v="0"/>
    <x v="2"/>
    <s v="2.2 - CONTRATACIÓN DE SERVICIOS"/>
    <s v="2.2.4 - TRANSPORTE Y ALMACENAJE"/>
    <s v="N"/>
    <s v="00 - N/A"/>
    <s v="10 - FONDO GENERAL"/>
    <s v="99 - MULTIPROVINCIAL"/>
    <s v="(en blanco)"/>
    <n v="500000"/>
    <n v="681500"/>
    <n v="465437.61"/>
  </r>
  <r>
    <s v="2026"/>
    <x v="0"/>
    <x v="0"/>
    <x v="0"/>
    <x v="0"/>
    <s v="2 - Poder Ejecutivo"/>
    <s v="0205 - MINISTERIO DE HACIENDA Y ECONOMIA"/>
    <s v="0010 - DIRECCION GENERAL  DE PRESUPUESTO"/>
    <x v="0"/>
    <x v="0"/>
    <x v="2"/>
    <s v="2.2 - CONTRATACIÓN DE SERVICIOS"/>
    <s v="2.2.5 - ALQUILERES Y RENTAS"/>
    <s v="N"/>
    <s v="00 - N/A"/>
    <s v="10 - FONDO GENERAL"/>
    <s v="99 - MULTIPROVINCIAL"/>
    <s v="(en blanco)"/>
    <n v="7171000"/>
    <n v="4171000"/>
    <n v="1851018.5"/>
  </r>
  <r>
    <s v="2026"/>
    <x v="0"/>
    <x v="0"/>
    <x v="0"/>
    <x v="0"/>
    <s v="2 - Poder Ejecutivo"/>
    <s v="0205 - MINISTERIO DE HACIENDA Y ECONOMIA"/>
    <s v="0010 - DIRECCION GENERAL  DE PRESUPUESTO"/>
    <x v="0"/>
    <x v="0"/>
    <x v="2"/>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x v="0"/>
    <x v="0"/>
    <x v="2"/>
    <s v="2.2 - CONTRATACIÓN DE SERVICIOS"/>
    <s v="2.2.6 - SEGUROS"/>
    <s v="N"/>
    <s v="00 - N/A"/>
    <s v="10 - FONDO GENERAL"/>
    <s v="99 - MULTIPROVINCIAL"/>
    <s v="(en blanco)"/>
    <n v="17925596"/>
    <n v="18925596"/>
    <n v="11222848.099999998"/>
  </r>
  <r>
    <s v="2026"/>
    <x v="0"/>
    <x v="0"/>
    <x v="0"/>
    <x v="0"/>
    <s v="2 - Poder Ejecutivo"/>
    <s v="0205 - MINISTERIO DE HACIENDA Y ECONOMIA"/>
    <s v="0010 - DIRECCION GENERAL  DE PRESUPUESTO"/>
    <x v="0"/>
    <x v="0"/>
    <x v="2"/>
    <s v="2.2 - CONTRATACIÓN DE SERVICIOS"/>
    <s v="2.2.7 - SERVICIOS DE CONSERVACIÓN, REPARACIONES MENORES E INSTALACIONES TEMPORALES"/>
    <s v="N"/>
    <s v="00 - N/A"/>
    <s v="10 - FONDO GENERAL"/>
    <s v="99 - MULTIPROVINCIAL"/>
    <s v="(en blanco)"/>
    <n v="3350000"/>
    <n v="11350000"/>
    <n v="1986669.1699999997"/>
  </r>
  <r>
    <s v="2026"/>
    <x v="0"/>
    <x v="0"/>
    <x v="0"/>
    <x v="0"/>
    <s v="2 - Poder Ejecutivo"/>
    <s v="0205 - MINISTERIO DE HACIENDA Y ECONOMIA"/>
    <s v="0010 - DIRECCION GENERAL  DE PRESUPUESTO"/>
    <x v="0"/>
    <x v="0"/>
    <x v="2"/>
    <s v="2.2 - CONTRATACIÓN DE SERVICIOS"/>
    <s v="2.2.8 - OTROS SERVICIOS NO INCLUIDOS EN CONCEPTOS ANTERIORES"/>
    <s v="N"/>
    <s v="00 - N/A"/>
    <s v="10 - FONDO GENERAL"/>
    <s v="99 - MULTIPROVINCIAL"/>
    <s v="(en blanco)"/>
    <n v="10870000"/>
    <n v="12507500"/>
    <n v="4592011.5"/>
  </r>
  <r>
    <s v="2026"/>
    <x v="0"/>
    <x v="0"/>
    <x v="0"/>
    <x v="0"/>
    <s v="2 - Poder Ejecutivo"/>
    <s v="0205 - MINISTERIO DE HACIENDA Y ECONOMIA"/>
    <s v="0010 - DIRECCION GENERAL  DE PRESUPUESTO"/>
    <x v="0"/>
    <x v="0"/>
    <x v="2"/>
    <s v="2.2 - CONTRATACIÓN DE SERVICIOS"/>
    <s v="2.2.8 - OTROS SERVICIOS NO INCLUIDOS EN CONCEPTOS ANTERIORES"/>
    <s v="N"/>
    <s v="00 - N/A"/>
    <s v="70 - DONACION EXTERNA"/>
    <s v="99 - MULTIPROVINCIAL"/>
    <s v="(en blanco)"/>
    <n v="0"/>
    <n v="20760604.299999997"/>
    <n v="3333333.29"/>
  </r>
  <r>
    <s v="2026"/>
    <x v="0"/>
    <x v="0"/>
    <x v="0"/>
    <x v="0"/>
    <s v="2 - Poder Ejecutivo"/>
    <s v="0205 - MINISTERIO DE HACIENDA Y ECONOMIA"/>
    <s v="0010 - DIRECCION GENERAL  DE PRESUPUESTO"/>
    <x v="0"/>
    <x v="0"/>
    <x v="2"/>
    <s v="2.2 - CONTRATACIÓN DE SERVICIOS"/>
    <s v="2.2.9 - OTRAS CONTRATACIONES DE SERVICIOS"/>
    <s v="N"/>
    <s v="00 - N/A"/>
    <s v="10 - FONDO GENERAL"/>
    <s v="99 - MULTIPROVINCIAL"/>
    <s v="(en blanco)"/>
    <n v="22250000"/>
    <n v="19205022"/>
    <n v="11314625.27"/>
  </r>
  <r>
    <s v="2026"/>
    <x v="0"/>
    <x v="0"/>
    <x v="0"/>
    <x v="0"/>
    <s v="2 - Poder Ejecutivo"/>
    <s v="0205 - MINISTERIO DE HACIENDA Y ECONOMIA"/>
    <s v="0010 - DIRECCION GENERAL  DE PRESUPUESTO"/>
    <x v="0"/>
    <x v="0"/>
    <x v="2"/>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x v="0"/>
    <x v="0"/>
    <x v="2"/>
    <s v="2.3 - MATERIALES Y SUMINISTROS"/>
    <s v="2.3.1 - ALIMENTOS Y PRODUCTOS AGROFORESTALES"/>
    <s v="N"/>
    <s v="00 - N/A"/>
    <s v="10 - FONDO GENERAL"/>
    <s v="99 - MULTIPROVINCIAL"/>
    <s v="(en blanco)"/>
    <n v="1250000"/>
    <n v="1250000"/>
    <n v="651401.13"/>
  </r>
  <r>
    <s v="2026"/>
    <x v="0"/>
    <x v="0"/>
    <x v="0"/>
    <x v="0"/>
    <s v="2 - Poder Ejecutivo"/>
    <s v="0205 - MINISTERIO DE HACIENDA Y ECONOMIA"/>
    <s v="0010 - DIRECCION GENERAL  DE PRESUPUESTO"/>
    <x v="0"/>
    <x v="0"/>
    <x v="2"/>
    <s v="2.3 - MATERIALES Y SUMINISTROS"/>
    <s v="2.3.2 - TEXTILES Y VESTUARIOS"/>
    <s v="N"/>
    <s v="00 - N/A"/>
    <s v="10 - FONDO GENERAL"/>
    <s v="99 - MULTIPROVINCIAL"/>
    <s v="(en blanco)"/>
    <n v="1400000"/>
    <n v="1663820"/>
    <n v="88500"/>
  </r>
  <r>
    <s v="2026"/>
    <x v="0"/>
    <x v="0"/>
    <x v="0"/>
    <x v="0"/>
    <s v="2 - Poder Ejecutivo"/>
    <s v="0205 - MINISTERIO DE HACIENDA Y ECONOMIA"/>
    <s v="0010 - DIRECCION GENERAL  DE PRESUPUESTO"/>
    <x v="0"/>
    <x v="0"/>
    <x v="2"/>
    <s v="2.3 - MATERIALES Y SUMINISTROS"/>
    <s v="2.3.3 - PAPEL, CARTÓN E IMPRESOS"/>
    <s v="N"/>
    <s v="00 - N/A"/>
    <s v="10 - FONDO GENERAL"/>
    <s v="99 - MULTIPROVINCIAL"/>
    <s v="(en blanco)"/>
    <n v="1250000"/>
    <n v="1233180"/>
    <n v="576803.19999999995"/>
  </r>
  <r>
    <s v="2026"/>
    <x v="0"/>
    <x v="0"/>
    <x v="0"/>
    <x v="0"/>
    <s v="2 - Poder Ejecutivo"/>
    <s v="0205 - MINISTERIO DE HACIENDA Y ECONOMIA"/>
    <s v="0010 - DIRECCION GENERAL  DE PRESUPUESTO"/>
    <x v="0"/>
    <x v="0"/>
    <x v="2"/>
    <s v="2.3 - MATERIALES Y SUMINISTROS"/>
    <s v="2.3.4 - PRODUCTOS FARMACÉUTICOS"/>
    <s v="N"/>
    <s v="00 - N/A"/>
    <s v="10 - FONDO GENERAL"/>
    <s v="99 - MULTIPROVINCIAL"/>
    <s v="(en blanco)"/>
    <n v="150000"/>
    <n v="150000"/>
    <n v="116173.8"/>
  </r>
  <r>
    <s v="2026"/>
    <x v="0"/>
    <x v="0"/>
    <x v="0"/>
    <x v="0"/>
    <s v="2 - Poder Ejecutivo"/>
    <s v="0205 - MINISTERIO DE HACIENDA Y ECONOMIA"/>
    <s v="0010 - DIRECCION GENERAL  DE PRESUPUESTO"/>
    <x v="0"/>
    <x v="0"/>
    <x v="2"/>
    <s v="2.3 - MATERIALES Y SUMINISTROS"/>
    <s v="2.3.5 - CUERO, CAUCHO Y PLÁSTICO"/>
    <s v="N"/>
    <s v="00 - N/A"/>
    <s v="10 - FONDO GENERAL"/>
    <s v="99 - MULTIPROVINCIAL"/>
    <s v="(en blanco)"/>
    <n v="400000"/>
    <n v="560000"/>
    <n v="207771.03000000003"/>
  </r>
  <r>
    <s v="2026"/>
    <x v="0"/>
    <x v="0"/>
    <x v="0"/>
    <x v="0"/>
    <s v="2 - Poder Ejecutivo"/>
    <s v="0205 - MINISTERIO DE HACIENDA Y ECONOMIA"/>
    <s v="0010 - DIRECCION GENERAL  DE PRESUPUESTO"/>
    <x v="0"/>
    <x v="0"/>
    <x v="2"/>
    <s v="2.3 - MATERIALES Y SUMINISTROS"/>
    <s v="2.3.6 - PRODUCTOS DE MINERALES, METÁLICOS Y NO METÁLICOS"/>
    <s v="N"/>
    <s v="00 - N/A"/>
    <s v="10 - FONDO GENERAL"/>
    <s v="99 - MULTIPROVINCIAL"/>
    <s v="(en blanco)"/>
    <n v="355000"/>
    <n v="205000"/>
    <n v="4732.5200000000004"/>
  </r>
  <r>
    <s v="2026"/>
    <x v="0"/>
    <x v="0"/>
    <x v="0"/>
    <x v="0"/>
    <s v="2 - Poder Ejecutivo"/>
    <s v="0205 - MINISTERIO DE HACIENDA Y ECONOMIA"/>
    <s v="0010 - DIRECCION GENERAL  DE PRESUPUESTO"/>
    <x v="0"/>
    <x v="0"/>
    <x v="2"/>
    <s v="2.3 - MATERIALES Y SUMINISTROS"/>
    <s v="2.3.7 - COMBUSTIBLES, LUBRICANTES, PRODUCTOS QUÍMICOS Y CONEXOS"/>
    <s v="N"/>
    <s v="00 - N/A"/>
    <s v="10 - FONDO GENERAL"/>
    <s v="99 - MULTIPROVINCIAL"/>
    <s v="(en blanco)"/>
    <n v="13265000"/>
    <n v="12265000"/>
    <n v="9604214.8900000006"/>
  </r>
  <r>
    <s v="2026"/>
    <x v="0"/>
    <x v="0"/>
    <x v="0"/>
    <x v="0"/>
    <s v="2 - Poder Ejecutivo"/>
    <s v="0205 - MINISTERIO DE HACIENDA Y ECONOMIA"/>
    <s v="0010 - DIRECCION GENERAL  DE PRESUPUESTO"/>
    <x v="0"/>
    <x v="0"/>
    <x v="2"/>
    <s v="2.3 - MATERIALES Y SUMINISTROS"/>
    <s v="2.3.9 - PRODUCTOS Y ÚTILES VARIOS"/>
    <s v="N"/>
    <s v="00 - N/A"/>
    <s v="10 - FONDO GENERAL"/>
    <s v="99 - MULTIPROVINCIAL"/>
    <s v="(en blanco)"/>
    <n v="17265000"/>
    <n v="7674211"/>
    <n v="798288.37"/>
  </r>
  <r>
    <s v="2026"/>
    <x v="0"/>
    <x v="0"/>
    <x v="0"/>
    <x v="0"/>
    <s v="2 - Poder Ejecutivo"/>
    <s v="0205 - MINISTERIO DE HACIENDA Y ECONOMIA"/>
    <s v="0010 - DIRECCION GENERAL  DE PRESUPUESTO"/>
    <x v="0"/>
    <x v="0"/>
    <x v="2"/>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x v="0"/>
    <x v="0"/>
    <x v="2"/>
    <s v="2.1 - REMUNERACIONES Y CONTRIBUCIONES"/>
    <s v="2.1.1 - REMUNERACIONES"/>
    <s v="N"/>
    <s v="00 - N/A"/>
    <s v="10 - FONDO GENERAL"/>
    <s v="99 - MULTIPROVINCIAL"/>
    <s v="(en blanco)"/>
    <n v="52508676"/>
    <n v="53048176"/>
    <n v="35288600.339999996"/>
  </r>
  <r>
    <s v="2026"/>
    <x v="0"/>
    <x v="0"/>
    <x v="0"/>
    <x v="0"/>
    <s v="2 - Poder Ejecutivo"/>
    <s v="0205 - MINISTERIO DE HACIENDA Y ECONOMIA"/>
    <s v="0011 - DIRECCION GENERAL DE CREDITO PUBLICO"/>
    <x v="0"/>
    <x v="0"/>
    <x v="2"/>
    <s v="2.1 - REMUNERACIONES Y CONTRIBUCIONES"/>
    <s v="2.1.2 - SOBRESUELDOS"/>
    <s v="N"/>
    <s v="00 - N/A"/>
    <s v="10 - FONDO GENERAL"/>
    <s v="99 - MULTIPROVINCIAL"/>
    <s v="(en blanco)"/>
    <n v="25297334"/>
    <n v="24352834"/>
    <n v="8801666.6600000001"/>
  </r>
  <r>
    <s v="2026"/>
    <x v="0"/>
    <x v="0"/>
    <x v="0"/>
    <x v="0"/>
    <s v="2 - Poder Ejecutivo"/>
    <s v="0205 - MINISTERIO DE HACIENDA Y ECONOMIA"/>
    <s v="0011 - DIRECCION GENERAL DE CREDITO PUBLICO"/>
    <x v="0"/>
    <x v="0"/>
    <x v="2"/>
    <s v="2.1 - REMUNERACIONES Y CONTRIBUCIONES"/>
    <s v="2.1.4 - GRATIFICACIONES Y BONIFICACIONES"/>
    <s v="N"/>
    <s v="00 - N/A"/>
    <s v="10 - FONDO GENERAL"/>
    <s v="99 - MULTIPROVINCIAL"/>
    <s v="(en blanco)"/>
    <n v="1000000"/>
    <n v="1000000"/>
    <n v="70000"/>
  </r>
  <r>
    <s v="2026"/>
    <x v="0"/>
    <x v="0"/>
    <x v="0"/>
    <x v="0"/>
    <s v="2 - Poder Ejecutivo"/>
    <s v="0205 - MINISTERIO DE HACIENDA Y ECONOMIA"/>
    <s v="0011 - DIRECCION GENERAL DE CREDITO PUBLICO"/>
    <x v="0"/>
    <x v="0"/>
    <x v="2"/>
    <s v="2.1 - REMUNERACIONES Y CONTRIBUCIONES"/>
    <s v="2.1.5 - CONTRIBUCIONES A LA SEGURIDAD SOCIAL"/>
    <s v="N"/>
    <s v="00 - N/A"/>
    <s v="10 - FONDO GENERAL"/>
    <s v="99 - MULTIPROVINCIAL"/>
    <s v="(en blanco)"/>
    <n v="6861168"/>
    <n v="7266168"/>
    <n v="5225740.0200000005"/>
  </r>
  <r>
    <s v="2026"/>
    <x v="0"/>
    <x v="0"/>
    <x v="0"/>
    <x v="0"/>
    <s v="2 - Poder Ejecutivo"/>
    <s v="0205 - MINISTERIO DE HACIENDA Y ECONOMIA"/>
    <s v="0011 - DIRECCION GENERAL DE CREDITO PUBLICO"/>
    <x v="0"/>
    <x v="0"/>
    <x v="2"/>
    <s v="2.2 - CONTRATACIÓN DE SERVICIOS"/>
    <s v="2.2.1 - SERVICIOS BÁSICOS"/>
    <s v="N"/>
    <s v="00 - N/A"/>
    <s v="10 - FONDO GENERAL"/>
    <s v="99 - MULTIPROVINCIAL"/>
    <s v="(en blanco)"/>
    <n v="1400000"/>
    <n v="1400000"/>
    <n v="28183.699999999997"/>
  </r>
  <r>
    <s v="2026"/>
    <x v="0"/>
    <x v="0"/>
    <x v="0"/>
    <x v="0"/>
    <s v="2 - Poder Ejecutivo"/>
    <s v="0205 - MINISTERIO DE HACIENDA Y ECONOMIA"/>
    <s v="0011 - DIRECCION GENERAL DE CREDITO PUBLICO"/>
    <x v="0"/>
    <x v="0"/>
    <x v="2"/>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x v="0"/>
    <x v="0"/>
    <x v="2"/>
    <s v="2.2 - CONTRATACIÓN DE SERVICIOS"/>
    <s v="2.2.3 - VIÁTICOS"/>
    <s v="N"/>
    <s v="00 - N/A"/>
    <s v="10 - FONDO GENERAL"/>
    <s v="99 - MULTIPROVINCIAL"/>
    <s v="(en blanco)"/>
    <n v="2400000"/>
    <n v="2400000"/>
    <n v="856113.2"/>
  </r>
  <r>
    <s v="2026"/>
    <x v="0"/>
    <x v="0"/>
    <x v="0"/>
    <x v="0"/>
    <s v="2 - Poder Ejecutivo"/>
    <s v="0205 - MINISTERIO DE HACIENDA Y ECONOMIA"/>
    <s v="0011 - DIRECCION GENERAL DE CREDITO PUBLICO"/>
    <x v="0"/>
    <x v="0"/>
    <x v="2"/>
    <s v="2.2 - CONTRATACIÓN DE SERVICIOS"/>
    <s v="2.2.4 - TRANSPORTE Y ALMACENAJE"/>
    <s v="N"/>
    <s v="00 - N/A"/>
    <s v="10 - FONDO GENERAL"/>
    <s v="99 - MULTIPROVINCIAL"/>
    <s v="(en blanco)"/>
    <n v="2000000"/>
    <n v="2000000"/>
    <n v="473002.51"/>
  </r>
  <r>
    <s v="2026"/>
    <x v="0"/>
    <x v="0"/>
    <x v="0"/>
    <x v="0"/>
    <s v="2 - Poder Ejecutivo"/>
    <s v="0205 - MINISTERIO DE HACIENDA Y ECONOMIA"/>
    <s v="0011 - DIRECCION GENERAL DE CREDITO PUBLICO"/>
    <x v="0"/>
    <x v="0"/>
    <x v="2"/>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x v="0"/>
    <x v="0"/>
    <x v="2"/>
    <s v="2.2 - CONTRATACIÓN DE SERVICIOS"/>
    <s v="2.2.6 - SEGUROS"/>
    <s v="N"/>
    <s v="00 - N/A"/>
    <s v="10 - FONDO GENERAL"/>
    <s v="99 - MULTIPROVINCIAL"/>
    <s v="(en blanco)"/>
    <n v="1000000"/>
    <n v="1000000"/>
    <n v="253794.63"/>
  </r>
  <r>
    <s v="2026"/>
    <x v="0"/>
    <x v="0"/>
    <x v="0"/>
    <x v="0"/>
    <s v="2 - Poder Ejecutivo"/>
    <s v="0205 - MINISTERIO DE HACIENDA Y ECONOMIA"/>
    <s v="0011 - DIRECCION GENERAL DE CREDITO PUBLICO"/>
    <x v="0"/>
    <x v="0"/>
    <x v="2"/>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x v="0"/>
    <x v="0"/>
    <x v="2"/>
    <s v="2.2 - CONTRATACIÓN DE SERVICIOS"/>
    <s v="2.2.8 - OTROS SERVICIOS NO INCLUIDOS EN CONCEPTOS ANTERIORES"/>
    <s v="N"/>
    <s v="00 - N/A"/>
    <s v="10 - FONDO GENERAL"/>
    <s v="99 - MULTIPROVINCIAL"/>
    <s v="(en blanco)"/>
    <n v="11927548"/>
    <n v="3488261"/>
    <n v="323774.33"/>
  </r>
  <r>
    <s v="2026"/>
    <x v="0"/>
    <x v="0"/>
    <x v="0"/>
    <x v="0"/>
    <s v="2 - Poder Ejecutivo"/>
    <s v="0205 - MINISTERIO DE HACIENDA Y ECONOMIA"/>
    <s v="0011 - DIRECCION GENERAL DE CREDITO PUBLICO"/>
    <x v="0"/>
    <x v="0"/>
    <x v="2"/>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x v="0"/>
    <x v="0"/>
    <x v="2"/>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x v="0"/>
    <x v="0"/>
    <x v="2"/>
    <s v="2.3 - MATERIALES Y SUMINISTROS"/>
    <s v="2.3.1 - ALIMENTOS Y PRODUCTOS AGROFORESTALES"/>
    <s v="N"/>
    <s v="00 - N/A"/>
    <s v="10 - FONDO GENERAL"/>
    <s v="99 - MULTIPROVINCIAL"/>
    <s v="(en blanco)"/>
    <n v="6686310"/>
    <n v="4686310"/>
    <n v="1538829.8400000003"/>
  </r>
  <r>
    <s v="2026"/>
    <x v="0"/>
    <x v="0"/>
    <x v="0"/>
    <x v="0"/>
    <s v="2 - Poder Ejecutivo"/>
    <s v="0205 - MINISTERIO DE HACIENDA Y ECONOMIA"/>
    <s v="0011 - DIRECCION GENERAL DE CREDITO PUBLICO"/>
    <x v="0"/>
    <x v="0"/>
    <x v="2"/>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x v="0"/>
    <x v="0"/>
    <x v="2"/>
    <s v="2.3 - MATERIALES Y SUMINISTROS"/>
    <s v="2.3.3 - PAPEL, CARTÓN E IMPRESOS"/>
    <s v="N"/>
    <s v="00 - N/A"/>
    <s v="10 - FONDO GENERAL"/>
    <s v="99 - MULTIPROVINCIAL"/>
    <s v="(en blanco)"/>
    <n v="4955666"/>
    <n v="2088384"/>
    <n v="1195292.8"/>
  </r>
  <r>
    <s v="2026"/>
    <x v="0"/>
    <x v="0"/>
    <x v="0"/>
    <x v="0"/>
    <s v="2 - Poder Ejecutivo"/>
    <s v="0205 - MINISTERIO DE HACIENDA Y ECONOMIA"/>
    <s v="0011 - DIRECCION GENERAL DE CREDITO PUBLICO"/>
    <x v="0"/>
    <x v="0"/>
    <x v="2"/>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x v="0"/>
    <x v="0"/>
    <x v="2"/>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x v="0"/>
    <x v="0"/>
    <x v="2"/>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x v="0"/>
    <x v="0"/>
    <x v="2"/>
    <s v="2.3 - MATERIALES Y SUMINISTROS"/>
    <s v="2.3.7 - COMBUSTIBLES, LUBRICANTES, PRODUCTOS QUÍMICOS Y CONEXOS"/>
    <s v="N"/>
    <s v="00 - N/A"/>
    <s v="10 - FONDO GENERAL"/>
    <s v="99 - MULTIPROVINCIAL"/>
    <s v="(en blanco)"/>
    <n v="3252280"/>
    <n v="3534280"/>
    <n v="2115500.7000000002"/>
  </r>
  <r>
    <s v="2026"/>
    <x v="0"/>
    <x v="0"/>
    <x v="0"/>
    <x v="0"/>
    <s v="2 - Poder Ejecutivo"/>
    <s v="0205 - MINISTERIO DE HACIENDA Y ECONOMIA"/>
    <s v="0011 - DIRECCION GENERAL DE CREDITO PUBLICO"/>
    <x v="0"/>
    <x v="0"/>
    <x v="2"/>
    <s v="2.3 - MATERIALES Y SUMINISTROS"/>
    <s v="2.3.9 - PRODUCTOS Y ÚTILES VARIOS"/>
    <s v="N"/>
    <s v="00 - N/A"/>
    <s v="10 - FONDO GENERAL"/>
    <s v="99 - MULTIPROVINCIAL"/>
    <s v="(en blanco)"/>
    <n v="6926239"/>
    <n v="3926239"/>
    <n v="442405.6"/>
  </r>
  <r>
    <s v="2026"/>
    <x v="0"/>
    <x v="0"/>
    <x v="0"/>
    <x v="0"/>
    <s v="2 - Poder Ejecutivo"/>
    <s v="0205 - MINISTERIO DE HACIENDA Y ECONOMIA"/>
    <s v="0012 - DIRECCION GENERAL DE JUBILACIONES Y PENSIONES A CARGO DEL ESTADO"/>
    <x v="0"/>
    <x v="0"/>
    <x v="2"/>
    <s v="2.1 - REMUNERACIONES Y CONTRIBUCIONES"/>
    <s v="2.1.1 - REMUNERACIONES"/>
    <s v="N"/>
    <s v="00 - N/A"/>
    <s v="10 - FONDO GENERAL"/>
    <s v="99 - MULTIPROVINCIAL"/>
    <s v="(en blanco)"/>
    <n v="375614729"/>
    <n v="377528748.38"/>
    <n v="246945990.66999999"/>
  </r>
  <r>
    <s v="2026"/>
    <x v="0"/>
    <x v="0"/>
    <x v="0"/>
    <x v="0"/>
    <s v="2 - Poder Ejecutivo"/>
    <s v="0205 - MINISTERIO DE HACIENDA Y ECONOMIA"/>
    <s v="0012 - DIRECCION GENERAL DE JUBILACIONES Y PENSIONES A CARGO DEL ESTADO"/>
    <x v="0"/>
    <x v="0"/>
    <x v="2"/>
    <s v="2.1 - REMUNERACIONES Y CONTRIBUCIONES"/>
    <s v="2.1.2 - SOBRESUELDOS"/>
    <s v="N"/>
    <s v="00 - N/A"/>
    <s v="10 - FONDO GENERAL"/>
    <s v="99 - MULTIPROVINCIAL"/>
    <s v="(en blanco)"/>
    <n v="156577296"/>
    <n v="154235184.88"/>
    <n v="46723875.060000002"/>
  </r>
  <r>
    <s v="2026"/>
    <x v="0"/>
    <x v="0"/>
    <x v="0"/>
    <x v="0"/>
    <s v="2 - Poder Ejecutivo"/>
    <s v="0205 - MINISTERIO DE HACIENDA Y ECONOMIA"/>
    <s v="0012 - DIRECCION GENERAL DE JUBILACIONES Y PENSIONES A CARGO DEL ESTADO"/>
    <x v="0"/>
    <x v="0"/>
    <x v="2"/>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x v="0"/>
    <x v="0"/>
    <x v="2"/>
    <s v="2.1 - REMUNERACIONES Y CONTRIBUCIONES"/>
    <s v="2.1.5 - CONTRIBUCIONES A LA SEGURIDAD SOCIAL"/>
    <s v="N"/>
    <s v="00 - N/A"/>
    <s v="10 - FONDO GENERAL"/>
    <s v="99 - MULTIPROVINCIAL"/>
    <s v="(en blanco)"/>
    <n v="48653337"/>
    <n v="48653337"/>
    <n v="37252436.95000001"/>
  </r>
  <r>
    <s v="2026"/>
    <x v="0"/>
    <x v="0"/>
    <x v="0"/>
    <x v="0"/>
    <s v="2 - Poder Ejecutivo"/>
    <s v="0205 - MINISTERIO DE HACIENDA Y ECONOMIA"/>
    <s v="0012 - DIRECCION GENERAL DE JUBILACIONES Y PENSIONES A CARGO DEL ESTADO"/>
    <x v="0"/>
    <x v="0"/>
    <x v="2"/>
    <s v="2.2 - CONTRATACIÓN DE SERVICIOS"/>
    <s v="2.2.1 - SERVICIOS BÁSICOS"/>
    <s v="N"/>
    <s v="00 - N/A"/>
    <s v="10 - FONDO GENERAL"/>
    <s v="99 - MULTIPROVINCIAL"/>
    <s v="(en blanco)"/>
    <n v="14418643"/>
    <n v="14418643"/>
    <n v="10485631.77"/>
  </r>
  <r>
    <s v="2026"/>
    <x v="0"/>
    <x v="0"/>
    <x v="0"/>
    <x v="0"/>
    <s v="2 - Poder Ejecutivo"/>
    <s v="0205 - MINISTERIO DE HACIENDA Y ECONOMIA"/>
    <s v="0012 - DIRECCION GENERAL DE JUBILACIONES Y PENSIONES A CARGO DEL ESTADO"/>
    <x v="0"/>
    <x v="0"/>
    <x v="2"/>
    <s v="2.2 - CONTRATACIÓN DE SERVICIOS"/>
    <s v="2.2.2 - PUBLICIDAD, IMPRESIÓN Y ENCUADERNACIÓN"/>
    <s v="N"/>
    <s v="00 - N/A"/>
    <s v="10 - FONDO GENERAL"/>
    <s v="99 - MULTIPROVINCIAL"/>
    <s v="(en blanco)"/>
    <n v="300000"/>
    <n v="380000"/>
    <n v="349492.4"/>
  </r>
  <r>
    <s v="2026"/>
    <x v="0"/>
    <x v="0"/>
    <x v="0"/>
    <x v="0"/>
    <s v="2 - Poder Ejecutivo"/>
    <s v="0205 - MINISTERIO DE HACIENDA Y ECONOMIA"/>
    <s v="0012 - DIRECCION GENERAL DE JUBILACIONES Y PENSIONES A CARGO DEL ESTADO"/>
    <x v="0"/>
    <x v="0"/>
    <x v="2"/>
    <s v="2.2 - CONTRATACIÓN DE SERVICIOS"/>
    <s v="2.2.3 - VIÁTICOS"/>
    <s v="N"/>
    <s v="00 - N/A"/>
    <s v="10 - FONDO GENERAL"/>
    <s v="99 - MULTIPROVINCIAL"/>
    <s v="(en blanco)"/>
    <n v="1160000"/>
    <n v="1659129"/>
    <n v="1464684.5"/>
  </r>
  <r>
    <s v="2026"/>
    <x v="0"/>
    <x v="0"/>
    <x v="0"/>
    <x v="0"/>
    <s v="2 - Poder Ejecutivo"/>
    <s v="0205 - MINISTERIO DE HACIENDA Y ECONOMIA"/>
    <s v="0012 - DIRECCION GENERAL DE JUBILACIONES Y PENSIONES A CARGO DEL ESTADO"/>
    <x v="0"/>
    <x v="0"/>
    <x v="2"/>
    <s v="2.2 - CONTRATACIÓN DE SERVICIOS"/>
    <s v="2.2.4 - TRANSPORTE Y ALMACENAJE"/>
    <s v="N"/>
    <s v="00 - N/A"/>
    <s v="10 - FONDO GENERAL"/>
    <s v="99 - MULTIPROVINCIAL"/>
    <s v="(en blanco)"/>
    <n v="136862"/>
    <n v="285390.18"/>
    <n v="148528.18"/>
  </r>
  <r>
    <s v="2026"/>
    <x v="0"/>
    <x v="0"/>
    <x v="0"/>
    <x v="0"/>
    <s v="2 - Poder Ejecutivo"/>
    <s v="0205 - MINISTERIO DE HACIENDA Y ECONOMIA"/>
    <s v="0012 - DIRECCION GENERAL DE JUBILACIONES Y PENSIONES A CARGO DEL ESTADO"/>
    <x v="0"/>
    <x v="0"/>
    <x v="2"/>
    <s v="2.2 - CONTRATACIÓN DE SERVICIOS"/>
    <s v="2.2.5 - ALQUILERES Y RENTAS"/>
    <s v="N"/>
    <s v="00 - N/A"/>
    <s v="10 - FONDO GENERAL"/>
    <s v="99 - MULTIPROVINCIAL"/>
    <s v="(en blanco)"/>
    <n v="38212800"/>
    <n v="39512800"/>
    <n v="29766078.800000001"/>
  </r>
  <r>
    <s v="2026"/>
    <x v="0"/>
    <x v="0"/>
    <x v="0"/>
    <x v="0"/>
    <s v="2 - Poder Ejecutivo"/>
    <s v="0205 - MINISTERIO DE HACIENDA Y ECONOMIA"/>
    <s v="0012 - DIRECCION GENERAL DE JUBILACIONES Y PENSIONES A CARGO DEL ESTADO"/>
    <x v="0"/>
    <x v="0"/>
    <x v="2"/>
    <s v="2.2 - CONTRATACIÓN DE SERVICIOS"/>
    <s v="2.2.6 - SEGUROS"/>
    <s v="N"/>
    <s v="00 - N/A"/>
    <s v="10 - FONDO GENERAL"/>
    <s v="99 - MULTIPROVINCIAL"/>
    <s v="(en blanco)"/>
    <n v="8440000"/>
    <n v="8340000"/>
    <n v="6921479.7899999991"/>
  </r>
  <r>
    <s v="2026"/>
    <x v="0"/>
    <x v="0"/>
    <x v="0"/>
    <x v="0"/>
    <s v="2 - Poder Ejecutivo"/>
    <s v="0205 - MINISTERIO DE HACIENDA Y ECONOMIA"/>
    <s v="0012 - DIRECCION GENERAL DE JUBILACIONES Y PENSIONES A CARGO DEL ESTADO"/>
    <x v="0"/>
    <x v="0"/>
    <x v="2"/>
    <s v="2.2 - CONTRATACIÓN DE SERVICIOS"/>
    <s v="2.2.7 - SERVICIOS DE CONSERVACIÓN, REPARACIONES MENORES E INSTALACIONES TEMPORALES"/>
    <s v="N"/>
    <s v="00 - N/A"/>
    <s v="10 - FONDO GENERAL"/>
    <s v="99 - MULTIPROVINCIAL"/>
    <s v="(en blanco)"/>
    <n v="1891000"/>
    <n v="8124798.25"/>
    <n v="6295348.0600000015"/>
  </r>
  <r>
    <s v="2026"/>
    <x v="0"/>
    <x v="0"/>
    <x v="0"/>
    <x v="0"/>
    <s v="2 - Poder Ejecutivo"/>
    <s v="0205 - MINISTERIO DE HACIENDA Y ECONOMIA"/>
    <s v="0012 - DIRECCION GENERAL DE JUBILACIONES Y PENSIONES A CARGO DEL ESTADO"/>
    <x v="0"/>
    <x v="0"/>
    <x v="2"/>
    <s v="2.2 - CONTRATACIÓN DE SERVICIOS"/>
    <s v="2.2.8 - OTROS SERVICIOS NO INCLUIDOS EN CONCEPTOS ANTERIORES"/>
    <s v="N"/>
    <s v="00 - N/A"/>
    <s v="10 - FONDO GENERAL"/>
    <s v="99 - MULTIPROVINCIAL"/>
    <s v="(en blanco)"/>
    <n v="8553811"/>
    <n v="7821153.8200000003"/>
    <n v="6289341.5300000003"/>
  </r>
  <r>
    <s v="2026"/>
    <x v="0"/>
    <x v="0"/>
    <x v="0"/>
    <x v="0"/>
    <s v="2 - Poder Ejecutivo"/>
    <s v="0205 - MINISTERIO DE HACIENDA Y ECONOMIA"/>
    <s v="0012 - DIRECCION GENERAL DE JUBILACIONES Y PENSIONES A CARGO DEL ESTADO"/>
    <x v="0"/>
    <x v="0"/>
    <x v="2"/>
    <s v="2.2 - CONTRATACIÓN DE SERVICIOS"/>
    <s v="2.2.9 - OTRAS CONTRATACIONES DE SERVICIOS"/>
    <s v="N"/>
    <s v="00 - N/A"/>
    <s v="10 - FONDO GENERAL"/>
    <s v="99 - MULTIPROVINCIAL"/>
    <s v="(en blanco)"/>
    <n v="14269686"/>
    <n v="12420887.75"/>
    <n v="8681629.5899999999"/>
  </r>
  <r>
    <s v="2026"/>
    <x v="0"/>
    <x v="0"/>
    <x v="0"/>
    <x v="0"/>
    <s v="2 - Poder Ejecutivo"/>
    <s v="0205 - MINISTERIO DE HACIENDA Y ECONOMIA"/>
    <s v="0012 - DIRECCION GENERAL DE JUBILACIONES Y PENSIONES A CARGO DEL ESTADO"/>
    <x v="0"/>
    <x v="0"/>
    <x v="2"/>
    <s v="2.3 - MATERIALES Y SUMINISTROS"/>
    <s v="2.3.1 - ALIMENTOS Y PRODUCTOS AGROFORESTALES"/>
    <s v="N"/>
    <s v="00 - N/A"/>
    <s v="10 - FONDO GENERAL"/>
    <s v="99 - MULTIPROVINCIAL"/>
    <s v="(en blanco)"/>
    <n v="1100000"/>
    <n v="952000"/>
    <n v="699208.66999999993"/>
  </r>
  <r>
    <s v="2026"/>
    <x v="0"/>
    <x v="0"/>
    <x v="0"/>
    <x v="0"/>
    <s v="2 - Poder Ejecutivo"/>
    <s v="0205 - MINISTERIO DE HACIENDA Y ECONOMIA"/>
    <s v="0012 - DIRECCION GENERAL DE JUBILACIONES Y PENSIONES A CARGO DEL ESTADO"/>
    <x v="0"/>
    <x v="0"/>
    <x v="2"/>
    <s v="2.3 - MATERIALES Y SUMINISTROS"/>
    <s v="2.3.2 - TEXTILES Y VESTUARIOS"/>
    <s v="N"/>
    <s v="00 - N/A"/>
    <s v="10 - FONDO GENERAL"/>
    <s v="99 - MULTIPROVINCIAL"/>
    <s v="(en blanco)"/>
    <n v="0"/>
    <n v="71000"/>
    <n v="62870.400000000001"/>
  </r>
  <r>
    <s v="2026"/>
    <x v="0"/>
    <x v="0"/>
    <x v="0"/>
    <x v="0"/>
    <s v="2 - Poder Ejecutivo"/>
    <s v="0205 - MINISTERIO DE HACIENDA Y ECONOMIA"/>
    <s v="0012 - DIRECCION GENERAL DE JUBILACIONES Y PENSIONES A CARGO DEL ESTADO"/>
    <x v="0"/>
    <x v="0"/>
    <x v="2"/>
    <s v="2.3 - MATERIALES Y SUMINISTROS"/>
    <s v="2.3.3 - PAPEL, CARTÓN E IMPRESOS"/>
    <s v="N"/>
    <s v="00 - N/A"/>
    <s v="10 - FONDO GENERAL"/>
    <s v="99 - MULTIPROVINCIAL"/>
    <s v="(en blanco)"/>
    <n v="663752"/>
    <n v="929997"/>
    <n v="924968.3899999999"/>
  </r>
  <r>
    <s v="2026"/>
    <x v="0"/>
    <x v="0"/>
    <x v="0"/>
    <x v="0"/>
    <s v="2 - Poder Ejecutivo"/>
    <s v="0205 - MINISTERIO DE HACIENDA Y ECONOMIA"/>
    <s v="0012 - DIRECCION GENERAL DE JUBILACIONES Y PENSIONES A CARGO DEL ESTADO"/>
    <x v="0"/>
    <x v="0"/>
    <x v="2"/>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x v="0"/>
    <x v="0"/>
    <x v="2"/>
    <s v="2.3 - MATERIALES Y SUMINISTROS"/>
    <s v="2.3.5 - CUERO, CAUCHO Y PLÁSTICO"/>
    <s v="N"/>
    <s v="00 - N/A"/>
    <s v="10 - FONDO GENERAL"/>
    <s v="99 - MULTIPROVINCIAL"/>
    <s v="(en blanco)"/>
    <n v="149000"/>
    <n v="57000"/>
    <n v="4684.6000000000004"/>
  </r>
  <r>
    <s v="2026"/>
    <x v="0"/>
    <x v="0"/>
    <x v="0"/>
    <x v="0"/>
    <s v="2 - Poder Ejecutivo"/>
    <s v="0205 - MINISTERIO DE HACIENDA Y ECONOMIA"/>
    <s v="0012 - DIRECCION GENERAL DE JUBILACIONES Y PENSIONES A CARGO DEL ESTADO"/>
    <x v="0"/>
    <x v="0"/>
    <x v="2"/>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x v="0"/>
    <x v="0"/>
    <x v="2"/>
    <s v="2.3 - MATERIALES Y SUMINISTROS"/>
    <s v="2.3.7 - COMBUSTIBLES, LUBRICANTES, PRODUCTOS QUÍMICOS Y CONEXOS"/>
    <s v="N"/>
    <s v="00 - N/A"/>
    <s v="10 - FONDO GENERAL"/>
    <s v="99 - MULTIPROVINCIAL"/>
    <s v="(en blanco)"/>
    <n v="11748834"/>
    <n v="11477834"/>
    <n v="8870866.2400000002"/>
  </r>
  <r>
    <s v="2026"/>
    <x v="0"/>
    <x v="0"/>
    <x v="0"/>
    <x v="0"/>
    <s v="2 - Poder Ejecutivo"/>
    <s v="0205 - MINISTERIO DE HACIENDA Y ECONOMIA"/>
    <s v="0012 - DIRECCION GENERAL DE JUBILACIONES Y PENSIONES A CARGO DEL ESTADO"/>
    <x v="0"/>
    <x v="0"/>
    <x v="2"/>
    <s v="2.3 - MATERIALES Y SUMINISTROS"/>
    <s v="2.3.9 - PRODUCTOS Y ÚTILES VARIOS"/>
    <s v="N"/>
    <s v="00 - N/A"/>
    <s v="10 - FONDO GENERAL"/>
    <s v="99 - MULTIPROVINCIAL"/>
    <s v="(en blanco)"/>
    <n v="2025000"/>
    <n v="1390641.8"/>
    <n v="1211527.4900000002"/>
  </r>
  <r>
    <s v="2026"/>
    <x v="0"/>
    <x v="0"/>
    <x v="0"/>
    <x v="0"/>
    <s v="2 - Poder Ejecutivo"/>
    <s v="0205 - MINISTERIO DE HACIENDA Y ECONOMIA"/>
    <s v="0013 - OFICINA NACIONAL DE ESTADÍSTICA"/>
    <x v="0"/>
    <x v="0"/>
    <x v="2"/>
    <s v="2.1 - REMUNERACIONES Y CONTRIBUCIONES"/>
    <s v="2.1.1 - REMUNERACIONES"/>
    <s v="N"/>
    <s v="00 - N/A"/>
    <s v="10 - FONDO GENERAL"/>
    <s v="99 - MULTIPROVINCIAL"/>
    <s v="(en blanco)"/>
    <n v="400631784"/>
    <n v="398701376"/>
    <n v="253342944.07999998"/>
  </r>
  <r>
    <s v="2026"/>
    <x v="0"/>
    <x v="0"/>
    <x v="0"/>
    <x v="0"/>
    <s v="2 - Poder Ejecutivo"/>
    <s v="0205 - MINISTERIO DE HACIENDA Y ECONOMIA"/>
    <s v="0013 - OFICINA NACIONAL DE ESTADÍSTICA"/>
    <x v="0"/>
    <x v="0"/>
    <x v="2"/>
    <s v="2.1 - REMUNERACIONES Y CONTRIBUCIONES"/>
    <s v="2.1.1 - REMUNERACIONES"/>
    <s v="N"/>
    <s v="00 - N/A"/>
    <s v="70 - DONACION EXTERNA"/>
    <s v="99 - MULTIPROVINCIAL"/>
    <s v="(en blanco)"/>
    <n v="0"/>
    <n v="996300"/>
    <n v="107333.32"/>
  </r>
  <r>
    <s v="2026"/>
    <x v="0"/>
    <x v="0"/>
    <x v="0"/>
    <x v="0"/>
    <s v="2 - Poder Ejecutivo"/>
    <s v="0205 - MINISTERIO DE HACIENDA Y ECONOMIA"/>
    <s v="0013 - OFICINA NACIONAL DE ESTADÍSTICA"/>
    <x v="0"/>
    <x v="0"/>
    <x v="2"/>
    <s v="2.1 - REMUNERACIONES Y CONTRIBUCIONES"/>
    <s v="2.1.2 - SOBRESUELDOS"/>
    <s v="N"/>
    <s v="00 - N/A"/>
    <s v="10 - FONDO GENERAL"/>
    <s v="99 - MULTIPROVINCIAL"/>
    <s v="(en blanco)"/>
    <n v="64475198"/>
    <n v="66063296"/>
    <n v="27034513.999999996"/>
  </r>
  <r>
    <s v="2026"/>
    <x v="0"/>
    <x v="0"/>
    <x v="0"/>
    <x v="0"/>
    <s v="2 - Poder Ejecutivo"/>
    <s v="0205 - MINISTERIO DE HACIENDA Y ECONOMIA"/>
    <s v="0013 - OFICINA NACIONAL DE ESTADÍSTICA"/>
    <x v="0"/>
    <x v="0"/>
    <x v="2"/>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x v="0"/>
    <x v="0"/>
    <x v="2"/>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x v="0"/>
    <x v="0"/>
    <x v="2"/>
    <s v="2.1 - REMUNERACIONES Y CONTRIBUCIONES"/>
    <s v="2.1.5 - CONTRIBUCIONES A LA SEGURIDAD SOCIAL"/>
    <s v="N"/>
    <s v="00 - N/A"/>
    <s v="10 - FONDO GENERAL"/>
    <s v="99 - MULTIPROVINCIAL"/>
    <s v="(en blanco)"/>
    <n v="46314526"/>
    <n v="49319836.000000007"/>
    <n v="35910722.949999966"/>
  </r>
  <r>
    <s v="2026"/>
    <x v="0"/>
    <x v="0"/>
    <x v="0"/>
    <x v="0"/>
    <s v="2 - Poder Ejecutivo"/>
    <s v="0205 - MINISTERIO DE HACIENDA Y ECONOMIA"/>
    <s v="0013 - OFICINA NACIONAL DE ESTADÍSTICA"/>
    <x v="0"/>
    <x v="0"/>
    <x v="2"/>
    <s v="2.2 - CONTRATACIÓN DE SERVICIOS"/>
    <s v="2.2.1 - SERVICIOS BÁSICOS"/>
    <s v="N"/>
    <s v="00 - N/A"/>
    <s v="10 - FONDO GENERAL"/>
    <s v="99 - MULTIPROVINCIAL"/>
    <s v="(en blanco)"/>
    <n v="19178229"/>
    <n v="20362515"/>
    <n v="13178236.600000001"/>
  </r>
  <r>
    <s v="2026"/>
    <x v="0"/>
    <x v="0"/>
    <x v="0"/>
    <x v="0"/>
    <s v="2 - Poder Ejecutivo"/>
    <s v="0205 - MINISTERIO DE HACIENDA Y ECONOMIA"/>
    <s v="0013 - OFICINA NACIONAL DE ESTADÍSTICA"/>
    <x v="0"/>
    <x v="0"/>
    <x v="2"/>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x v="0"/>
    <x v="0"/>
    <x v="2"/>
    <s v="2.2 - CONTRATACIÓN DE SERVICIOS"/>
    <s v="2.2.2 - PUBLICIDAD, IMPRESIÓN Y ENCUADERNACIÓN"/>
    <s v="N"/>
    <s v="00 - N/A"/>
    <s v="10 - FONDO GENERAL"/>
    <s v="99 - MULTIPROVINCIAL"/>
    <s v="(en blanco)"/>
    <n v="660000"/>
    <n v="873125"/>
    <n v="323615"/>
  </r>
  <r>
    <s v="2026"/>
    <x v="0"/>
    <x v="0"/>
    <x v="0"/>
    <x v="0"/>
    <s v="2 - Poder Ejecutivo"/>
    <s v="0205 - MINISTERIO DE HACIENDA Y ECONOMIA"/>
    <s v="0013 - OFICINA NACIONAL DE ESTADÍSTICA"/>
    <x v="0"/>
    <x v="0"/>
    <x v="2"/>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x v="0"/>
    <x v="0"/>
    <x v="2"/>
    <s v="2.2 - CONTRATACIÓN DE SERVICIOS"/>
    <s v="2.2.3 - VIÁTICOS"/>
    <s v="N"/>
    <s v="00 - N/A"/>
    <s v="10 - FONDO GENERAL"/>
    <s v="99 - MULTIPROVINCIAL"/>
    <s v="(en blanco)"/>
    <n v="49078685"/>
    <n v="52480100"/>
    <n v="21970575.440000001"/>
  </r>
  <r>
    <s v="2026"/>
    <x v="0"/>
    <x v="0"/>
    <x v="0"/>
    <x v="0"/>
    <s v="2 - Poder Ejecutivo"/>
    <s v="0205 - MINISTERIO DE HACIENDA Y ECONOMIA"/>
    <s v="0013 - OFICINA NACIONAL DE ESTADÍSTICA"/>
    <x v="0"/>
    <x v="0"/>
    <x v="2"/>
    <s v="2.2 - CONTRATACIÓN DE SERVICIOS"/>
    <s v="2.2.3 - VIÁTICOS"/>
    <s v="N"/>
    <s v="00 - N/A"/>
    <s v="70 - DONACION EXTERNA"/>
    <s v="99 - MULTIPROVINCIAL"/>
    <s v="(en blanco)"/>
    <n v="0"/>
    <n v="2705213.25"/>
    <n v="2385085"/>
  </r>
  <r>
    <s v="2026"/>
    <x v="0"/>
    <x v="0"/>
    <x v="0"/>
    <x v="0"/>
    <s v="2 - Poder Ejecutivo"/>
    <s v="0205 - MINISTERIO DE HACIENDA Y ECONOMIA"/>
    <s v="0013 - OFICINA NACIONAL DE ESTADÍSTICA"/>
    <x v="0"/>
    <x v="0"/>
    <x v="2"/>
    <s v="2.2 - CONTRATACIÓN DE SERVICIOS"/>
    <s v="2.2.4 - TRANSPORTE Y ALMACENAJE"/>
    <s v="N"/>
    <s v="00 - N/A"/>
    <s v="10 - FONDO GENERAL"/>
    <s v="99 - MULTIPROVINCIAL"/>
    <s v="(en blanco)"/>
    <n v="8474533"/>
    <n v="8865983"/>
    <n v="6135299.2699999996"/>
  </r>
  <r>
    <s v="2026"/>
    <x v="0"/>
    <x v="0"/>
    <x v="0"/>
    <x v="0"/>
    <s v="2 - Poder Ejecutivo"/>
    <s v="0205 - MINISTERIO DE HACIENDA Y ECONOMIA"/>
    <s v="0013 - OFICINA NACIONAL DE ESTADÍSTICA"/>
    <x v="0"/>
    <x v="0"/>
    <x v="2"/>
    <s v="2.2 - CONTRATACIÓN DE SERVICIOS"/>
    <s v="2.2.4 - TRANSPORTE Y ALMACENAJE"/>
    <s v="N"/>
    <s v="00 - N/A"/>
    <s v="70 - DONACION EXTERNA"/>
    <s v="99 - MULTIPROVINCIAL"/>
    <s v="(en blanco)"/>
    <n v="0"/>
    <n v="501570"/>
    <n v="433600"/>
  </r>
  <r>
    <s v="2026"/>
    <x v="0"/>
    <x v="0"/>
    <x v="0"/>
    <x v="0"/>
    <s v="2 - Poder Ejecutivo"/>
    <s v="0205 - MINISTERIO DE HACIENDA Y ECONOMIA"/>
    <s v="0013 - OFICINA NACIONAL DE ESTADÍSTICA"/>
    <x v="0"/>
    <x v="0"/>
    <x v="2"/>
    <s v="2.2 - CONTRATACIÓN DE SERVICIOS"/>
    <s v="2.2.5 - ALQUILERES Y RENTAS"/>
    <s v="N"/>
    <s v="00 - N/A"/>
    <s v="10 - FONDO GENERAL"/>
    <s v="99 - MULTIPROVINCIAL"/>
    <s v="(en blanco)"/>
    <n v="17287600"/>
    <n v="20813600"/>
    <n v="10867613.43"/>
  </r>
  <r>
    <s v="2026"/>
    <x v="0"/>
    <x v="0"/>
    <x v="0"/>
    <x v="0"/>
    <s v="2 - Poder Ejecutivo"/>
    <s v="0205 - MINISTERIO DE HACIENDA Y ECONOMIA"/>
    <s v="0013 - OFICINA NACIONAL DE ESTADÍSTICA"/>
    <x v="0"/>
    <x v="0"/>
    <x v="2"/>
    <s v="2.2 - CONTRATACIÓN DE SERVICIOS"/>
    <s v="2.2.6 - SEGUROS"/>
    <s v="N"/>
    <s v="00 - N/A"/>
    <s v="10 - FONDO GENERAL"/>
    <s v="99 - MULTIPROVINCIAL"/>
    <s v="(en blanco)"/>
    <n v="9651000"/>
    <n v="7753000"/>
    <n v="5405864.2800000003"/>
  </r>
  <r>
    <s v="2026"/>
    <x v="0"/>
    <x v="0"/>
    <x v="0"/>
    <x v="0"/>
    <s v="2 - Poder Ejecutivo"/>
    <s v="0205 - MINISTERIO DE HACIENDA Y ECONOMIA"/>
    <s v="0013 - OFICINA NACIONAL DE ESTADÍSTICA"/>
    <x v="0"/>
    <x v="0"/>
    <x v="2"/>
    <s v="2.2 - CONTRATACIÓN DE SERVICIOS"/>
    <s v="2.2.6 - SEGUROS"/>
    <s v="N"/>
    <s v="00 - N/A"/>
    <s v="70 - DONACION EXTERNA"/>
    <s v="99 - MULTIPROVINCIAL"/>
    <s v="(en blanco)"/>
    <n v="0"/>
    <n v="20160"/>
    <n v="2512.2399999999998"/>
  </r>
  <r>
    <s v="2026"/>
    <x v="0"/>
    <x v="0"/>
    <x v="0"/>
    <x v="0"/>
    <s v="2 - Poder Ejecutivo"/>
    <s v="0205 - MINISTERIO DE HACIENDA Y ECONOMIA"/>
    <s v="0013 - OFICINA NACIONAL DE ESTADÍSTICA"/>
    <x v="0"/>
    <x v="0"/>
    <x v="2"/>
    <s v="2.2 - CONTRATACIÓN DE SERVICIOS"/>
    <s v="2.2.7 - SERVICIOS DE CONSERVACIÓN, REPARACIONES MENORES E INSTALACIONES TEMPORALES"/>
    <s v="N"/>
    <s v="00 - N/A"/>
    <s v="10 - FONDO GENERAL"/>
    <s v="99 - MULTIPROVINCIAL"/>
    <s v="(en blanco)"/>
    <n v="3650000"/>
    <n v="3660000"/>
    <n v="1074414.1199999999"/>
  </r>
  <r>
    <s v="2026"/>
    <x v="0"/>
    <x v="0"/>
    <x v="0"/>
    <x v="0"/>
    <s v="2 - Poder Ejecutivo"/>
    <s v="0205 - MINISTERIO DE HACIENDA Y ECONOMIA"/>
    <s v="0013 - OFICINA NACIONAL DE ESTADÍSTICA"/>
    <x v="0"/>
    <x v="0"/>
    <x v="2"/>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x v="0"/>
    <x v="0"/>
    <x v="2"/>
    <s v="2.2 - CONTRATACIÓN DE SERVICIOS"/>
    <s v="2.2.8 - OTROS SERVICIOS NO INCLUIDOS EN CONCEPTOS ANTERIORES"/>
    <s v="N"/>
    <s v="00 - N/A"/>
    <s v="10 - FONDO GENERAL"/>
    <s v="99 - MULTIPROVINCIAL"/>
    <s v="(en blanco)"/>
    <n v="9558300"/>
    <n v="13755228"/>
    <n v="1219188.82"/>
  </r>
  <r>
    <s v="2026"/>
    <x v="0"/>
    <x v="0"/>
    <x v="0"/>
    <x v="0"/>
    <s v="2 - Poder Ejecutivo"/>
    <s v="0205 - MINISTERIO DE HACIENDA Y ECONOMIA"/>
    <s v="0013 - OFICINA NACIONAL DE ESTADÍSTICA"/>
    <x v="0"/>
    <x v="0"/>
    <x v="2"/>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x v="0"/>
    <x v="0"/>
    <x v="2"/>
    <s v="2.2 - CONTRATACIÓN DE SERVICIOS"/>
    <s v="2.2.9 - OTRAS CONTRATACIONES DE SERVICIOS"/>
    <s v="N"/>
    <s v="00 - N/A"/>
    <s v="10 - FONDO GENERAL"/>
    <s v="99 - MULTIPROVINCIAL"/>
    <s v="(en blanco)"/>
    <n v="4414933"/>
    <n v="4810800"/>
    <n v="859679.40999999992"/>
  </r>
  <r>
    <s v="2026"/>
    <x v="0"/>
    <x v="0"/>
    <x v="0"/>
    <x v="0"/>
    <s v="2 - Poder Ejecutivo"/>
    <s v="0205 - MINISTERIO DE HACIENDA Y ECONOMIA"/>
    <s v="0013 - OFICINA NACIONAL DE ESTADÍSTICA"/>
    <x v="0"/>
    <x v="0"/>
    <x v="2"/>
    <s v="2.3 - MATERIALES Y SUMINISTROS"/>
    <s v="2.3.1 - ALIMENTOS Y PRODUCTOS AGROFORESTALES"/>
    <s v="N"/>
    <s v="00 - N/A"/>
    <s v="10 - FONDO GENERAL"/>
    <s v="99 - MULTIPROVINCIAL"/>
    <s v="(en blanco)"/>
    <n v="1328925"/>
    <n v="1496565"/>
    <n v="583314.28"/>
  </r>
  <r>
    <s v="2026"/>
    <x v="0"/>
    <x v="0"/>
    <x v="0"/>
    <x v="0"/>
    <s v="2 - Poder Ejecutivo"/>
    <s v="0205 - MINISTERIO DE HACIENDA Y ECONOMIA"/>
    <s v="0013 - OFICINA NACIONAL DE ESTADÍSTICA"/>
    <x v="0"/>
    <x v="0"/>
    <x v="2"/>
    <s v="2.3 - MATERIALES Y SUMINISTROS"/>
    <s v="2.3.2 - TEXTILES Y VESTUARIOS"/>
    <s v="N"/>
    <s v="00 - N/A"/>
    <s v="10 - FONDO GENERAL"/>
    <s v="99 - MULTIPROVINCIAL"/>
    <s v="(en blanco)"/>
    <n v="866695"/>
    <n v="393120"/>
    <n v="76328.3"/>
  </r>
  <r>
    <s v="2026"/>
    <x v="0"/>
    <x v="0"/>
    <x v="0"/>
    <x v="0"/>
    <s v="2 - Poder Ejecutivo"/>
    <s v="0205 - MINISTERIO DE HACIENDA Y ECONOMIA"/>
    <s v="0013 - OFICINA NACIONAL DE ESTADÍSTICA"/>
    <x v="0"/>
    <x v="0"/>
    <x v="2"/>
    <s v="2.3 - MATERIALES Y SUMINISTROS"/>
    <s v="2.3.2 - TEXTILES Y VESTUARIOS"/>
    <s v="N"/>
    <s v="00 - N/A"/>
    <s v="70 - DONACION EXTERNA"/>
    <s v="99 - MULTIPROVINCIAL"/>
    <s v="(en blanco)"/>
    <n v="0"/>
    <n v="30870"/>
    <n v="0"/>
  </r>
  <r>
    <s v="2026"/>
    <x v="0"/>
    <x v="0"/>
    <x v="0"/>
    <x v="0"/>
    <s v="2 - Poder Ejecutivo"/>
    <s v="0205 - MINISTERIO DE HACIENDA Y ECONOMIA"/>
    <s v="0013 - OFICINA NACIONAL DE ESTADÍSTICA"/>
    <x v="0"/>
    <x v="0"/>
    <x v="2"/>
    <s v="2.3 - MATERIALES Y SUMINISTROS"/>
    <s v="2.3.3 - PAPEL, CARTÓN E IMPRESOS"/>
    <s v="N"/>
    <s v="00 - N/A"/>
    <s v="10 - FONDO GENERAL"/>
    <s v="99 - MULTIPROVINCIAL"/>
    <s v="(en blanco)"/>
    <n v="1930950"/>
    <n v="1544450"/>
    <n v="569482.1399999999"/>
  </r>
  <r>
    <s v="2026"/>
    <x v="0"/>
    <x v="0"/>
    <x v="0"/>
    <x v="0"/>
    <s v="2 - Poder Ejecutivo"/>
    <s v="0205 - MINISTERIO DE HACIENDA Y ECONOMIA"/>
    <s v="0013 - OFICINA NACIONAL DE ESTADÍSTICA"/>
    <x v="0"/>
    <x v="0"/>
    <x v="2"/>
    <s v="2.3 - MATERIALES Y SUMINISTROS"/>
    <s v="2.3.4 - PRODUCTOS FARMACÉUTICOS"/>
    <s v="N"/>
    <s v="00 - N/A"/>
    <s v="10 - FONDO GENERAL"/>
    <s v="99 - MULTIPROVINCIAL"/>
    <s v="(en blanco)"/>
    <n v="70008"/>
    <n v="117466"/>
    <n v="31482.28"/>
  </r>
  <r>
    <s v="2026"/>
    <x v="0"/>
    <x v="0"/>
    <x v="0"/>
    <x v="0"/>
    <s v="2 - Poder Ejecutivo"/>
    <s v="0205 - MINISTERIO DE HACIENDA Y ECONOMIA"/>
    <s v="0013 - OFICINA NACIONAL DE ESTADÍSTICA"/>
    <x v="0"/>
    <x v="0"/>
    <x v="2"/>
    <s v="2.3 - MATERIALES Y SUMINISTROS"/>
    <s v="2.3.4 - PRODUCTOS FARMACÉUTICOS"/>
    <s v="N"/>
    <s v="00 - N/A"/>
    <s v="70 - DONACION EXTERNA"/>
    <s v="99 - MULTIPROVINCIAL"/>
    <s v="(en blanco)"/>
    <n v="0"/>
    <n v="3865.5"/>
    <n v="0"/>
  </r>
  <r>
    <s v="2026"/>
    <x v="0"/>
    <x v="0"/>
    <x v="0"/>
    <x v="0"/>
    <s v="2 - Poder Ejecutivo"/>
    <s v="0205 - MINISTERIO DE HACIENDA Y ECONOMIA"/>
    <s v="0013 - OFICINA NACIONAL DE ESTADÍSTICA"/>
    <x v="0"/>
    <x v="0"/>
    <x v="2"/>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x v="0"/>
    <x v="0"/>
    <x v="2"/>
    <s v="2.3 - MATERIALES Y SUMINISTROS"/>
    <s v="2.3.6 - PRODUCTOS DE MINERALES, METÁLICOS Y NO METÁLICOS"/>
    <s v="N"/>
    <s v="00 - N/A"/>
    <s v="10 - FONDO GENERAL"/>
    <s v="99 - MULTIPROVINCIAL"/>
    <s v="(en blanco)"/>
    <n v="8000"/>
    <n v="80000"/>
    <n v="0"/>
  </r>
  <r>
    <s v="2026"/>
    <x v="0"/>
    <x v="0"/>
    <x v="0"/>
    <x v="0"/>
    <s v="2 - Poder Ejecutivo"/>
    <s v="0205 - MINISTERIO DE HACIENDA Y ECONOMIA"/>
    <s v="0013 - OFICINA NACIONAL DE ESTADÍSTICA"/>
    <x v="0"/>
    <x v="0"/>
    <x v="2"/>
    <s v="2.3 - MATERIALES Y SUMINISTROS"/>
    <s v="2.3.7 - COMBUSTIBLES, LUBRICANTES, PRODUCTOS QUÍMICOS Y CONEXOS"/>
    <s v="N"/>
    <s v="00 - N/A"/>
    <s v="10 - FONDO GENERAL"/>
    <s v="99 - MULTIPROVINCIAL"/>
    <s v="(en blanco)"/>
    <n v="10732544"/>
    <n v="12100669"/>
    <n v="8451966.0099999998"/>
  </r>
  <r>
    <s v="2026"/>
    <x v="0"/>
    <x v="0"/>
    <x v="0"/>
    <x v="0"/>
    <s v="2 - Poder Ejecutivo"/>
    <s v="0205 - MINISTERIO DE HACIENDA Y ECONOMIA"/>
    <s v="0013 - OFICINA NACIONAL DE ESTADÍSTICA"/>
    <x v="0"/>
    <x v="0"/>
    <x v="2"/>
    <s v="2.3 - MATERIALES Y SUMINISTROS"/>
    <s v="2.3.7 - COMBUSTIBLES, LUBRICANTES, PRODUCTOS QUÍMICOS Y CONEXOS"/>
    <s v="N"/>
    <s v="00 - N/A"/>
    <s v="70 - DONACION EXTERNA"/>
    <s v="99 - MULTIPROVINCIAL"/>
    <s v="(en blanco)"/>
    <n v="0"/>
    <n v="201016.87"/>
    <n v="0"/>
  </r>
  <r>
    <s v="2026"/>
    <x v="0"/>
    <x v="0"/>
    <x v="0"/>
    <x v="0"/>
    <s v="2 - Poder Ejecutivo"/>
    <s v="0205 - MINISTERIO DE HACIENDA Y ECONOMIA"/>
    <s v="0013 - OFICINA NACIONAL DE ESTADÍSTICA"/>
    <x v="0"/>
    <x v="0"/>
    <x v="2"/>
    <s v="2.3 - MATERIALES Y SUMINISTROS"/>
    <s v="2.3.9 - PRODUCTOS Y ÚTILES VARIOS"/>
    <s v="N"/>
    <s v="00 - N/A"/>
    <s v="10 - FONDO GENERAL"/>
    <s v="99 - MULTIPROVINCIAL"/>
    <s v="(en blanco)"/>
    <n v="12857804"/>
    <n v="8587493.1300000008"/>
    <n v="2778996.2600000002"/>
  </r>
  <r>
    <s v="2026"/>
    <x v="0"/>
    <x v="0"/>
    <x v="0"/>
    <x v="0"/>
    <s v="2 - Poder Ejecutivo"/>
    <s v="0205 - MINISTERIO DE HACIENDA Y ECONOMIA"/>
    <s v="0013 - OFICINA NACIONAL DE ESTADÍSTICA"/>
    <x v="0"/>
    <x v="0"/>
    <x v="2"/>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x v="0"/>
    <x v="0"/>
    <x v="2"/>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x v="0"/>
    <x v="0"/>
    <x v="7"/>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x v="0"/>
    <x v="0"/>
    <x v="7"/>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x v="1"/>
    <x v="2"/>
    <x v="4"/>
    <s v="2.1 - REMUNERACIONES Y CONTRIBUCIONES"/>
    <s v="2.1.1 - REMUNERACIONES"/>
    <s v="N"/>
    <s v="00 - N/A"/>
    <s v="10 - FONDO GENERAL"/>
    <s v="99 - MULTIPROVINCIAL"/>
    <s v="(en blanco)"/>
    <n v="177394707"/>
    <n v="195856262"/>
    <n v="128697379.43999998"/>
  </r>
  <r>
    <s v="2026"/>
    <x v="0"/>
    <x v="0"/>
    <x v="0"/>
    <x v="0"/>
    <s v="2 - Poder Ejecutivo"/>
    <s v="0205 - MINISTERIO DE HACIENDA Y ECONOMIA"/>
    <s v="0014 - SISTEMA ÚNICO DE BENEFICIARIOS"/>
    <x v="1"/>
    <x v="2"/>
    <x v="4"/>
    <s v="2.1 - REMUNERACIONES Y CONTRIBUCIONES"/>
    <s v="2.1.2 - SOBRESUELDOS"/>
    <s v="N"/>
    <s v="00 - N/A"/>
    <s v="10 - FONDO GENERAL"/>
    <s v="99 - MULTIPROVINCIAL"/>
    <s v="(en blanco)"/>
    <n v="30738762"/>
    <n v="34249762"/>
    <n v="17107768.859999999"/>
  </r>
  <r>
    <s v="2026"/>
    <x v="0"/>
    <x v="0"/>
    <x v="0"/>
    <x v="0"/>
    <s v="2 - Poder Ejecutivo"/>
    <s v="0205 - MINISTERIO DE HACIENDA Y ECONOMIA"/>
    <s v="0014 - SISTEMA ÚNICO DE BENEFICIARIOS"/>
    <x v="1"/>
    <x v="2"/>
    <x v="4"/>
    <s v="2.1 - REMUNERACIONES Y CONTRIBUCIONES"/>
    <s v="2.1.5 - CONTRIBUCIONES A LA SEGURIDAD SOCIAL"/>
    <s v="N"/>
    <s v="00 - N/A"/>
    <s v="10 - FONDO GENERAL"/>
    <s v="99 - MULTIPROVINCIAL"/>
    <s v="(en blanco)"/>
    <n v="24877631"/>
    <n v="27565179"/>
    <n v="18478807.670000002"/>
  </r>
  <r>
    <s v="2026"/>
    <x v="0"/>
    <x v="0"/>
    <x v="0"/>
    <x v="0"/>
    <s v="2 - Poder Ejecutivo"/>
    <s v="0205 - MINISTERIO DE HACIENDA Y ECONOMIA"/>
    <s v="0014 - SISTEMA ÚNICO DE BENEFICIARIOS"/>
    <x v="1"/>
    <x v="2"/>
    <x v="4"/>
    <s v="2.2 - CONTRATACIÓN DE SERVICIOS"/>
    <s v="2.2.1 - SERVICIOS BÁSICOS"/>
    <s v="N"/>
    <s v="00 - N/A"/>
    <s v="10 - FONDO GENERAL"/>
    <s v="99 - MULTIPROVINCIAL"/>
    <s v="(en blanco)"/>
    <n v="27452090"/>
    <n v="26752090"/>
    <n v="20374514.470000003"/>
  </r>
  <r>
    <s v="2026"/>
    <x v="0"/>
    <x v="0"/>
    <x v="0"/>
    <x v="0"/>
    <s v="2 - Poder Ejecutivo"/>
    <s v="0205 - MINISTERIO DE HACIENDA Y ECONOMIA"/>
    <s v="0014 - SISTEMA ÚNICO DE BENEFICIARIOS"/>
    <x v="1"/>
    <x v="2"/>
    <x v="4"/>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x v="1"/>
    <x v="2"/>
    <x v="4"/>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x v="1"/>
    <x v="2"/>
    <x v="4"/>
    <s v="2.2 - CONTRATACIÓN DE SERVICIOS"/>
    <s v="2.2.3 - VIÁTICOS"/>
    <s v="N"/>
    <s v="00 - N/A"/>
    <s v="10 - FONDO GENERAL"/>
    <s v="99 - MULTIPROVINCIAL"/>
    <s v="(en blanco)"/>
    <n v="0"/>
    <n v="2036000"/>
    <n v="1433380.9"/>
  </r>
  <r>
    <s v="2026"/>
    <x v="0"/>
    <x v="0"/>
    <x v="0"/>
    <x v="0"/>
    <s v="2 - Poder Ejecutivo"/>
    <s v="0205 - MINISTERIO DE HACIENDA Y ECONOMIA"/>
    <s v="0014 - SISTEMA ÚNICO DE BENEFICIARIOS"/>
    <x v="1"/>
    <x v="2"/>
    <x v="4"/>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x v="1"/>
    <x v="2"/>
    <x v="4"/>
    <s v="2.2 - CONTRATACIÓN DE SERVICIOS"/>
    <s v="2.2.4 - TRANSPORTE Y ALMACENAJE"/>
    <s v="N"/>
    <s v="00 - N/A"/>
    <s v="10 - FONDO GENERAL"/>
    <s v="99 - MULTIPROVINCIAL"/>
    <s v="(en blanco)"/>
    <n v="0"/>
    <n v="236900"/>
    <n v="65228.639999999999"/>
  </r>
  <r>
    <s v="2026"/>
    <x v="0"/>
    <x v="0"/>
    <x v="0"/>
    <x v="0"/>
    <s v="2 - Poder Ejecutivo"/>
    <s v="0205 - MINISTERIO DE HACIENDA Y ECONOMIA"/>
    <s v="0014 - SISTEMA ÚNICO DE BENEFICIARIOS"/>
    <x v="1"/>
    <x v="2"/>
    <x v="4"/>
    <s v="2.2 - CONTRATACIÓN DE SERVICIOS"/>
    <s v="2.2.5 - ALQUILERES Y RENTAS"/>
    <s v="N"/>
    <s v="00 - N/A"/>
    <s v="10 - FONDO GENERAL"/>
    <s v="99 - MULTIPROVINCIAL"/>
    <s v="(en blanco)"/>
    <n v="23254000"/>
    <n v="21902800"/>
    <n v="13264715.689999998"/>
  </r>
  <r>
    <s v="2026"/>
    <x v="0"/>
    <x v="0"/>
    <x v="0"/>
    <x v="0"/>
    <s v="2 - Poder Ejecutivo"/>
    <s v="0205 - MINISTERIO DE HACIENDA Y ECONOMIA"/>
    <s v="0014 - SISTEMA ÚNICO DE BENEFICIARIOS"/>
    <x v="1"/>
    <x v="2"/>
    <x v="4"/>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x v="1"/>
    <x v="2"/>
    <x v="4"/>
    <s v="2.2 - CONTRATACIÓN DE SERVICIOS"/>
    <s v="2.2.6 - SEGUROS"/>
    <s v="N"/>
    <s v="00 - N/A"/>
    <s v="10 - FONDO GENERAL"/>
    <s v="99 - MULTIPROVINCIAL"/>
    <s v="(en blanco)"/>
    <n v="15670782"/>
    <n v="17185117"/>
    <n v="10290826.569999998"/>
  </r>
  <r>
    <s v="2026"/>
    <x v="0"/>
    <x v="0"/>
    <x v="0"/>
    <x v="0"/>
    <s v="2 - Poder Ejecutivo"/>
    <s v="0205 - MINISTERIO DE HACIENDA Y ECONOMIA"/>
    <s v="0014 - SISTEMA ÚNICO DE BENEFICIARIOS"/>
    <x v="1"/>
    <x v="2"/>
    <x v="4"/>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x v="1"/>
    <x v="2"/>
    <x v="4"/>
    <s v="2.2 - CONTRATACIÓN DE SERVICIOS"/>
    <s v="2.2.7 - SERVICIOS DE CONSERVACIÓN, REPARACIONES MENORES E INSTALACIONES TEMPORALES"/>
    <s v="N"/>
    <s v="00 - N/A"/>
    <s v="10 - FONDO GENERAL"/>
    <s v="99 - MULTIPROVINCIAL"/>
    <s v="(en blanco)"/>
    <n v="5253375"/>
    <n v="6138612"/>
    <n v="2538031.3199999998"/>
  </r>
  <r>
    <s v="2026"/>
    <x v="0"/>
    <x v="0"/>
    <x v="0"/>
    <x v="0"/>
    <s v="2 - Poder Ejecutivo"/>
    <s v="0205 - MINISTERIO DE HACIENDA Y ECONOMIA"/>
    <s v="0014 - SISTEMA ÚNICO DE BENEFICIARIOS"/>
    <x v="1"/>
    <x v="2"/>
    <x v="4"/>
    <s v="2.2 - CONTRATACIÓN DE SERVICIOS"/>
    <s v="2.2.8 - OTROS SERVICIOS NO INCLUIDOS EN CONCEPTOS ANTERIORES"/>
    <s v="N"/>
    <s v="00 - N/A"/>
    <s v="10 - FONDO GENERAL"/>
    <s v="99 - MULTIPROVINCIAL"/>
    <s v="(en blanco)"/>
    <n v="0"/>
    <n v="1771362"/>
    <n v="750066.31"/>
  </r>
  <r>
    <s v="2026"/>
    <x v="0"/>
    <x v="0"/>
    <x v="0"/>
    <x v="0"/>
    <s v="2 - Poder Ejecutivo"/>
    <s v="0205 - MINISTERIO DE HACIENDA Y ECONOMIA"/>
    <s v="0014 - SISTEMA ÚNICO DE BENEFICIARIOS"/>
    <x v="1"/>
    <x v="2"/>
    <x v="4"/>
    <s v="2.2 - CONTRATACIÓN DE SERVICIOS"/>
    <s v="2.2.8 - OTROS SERVICIOS NO INCLUIDOS EN CONCEPTOS ANTERIORES"/>
    <s v="N"/>
    <s v="00 - N/A"/>
    <s v="70 - DONACION EXTERNA"/>
    <s v="99 - MULTIPROVINCIAL"/>
    <s v="(en blanco)"/>
    <n v="6536807"/>
    <n v="7821339.2599999998"/>
    <n v="1280862.42"/>
  </r>
  <r>
    <s v="2026"/>
    <x v="0"/>
    <x v="0"/>
    <x v="0"/>
    <x v="0"/>
    <s v="2 - Poder Ejecutivo"/>
    <s v="0205 - MINISTERIO DE HACIENDA Y ECONOMIA"/>
    <s v="0014 - SISTEMA ÚNICO DE BENEFICIARIOS"/>
    <x v="1"/>
    <x v="2"/>
    <x v="4"/>
    <s v="2.2 - CONTRATACIÓN DE SERVICIOS"/>
    <s v="2.2.9 - OTRAS CONTRATACIONES DE SERVICIOS"/>
    <s v="N"/>
    <s v="00 - N/A"/>
    <s v="10 - FONDO GENERAL"/>
    <s v="99 - MULTIPROVINCIAL"/>
    <s v="(en blanco)"/>
    <n v="3948000"/>
    <n v="3730442"/>
    <n v="1775872.8599999999"/>
  </r>
  <r>
    <s v="2026"/>
    <x v="0"/>
    <x v="0"/>
    <x v="0"/>
    <x v="0"/>
    <s v="2 - Poder Ejecutivo"/>
    <s v="0205 - MINISTERIO DE HACIENDA Y ECONOMIA"/>
    <s v="0014 - SISTEMA ÚNICO DE BENEFICIARIOS"/>
    <x v="1"/>
    <x v="2"/>
    <x v="4"/>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x v="1"/>
    <x v="2"/>
    <x v="4"/>
    <s v="2.3 - MATERIALES Y SUMINISTROS"/>
    <s v="2.3.1 - ALIMENTOS Y PRODUCTOS AGROFORESTALES"/>
    <s v="N"/>
    <s v="00 - N/A"/>
    <s v="10 - FONDO GENERAL"/>
    <s v="99 - MULTIPROVINCIAL"/>
    <s v="(en blanco)"/>
    <n v="0"/>
    <n v="903600"/>
    <n v="453092.72"/>
  </r>
  <r>
    <s v="2026"/>
    <x v="0"/>
    <x v="0"/>
    <x v="0"/>
    <x v="0"/>
    <s v="2 - Poder Ejecutivo"/>
    <s v="0205 - MINISTERIO DE HACIENDA Y ECONOMIA"/>
    <s v="0014 - SISTEMA ÚNICO DE BENEFICIARIOS"/>
    <x v="1"/>
    <x v="2"/>
    <x v="4"/>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x v="1"/>
    <x v="2"/>
    <x v="4"/>
    <s v="2.3 - MATERIALES Y SUMINISTROS"/>
    <s v="2.3.3 - PAPEL, CARTÓN E IMPRESOS"/>
    <s v="N"/>
    <s v="00 - N/A"/>
    <s v="10 - FONDO GENERAL"/>
    <s v="99 - MULTIPROVINCIAL"/>
    <s v="(en blanco)"/>
    <n v="0"/>
    <n v="183140"/>
    <n v="136164.66999999998"/>
  </r>
  <r>
    <s v="2026"/>
    <x v="0"/>
    <x v="0"/>
    <x v="0"/>
    <x v="0"/>
    <s v="2 - Poder Ejecutivo"/>
    <s v="0205 - MINISTERIO DE HACIENDA Y ECONOMIA"/>
    <s v="0014 - SISTEMA ÚNICO DE BENEFICIARIOS"/>
    <x v="1"/>
    <x v="2"/>
    <x v="4"/>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x v="1"/>
    <x v="2"/>
    <x v="4"/>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x v="1"/>
    <x v="2"/>
    <x v="4"/>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x v="1"/>
    <x v="2"/>
    <x v="4"/>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x v="1"/>
    <x v="2"/>
    <x v="4"/>
    <s v="2.3 - MATERIALES Y SUMINISTROS"/>
    <s v="2.3.7 - COMBUSTIBLES, LUBRICANTES, PRODUCTOS QUÍMICOS Y CONEXOS"/>
    <s v="N"/>
    <s v="00 - N/A"/>
    <s v="10 - FONDO GENERAL"/>
    <s v="99 - MULTIPROVINCIAL"/>
    <s v="(en blanco)"/>
    <n v="9000000"/>
    <n v="10188660"/>
    <n v="5350000.28"/>
  </r>
  <r>
    <s v="2026"/>
    <x v="0"/>
    <x v="0"/>
    <x v="0"/>
    <x v="0"/>
    <s v="2 - Poder Ejecutivo"/>
    <s v="0205 - MINISTERIO DE HACIENDA Y ECONOMIA"/>
    <s v="0014 - SISTEMA ÚNICO DE BENEFICIARIOS"/>
    <x v="1"/>
    <x v="2"/>
    <x v="4"/>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x v="1"/>
    <x v="2"/>
    <x v="4"/>
    <s v="2.3 - MATERIALES Y SUMINISTROS"/>
    <s v="2.3.9 - PRODUCTOS Y ÚTILES VARIOS"/>
    <s v="N"/>
    <s v="00 - N/A"/>
    <s v="10 - FONDO GENERAL"/>
    <s v="99 - MULTIPROVINCIAL"/>
    <s v="(en blanco)"/>
    <n v="0"/>
    <n v="1877327"/>
    <n v="934807.66"/>
  </r>
  <r>
    <s v="2026"/>
    <x v="0"/>
    <x v="0"/>
    <x v="0"/>
    <x v="0"/>
    <s v="2 - Poder Ejecutivo"/>
    <s v="0205 - MINISTERIO DE HACIENDA Y ECONOMIA"/>
    <s v="0014 - SISTEMA ÚNICO DE BENEFICIARIOS"/>
    <x v="1"/>
    <x v="2"/>
    <x v="4"/>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x v="2"/>
    <x v="4"/>
    <x v="10"/>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x v="2"/>
    <x v="4"/>
    <x v="10"/>
    <s v="2.2 - CONTRATACIÓN DE SERVICIOS"/>
    <s v="2.2.3 - VIÁTICOS"/>
    <s v="N"/>
    <s v="00 - N/A"/>
    <s v="10 - FONDO GENERAL"/>
    <s v="99 - MULTIPROVINCIAL"/>
    <s v="(en blanco)"/>
    <n v="6098750"/>
    <n v="98750"/>
    <n v="0"/>
  </r>
  <r>
    <s v="2026"/>
    <x v="0"/>
    <x v="0"/>
    <x v="0"/>
    <x v="0"/>
    <s v="2 - Poder Ejecutivo"/>
    <s v="0206 - MINISTERIO DE EDUCACIÓN"/>
    <s v="0001 - MINISTERIO DE EDUCACION"/>
    <x v="2"/>
    <x v="4"/>
    <x v="10"/>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x v="2"/>
    <x v="4"/>
    <x v="10"/>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x v="2"/>
    <x v="4"/>
    <x v="10"/>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x v="2"/>
    <x v="4"/>
    <x v="10"/>
    <s v="2.3 - MATERIALES Y SUMINISTROS"/>
    <s v="2.3.2 - TEXTILES Y VESTUARIOS"/>
    <s v="N"/>
    <s v="00 - N/A"/>
    <s v="10 - FONDO GENERAL"/>
    <s v="99 - MULTIPROVINCIAL"/>
    <s v="(en blanco)"/>
    <n v="16000"/>
    <n v="16000"/>
    <n v="0"/>
  </r>
  <r>
    <s v="2026"/>
    <x v="0"/>
    <x v="0"/>
    <x v="0"/>
    <x v="0"/>
    <s v="2 - Poder Ejecutivo"/>
    <s v="0206 - MINISTERIO DE EDUCACIÓN"/>
    <s v="0001 - MINISTERIO DE EDUCACION"/>
    <x v="2"/>
    <x v="4"/>
    <x v="10"/>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x v="2"/>
    <x v="4"/>
    <x v="10"/>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x v="2"/>
    <x v="4"/>
    <x v="10"/>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x v="1"/>
    <x v="9"/>
    <x v="40"/>
    <s v="2.1 - REMUNERACIONES Y CONTRIBUCIONES"/>
    <s v="2.1.1 - REMUNERACIONES"/>
    <s v="N"/>
    <s v="00 - N/A"/>
    <s v="10 - FONDO GENERAL"/>
    <s v="99 - MULTIPROVINCIAL"/>
    <s v="(en blanco)"/>
    <n v="867355453"/>
    <n v="959986629"/>
    <n v="687870535.82999992"/>
  </r>
  <r>
    <s v="2026"/>
    <x v="0"/>
    <x v="0"/>
    <x v="0"/>
    <x v="0"/>
    <s v="2 - Poder Ejecutivo"/>
    <s v="0206 - MINISTERIO DE EDUCACIÓN"/>
    <s v="0001 - MINISTERIO DE EDUCACION"/>
    <x v="1"/>
    <x v="9"/>
    <x v="40"/>
    <s v="2.1 - REMUNERACIONES Y CONTRIBUCIONES"/>
    <s v="2.1.5 - CONTRIBUCIONES A LA SEGURIDAD SOCIAL"/>
    <s v="N"/>
    <s v="00 - N/A"/>
    <s v="10 - FONDO GENERAL"/>
    <s v="99 - MULTIPROVINCIAL"/>
    <s v="(en blanco)"/>
    <n v="136239172"/>
    <n v="152027082"/>
    <n v="117055169.65000002"/>
  </r>
  <r>
    <s v="2026"/>
    <x v="0"/>
    <x v="0"/>
    <x v="0"/>
    <x v="0"/>
    <s v="2 - Poder Ejecutivo"/>
    <s v="0206 - MINISTERIO DE EDUCACIÓN"/>
    <s v="0001 - MINISTERIO DE EDUCACION"/>
    <x v="1"/>
    <x v="9"/>
    <x v="40"/>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x v="1"/>
    <x v="9"/>
    <x v="40"/>
    <s v="2.2 - CONTRATACIÓN DE SERVICIOS"/>
    <s v="2.2.2 - PUBLICIDAD, IMPRESIÓN Y ENCUADERNACIÓN"/>
    <s v="N"/>
    <s v="00 - N/A"/>
    <s v="10 - FONDO GENERAL"/>
    <s v="99 - MULTIPROVINCIAL"/>
    <s v="(en blanco)"/>
    <n v="89430915"/>
    <n v="36047149"/>
    <n v="11114579"/>
  </r>
  <r>
    <s v="2026"/>
    <x v="0"/>
    <x v="0"/>
    <x v="0"/>
    <x v="0"/>
    <s v="2 - Poder Ejecutivo"/>
    <s v="0206 - MINISTERIO DE EDUCACIÓN"/>
    <s v="0001 - MINISTERIO DE EDUCACION"/>
    <x v="1"/>
    <x v="9"/>
    <x v="40"/>
    <s v="2.2 - CONTRATACIÓN DE SERVICIOS"/>
    <s v="2.2.3 - VIÁTICOS"/>
    <s v="N"/>
    <s v="00 - N/A"/>
    <s v="10 - FONDO GENERAL"/>
    <s v="99 - MULTIPROVINCIAL"/>
    <s v="(en blanco)"/>
    <n v="8169450"/>
    <n v="4169450"/>
    <n v="783306.76"/>
  </r>
  <r>
    <s v="2026"/>
    <x v="0"/>
    <x v="0"/>
    <x v="0"/>
    <x v="0"/>
    <s v="2 - Poder Ejecutivo"/>
    <s v="0206 - MINISTERIO DE EDUCACIÓN"/>
    <s v="0001 - MINISTERIO DE EDUCACION"/>
    <x v="1"/>
    <x v="9"/>
    <x v="40"/>
    <s v="2.2 - CONTRATACIÓN DE SERVICIOS"/>
    <s v="2.2.4 - TRANSPORTE Y ALMACENAJE"/>
    <s v="N"/>
    <s v="00 - N/A"/>
    <s v="10 - FONDO GENERAL"/>
    <s v="99 - MULTIPROVINCIAL"/>
    <s v="(en blanco)"/>
    <n v="7156500"/>
    <n v="4156500"/>
    <n v="324525"/>
  </r>
  <r>
    <s v="2026"/>
    <x v="0"/>
    <x v="0"/>
    <x v="0"/>
    <x v="0"/>
    <s v="2 - Poder Ejecutivo"/>
    <s v="0206 - MINISTERIO DE EDUCACIÓN"/>
    <s v="0001 - MINISTERIO DE EDUCACION"/>
    <x v="1"/>
    <x v="9"/>
    <x v="40"/>
    <s v="2.2 - CONTRATACIÓN DE SERVICIOS"/>
    <s v="2.2.5 - ALQUILERES Y RENTAS"/>
    <s v="N"/>
    <s v="00 - N/A"/>
    <s v="10 - FONDO GENERAL"/>
    <s v="99 - MULTIPROVINCIAL"/>
    <s v="(en blanco)"/>
    <n v="1079000"/>
    <n v="39843887"/>
    <n v="6506825.0999999996"/>
  </r>
  <r>
    <s v="2026"/>
    <x v="0"/>
    <x v="0"/>
    <x v="0"/>
    <x v="0"/>
    <s v="2 - Poder Ejecutivo"/>
    <s v="0206 - MINISTERIO DE EDUCACIÓN"/>
    <s v="0001 - MINISTERIO DE EDUCACION"/>
    <x v="1"/>
    <x v="9"/>
    <x v="40"/>
    <s v="2.2 - CONTRATACIÓN DE SERVICIOS"/>
    <s v="2.2.7 - SERVICIOS DE CONSERVACIÓN, REPARACIONES MENORES E INSTALACIONES TEMPORALES"/>
    <s v="N"/>
    <s v="00 - N/A"/>
    <s v="10 - FONDO GENERAL"/>
    <s v="99 - MULTIPROVINCIAL"/>
    <s v="(en blanco)"/>
    <n v="75000"/>
    <n v="75000"/>
    <n v="0"/>
  </r>
  <r>
    <s v="2026"/>
    <x v="0"/>
    <x v="0"/>
    <x v="0"/>
    <x v="0"/>
    <s v="2 - Poder Ejecutivo"/>
    <s v="0206 - MINISTERIO DE EDUCACIÓN"/>
    <s v="0001 - MINISTERIO DE EDUCACION"/>
    <x v="1"/>
    <x v="9"/>
    <x v="40"/>
    <s v="2.2 - CONTRATACIÓN DE SERVICIOS"/>
    <s v="2.2.8 - OTROS SERVICIOS NO INCLUIDOS EN CONCEPTOS ANTERIORES"/>
    <s v="N"/>
    <s v="00 - N/A"/>
    <s v="10 - FONDO GENERAL"/>
    <s v="99 - MULTIPROVINCIAL"/>
    <s v="(en blanco)"/>
    <n v="2327800"/>
    <n v="17547435"/>
    <n v="399199.99"/>
  </r>
  <r>
    <s v="2026"/>
    <x v="0"/>
    <x v="0"/>
    <x v="0"/>
    <x v="0"/>
    <s v="2 - Poder Ejecutivo"/>
    <s v="0206 - MINISTERIO DE EDUCACIÓN"/>
    <s v="0001 - MINISTERIO DE EDUCACION"/>
    <x v="1"/>
    <x v="9"/>
    <x v="40"/>
    <s v="2.2 - CONTRATACIÓN DE SERVICIOS"/>
    <s v="2.2.9 - OTRAS CONTRATACIONES DE SERVICIOS"/>
    <s v="N"/>
    <s v="00 - N/A"/>
    <s v="10 - FONDO GENERAL"/>
    <s v="99 - MULTIPROVINCIAL"/>
    <s v="(en blanco)"/>
    <n v="6578500"/>
    <n v="1478500"/>
    <n v="463504"/>
  </r>
  <r>
    <s v="2026"/>
    <x v="0"/>
    <x v="0"/>
    <x v="0"/>
    <x v="0"/>
    <s v="2 - Poder Ejecutivo"/>
    <s v="0206 - MINISTERIO DE EDUCACIÓN"/>
    <s v="0001 - MINISTERIO DE EDUCACION"/>
    <x v="1"/>
    <x v="9"/>
    <x v="40"/>
    <s v="2.3 - MATERIALES Y SUMINISTROS"/>
    <s v="2.3.2 - TEXTILES Y VESTUARIOS"/>
    <s v="N"/>
    <s v="00 - N/A"/>
    <s v="10 - FONDO GENERAL"/>
    <s v="99 - MULTIPROVINCIAL"/>
    <s v="(en blanco)"/>
    <n v="2287775"/>
    <n v="0"/>
    <n v="0"/>
  </r>
  <r>
    <s v="2026"/>
    <x v="0"/>
    <x v="0"/>
    <x v="0"/>
    <x v="0"/>
    <s v="2 - Poder Ejecutivo"/>
    <s v="0206 - MINISTERIO DE EDUCACIÓN"/>
    <s v="0001 - MINISTERIO DE EDUCACION"/>
    <x v="1"/>
    <x v="9"/>
    <x v="40"/>
    <s v="2.3 - MATERIALES Y SUMINISTROS"/>
    <s v="2.3.3 - PAPEL, CARTÓN E IMPRESOS"/>
    <s v="N"/>
    <s v="00 - N/A"/>
    <s v="10 - FONDO GENERAL"/>
    <s v="99 - MULTIPROVINCIAL"/>
    <s v="(en blanco)"/>
    <n v="435850685"/>
    <n v="124168915"/>
    <n v="97551895.219999999"/>
  </r>
  <r>
    <s v="2026"/>
    <x v="0"/>
    <x v="0"/>
    <x v="0"/>
    <x v="0"/>
    <s v="2 - Poder Ejecutivo"/>
    <s v="0206 - MINISTERIO DE EDUCACIÓN"/>
    <s v="0001 - MINISTERIO DE EDUCACION"/>
    <x v="1"/>
    <x v="9"/>
    <x v="40"/>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x v="1"/>
    <x v="9"/>
    <x v="40"/>
    <s v="2.3 - MATERIALES Y SUMINISTROS"/>
    <s v="2.3.7 - COMBUSTIBLES, LUBRICANTES, PRODUCTOS QUÍMICOS Y CONEXOS"/>
    <s v="N"/>
    <s v="00 - N/A"/>
    <s v="10 - FONDO GENERAL"/>
    <s v="99 - MULTIPROVINCIAL"/>
    <s v="(en blanco)"/>
    <n v="3079111"/>
    <n v="71752362"/>
    <n v="32077823.830000002"/>
  </r>
  <r>
    <s v="2026"/>
    <x v="0"/>
    <x v="0"/>
    <x v="0"/>
    <x v="0"/>
    <s v="2 - Poder Ejecutivo"/>
    <s v="0206 - MINISTERIO DE EDUCACIÓN"/>
    <s v="0001 - MINISTERIO DE EDUCACION"/>
    <x v="1"/>
    <x v="9"/>
    <x v="40"/>
    <s v="2.3 - MATERIALES Y SUMINISTROS"/>
    <s v="2.3.9 - PRODUCTOS Y ÚTILES VARIOS"/>
    <s v="N"/>
    <s v="00 - N/A"/>
    <s v="10 - FONDO GENERAL"/>
    <s v="99 - MULTIPROVINCIAL"/>
    <s v="(en blanco)"/>
    <n v="116239940"/>
    <n v="156054752.94999999"/>
    <n v="111249538.83999999"/>
  </r>
  <r>
    <s v="2026"/>
    <x v="0"/>
    <x v="0"/>
    <x v="0"/>
    <x v="0"/>
    <s v="2 - Poder Ejecutivo"/>
    <s v="0206 - MINISTERIO DE EDUCACIÓN"/>
    <s v="0001 - MINISTERIO DE EDUCACION"/>
    <x v="1"/>
    <x v="9"/>
    <x v="41"/>
    <s v="2.1 - REMUNERACIONES Y CONTRIBUCIONES"/>
    <s v="2.1.1 - REMUNERACIONES"/>
    <s v="N"/>
    <s v="00 - N/A"/>
    <s v="10 - FONDO GENERAL"/>
    <s v="99 - MULTIPROVINCIAL"/>
    <s v="(en blanco)"/>
    <n v="88433920575"/>
    <n v="96110968322.689987"/>
    <n v="67466766308.05999"/>
  </r>
  <r>
    <s v="2026"/>
    <x v="0"/>
    <x v="0"/>
    <x v="0"/>
    <x v="0"/>
    <s v="2 - Poder Ejecutivo"/>
    <s v="0206 - MINISTERIO DE EDUCACIÓN"/>
    <s v="0001 - MINISTERIO DE EDUCACION"/>
    <x v="1"/>
    <x v="9"/>
    <x v="41"/>
    <s v="2.1 - REMUNERACIONES Y CONTRIBUCIONES"/>
    <s v="2.1.5 - CONTRIBUCIONES A LA SEGURIDAD SOCIAL"/>
    <s v="N"/>
    <s v="00 - N/A"/>
    <s v="10 - FONDO GENERAL"/>
    <s v="99 - MULTIPROVINCIAL"/>
    <s v="(en blanco)"/>
    <n v="13936590495"/>
    <n v="15429649278.670002"/>
    <n v="11346616181.070009"/>
  </r>
  <r>
    <s v="2026"/>
    <x v="0"/>
    <x v="0"/>
    <x v="0"/>
    <x v="0"/>
    <s v="2 - Poder Ejecutivo"/>
    <s v="0206 - MINISTERIO DE EDUCACIÓN"/>
    <s v="0001 - MINISTERIO DE EDUCACION"/>
    <x v="1"/>
    <x v="9"/>
    <x v="41"/>
    <s v="2.2 - CONTRATACIÓN DE SERVICIOS"/>
    <s v="2.2.2 - PUBLICIDAD, IMPRESIÓN Y ENCUADERNACIÓN"/>
    <s v="N"/>
    <s v="00 - N/A"/>
    <s v="10 - FONDO GENERAL"/>
    <s v="99 - MULTIPROVINCIAL"/>
    <s v="(en blanco)"/>
    <n v="1106103675"/>
    <n v="536419249.23000002"/>
    <n v="185615263.56999999"/>
  </r>
  <r>
    <s v="2026"/>
    <x v="0"/>
    <x v="0"/>
    <x v="0"/>
    <x v="0"/>
    <s v="2 - Poder Ejecutivo"/>
    <s v="0206 - MINISTERIO DE EDUCACIÓN"/>
    <s v="0001 - MINISTERIO DE EDUCACION"/>
    <x v="1"/>
    <x v="9"/>
    <x v="41"/>
    <s v="2.2 - CONTRATACIÓN DE SERVICIOS"/>
    <s v="2.2.3 - VIÁTICOS"/>
    <s v="N"/>
    <s v="00 - N/A"/>
    <s v="10 - FONDO GENERAL"/>
    <s v="99 - MULTIPROVINCIAL"/>
    <s v="(en blanco)"/>
    <n v="108113621"/>
    <n v="16369590"/>
    <n v="6327073.9500000002"/>
  </r>
  <r>
    <s v="2026"/>
    <x v="0"/>
    <x v="0"/>
    <x v="0"/>
    <x v="0"/>
    <s v="2 - Poder Ejecutivo"/>
    <s v="0206 - MINISTERIO DE EDUCACIÓN"/>
    <s v="0001 - MINISTERIO DE EDUCACION"/>
    <x v="1"/>
    <x v="9"/>
    <x v="41"/>
    <s v="2.2 - CONTRATACIÓN DE SERVICIOS"/>
    <s v="2.2.4 - TRANSPORTE Y ALMACENAJE"/>
    <s v="N"/>
    <s v="00 - N/A"/>
    <s v="10 - FONDO GENERAL"/>
    <s v="99 - MULTIPROVINCIAL"/>
    <s v="(en blanco)"/>
    <n v="1953887"/>
    <n v="1954487"/>
    <n v="1287510"/>
  </r>
  <r>
    <s v="2026"/>
    <x v="0"/>
    <x v="0"/>
    <x v="0"/>
    <x v="0"/>
    <s v="2 - Poder Ejecutivo"/>
    <s v="0206 - MINISTERIO DE EDUCACIÓN"/>
    <s v="0001 - MINISTERIO DE EDUCACION"/>
    <x v="1"/>
    <x v="9"/>
    <x v="41"/>
    <s v="2.2 - CONTRATACIÓN DE SERVICIOS"/>
    <s v="2.2.5 - ALQUILERES Y RENTAS"/>
    <s v="N"/>
    <s v="00 - N/A"/>
    <s v="10 - FONDO GENERAL"/>
    <s v="99 - MULTIPROVINCIAL"/>
    <s v="(en blanco)"/>
    <n v="6864650"/>
    <n v="113925975"/>
    <n v="27701723.409999996"/>
  </r>
  <r>
    <s v="2026"/>
    <x v="0"/>
    <x v="0"/>
    <x v="0"/>
    <x v="0"/>
    <s v="2 - Poder Ejecutivo"/>
    <s v="0206 - MINISTERIO DE EDUCACIÓN"/>
    <s v="0001 - MINISTERIO DE EDUCACION"/>
    <x v="1"/>
    <x v="9"/>
    <x v="41"/>
    <s v="2.2 - CONTRATACIÓN DE SERVICIOS"/>
    <s v="2.2.8 - OTROS SERVICIOS NO INCLUIDOS EN CONCEPTOS ANTERIORES"/>
    <s v="N"/>
    <s v="00 - N/A"/>
    <s v="10 - FONDO GENERAL"/>
    <s v="99 - MULTIPROVINCIAL"/>
    <s v="(en blanco)"/>
    <n v="40219060"/>
    <n v="41182865"/>
    <n v="20272054.73"/>
  </r>
  <r>
    <s v="2026"/>
    <x v="0"/>
    <x v="0"/>
    <x v="0"/>
    <x v="0"/>
    <s v="2 - Poder Ejecutivo"/>
    <s v="0206 - MINISTERIO DE EDUCACIÓN"/>
    <s v="0001 - MINISTERIO DE EDUCACION"/>
    <x v="1"/>
    <x v="9"/>
    <x v="41"/>
    <s v="2.2 - CONTRATACIÓN DE SERVICIOS"/>
    <s v="2.2.9 - OTRAS CONTRATACIONES DE SERVICIOS"/>
    <s v="N"/>
    <s v="00 - N/A"/>
    <s v="10 - FONDO GENERAL"/>
    <s v="99 - MULTIPROVINCIAL"/>
    <s v="(en blanco)"/>
    <n v="66459120"/>
    <n v="4779382.1099999994"/>
    <n v="0"/>
  </r>
  <r>
    <s v="2026"/>
    <x v="0"/>
    <x v="0"/>
    <x v="0"/>
    <x v="0"/>
    <s v="2 - Poder Ejecutivo"/>
    <s v="0206 - MINISTERIO DE EDUCACIÓN"/>
    <s v="0001 - MINISTERIO DE EDUCACION"/>
    <x v="1"/>
    <x v="9"/>
    <x v="41"/>
    <s v="2.3 - MATERIALES Y SUMINISTROS"/>
    <s v="2.3.2 - TEXTILES Y VESTUARIOS"/>
    <s v="N"/>
    <s v="00 - N/A"/>
    <s v="10 - FONDO GENERAL"/>
    <s v="99 - MULTIPROVINCIAL"/>
    <s v="(en blanco)"/>
    <n v="115000"/>
    <n v="737056"/>
    <n v="0"/>
  </r>
  <r>
    <s v="2026"/>
    <x v="0"/>
    <x v="0"/>
    <x v="0"/>
    <x v="0"/>
    <s v="2 - Poder Ejecutivo"/>
    <s v="0206 - MINISTERIO DE EDUCACIÓN"/>
    <s v="0001 - MINISTERIO DE EDUCACION"/>
    <x v="1"/>
    <x v="9"/>
    <x v="41"/>
    <s v="2.3 - MATERIALES Y SUMINISTROS"/>
    <s v="2.3.3 - PAPEL, CARTÓN E IMPRESOS"/>
    <s v="N"/>
    <s v="00 - N/A"/>
    <s v="10 - FONDO GENERAL"/>
    <s v="99 - MULTIPROVINCIAL"/>
    <s v="(en blanco)"/>
    <n v="618772292"/>
    <n v="161060020.93000001"/>
    <n v="27851113.399999999"/>
  </r>
  <r>
    <s v="2026"/>
    <x v="0"/>
    <x v="0"/>
    <x v="0"/>
    <x v="0"/>
    <s v="2 - Poder Ejecutivo"/>
    <s v="0206 - MINISTERIO DE EDUCACIÓN"/>
    <s v="0001 - MINISTERIO DE EDUCACION"/>
    <x v="1"/>
    <x v="9"/>
    <x v="41"/>
    <s v="2.3 - MATERIALES Y SUMINISTROS"/>
    <s v="2.3.6 - PRODUCTOS DE MINERALES, METÁLICOS Y NO METÁLICOS"/>
    <s v="N"/>
    <s v="00 - N/A"/>
    <s v="10 - FONDO GENERAL"/>
    <s v="99 - MULTIPROVINCIAL"/>
    <s v="(en blanco)"/>
    <n v="4000000"/>
    <n v="800000"/>
    <n v="0"/>
  </r>
  <r>
    <s v="2026"/>
    <x v="0"/>
    <x v="0"/>
    <x v="0"/>
    <x v="0"/>
    <s v="2 - Poder Ejecutivo"/>
    <s v="0206 - MINISTERIO DE EDUCACIÓN"/>
    <s v="0001 - MINISTERIO DE EDUCACION"/>
    <x v="1"/>
    <x v="9"/>
    <x v="41"/>
    <s v="2.3 - MATERIALES Y SUMINISTROS"/>
    <s v="2.3.7 - COMBUSTIBLES, LUBRICANTES, PRODUCTOS QUÍMICOS Y CONEXOS"/>
    <s v="N"/>
    <s v="00 - N/A"/>
    <s v="10 - FONDO GENERAL"/>
    <s v="99 - MULTIPROVINCIAL"/>
    <s v="(en blanco)"/>
    <n v="624000"/>
    <n v="644770"/>
    <n v="20768"/>
  </r>
  <r>
    <s v="2026"/>
    <x v="0"/>
    <x v="0"/>
    <x v="0"/>
    <x v="0"/>
    <s v="2 - Poder Ejecutivo"/>
    <s v="0206 - MINISTERIO DE EDUCACIÓN"/>
    <s v="0001 - MINISTERIO DE EDUCACION"/>
    <x v="1"/>
    <x v="9"/>
    <x v="41"/>
    <s v="2.3 - MATERIALES Y SUMINISTROS"/>
    <s v="2.3.9 - PRODUCTOS Y ÚTILES VARIOS"/>
    <s v="N"/>
    <s v="00 - N/A"/>
    <s v="10 - FONDO GENERAL"/>
    <s v="99 - MULTIPROVINCIAL"/>
    <s v="(en blanco)"/>
    <n v="353027469"/>
    <n v="710312220.01999998"/>
    <n v="537347923.50999987"/>
  </r>
  <r>
    <s v="2026"/>
    <x v="0"/>
    <x v="0"/>
    <x v="0"/>
    <x v="0"/>
    <s v="2 - Poder Ejecutivo"/>
    <s v="0206 - MINISTERIO DE EDUCACIÓN"/>
    <s v="0001 - MINISTERIO DE EDUCACION"/>
    <x v="1"/>
    <x v="9"/>
    <x v="42"/>
    <s v="2.1 - REMUNERACIONES Y CONTRIBUCIONES"/>
    <s v="2.1.1 - REMUNERACIONES"/>
    <s v="N"/>
    <s v="00 - N/A"/>
    <s v="10 - FONDO GENERAL"/>
    <s v="99 - MULTIPROVINCIAL"/>
    <s v="(en blanco)"/>
    <n v="23514066145"/>
    <n v="23525772503.68"/>
    <n v="16264233877.540001"/>
  </r>
  <r>
    <s v="2026"/>
    <x v="0"/>
    <x v="0"/>
    <x v="0"/>
    <x v="0"/>
    <s v="2 - Poder Ejecutivo"/>
    <s v="0206 - MINISTERIO DE EDUCACIÓN"/>
    <s v="0001 - MINISTERIO DE EDUCACION"/>
    <x v="1"/>
    <x v="9"/>
    <x v="42"/>
    <s v="2.1 - REMUNERACIONES Y CONTRIBUCIONES"/>
    <s v="2.1.5 - CONTRIBUCIONES A LA SEGURIDAD SOCIAL"/>
    <s v="N"/>
    <s v="00 - N/A"/>
    <s v="10 - FONDO GENERAL"/>
    <s v="99 - MULTIPROVINCIAL"/>
    <s v="(en blanco)"/>
    <n v="3708354018"/>
    <n v="3724586062.8999996"/>
    <n v="2774200926.440001"/>
  </r>
  <r>
    <s v="2026"/>
    <x v="0"/>
    <x v="0"/>
    <x v="0"/>
    <x v="0"/>
    <s v="2 - Poder Ejecutivo"/>
    <s v="0206 - MINISTERIO DE EDUCACIÓN"/>
    <s v="0001 - MINISTERIO DE EDUCACION"/>
    <x v="1"/>
    <x v="9"/>
    <x v="42"/>
    <s v="2.2 - CONTRATACIÓN DE SERVICIOS"/>
    <s v="2.2.2 - PUBLICIDAD, IMPRESIÓN Y ENCUADERNACIÓN"/>
    <s v="N"/>
    <s v="00 - N/A"/>
    <s v="10 - FONDO GENERAL"/>
    <s v="99 - MULTIPROVINCIAL"/>
    <s v="(en blanco)"/>
    <n v="119374650"/>
    <n v="675144939"/>
    <n v="461860415.48000008"/>
  </r>
  <r>
    <s v="2026"/>
    <x v="0"/>
    <x v="0"/>
    <x v="0"/>
    <x v="0"/>
    <s v="2 - Poder Ejecutivo"/>
    <s v="0206 - MINISTERIO DE EDUCACIÓN"/>
    <s v="0001 - MINISTERIO DE EDUCACION"/>
    <x v="1"/>
    <x v="9"/>
    <x v="42"/>
    <s v="2.2 - CONTRATACIÓN DE SERVICIOS"/>
    <s v="2.2.3 - VIÁTICOS"/>
    <s v="N"/>
    <s v="00 - N/A"/>
    <s v="10 - FONDO GENERAL"/>
    <s v="99 - MULTIPROVINCIAL"/>
    <s v="(en blanco)"/>
    <n v="30186250"/>
    <n v="11995330"/>
    <n v="3684294.0599999991"/>
  </r>
  <r>
    <s v="2026"/>
    <x v="0"/>
    <x v="0"/>
    <x v="0"/>
    <x v="0"/>
    <s v="2 - Poder Ejecutivo"/>
    <s v="0206 - MINISTERIO DE EDUCACIÓN"/>
    <s v="0001 - MINISTERIO DE EDUCACION"/>
    <x v="1"/>
    <x v="9"/>
    <x v="42"/>
    <s v="2.2 - CONTRATACIÓN DE SERVICIOS"/>
    <s v="2.2.4 - TRANSPORTE Y ALMACENAJE"/>
    <s v="N"/>
    <s v="00 - N/A"/>
    <s v="10 - FONDO GENERAL"/>
    <s v="99 - MULTIPROVINCIAL"/>
    <s v="(en blanco)"/>
    <n v="35772950"/>
    <n v="9328950"/>
    <n v="789410"/>
  </r>
  <r>
    <s v="2026"/>
    <x v="0"/>
    <x v="0"/>
    <x v="0"/>
    <x v="0"/>
    <s v="2 - Poder Ejecutivo"/>
    <s v="0206 - MINISTERIO DE EDUCACIÓN"/>
    <s v="0001 - MINISTERIO DE EDUCACION"/>
    <x v="1"/>
    <x v="9"/>
    <x v="42"/>
    <s v="2.2 - CONTRATACIÓN DE SERVICIOS"/>
    <s v="2.2.5 - ALQUILERES Y RENTAS"/>
    <s v="N"/>
    <s v="00 - N/A"/>
    <s v="10 - FONDO GENERAL"/>
    <s v="99 - MULTIPROVINCIAL"/>
    <s v="(en blanco)"/>
    <n v="0"/>
    <n v="234393912"/>
    <n v="43809030.579999998"/>
  </r>
  <r>
    <s v="2026"/>
    <x v="0"/>
    <x v="0"/>
    <x v="0"/>
    <x v="0"/>
    <s v="2 - Poder Ejecutivo"/>
    <s v="0206 - MINISTERIO DE EDUCACIÓN"/>
    <s v="0001 - MINISTERIO DE EDUCACION"/>
    <x v="1"/>
    <x v="9"/>
    <x v="42"/>
    <s v="2.2 - CONTRATACIÓN DE SERVICIOS"/>
    <s v="2.2.8 - OTROS SERVICIOS NO INCLUIDOS EN CONCEPTOS ANTERIORES"/>
    <s v="N"/>
    <s v="00 - N/A"/>
    <s v="10 - FONDO GENERAL"/>
    <s v="99 - MULTIPROVINCIAL"/>
    <s v="(en blanco)"/>
    <n v="268801133"/>
    <n v="175416774"/>
    <n v="130848918.73"/>
  </r>
  <r>
    <s v="2026"/>
    <x v="0"/>
    <x v="0"/>
    <x v="0"/>
    <x v="0"/>
    <s v="2 - Poder Ejecutivo"/>
    <s v="0206 - MINISTERIO DE EDUCACIÓN"/>
    <s v="0001 - MINISTERIO DE EDUCACION"/>
    <x v="1"/>
    <x v="9"/>
    <x v="42"/>
    <s v="2.2 - CONTRATACIÓN DE SERVICIOS"/>
    <s v="2.2.9 - OTRAS CONTRATACIONES DE SERVICIOS"/>
    <s v="N"/>
    <s v="00 - N/A"/>
    <s v="10 - FONDO GENERAL"/>
    <s v="99 - MULTIPROVINCIAL"/>
    <s v="(en blanco)"/>
    <n v="224693250"/>
    <n v="3145338"/>
    <n v="534244.80000000005"/>
  </r>
  <r>
    <s v="2026"/>
    <x v="0"/>
    <x v="0"/>
    <x v="0"/>
    <x v="0"/>
    <s v="2 - Poder Ejecutivo"/>
    <s v="0206 - MINISTERIO DE EDUCACIÓN"/>
    <s v="0001 - MINISTERIO DE EDUCACION"/>
    <x v="1"/>
    <x v="9"/>
    <x v="42"/>
    <s v="2.3 - MATERIALES Y SUMINISTROS"/>
    <s v="2.3.2 - TEXTILES Y VESTUARIOS"/>
    <s v="N"/>
    <s v="00 - N/A"/>
    <s v="10 - FONDO GENERAL"/>
    <s v="99 - MULTIPROVINCIAL"/>
    <s v="(en blanco)"/>
    <n v="0"/>
    <n v="26892610.68"/>
    <n v="0"/>
  </r>
  <r>
    <s v="2026"/>
    <x v="0"/>
    <x v="0"/>
    <x v="0"/>
    <x v="0"/>
    <s v="2 - Poder Ejecutivo"/>
    <s v="0206 - MINISTERIO DE EDUCACIÓN"/>
    <s v="0001 - MINISTERIO DE EDUCACION"/>
    <x v="1"/>
    <x v="9"/>
    <x v="42"/>
    <s v="2.3 - MATERIALES Y SUMINISTROS"/>
    <s v="2.3.3 - PAPEL, CARTÓN E IMPRESOS"/>
    <s v="N"/>
    <s v="00 - N/A"/>
    <s v="10 - FONDO GENERAL"/>
    <s v="99 - MULTIPROVINCIAL"/>
    <s v="(en blanco)"/>
    <n v="299384650"/>
    <n v="11329610.400000006"/>
    <n v="5919859.4000000004"/>
  </r>
  <r>
    <s v="2026"/>
    <x v="0"/>
    <x v="0"/>
    <x v="0"/>
    <x v="0"/>
    <s v="2 - Poder Ejecutivo"/>
    <s v="0206 - MINISTERIO DE EDUCACIÓN"/>
    <s v="0001 - MINISTERIO DE EDUCACION"/>
    <x v="1"/>
    <x v="9"/>
    <x v="42"/>
    <s v="2.3 - MATERIALES Y SUMINISTROS"/>
    <s v="2.3.6 - PRODUCTOS DE MINERALES, METÁLICOS Y NO METÁLICOS"/>
    <s v="N"/>
    <s v="00 - N/A"/>
    <s v="10 - FONDO GENERAL"/>
    <s v="99 - MULTIPROVINCIAL"/>
    <s v="(en blanco)"/>
    <n v="5053000"/>
    <n v="8288224.4000000004"/>
    <n v="7508785.669999999"/>
  </r>
  <r>
    <s v="2026"/>
    <x v="0"/>
    <x v="0"/>
    <x v="0"/>
    <x v="0"/>
    <s v="2 - Poder Ejecutivo"/>
    <s v="0206 - MINISTERIO DE EDUCACIÓN"/>
    <s v="0001 - MINISTERIO DE EDUCACION"/>
    <x v="1"/>
    <x v="9"/>
    <x v="42"/>
    <s v="2.3 - MATERIALES Y SUMINISTROS"/>
    <s v="2.3.7 - COMBUSTIBLES, LUBRICANTES, PRODUCTOS QUÍMICOS Y CONEXOS"/>
    <s v="N"/>
    <s v="00 - N/A"/>
    <s v="10 - FONDO GENERAL"/>
    <s v="99 - MULTIPROVINCIAL"/>
    <s v="(en blanco)"/>
    <n v="25000"/>
    <n v="1235458"/>
    <n v="0"/>
  </r>
  <r>
    <s v="2026"/>
    <x v="0"/>
    <x v="0"/>
    <x v="0"/>
    <x v="0"/>
    <s v="2 - Poder Ejecutivo"/>
    <s v="0206 - MINISTERIO DE EDUCACIÓN"/>
    <s v="0001 - MINISTERIO DE EDUCACION"/>
    <x v="1"/>
    <x v="9"/>
    <x v="42"/>
    <s v="2.3 - MATERIALES Y SUMINISTROS"/>
    <s v="2.3.9 - PRODUCTOS Y ÚTILES VARIOS"/>
    <s v="N"/>
    <s v="00 - N/A"/>
    <s v="10 - FONDO GENERAL"/>
    <s v="99 - MULTIPROVINCIAL"/>
    <s v="(en blanco)"/>
    <n v="14708715"/>
    <n v="248323296.22999999"/>
    <n v="184027035.83000001"/>
  </r>
  <r>
    <s v="2026"/>
    <x v="0"/>
    <x v="0"/>
    <x v="0"/>
    <x v="0"/>
    <s v="2 - Poder Ejecutivo"/>
    <s v="0206 - MINISTERIO DE EDUCACIÓN"/>
    <s v="0001 - MINISTERIO DE EDUCACION"/>
    <x v="1"/>
    <x v="9"/>
    <x v="43"/>
    <s v="2.1 - REMUNERACIONES Y CONTRIBUCIONES"/>
    <s v="2.1.1 - REMUNERACIONES"/>
    <s v="N"/>
    <s v="00 - N/A"/>
    <s v="10 - FONDO GENERAL"/>
    <s v="99 - MULTIPROVINCIAL"/>
    <s v="(en blanco)"/>
    <n v="1857581442"/>
    <n v="2930068459.5999999"/>
    <n v="2071828042.7999995"/>
  </r>
  <r>
    <s v="2026"/>
    <x v="0"/>
    <x v="0"/>
    <x v="0"/>
    <x v="0"/>
    <s v="2 - Poder Ejecutivo"/>
    <s v="0206 - MINISTERIO DE EDUCACIÓN"/>
    <s v="0001 - MINISTERIO DE EDUCACION"/>
    <x v="1"/>
    <x v="9"/>
    <x v="43"/>
    <s v="2.1 - REMUNERACIONES Y CONTRIBUCIONES"/>
    <s v="2.1.5 - CONTRIBUCIONES A LA SEGURIDAD SOCIAL"/>
    <s v="N"/>
    <s v="00 - N/A"/>
    <s v="10 - FONDO GENERAL"/>
    <s v="99 - MULTIPROVINCIAL"/>
    <s v="(en blanco)"/>
    <n v="288677782"/>
    <n v="475437502.61000001"/>
    <n v="352475492.52000004"/>
  </r>
  <r>
    <s v="2026"/>
    <x v="0"/>
    <x v="0"/>
    <x v="0"/>
    <x v="0"/>
    <s v="2 - Poder Ejecutivo"/>
    <s v="0206 - MINISTERIO DE EDUCACIÓN"/>
    <s v="0001 - MINISTERIO DE EDUCACION"/>
    <x v="1"/>
    <x v="9"/>
    <x v="43"/>
    <s v="2.2 - CONTRATACIÓN DE SERVICIOS"/>
    <s v="2.2.2 - PUBLICIDAD, IMPRESIÓN Y ENCUADERNACIÓN"/>
    <s v="N"/>
    <s v="00 - N/A"/>
    <s v="10 - FONDO GENERAL"/>
    <s v="99 - MULTIPROVINCIAL"/>
    <s v="(en blanco)"/>
    <n v="25032674"/>
    <n v="190714661"/>
    <n v="45582661.799999997"/>
  </r>
  <r>
    <s v="2026"/>
    <x v="0"/>
    <x v="0"/>
    <x v="0"/>
    <x v="0"/>
    <s v="2 - Poder Ejecutivo"/>
    <s v="0206 - MINISTERIO DE EDUCACIÓN"/>
    <s v="0001 - MINISTERIO DE EDUCACION"/>
    <x v="1"/>
    <x v="9"/>
    <x v="43"/>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x v="1"/>
    <x v="9"/>
    <x v="43"/>
    <s v="2.2 - CONTRATACIÓN DE SERVICIOS"/>
    <s v="2.2.4 - TRANSPORTE Y ALMACENAJE"/>
    <s v="N"/>
    <s v="00 - N/A"/>
    <s v="10 - FONDO GENERAL"/>
    <s v="99 - MULTIPROVINCIAL"/>
    <s v="(en blanco)"/>
    <n v="42544060"/>
    <n v="3429304"/>
    <n v="0"/>
  </r>
  <r>
    <s v="2026"/>
    <x v="0"/>
    <x v="0"/>
    <x v="0"/>
    <x v="0"/>
    <s v="2 - Poder Ejecutivo"/>
    <s v="0206 - MINISTERIO DE EDUCACIÓN"/>
    <s v="0001 - MINISTERIO DE EDUCACION"/>
    <x v="1"/>
    <x v="9"/>
    <x v="43"/>
    <s v="2.2 - CONTRATACIÓN DE SERVICIOS"/>
    <s v="2.2.5 - ALQUILERES Y RENTAS"/>
    <s v="N"/>
    <s v="00 - N/A"/>
    <s v="10 - FONDO GENERAL"/>
    <s v="99 - MULTIPROVINCIAL"/>
    <s v="(en blanco)"/>
    <n v="23400000"/>
    <n v="16756592"/>
    <n v="1146926.6000000001"/>
  </r>
  <r>
    <s v="2026"/>
    <x v="0"/>
    <x v="0"/>
    <x v="0"/>
    <x v="0"/>
    <s v="2 - Poder Ejecutivo"/>
    <s v="0206 - MINISTERIO DE EDUCACIÓN"/>
    <s v="0001 - MINISTERIO DE EDUCACION"/>
    <x v="1"/>
    <x v="9"/>
    <x v="43"/>
    <s v="2.2 - CONTRATACIÓN DE SERVICIOS"/>
    <s v="2.2.8 - OTROS SERVICIOS NO INCLUIDOS EN CONCEPTOS ANTERIORES"/>
    <s v="N"/>
    <s v="00 - N/A"/>
    <s v="10 - FONDO GENERAL"/>
    <s v="99 - MULTIPROVINCIAL"/>
    <s v="(en blanco)"/>
    <n v="362630000"/>
    <n v="36991150"/>
    <n v="24321632.5"/>
  </r>
  <r>
    <s v="2026"/>
    <x v="0"/>
    <x v="0"/>
    <x v="0"/>
    <x v="0"/>
    <s v="2 - Poder Ejecutivo"/>
    <s v="0206 - MINISTERIO DE EDUCACIÓN"/>
    <s v="0001 - MINISTERIO DE EDUCACION"/>
    <x v="1"/>
    <x v="9"/>
    <x v="43"/>
    <s v="2.2 - CONTRATACIÓN DE SERVICIOS"/>
    <s v="2.2.9 - OTRAS CONTRATACIONES DE SERVICIOS"/>
    <s v="N"/>
    <s v="00 - N/A"/>
    <s v="10 - FONDO GENERAL"/>
    <s v="99 - MULTIPROVINCIAL"/>
    <s v="(en blanco)"/>
    <n v="72281400"/>
    <n v="3396565"/>
    <n v="0"/>
  </r>
  <r>
    <s v="2026"/>
    <x v="0"/>
    <x v="0"/>
    <x v="0"/>
    <x v="0"/>
    <s v="2 - Poder Ejecutivo"/>
    <s v="0206 - MINISTERIO DE EDUCACIÓN"/>
    <s v="0001 - MINISTERIO DE EDUCACION"/>
    <x v="1"/>
    <x v="9"/>
    <x v="43"/>
    <s v="2.3 - MATERIALES Y SUMINISTROS"/>
    <s v="2.3.2 - TEXTILES Y VESTUARIOS"/>
    <s v="N"/>
    <s v="00 - N/A"/>
    <s v="10 - FONDO GENERAL"/>
    <s v="99 - MULTIPROVINCIAL"/>
    <s v="(en blanco)"/>
    <n v="97408250"/>
    <n v="13707087"/>
    <n v="0"/>
  </r>
  <r>
    <s v="2026"/>
    <x v="0"/>
    <x v="0"/>
    <x v="0"/>
    <x v="0"/>
    <s v="2 - Poder Ejecutivo"/>
    <s v="0206 - MINISTERIO DE EDUCACIÓN"/>
    <s v="0001 - MINISTERIO DE EDUCACION"/>
    <x v="1"/>
    <x v="9"/>
    <x v="43"/>
    <s v="2.3 - MATERIALES Y SUMINISTROS"/>
    <s v="2.3.3 - PAPEL, CARTÓN E IMPRESOS"/>
    <s v="N"/>
    <s v="00 - N/A"/>
    <s v="10 - FONDO GENERAL"/>
    <s v="99 - MULTIPROVINCIAL"/>
    <s v="(en blanco)"/>
    <n v="284309409"/>
    <n v="1416809"/>
    <n v="0"/>
  </r>
  <r>
    <s v="2026"/>
    <x v="0"/>
    <x v="0"/>
    <x v="0"/>
    <x v="0"/>
    <s v="2 - Poder Ejecutivo"/>
    <s v="0206 - MINISTERIO DE EDUCACIÓN"/>
    <s v="0001 - MINISTERIO DE EDUCACION"/>
    <x v="1"/>
    <x v="9"/>
    <x v="43"/>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x v="1"/>
    <x v="9"/>
    <x v="43"/>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x v="1"/>
    <x v="9"/>
    <x v="43"/>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x v="1"/>
    <x v="9"/>
    <x v="44"/>
    <s v="2.1 - REMUNERACIONES Y CONTRIBUCIONES"/>
    <s v="2.1.1 - REMUNERACIONES"/>
    <s v="N"/>
    <s v="00 - N/A"/>
    <s v="10 - FONDO GENERAL"/>
    <s v="99 - MULTIPROVINCIAL"/>
    <s v="(en blanco)"/>
    <n v="9577219936"/>
    <n v="10257769033.08"/>
    <n v="7107567168.8399992"/>
  </r>
  <r>
    <s v="2026"/>
    <x v="0"/>
    <x v="0"/>
    <x v="0"/>
    <x v="0"/>
    <s v="2 - Poder Ejecutivo"/>
    <s v="0206 - MINISTERIO DE EDUCACIÓN"/>
    <s v="0001 - MINISTERIO DE EDUCACION"/>
    <x v="1"/>
    <x v="9"/>
    <x v="44"/>
    <s v="2.1 - REMUNERACIONES Y CONTRIBUCIONES"/>
    <s v="2.1.5 - CONTRIBUCIONES A LA SEGURIDAD SOCIAL"/>
    <s v="N"/>
    <s v="00 - N/A"/>
    <s v="10 - FONDO GENERAL"/>
    <s v="99 - MULTIPROVINCIAL"/>
    <s v="(en blanco)"/>
    <n v="1510376756"/>
    <n v="1629798287.73"/>
    <n v="1214258958.8400004"/>
  </r>
  <r>
    <s v="2026"/>
    <x v="0"/>
    <x v="0"/>
    <x v="0"/>
    <x v="0"/>
    <s v="2 - Poder Ejecutivo"/>
    <s v="0206 - MINISTERIO DE EDUCACIÓN"/>
    <s v="0001 - MINISTERIO DE EDUCACION"/>
    <x v="1"/>
    <x v="9"/>
    <x v="44"/>
    <s v="2.2 - CONTRATACIÓN DE SERVICIOS"/>
    <s v="2.2.2 - PUBLICIDAD, IMPRESIÓN Y ENCUADERNACIÓN"/>
    <s v="N"/>
    <s v="00 - N/A"/>
    <s v="10 - FONDO GENERAL"/>
    <s v="99 - MULTIPROVINCIAL"/>
    <s v="(en blanco)"/>
    <n v="2114248"/>
    <n v="2094214"/>
    <n v="848750"/>
  </r>
  <r>
    <s v="2026"/>
    <x v="0"/>
    <x v="0"/>
    <x v="0"/>
    <x v="0"/>
    <s v="2 - Poder Ejecutivo"/>
    <s v="0206 - MINISTERIO DE EDUCACIÓN"/>
    <s v="0001 - MINISTERIO DE EDUCACION"/>
    <x v="1"/>
    <x v="9"/>
    <x v="44"/>
    <s v="2.2 - CONTRATACIÓN DE SERVICIOS"/>
    <s v="2.2.3 - VIÁTICOS"/>
    <s v="N"/>
    <s v="00 - N/A"/>
    <s v="10 - FONDO GENERAL"/>
    <s v="99 - MULTIPROVINCIAL"/>
    <s v="(en blanco)"/>
    <n v="16779450"/>
    <n v="3670464"/>
    <n v="2661016.8200000003"/>
  </r>
  <r>
    <s v="2026"/>
    <x v="0"/>
    <x v="0"/>
    <x v="0"/>
    <x v="0"/>
    <s v="2 - Poder Ejecutivo"/>
    <s v="0206 - MINISTERIO DE EDUCACIÓN"/>
    <s v="0001 - MINISTERIO DE EDUCACION"/>
    <x v="1"/>
    <x v="9"/>
    <x v="44"/>
    <s v="2.2 - CONTRATACIÓN DE SERVICIOS"/>
    <s v="2.2.4 - TRANSPORTE Y ALMACENAJE"/>
    <s v="N"/>
    <s v="00 - N/A"/>
    <s v="10 - FONDO GENERAL"/>
    <s v="99 - MULTIPROVINCIAL"/>
    <s v="(en blanco)"/>
    <n v="21067500"/>
    <n v="2988411"/>
    <n v="753140"/>
  </r>
  <r>
    <s v="2026"/>
    <x v="0"/>
    <x v="0"/>
    <x v="0"/>
    <x v="0"/>
    <s v="2 - Poder Ejecutivo"/>
    <s v="0206 - MINISTERIO DE EDUCACIÓN"/>
    <s v="0001 - MINISTERIO DE EDUCACION"/>
    <x v="1"/>
    <x v="9"/>
    <x v="44"/>
    <s v="2.2 - CONTRATACIÓN DE SERVICIOS"/>
    <s v="2.2.5 - ALQUILERES Y RENTAS"/>
    <s v="N"/>
    <s v="00 - N/A"/>
    <s v="10 - FONDO GENERAL"/>
    <s v="99 - MULTIPROVINCIAL"/>
    <s v="(en blanco)"/>
    <n v="19094400"/>
    <n v="41034765"/>
    <n v="8560352"/>
  </r>
  <r>
    <s v="2026"/>
    <x v="0"/>
    <x v="0"/>
    <x v="0"/>
    <x v="0"/>
    <s v="2 - Poder Ejecutivo"/>
    <s v="0206 - MINISTERIO DE EDUCACIÓN"/>
    <s v="0001 - MINISTERIO DE EDUCACION"/>
    <x v="1"/>
    <x v="9"/>
    <x v="44"/>
    <s v="2.2 - CONTRATACIÓN DE SERVICIOS"/>
    <s v="2.2.7 - SERVICIOS DE CONSERVACIÓN, REPARACIONES MENORES E INSTALACIONES TEMPORALES"/>
    <s v="N"/>
    <s v="00 - N/A"/>
    <s v="10 - FONDO GENERAL"/>
    <s v="99 - MULTIPROVINCIAL"/>
    <s v="(en blanco)"/>
    <n v="2200005"/>
    <n v="61315814"/>
    <n v="19326950.920000002"/>
  </r>
  <r>
    <s v="2026"/>
    <x v="0"/>
    <x v="0"/>
    <x v="0"/>
    <x v="0"/>
    <s v="2 - Poder Ejecutivo"/>
    <s v="0206 - MINISTERIO DE EDUCACIÓN"/>
    <s v="0001 - MINISTERIO DE EDUCACION"/>
    <x v="1"/>
    <x v="9"/>
    <x v="44"/>
    <s v="2.2 - CONTRATACIÓN DE SERVICIOS"/>
    <s v="2.2.8 - OTROS SERVICIOS NO INCLUIDOS EN CONCEPTOS ANTERIORES"/>
    <s v="N"/>
    <s v="00 - N/A"/>
    <s v="10 - FONDO GENERAL"/>
    <s v="99 - MULTIPROVINCIAL"/>
    <s v="(en blanco)"/>
    <n v="32535004"/>
    <n v="35688127.340000004"/>
    <n v="11573436.860000001"/>
  </r>
  <r>
    <s v="2026"/>
    <x v="0"/>
    <x v="0"/>
    <x v="0"/>
    <x v="0"/>
    <s v="2 - Poder Ejecutivo"/>
    <s v="0206 - MINISTERIO DE EDUCACIÓN"/>
    <s v="0001 - MINISTERIO DE EDUCACION"/>
    <x v="1"/>
    <x v="9"/>
    <x v="44"/>
    <s v="2.2 - CONTRATACIÓN DE SERVICIOS"/>
    <s v="2.2.9 - OTRAS CONTRATACIONES DE SERVICIOS"/>
    <s v="N"/>
    <s v="00 - N/A"/>
    <s v="10 - FONDO GENERAL"/>
    <s v="99 - MULTIPROVINCIAL"/>
    <s v="(en blanco)"/>
    <n v="25748644"/>
    <n v="8888324"/>
    <n v="3201035.45"/>
  </r>
  <r>
    <s v="2026"/>
    <x v="0"/>
    <x v="0"/>
    <x v="0"/>
    <x v="0"/>
    <s v="2 - Poder Ejecutivo"/>
    <s v="0206 - MINISTERIO DE EDUCACIÓN"/>
    <s v="0001 - MINISTERIO DE EDUCACION"/>
    <x v="1"/>
    <x v="9"/>
    <x v="44"/>
    <s v="2.3 - MATERIALES Y SUMINISTROS"/>
    <s v="2.3.1 - ALIMENTOS Y PRODUCTOS AGROFORESTALES"/>
    <s v="N"/>
    <s v="00 - N/A"/>
    <s v="10 - FONDO GENERAL"/>
    <s v="99 - MULTIPROVINCIAL"/>
    <s v="(en blanco)"/>
    <n v="15000"/>
    <n v="15000"/>
    <n v="0"/>
  </r>
  <r>
    <s v="2026"/>
    <x v="0"/>
    <x v="0"/>
    <x v="0"/>
    <x v="0"/>
    <s v="2 - Poder Ejecutivo"/>
    <s v="0206 - MINISTERIO DE EDUCACIÓN"/>
    <s v="0001 - MINISTERIO DE EDUCACION"/>
    <x v="1"/>
    <x v="9"/>
    <x v="44"/>
    <s v="2.3 - MATERIALES Y SUMINISTROS"/>
    <s v="2.3.2 - TEXTILES Y VESTUARIOS"/>
    <s v="N"/>
    <s v="00 - N/A"/>
    <s v="10 - FONDO GENERAL"/>
    <s v="99 - MULTIPROVINCIAL"/>
    <s v="(en blanco)"/>
    <n v="2066790"/>
    <n v="1993394.97"/>
    <n v="436600"/>
  </r>
  <r>
    <s v="2026"/>
    <x v="0"/>
    <x v="0"/>
    <x v="0"/>
    <x v="0"/>
    <s v="2 - Poder Ejecutivo"/>
    <s v="0206 - MINISTERIO DE EDUCACIÓN"/>
    <s v="0001 - MINISTERIO DE EDUCACION"/>
    <x v="1"/>
    <x v="9"/>
    <x v="44"/>
    <s v="2.3 - MATERIALES Y SUMINISTROS"/>
    <s v="2.3.3 - PAPEL, CARTÓN E IMPRESOS"/>
    <s v="N"/>
    <s v="00 - N/A"/>
    <s v="10 - FONDO GENERAL"/>
    <s v="99 - MULTIPROVINCIAL"/>
    <s v="(en blanco)"/>
    <n v="46480100"/>
    <n v="991887"/>
    <n v="0"/>
  </r>
  <r>
    <s v="2026"/>
    <x v="0"/>
    <x v="0"/>
    <x v="0"/>
    <x v="0"/>
    <s v="2 - Poder Ejecutivo"/>
    <s v="0206 - MINISTERIO DE EDUCACIÓN"/>
    <s v="0001 - MINISTERIO DE EDUCACION"/>
    <x v="1"/>
    <x v="9"/>
    <x v="44"/>
    <s v="2.3 - MATERIALES Y SUMINISTROS"/>
    <s v="2.3.5 - CUERO, CAUCHO Y PLÁSTICO"/>
    <s v="N"/>
    <s v="00 - N/A"/>
    <s v="10 - FONDO GENERAL"/>
    <s v="99 - MULTIPROVINCIAL"/>
    <s v="(en blanco)"/>
    <n v="264000"/>
    <n v="258365"/>
    <n v="0"/>
  </r>
  <r>
    <s v="2026"/>
    <x v="0"/>
    <x v="0"/>
    <x v="0"/>
    <x v="0"/>
    <s v="2 - Poder Ejecutivo"/>
    <s v="0206 - MINISTERIO DE EDUCACIÓN"/>
    <s v="0001 - MINISTERIO DE EDUCACION"/>
    <x v="1"/>
    <x v="9"/>
    <x v="44"/>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x v="1"/>
    <x v="9"/>
    <x v="44"/>
    <s v="2.3 - MATERIALES Y SUMINISTROS"/>
    <s v="2.3.7 - COMBUSTIBLES, LUBRICANTES, PRODUCTOS QUÍMICOS Y CONEXOS"/>
    <s v="N"/>
    <s v="00 - N/A"/>
    <s v="10 - FONDO GENERAL"/>
    <s v="99 - MULTIPROVINCIAL"/>
    <s v="(en blanco)"/>
    <n v="367016"/>
    <n v="37016"/>
    <n v="0"/>
  </r>
  <r>
    <s v="2026"/>
    <x v="0"/>
    <x v="0"/>
    <x v="0"/>
    <x v="0"/>
    <s v="2 - Poder Ejecutivo"/>
    <s v="0206 - MINISTERIO DE EDUCACIÓN"/>
    <s v="0001 - MINISTERIO DE EDUCACION"/>
    <x v="1"/>
    <x v="9"/>
    <x v="44"/>
    <s v="2.3 - MATERIALES Y SUMINISTROS"/>
    <s v="2.3.9 - PRODUCTOS Y ÚTILES VARIOS"/>
    <s v="N"/>
    <s v="00 - N/A"/>
    <s v="10 - FONDO GENERAL"/>
    <s v="99 - MULTIPROVINCIAL"/>
    <s v="(en blanco)"/>
    <n v="64148173"/>
    <n v="55040802"/>
    <n v="36088251.030000001"/>
  </r>
  <r>
    <s v="2026"/>
    <x v="0"/>
    <x v="0"/>
    <x v="0"/>
    <x v="0"/>
    <s v="2 - Poder Ejecutivo"/>
    <s v="0206 - MINISTERIO DE EDUCACIÓN"/>
    <s v="0001 - MINISTERIO DE EDUCACION"/>
    <x v="1"/>
    <x v="9"/>
    <x v="31"/>
    <s v="2.1 - REMUNERACIONES Y CONTRIBUCIONES"/>
    <s v="2.1.1 - REMUNERACIONES"/>
    <s v="N"/>
    <s v="00 - N/A"/>
    <s v="10 - FONDO GENERAL"/>
    <s v="99 - MULTIPROVINCIAL"/>
    <s v="(en blanco)"/>
    <n v="366030150"/>
    <n v="392304319"/>
    <n v="277738459.72999996"/>
  </r>
  <r>
    <s v="2026"/>
    <x v="0"/>
    <x v="0"/>
    <x v="0"/>
    <x v="0"/>
    <s v="2 - Poder Ejecutivo"/>
    <s v="0206 - MINISTERIO DE EDUCACIÓN"/>
    <s v="0001 - MINISTERIO DE EDUCACION"/>
    <x v="1"/>
    <x v="9"/>
    <x v="31"/>
    <s v="2.1 - REMUNERACIONES Y CONTRIBUCIONES"/>
    <s v="2.1.5 - CONTRIBUCIONES A LA SEGURIDAD SOCIAL"/>
    <s v="N"/>
    <s v="00 - N/A"/>
    <s v="10 - FONDO GENERAL"/>
    <s v="99 - MULTIPROVINCIAL"/>
    <s v="(en blanco)"/>
    <n v="56988667"/>
    <n v="61272416"/>
    <n v="46743210.020000003"/>
  </r>
  <r>
    <s v="2026"/>
    <x v="0"/>
    <x v="0"/>
    <x v="0"/>
    <x v="0"/>
    <s v="2 - Poder Ejecutivo"/>
    <s v="0206 - MINISTERIO DE EDUCACIÓN"/>
    <s v="0001 - MINISTERIO DE EDUCACION"/>
    <x v="1"/>
    <x v="9"/>
    <x v="31"/>
    <s v="2.2 - CONTRATACIÓN DE SERVICIOS"/>
    <s v="2.2.1 - SERVICIOS BÁSICOS"/>
    <s v="N"/>
    <s v="00 - N/A"/>
    <s v="10 - FONDO GENERAL"/>
    <s v="99 - MULTIPROVINCIAL"/>
    <s v="(en blanco)"/>
    <n v="0"/>
    <n v="242136"/>
    <n v="0"/>
  </r>
  <r>
    <s v="2026"/>
    <x v="0"/>
    <x v="0"/>
    <x v="0"/>
    <x v="0"/>
    <s v="2 - Poder Ejecutivo"/>
    <s v="0206 - MINISTERIO DE EDUCACIÓN"/>
    <s v="0001 - MINISTERIO DE EDUCACION"/>
    <x v="1"/>
    <x v="9"/>
    <x v="31"/>
    <s v="2.2 - CONTRATACIÓN DE SERVICIOS"/>
    <s v="2.2.2 - PUBLICIDAD, IMPRESIÓN Y ENCUADERNACIÓN"/>
    <s v="N"/>
    <s v="00 - N/A"/>
    <s v="10 - FONDO GENERAL"/>
    <s v="99 - MULTIPROVINCIAL"/>
    <s v="(en blanco)"/>
    <n v="40110260"/>
    <n v="6070340"/>
    <n v="1836559.08"/>
  </r>
  <r>
    <s v="2026"/>
    <x v="0"/>
    <x v="0"/>
    <x v="0"/>
    <x v="0"/>
    <s v="2 - Poder Ejecutivo"/>
    <s v="0206 - MINISTERIO DE EDUCACIÓN"/>
    <s v="0001 - MINISTERIO DE EDUCACION"/>
    <x v="1"/>
    <x v="9"/>
    <x v="31"/>
    <s v="2.2 - CONTRATACIÓN DE SERVICIOS"/>
    <s v="2.2.3 - VIÁTICOS"/>
    <s v="N"/>
    <s v="00 - N/A"/>
    <s v="10 - FONDO GENERAL"/>
    <s v="99 - MULTIPROVINCIAL"/>
    <s v="(en blanco)"/>
    <n v="13147750"/>
    <n v="3344399"/>
    <n v="2211927.36"/>
  </r>
  <r>
    <s v="2026"/>
    <x v="0"/>
    <x v="0"/>
    <x v="0"/>
    <x v="0"/>
    <s v="2 - Poder Ejecutivo"/>
    <s v="0206 - MINISTERIO DE EDUCACIÓN"/>
    <s v="0001 - MINISTERIO DE EDUCACION"/>
    <x v="1"/>
    <x v="9"/>
    <x v="31"/>
    <s v="2.2 - CONTRATACIÓN DE SERVICIOS"/>
    <s v="2.2.4 - TRANSPORTE Y ALMACENAJE"/>
    <s v="N"/>
    <s v="00 - N/A"/>
    <s v="10 - FONDO GENERAL"/>
    <s v="99 - MULTIPROVINCIAL"/>
    <s v="(en blanco)"/>
    <n v="14565940"/>
    <n v="1224040"/>
    <n v="1040764.4"/>
  </r>
  <r>
    <s v="2026"/>
    <x v="0"/>
    <x v="0"/>
    <x v="0"/>
    <x v="0"/>
    <s v="2 - Poder Ejecutivo"/>
    <s v="0206 - MINISTERIO DE EDUCACIÓN"/>
    <s v="0001 - MINISTERIO DE EDUCACION"/>
    <x v="1"/>
    <x v="9"/>
    <x v="31"/>
    <s v="2.2 - CONTRATACIÓN DE SERVICIOS"/>
    <s v="2.2.5 - ALQUILERES Y RENTAS"/>
    <s v="N"/>
    <s v="00 - N/A"/>
    <s v="10 - FONDO GENERAL"/>
    <s v="99 - MULTIPROVINCIAL"/>
    <s v="(en blanco)"/>
    <n v="11365000"/>
    <n v="24830000"/>
    <n v="4945299.1900000004"/>
  </r>
  <r>
    <s v="2026"/>
    <x v="0"/>
    <x v="0"/>
    <x v="0"/>
    <x v="0"/>
    <s v="2 - Poder Ejecutivo"/>
    <s v="0206 - MINISTERIO DE EDUCACIÓN"/>
    <s v="0001 - MINISTERIO DE EDUCACION"/>
    <x v="1"/>
    <x v="9"/>
    <x v="31"/>
    <s v="2.2 - CONTRATACIÓN DE SERVICIOS"/>
    <s v="2.2.6 - SEGUROS"/>
    <s v="N"/>
    <s v="00 - N/A"/>
    <s v="10 - FONDO GENERAL"/>
    <s v="99 - MULTIPROVINCIAL"/>
    <s v="(en blanco)"/>
    <n v="0"/>
    <n v="100000"/>
    <n v="73920"/>
  </r>
  <r>
    <s v="2026"/>
    <x v="0"/>
    <x v="0"/>
    <x v="0"/>
    <x v="0"/>
    <s v="2 - Poder Ejecutivo"/>
    <s v="0206 - MINISTERIO DE EDUCACIÓN"/>
    <s v="0001 - MINISTERIO DE EDUCACION"/>
    <x v="1"/>
    <x v="9"/>
    <x v="31"/>
    <s v="2.2 - CONTRATACIÓN DE SERVICIOS"/>
    <s v="2.2.7 - SERVICIOS DE CONSERVACIÓN, REPARACIONES MENORES E INSTALACIONES TEMPORALES"/>
    <s v="N"/>
    <s v="00 - N/A"/>
    <s v="10 - FONDO GENERAL"/>
    <s v="99 - MULTIPROVINCIAL"/>
    <s v="(en blanco)"/>
    <n v="18000000"/>
    <n v="1021100"/>
    <n v="0"/>
  </r>
  <r>
    <s v="2026"/>
    <x v="0"/>
    <x v="0"/>
    <x v="0"/>
    <x v="0"/>
    <s v="2 - Poder Ejecutivo"/>
    <s v="0206 - MINISTERIO DE EDUCACIÓN"/>
    <s v="0001 - MINISTERIO DE EDUCACION"/>
    <x v="1"/>
    <x v="9"/>
    <x v="31"/>
    <s v="2.2 - CONTRATACIÓN DE SERVICIOS"/>
    <s v="2.2.8 - OTROS SERVICIOS NO INCLUIDOS EN CONCEPTOS ANTERIORES"/>
    <s v="N"/>
    <s v="00 - N/A"/>
    <s v="10 - FONDO GENERAL"/>
    <s v="99 - MULTIPROVINCIAL"/>
    <s v="(en blanco)"/>
    <n v="105015000"/>
    <n v="54411145"/>
    <n v="42837258.339999996"/>
  </r>
  <r>
    <s v="2026"/>
    <x v="0"/>
    <x v="0"/>
    <x v="0"/>
    <x v="0"/>
    <s v="2 - Poder Ejecutivo"/>
    <s v="0206 - MINISTERIO DE EDUCACIÓN"/>
    <s v="0001 - MINISTERIO DE EDUCACION"/>
    <x v="1"/>
    <x v="9"/>
    <x v="31"/>
    <s v="2.2 - CONTRATACIÓN DE SERVICIOS"/>
    <s v="2.2.9 - OTRAS CONTRATACIONES DE SERVICIOS"/>
    <s v="N"/>
    <s v="00 - N/A"/>
    <s v="10 - FONDO GENERAL"/>
    <s v="99 - MULTIPROVINCIAL"/>
    <s v="(en blanco)"/>
    <n v="17559500"/>
    <n v="20753295"/>
    <n v="9806540.6099999994"/>
  </r>
  <r>
    <s v="2026"/>
    <x v="0"/>
    <x v="0"/>
    <x v="0"/>
    <x v="0"/>
    <s v="2 - Poder Ejecutivo"/>
    <s v="0206 - MINISTERIO DE EDUCACIÓN"/>
    <s v="0001 - MINISTERIO DE EDUCACION"/>
    <x v="1"/>
    <x v="9"/>
    <x v="31"/>
    <s v="2.3 - MATERIALES Y SUMINISTROS"/>
    <s v="2.3.1 - ALIMENTOS Y PRODUCTOS AGROFORESTALES"/>
    <s v="N"/>
    <s v="00 - N/A"/>
    <s v="10 - FONDO GENERAL"/>
    <s v="99 - MULTIPROVINCIAL"/>
    <s v="(en blanco)"/>
    <n v="775000"/>
    <n v="163434"/>
    <n v="0"/>
  </r>
  <r>
    <s v="2026"/>
    <x v="0"/>
    <x v="0"/>
    <x v="0"/>
    <x v="0"/>
    <s v="2 - Poder Ejecutivo"/>
    <s v="0206 - MINISTERIO DE EDUCACIÓN"/>
    <s v="0001 - MINISTERIO DE EDUCACION"/>
    <x v="1"/>
    <x v="9"/>
    <x v="31"/>
    <s v="2.3 - MATERIALES Y SUMINISTROS"/>
    <s v="2.3.2 - TEXTILES Y VESTUARIOS"/>
    <s v="N"/>
    <s v="00 - N/A"/>
    <s v="10 - FONDO GENERAL"/>
    <s v="99 - MULTIPROVINCIAL"/>
    <s v="(en blanco)"/>
    <n v="24620000"/>
    <n v="9217718"/>
    <n v="1483755.6600000001"/>
  </r>
  <r>
    <s v="2026"/>
    <x v="0"/>
    <x v="0"/>
    <x v="0"/>
    <x v="0"/>
    <s v="2 - Poder Ejecutivo"/>
    <s v="0206 - MINISTERIO DE EDUCACIÓN"/>
    <s v="0001 - MINISTERIO DE EDUCACION"/>
    <x v="1"/>
    <x v="9"/>
    <x v="31"/>
    <s v="2.3 - MATERIALES Y SUMINISTROS"/>
    <s v="2.3.3 - PAPEL, CARTÓN E IMPRESOS"/>
    <s v="N"/>
    <s v="00 - N/A"/>
    <s v="10 - FONDO GENERAL"/>
    <s v="99 - MULTIPROVINCIAL"/>
    <s v="(en blanco)"/>
    <n v="28538410"/>
    <n v="6499178"/>
    <n v="700712.1"/>
  </r>
  <r>
    <s v="2026"/>
    <x v="0"/>
    <x v="0"/>
    <x v="0"/>
    <x v="0"/>
    <s v="2 - Poder Ejecutivo"/>
    <s v="0206 - MINISTERIO DE EDUCACIÓN"/>
    <s v="0001 - MINISTERIO DE EDUCACION"/>
    <x v="1"/>
    <x v="9"/>
    <x v="31"/>
    <s v="2.3 - MATERIALES Y SUMINISTROS"/>
    <s v="2.3.6 - PRODUCTOS DE MINERALES, METÁLICOS Y NO METÁLICOS"/>
    <s v="N"/>
    <s v="00 - N/A"/>
    <s v="10 - FONDO GENERAL"/>
    <s v="99 - MULTIPROVINCIAL"/>
    <s v="(en blanco)"/>
    <n v="1608750"/>
    <n v="3034018"/>
    <n v="22916.78"/>
  </r>
  <r>
    <s v="2026"/>
    <x v="0"/>
    <x v="0"/>
    <x v="0"/>
    <x v="0"/>
    <s v="2 - Poder Ejecutivo"/>
    <s v="0206 - MINISTERIO DE EDUCACIÓN"/>
    <s v="0001 - MINISTERIO DE EDUCACION"/>
    <x v="1"/>
    <x v="9"/>
    <x v="31"/>
    <s v="2.3 - MATERIALES Y SUMINISTROS"/>
    <s v="2.3.7 - COMBUSTIBLES, LUBRICANTES, PRODUCTOS QUÍMICOS Y CONEXOS"/>
    <s v="N"/>
    <s v="00 - N/A"/>
    <s v="10 - FONDO GENERAL"/>
    <s v="99 - MULTIPROVINCIAL"/>
    <s v="(en blanco)"/>
    <n v="7019329"/>
    <n v="5408100"/>
    <n v="114790.39999999999"/>
  </r>
  <r>
    <s v="2026"/>
    <x v="0"/>
    <x v="0"/>
    <x v="0"/>
    <x v="0"/>
    <s v="2 - Poder Ejecutivo"/>
    <s v="0206 - MINISTERIO DE EDUCACIÓN"/>
    <s v="0001 - MINISTERIO DE EDUCACION"/>
    <x v="1"/>
    <x v="9"/>
    <x v="31"/>
    <s v="2.3 - MATERIALES Y SUMINISTROS"/>
    <s v="2.3.9 - PRODUCTOS Y ÚTILES VARIOS"/>
    <s v="N"/>
    <s v="00 - N/A"/>
    <s v="10 - FONDO GENERAL"/>
    <s v="99 - MULTIPROVINCIAL"/>
    <s v="(en blanco)"/>
    <n v="11868264"/>
    <n v="25282273.850000001"/>
    <n v="3456373.23"/>
  </r>
  <r>
    <s v="2026"/>
    <x v="0"/>
    <x v="0"/>
    <x v="0"/>
    <x v="0"/>
    <s v="2 - Poder Ejecutivo"/>
    <s v="0206 - MINISTERIO DE EDUCACIÓN"/>
    <s v="0001 - MINISTERIO DE EDUCACION"/>
    <x v="1"/>
    <x v="9"/>
    <x v="38"/>
    <s v="2.2 - CONTRATACIÓN DE SERVICIOS"/>
    <s v="2.2.2 - PUBLICIDAD, IMPRESIÓN Y ENCUADERNACIÓN"/>
    <s v="N"/>
    <s v="00 - N/A"/>
    <s v="10 - FONDO GENERAL"/>
    <s v="99 - MULTIPROVINCIAL"/>
    <s v="(en blanco)"/>
    <n v="26205820"/>
    <n v="1205820"/>
    <n v="0"/>
  </r>
  <r>
    <s v="2026"/>
    <x v="0"/>
    <x v="0"/>
    <x v="0"/>
    <x v="0"/>
    <s v="2 - Poder Ejecutivo"/>
    <s v="0206 - MINISTERIO DE EDUCACIÓN"/>
    <s v="0001 - MINISTERIO DE EDUCACION"/>
    <x v="1"/>
    <x v="9"/>
    <x v="38"/>
    <s v="2.2 - CONTRATACIÓN DE SERVICIOS"/>
    <s v="2.2.3 - VIÁTICOS"/>
    <s v="N"/>
    <s v="00 - N/A"/>
    <s v="10 - FONDO GENERAL"/>
    <s v="99 - MULTIPROVINCIAL"/>
    <s v="(en blanco)"/>
    <n v="22338000"/>
    <n v="6011095"/>
    <n v="88515"/>
  </r>
  <r>
    <s v="2026"/>
    <x v="0"/>
    <x v="0"/>
    <x v="0"/>
    <x v="0"/>
    <s v="2 - Poder Ejecutivo"/>
    <s v="0206 - MINISTERIO DE EDUCACIÓN"/>
    <s v="0001 - MINISTERIO DE EDUCACION"/>
    <x v="1"/>
    <x v="9"/>
    <x v="38"/>
    <s v="2.2 - CONTRATACIÓN DE SERVICIOS"/>
    <s v="2.2.4 - TRANSPORTE Y ALMACENAJE"/>
    <s v="N"/>
    <s v="00 - N/A"/>
    <s v="10 - FONDO GENERAL"/>
    <s v="99 - MULTIPROVINCIAL"/>
    <s v="(en blanco)"/>
    <n v="382000"/>
    <n v="382000"/>
    <n v="10785"/>
  </r>
  <r>
    <s v="2026"/>
    <x v="0"/>
    <x v="0"/>
    <x v="0"/>
    <x v="0"/>
    <s v="2 - Poder Ejecutivo"/>
    <s v="0206 - MINISTERIO DE EDUCACIÓN"/>
    <s v="0001 - MINISTERIO DE EDUCACION"/>
    <x v="1"/>
    <x v="9"/>
    <x v="38"/>
    <s v="2.2 - CONTRATACIÓN DE SERVICIOS"/>
    <s v="2.2.9 - OTRAS CONTRATACIONES DE SERVICIOS"/>
    <s v="N"/>
    <s v="00 - N/A"/>
    <s v="10 - FONDO GENERAL"/>
    <s v="99 - MULTIPROVINCIAL"/>
    <s v="(en blanco)"/>
    <n v="43260000"/>
    <n v="2349913"/>
    <n v="340376.89"/>
  </r>
  <r>
    <s v="2026"/>
    <x v="0"/>
    <x v="0"/>
    <x v="0"/>
    <x v="0"/>
    <s v="2 - Poder Ejecutivo"/>
    <s v="0206 - MINISTERIO DE EDUCACIÓN"/>
    <s v="0001 - MINISTERIO DE EDUCACION"/>
    <x v="1"/>
    <x v="9"/>
    <x v="38"/>
    <s v="2.3 - MATERIALES Y SUMINISTROS"/>
    <s v="2.3.2 - TEXTILES Y VESTUARIOS"/>
    <s v="N"/>
    <s v="00 - N/A"/>
    <s v="10 - FONDO GENERAL"/>
    <s v="99 - MULTIPROVINCIAL"/>
    <s v="(en blanco)"/>
    <n v="0"/>
    <n v="189871"/>
    <n v="93515"/>
  </r>
  <r>
    <s v="2026"/>
    <x v="0"/>
    <x v="0"/>
    <x v="0"/>
    <x v="0"/>
    <s v="2 - Poder Ejecutivo"/>
    <s v="0206 - MINISTERIO DE EDUCACIÓN"/>
    <s v="0001 - MINISTERIO DE EDUCACION"/>
    <x v="1"/>
    <x v="9"/>
    <x v="38"/>
    <s v="2.3 - MATERIALES Y SUMINISTROS"/>
    <s v="2.3.3 - PAPEL, CARTÓN E IMPRESOS"/>
    <s v="N"/>
    <s v="00 - N/A"/>
    <s v="10 - FONDO GENERAL"/>
    <s v="99 - MULTIPROVINCIAL"/>
    <s v="(en blanco)"/>
    <n v="5497460"/>
    <n v="2946624"/>
    <n v="0"/>
  </r>
  <r>
    <s v="2026"/>
    <x v="0"/>
    <x v="0"/>
    <x v="0"/>
    <x v="0"/>
    <s v="2 - Poder Ejecutivo"/>
    <s v="0206 - MINISTERIO DE EDUCACIÓN"/>
    <s v="0001 - MINISTERIO DE EDUCACION"/>
    <x v="1"/>
    <x v="9"/>
    <x v="38"/>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x v="1"/>
    <x v="9"/>
    <x v="38"/>
    <s v="2.3 - MATERIALES Y SUMINISTROS"/>
    <s v="2.3.7 - COMBUSTIBLES, LUBRICANTES, PRODUCTOS QUÍMICOS Y CONEXOS"/>
    <s v="N"/>
    <s v="00 - N/A"/>
    <s v="10 - FONDO GENERAL"/>
    <s v="99 - MULTIPROVINCIAL"/>
    <s v="(en blanco)"/>
    <n v="1316810"/>
    <n v="1316810"/>
    <n v="0"/>
  </r>
  <r>
    <s v="2026"/>
    <x v="0"/>
    <x v="0"/>
    <x v="0"/>
    <x v="0"/>
    <s v="2 - Poder Ejecutivo"/>
    <s v="0206 - MINISTERIO DE EDUCACIÓN"/>
    <s v="0001 - MINISTERIO DE EDUCACION"/>
    <x v="1"/>
    <x v="9"/>
    <x v="38"/>
    <s v="2.3 - MATERIALES Y SUMINISTROS"/>
    <s v="2.3.9 - PRODUCTOS Y ÚTILES VARIOS"/>
    <s v="N"/>
    <s v="00 - N/A"/>
    <s v="10 - FONDO GENERAL"/>
    <s v="99 - MULTIPROVINCIAL"/>
    <s v="(en blanco)"/>
    <n v="1310000"/>
    <n v="1499850"/>
    <n v="257056.98"/>
  </r>
  <r>
    <s v="2026"/>
    <x v="0"/>
    <x v="0"/>
    <x v="0"/>
    <x v="0"/>
    <s v="2 - Poder Ejecutivo"/>
    <s v="0206 - MINISTERIO DE EDUCACIÓN"/>
    <s v="0001 - MINISTERIO DE EDUCACION"/>
    <x v="1"/>
    <x v="9"/>
    <x v="45"/>
    <s v="2.1 - REMUNERACIONES Y CONTRIBUCIONES"/>
    <s v="2.1.1 - REMUNERACIONES"/>
    <s v="N"/>
    <s v="00 - N/A"/>
    <s v="10 - FONDO GENERAL"/>
    <s v="99 - MULTIPROVINCIAL"/>
    <s v="(en blanco)"/>
    <n v="27062520881"/>
    <n v="16964193912.07"/>
    <n v="11807739908.739996"/>
  </r>
  <r>
    <s v="2026"/>
    <x v="0"/>
    <x v="0"/>
    <x v="0"/>
    <x v="0"/>
    <s v="2 - Poder Ejecutivo"/>
    <s v="0206 - MINISTERIO DE EDUCACIÓN"/>
    <s v="0001 - MINISTERIO DE EDUCACION"/>
    <x v="1"/>
    <x v="9"/>
    <x v="45"/>
    <s v="2.1 - REMUNERACIONES Y CONTRIBUCIONES"/>
    <s v="2.1.2 - SOBRESUELDOS"/>
    <s v="N"/>
    <s v="00 - N/A"/>
    <s v="10 - FONDO GENERAL"/>
    <s v="99 - MULTIPROVINCIAL"/>
    <s v="(en blanco)"/>
    <n v="3941924886"/>
    <n v="16475226329"/>
    <n v="14209422996.27"/>
  </r>
  <r>
    <s v="2026"/>
    <x v="0"/>
    <x v="0"/>
    <x v="0"/>
    <x v="0"/>
    <s v="2 - Poder Ejecutivo"/>
    <s v="0206 - MINISTERIO DE EDUCACIÓN"/>
    <s v="0001 - MINISTERIO DE EDUCACION"/>
    <x v="1"/>
    <x v="9"/>
    <x v="45"/>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x v="1"/>
    <x v="9"/>
    <x v="45"/>
    <s v="2.1 - REMUNERACIONES Y CONTRIBUCIONES"/>
    <s v="2.1.5 - CONTRIBUCIONES A LA SEGURIDAD SOCIAL"/>
    <s v="N"/>
    <s v="00 - N/A"/>
    <s v="10 - FONDO GENERAL"/>
    <s v="99 - MULTIPROVINCIAL"/>
    <s v="(en blanco)"/>
    <n v="2484223436"/>
    <n v="2554068491.9800005"/>
    <n v="1905971036.2500017"/>
  </r>
  <r>
    <s v="2026"/>
    <x v="0"/>
    <x v="0"/>
    <x v="0"/>
    <x v="0"/>
    <s v="2 - Poder Ejecutivo"/>
    <s v="0206 - MINISTERIO DE EDUCACIÓN"/>
    <s v="0001 - MINISTERIO DE EDUCACION"/>
    <x v="1"/>
    <x v="9"/>
    <x v="45"/>
    <s v="2.2 - CONTRATACIÓN DE SERVICIOS"/>
    <s v="2.2.1 - SERVICIOS BÁSICOS"/>
    <s v="N"/>
    <s v="00 - N/A"/>
    <s v="10 - FONDO GENERAL"/>
    <s v="99 - MULTIPROVINCIAL"/>
    <s v="(en blanco)"/>
    <n v="2990828690"/>
    <n v="4048952290.8800001"/>
    <n v="3817863732.5599971"/>
  </r>
  <r>
    <s v="2026"/>
    <x v="0"/>
    <x v="0"/>
    <x v="0"/>
    <x v="0"/>
    <s v="2 - Poder Ejecutivo"/>
    <s v="0206 - MINISTERIO DE EDUCACIÓN"/>
    <s v="0001 - MINISTERIO DE EDUCACION"/>
    <x v="1"/>
    <x v="9"/>
    <x v="45"/>
    <s v="2.2 - CONTRATACIÓN DE SERVICIOS"/>
    <s v="2.2.2 - PUBLICIDAD, IMPRESIÓN Y ENCUADERNACIÓN"/>
    <s v="N"/>
    <s v="00 - N/A"/>
    <s v="10 - FONDO GENERAL"/>
    <s v="99 - MULTIPROVINCIAL"/>
    <s v="(en blanco)"/>
    <n v="927087711"/>
    <n v="1299588713.9000001"/>
    <n v="686355058.98000002"/>
  </r>
  <r>
    <s v="2026"/>
    <x v="0"/>
    <x v="0"/>
    <x v="0"/>
    <x v="0"/>
    <s v="2 - Poder Ejecutivo"/>
    <s v="0206 - MINISTERIO DE EDUCACIÓN"/>
    <s v="0001 - MINISTERIO DE EDUCACION"/>
    <x v="1"/>
    <x v="9"/>
    <x v="45"/>
    <s v="2.2 - CONTRATACIÓN DE SERVICIOS"/>
    <s v="2.2.3 - VIÁTICOS"/>
    <s v="N"/>
    <s v="00 - N/A"/>
    <s v="10 - FONDO GENERAL"/>
    <s v="99 - MULTIPROVINCIAL"/>
    <s v="(en blanco)"/>
    <n v="1094666091"/>
    <n v="389547311.08000004"/>
    <n v="347946933.06999964"/>
  </r>
  <r>
    <s v="2026"/>
    <x v="0"/>
    <x v="0"/>
    <x v="0"/>
    <x v="0"/>
    <s v="2 - Poder Ejecutivo"/>
    <s v="0206 - MINISTERIO DE EDUCACIÓN"/>
    <s v="0001 - MINISTERIO DE EDUCACION"/>
    <x v="1"/>
    <x v="9"/>
    <x v="45"/>
    <s v="2.2 - CONTRATACIÓN DE SERVICIOS"/>
    <s v="2.2.4 - TRANSPORTE Y ALMACENAJE"/>
    <s v="N"/>
    <s v="00 - N/A"/>
    <s v="10 - FONDO GENERAL"/>
    <s v="99 - MULTIPROVINCIAL"/>
    <s v="(en blanco)"/>
    <n v="1682283148"/>
    <n v="2125527125"/>
    <n v="660001761.31999993"/>
  </r>
  <r>
    <s v="2026"/>
    <x v="0"/>
    <x v="0"/>
    <x v="0"/>
    <x v="0"/>
    <s v="2 - Poder Ejecutivo"/>
    <s v="0206 - MINISTERIO DE EDUCACIÓN"/>
    <s v="0001 - MINISTERIO DE EDUCACION"/>
    <x v="1"/>
    <x v="9"/>
    <x v="45"/>
    <s v="2.2 - CONTRATACIÓN DE SERVICIOS"/>
    <s v="2.2.5 - ALQUILERES Y RENTAS"/>
    <s v="N"/>
    <s v="00 - N/A"/>
    <s v="10 - FONDO GENERAL"/>
    <s v="99 - MULTIPROVINCIAL"/>
    <s v="(en blanco)"/>
    <n v="882344297"/>
    <n v="3776846647.4899998"/>
    <n v="1791094786.0700016"/>
  </r>
  <r>
    <s v="2026"/>
    <x v="0"/>
    <x v="0"/>
    <x v="0"/>
    <x v="0"/>
    <s v="2 - Poder Ejecutivo"/>
    <s v="0206 - MINISTERIO DE EDUCACIÓN"/>
    <s v="0001 - MINISTERIO DE EDUCACION"/>
    <x v="1"/>
    <x v="9"/>
    <x v="45"/>
    <s v="2.2 - CONTRATACIÓN DE SERVICIOS"/>
    <s v="2.2.6 - SEGUROS"/>
    <s v="N"/>
    <s v="00 - N/A"/>
    <s v="10 - FONDO GENERAL"/>
    <s v="99 - MULTIPROVINCIAL"/>
    <s v="(en blanco)"/>
    <n v="794514101"/>
    <n v="1044083459"/>
    <n v="954032973.06999993"/>
  </r>
  <r>
    <s v="2026"/>
    <x v="0"/>
    <x v="0"/>
    <x v="0"/>
    <x v="0"/>
    <s v="2 - Poder Ejecutivo"/>
    <s v="0206 - MINISTERIO DE EDUCACIÓN"/>
    <s v="0001 - MINISTERIO DE EDUCACION"/>
    <x v="1"/>
    <x v="9"/>
    <x v="45"/>
    <s v="2.2 - CONTRATACIÓN DE SERVICIOS"/>
    <s v="2.2.7 - SERVICIOS DE CONSERVACIÓN, REPARACIONES MENORES E INSTALACIONES TEMPORALES"/>
    <s v="N"/>
    <s v="00 - N/A"/>
    <s v="10 - FONDO GENERAL"/>
    <s v="99 - MULTIPROVINCIAL"/>
    <s v="(en blanco)"/>
    <n v="400210287"/>
    <n v="232807827"/>
    <n v="55646611.929999992"/>
  </r>
  <r>
    <s v="2026"/>
    <x v="0"/>
    <x v="0"/>
    <x v="0"/>
    <x v="0"/>
    <s v="2 - Poder Ejecutivo"/>
    <s v="0206 - MINISTERIO DE EDUCACIÓN"/>
    <s v="0001 - MINISTERIO DE EDUCACION"/>
    <x v="1"/>
    <x v="9"/>
    <x v="45"/>
    <s v="2.2 - CONTRATACIÓN DE SERVICIOS"/>
    <s v="2.2.8 - OTROS SERVICIOS NO INCLUIDOS EN CONCEPTOS ANTERIORES"/>
    <s v="N"/>
    <s v="00 - N/A"/>
    <s v="10 - FONDO GENERAL"/>
    <s v="99 - MULTIPROVINCIAL"/>
    <s v="(en blanco)"/>
    <n v="4521584275"/>
    <n v="1963168068.6399999"/>
    <n v="1108137531.96"/>
  </r>
  <r>
    <s v="2026"/>
    <x v="0"/>
    <x v="0"/>
    <x v="0"/>
    <x v="0"/>
    <s v="2 - Poder Ejecutivo"/>
    <s v="0206 - MINISTERIO DE EDUCACIÓN"/>
    <s v="0001 - MINISTERIO DE EDUCACION"/>
    <x v="1"/>
    <x v="9"/>
    <x v="45"/>
    <s v="2.2 - CONTRATACIÓN DE SERVICIOS"/>
    <s v="2.2.9 - OTRAS CONTRATACIONES DE SERVICIOS"/>
    <s v="N"/>
    <s v="00 - N/A"/>
    <s v="10 - FONDO GENERAL"/>
    <s v="99 - MULTIPROVINCIAL"/>
    <s v="(en blanco)"/>
    <n v="450389647"/>
    <n v="359919278"/>
    <n v="203765177.09000003"/>
  </r>
  <r>
    <s v="2026"/>
    <x v="0"/>
    <x v="0"/>
    <x v="0"/>
    <x v="0"/>
    <s v="2 - Poder Ejecutivo"/>
    <s v="0206 - MINISTERIO DE EDUCACIÓN"/>
    <s v="0001 - MINISTERIO DE EDUCACION"/>
    <x v="1"/>
    <x v="9"/>
    <x v="45"/>
    <s v="2.3 - MATERIALES Y SUMINISTROS"/>
    <s v="2.3.1 - ALIMENTOS Y PRODUCTOS AGROFORESTALES"/>
    <s v="N"/>
    <s v="00 - N/A"/>
    <s v="10 - FONDO GENERAL"/>
    <s v="99 - MULTIPROVINCIAL"/>
    <s v="(en blanco)"/>
    <n v="2356575"/>
    <n v="10024376"/>
    <n v="3755534.2000000007"/>
  </r>
  <r>
    <s v="2026"/>
    <x v="0"/>
    <x v="0"/>
    <x v="0"/>
    <x v="0"/>
    <s v="2 - Poder Ejecutivo"/>
    <s v="0206 - MINISTERIO DE EDUCACIÓN"/>
    <s v="0001 - MINISTERIO DE EDUCACION"/>
    <x v="1"/>
    <x v="9"/>
    <x v="45"/>
    <s v="2.3 - MATERIALES Y SUMINISTROS"/>
    <s v="2.3.2 - TEXTILES Y VESTUARIOS"/>
    <s v="N"/>
    <s v="00 - N/A"/>
    <s v="10 - FONDO GENERAL"/>
    <s v="99 - MULTIPROVINCIAL"/>
    <s v="(en blanco)"/>
    <n v="158910486"/>
    <n v="68158682.629999995"/>
    <n v="12553629.080000002"/>
  </r>
  <r>
    <s v="2026"/>
    <x v="0"/>
    <x v="0"/>
    <x v="0"/>
    <x v="0"/>
    <s v="2 - Poder Ejecutivo"/>
    <s v="0206 - MINISTERIO DE EDUCACIÓN"/>
    <s v="0001 - MINISTERIO DE EDUCACION"/>
    <x v="1"/>
    <x v="9"/>
    <x v="45"/>
    <s v="2.3 - MATERIALES Y SUMINISTROS"/>
    <s v="2.3.3 - PAPEL, CARTÓN E IMPRESOS"/>
    <s v="N"/>
    <s v="00 - N/A"/>
    <s v="10 - FONDO GENERAL"/>
    <s v="99 - MULTIPROVINCIAL"/>
    <s v="(en blanco)"/>
    <n v="124487769"/>
    <n v="35879441.280000001"/>
    <n v="8577805.410000002"/>
  </r>
  <r>
    <s v="2026"/>
    <x v="0"/>
    <x v="0"/>
    <x v="0"/>
    <x v="0"/>
    <s v="2 - Poder Ejecutivo"/>
    <s v="0206 - MINISTERIO DE EDUCACIÓN"/>
    <s v="0001 - MINISTERIO DE EDUCACION"/>
    <x v="1"/>
    <x v="9"/>
    <x v="45"/>
    <s v="2.3 - MATERIALES Y SUMINISTROS"/>
    <s v="2.3.4 - PRODUCTOS FARMACÉUTICOS"/>
    <s v="N"/>
    <s v="00 - N/A"/>
    <s v="10 - FONDO GENERAL"/>
    <s v="99 - MULTIPROVINCIAL"/>
    <s v="(en blanco)"/>
    <n v="0"/>
    <n v="1693715"/>
    <n v="0"/>
  </r>
  <r>
    <s v="2026"/>
    <x v="0"/>
    <x v="0"/>
    <x v="0"/>
    <x v="0"/>
    <s v="2 - Poder Ejecutivo"/>
    <s v="0206 - MINISTERIO DE EDUCACIÓN"/>
    <s v="0001 - MINISTERIO DE EDUCACION"/>
    <x v="1"/>
    <x v="9"/>
    <x v="45"/>
    <s v="2.3 - MATERIALES Y SUMINISTROS"/>
    <s v="2.3.5 - CUERO, CAUCHO Y PLÁSTICO"/>
    <s v="N"/>
    <s v="00 - N/A"/>
    <s v="10 - FONDO GENERAL"/>
    <s v="99 - MULTIPROVINCIAL"/>
    <s v="(en blanco)"/>
    <n v="34710524"/>
    <n v="51328930.829999998"/>
    <n v="3181931.6500000004"/>
  </r>
  <r>
    <s v="2026"/>
    <x v="0"/>
    <x v="0"/>
    <x v="0"/>
    <x v="0"/>
    <s v="2 - Poder Ejecutivo"/>
    <s v="0206 - MINISTERIO DE EDUCACIÓN"/>
    <s v="0001 - MINISTERIO DE EDUCACION"/>
    <x v="1"/>
    <x v="9"/>
    <x v="45"/>
    <s v="2.3 - MATERIALES Y SUMINISTROS"/>
    <s v="2.3.6 - PRODUCTOS DE MINERALES, METÁLICOS Y NO METÁLICOS"/>
    <s v="N"/>
    <s v="00 - N/A"/>
    <s v="10 - FONDO GENERAL"/>
    <s v="99 - MULTIPROVINCIAL"/>
    <s v="(en blanco)"/>
    <n v="3837204"/>
    <n v="11341690.42"/>
    <n v="2919775.27"/>
  </r>
  <r>
    <s v="2026"/>
    <x v="0"/>
    <x v="0"/>
    <x v="0"/>
    <x v="0"/>
    <s v="2 - Poder Ejecutivo"/>
    <s v="0206 - MINISTERIO DE EDUCACIÓN"/>
    <s v="0001 - MINISTERIO DE EDUCACION"/>
    <x v="1"/>
    <x v="9"/>
    <x v="45"/>
    <s v="2.3 - MATERIALES Y SUMINISTROS"/>
    <s v="2.3.7 - COMBUSTIBLES, LUBRICANTES, PRODUCTOS QUÍMICOS Y CONEXOS"/>
    <s v="N"/>
    <s v="00 - N/A"/>
    <s v="10 - FONDO GENERAL"/>
    <s v="99 - MULTIPROVINCIAL"/>
    <s v="(en blanco)"/>
    <n v="666216091"/>
    <n v="187328942.85000002"/>
    <n v="101012695.85000001"/>
  </r>
  <r>
    <s v="2026"/>
    <x v="0"/>
    <x v="0"/>
    <x v="0"/>
    <x v="0"/>
    <s v="2 - Poder Ejecutivo"/>
    <s v="0206 - MINISTERIO DE EDUCACIÓN"/>
    <s v="0001 - MINISTERIO DE EDUCACION"/>
    <x v="1"/>
    <x v="9"/>
    <x v="45"/>
    <s v="2.3 - MATERIALES Y SUMINISTROS"/>
    <s v="2.3.9 - PRODUCTOS Y ÚTILES VARIOS"/>
    <s v="N"/>
    <s v="00 - N/A"/>
    <s v="10 - FONDO GENERAL"/>
    <s v="99 - MULTIPROVINCIAL"/>
    <s v="(en blanco)"/>
    <n v="181646908"/>
    <n v="175033472.56999999"/>
    <n v="64079503.119999997"/>
  </r>
  <r>
    <s v="2026"/>
    <x v="0"/>
    <x v="0"/>
    <x v="0"/>
    <x v="0"/>
    <s v="2 - Poder Ejecutivo"/>
    <s v="0206 - MINISTERIO DE EDUCACIÓN"/>
    <s v="0001 - MINISTERIO DE EDUCACION"/>
    <x v="1"/>
    <x v="3"/>
    <x v="17"/>
    <s v="2.1 - REMUNERACIONES Y CONTRIBUCIONES"/>
    <s v="2.1.1 - REMUNERACIONES"/>
    <s v="N"/>
    <s v="00 - N/A"/>
    <s v="10 - FONDO GENERAL"/>
    <s v="99 - MULTIPROVINCIAL"/>
    <s v="(en blanco)"/>
    <n v="25217145"/>
    <n v="25229156.920000002"/>
    <n v="16930843.690000001"/>
  </r>
  <r>
    <s v="2026"/>
    <x v="0"/>
    <x v="0"/>
    <x v="0"/>
    <x v="0"/>
    <s v="2 - Poder Ejecutivo"/>
    <s v="0206 - MINISTERIO DE EDUCACIÓN"/>
    <s v="0001 - MINISTERIO DE EDUCACION"/>
    <x v="1"/>
    <x v="3"/>
    <x v="17"/>
    <s v="2.1 - REMUNERACIONES Y CONTRIBUCIONES"/>
    <s v="2.1.5 - CONTRIBUCIONES A LA SEGURIDAD SOCIAL"/>
    <s v="N"/>
    <s v="00 - N/A"/>
    <s v="10 - FONDO GENERAL"/>
    <s v="99 - MULTIPROVINCIAL"/>
    <s v="(en blanco)"/>
    <n v="3809016"/>
    <n v="3851943.21"/>
    <n v="2781589.9999999991"/>
  </r>
  <r>
    <s v="2026"/>
    <x v="0"/>
    <x v="0"/>
    <x v="0"/>
    <x v="0"/>
    <s v="2 - Poder Ejecutivo"/>
    <s v="0206 - MINISTERIO DE EDUCACIÓN"/>
    <s v="0001 - MINISTERIO DE EDUCACION"/>
    <x v="1"/>
    <x v="3"/>
    <x v="17"/>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x v="1"/>
    <x v="3"/>
    <x v="17"/>
    <s v="2.2 - CONTRATACIÓN DE SERVICIOS"/>
    <s v="2.2.3 - VIÁTICOS"/>
    <s v="N"/>
    <s v="00 - N/A"/>
    <s v="10 - FONDO GENERAL"/>
    <s v="99 - MULTIPROVINCIAL"/>
    <s v="(en blanco)"/>
    <n v="2798300"/>
    <n v="2798300"/>
    <n v="529634.4"/>
  </r>
  <r>
    <s v="2026"/>
    <x v="0"/>
    <x v="0"/>
    <x v="0"/>
    <x v="0"/>
    <s v="2 - Poder Ejecutivo"/>
    <s v="0206 - MINISTERIO DE EDUCACIÓN"/>
    <s v="0001 - MINISTERIO DE EDUCACION"/>
    <x v="1"/>
    <x v="3"/>
    <x v="17"/>
    <s v="2.2 - CONTRATACIÓN DE SERVICIOS"/>
    <s v="2.2.4 - TRANSPORTE Y ALMACENAJE"/>
    <s v="N"/>
    <s v="00 - N/A"/>
    <s v="10 - FONDO GENERAL"/>
    <s v="99 - MULTIPROVINCIAL"/>
    <s v="(en blanco)"/>
    <n v="7162840"/>
    <n v="5763452.3899999997"/>
    <n v="28090"/>
  </r>
  <r>
    <s v="2026"/>
    <x v="0"/>
    <x v="0"/>
    <x v="0"/>
    <x v="0"/>
    <s v="2 - Poder Ejecutivo"/>
    <s v="0206 - MINISTERIO DE EDUCACIÓN"/>
    <s v="0001 - MINISTERIO DE EDUCACION"/>
    <x v="1"/>
    <x v="3"/>
    <x v="17"/>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x v="1"/>
    <x v="3"/>
    <x v="17"/>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x v="1"/>
    <x v="3"/>
    <x v="17"/>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x v="1"/>
    <x v="3"/>
    <x v="17"/>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x v="1"/>
    <x v="3"/>
    <x v="17"/>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x v="1"/>
    <x v="3"/>
    <x v="17"/>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x v="1"/>
    <x v="3"/>
    <x v="17"/>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x v="1"/>
    <x v="3"/>
    <x v="17"/>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x v="1"/>
    <x v="7"/>
    <x v="34"/>
    <s v="2.2 - CONTRATACIÓN DE SERVICIOS"/>
    <s v="2.2.2 - PUBLICIDAD, IMPRESIÓN Y ENCUADERNACIÓN"/>
    <s v="N"/>
    <s v="00 - N/A"/>
    <s v="10 - FONDO GENERAL"/>
    <s v="99 - MULTIPROVINCIAL"/>
    <s v="(en blanco)"/>
    <n v="2684750"/>
    <n v="2684750"/>
    <n v="122023.78"/>
  </r>
  <r>
    <s v="2026"/>
    <x v="0"/>
    <x v="0"/>
    <x v="0"/>
    <x v="0"/>
    <s v="2 - Poder Ejecutivo"/>
    <s v="0206 - MINISTERIO DE EDUCACIÓN"/>
    <s v="0004 - INSTITUTO NACIONAL DE EDUCACIÓN FISICA"/>
    <x v="1"/>
    <x v="7"/>
    <x v="34"/>
    <s v="2.2 - CONTRATACIÓN DE SERVICIOS"/>
    <s v="2.2.3 - VIÁTICOS"/>
    <s v="N"/>
    <s v="00 - N/A"/>
    <s v="10 - FONDO GENERAL"/>
    <s v="99 - MULTIPROVINCIAL"/>
    <s v="(en blanco)"/>
    <n v="1590200"/>
    <n v="1590200"/>
    <n v="491852"/>
  </r>
  <r>
    <s v="2026"/>
    <x v="0"/>
    <x v="0"/>
    <x v="0"/>
    <x v="0"/>
    <s v="2 - Poder Ejecutivo"/>
    <s v="0206 - MINISTERIO DE EDUCACIÓN"/>
    <s v="0004 - INSTITUTO NACIONAL DE EDUCACIÓN FISICA"/>
    <x v="1"/>
    <x v="7"/>
    <x v="34"/>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x v="1"/>
    <x v="7"/>
    <x v="34"/>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x v="1"/>
    <x v="7"/>
    <x v="34"/>
    <s v="2.2 - CONTRATACIÓN DE SERVICIOS"/>
    <s v="2.2.8 - OTROS SERVICIOS NO INCLUIDOS EN CONCEPTOS ANTERIORES"/>
    <s v="N"/>
    <s v="00 - N/A"/>
    <s v="10 - FONDO GENERAL"/>
    <s v="99 - MULTIPROVINCIAL"/>
    <s v="(en blanco)"/>
    <n v="75596500"/>
    <n v="25596499.999999996"/>
    <n v="11766593.450000001"/>
  </r>
  <r>
    <s v="2026"/>
    <x v="0"/>
    <x v="0"/>
    <x v="0"/>
    <x v="0"/>
    <s v="2 - Poder Ejecutivo"/>
    <s v="0206 - MINISTERIO DE EDUCACIÓN"/>
    <s v="0004 - INSTITUTO NACIONAL DE EDUCACIÓN FISICA"/>
    <x v="1"/>
    <x v="7"/>
    <x v="34"/>
    <s v="2.3 - MATERIALES Y SUMINISTROS"/>
    <s v="2.3.2 - TEXTILES Y VESTUARIOS"/>
    <s v="N"/>
    <s v="00 - N/A"/>
    <s v="10 - FONDO GENERAL"/>
    <s v="99 - MULTIPROVINCIAL"/>
    <s v="(en blanco)"/>
    <n v="6639250"/>
    <n v="4639250"/>
    <n v="3235109.2300000004"/>
  </r>
  <r>
    <s v="2026"/>
    <x v="0"/>
    <x v="0"/>
    <x v="0"/>
    <x v="0"/>
    <s v="2 - Poder Ejecutivo"/>
    <s v="0206 - MINISTERIO DE EDUCACIÓN"/>
    <s v="0004 - INSTITUTO NACIONAL DE EDUCACIÓN FISICA"/>
    <x v="1"/>
    <x v="7"/>
    <x v="34"/>
    <s v="2.3 - MATERIALES Y SUMINISTROS"/>
    <s v="2.3.3 - PAPEL, CARTÓN E IMPRESOS"/>
    <s v="N"/>
    <s v="00 - N/A"/>
    <s v="10 - FONDO GENERAL"/>
    <s v="99 - MULTIPROVINCIAL"/>
    <s v="(en blanco)"/>
    <n v="500000"/>
    <n v="500000"/>
    <n v="312044.58"/>
  </r>
  <r>
    <s v="2026"/>
    <x v="0"/>
    <x v="0"/>
    <x v="0"/>
    <x v="0"/>
    <s v="2 - Poder Ejecutivo"/>
    <s v="0206 - MINISTERIO DE EDUCACIÓN"/>
    <s v="0004 - INSTITUTO NACIONAL DE EDUCACIÓN FISICA"/>
    <x v="1"/>
    <x v="7"/>
    <x v="34"/>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x v="1"/>
    <x v="7"/>
    <x v="34"/>
    <s v="2.3 - MATERIALES Y SUMINISTROS"/>
    <s v="2.3.9 - PRODUCTOS Y ÚTILES VARIOS"/>
    <s v="N"/>
    <s v="00 - N/A"/>
    <s v="10 - FONDO GENERAL"/>
    <s v="99 - MULTIPROVINCIAL"/>
    <s v="(en blanco)"/>
    <n v="36100057"/>
    <n v="28070474.850000001"/>
    <n v="14725313.040000003"/>
  </r>
  <r>
    <s v="2026"/>
    <x v="0"/>
    <x v="0"/>
    <x v="0"/>
    <x v="0"/>
    <s v="2 - Poder Ejecutivo"/>
    <s v="0206 - MINISTERIO DE EDUCACIÓN"/>
    <s v="0004 - INSTITUTO NACIONAL DE EDUCACIÓN FISICA"/>
    <x v="1"/>
    <x v="9"/>
    <x v="46"/>
    <s v="2.1 - REMUNERACIONES Y CONTRIBUCIONES"/>
    <s v="2.1.1 - REMUNERACIONES"/>
    <s v="N"/>
    <s v="00 - N/A"/>
    <s v="10 - FONDO GENERAL"/>
    <s v="99 - MULTIPROVINCIAL"/>
    <s v="(en blanco)"/>
    <n v="443499615"/>
    <n v="444174615"/>
    <n v="276302293.05000007"/>
  </r>
  <r>
    <s v="2026"/>
    <x v="0"/>
    <x v="0"/>
    <x v="0"/>
    <x v="0"/>
    <s v="2 - Poder Ejecutivo"/>
    <s v="0206 - MINISTERIO DE EDUCACIÓN"/>
    <s v="0004 - INSTITUTO NACIONAL DE EDUCACIÓN FISICA"/>
    <x v="1"/>
    <x v="9"/>
    <x v="46"/>
    <s v="2.1 - REMUNERACIONES Y CONTRIBUCIONES"/>
    <s v="2.1.2 - SOBRESUELDOS"/>
    <s v="N"/>
    <s v="00 - N/A"/>
    <s v="10 - FONDO GENERAL"/>
    <s v="99 - MULTIPROVINCIAL"/>
    <s v="(en blanco)"/>
    <n v="60179540"/>
    <n v="59504540"/>
    <n v="32733376.259999998"/>
  </r>
  <r>
    <s v="2026"/>
    <x v="0"/>
    <x v="0"/>
    <x v="0"/>
    <x v="0"/>
    <s v="2 - Poder Ejecutivo"/>
    <s v="0206 - MINISTERIO DE EDUCACIÓN"/>
    <s v="0004 - INSTITUTO NACIONAL DE EDUCACIÓN FISICA"/>
    <x v="1"/>
    <x v="9"/>
    <x v="46"/>
    <s v="2.1 - REMUNERACIONES Y CONTRIBUCIONES"/>
    <s v="2.1.5 - CONTRIBUCIONES A LA SEGURIDAD SOCIAL"/>
    <s v="N"/>
    <s v="00 - N/A"/>
    <s v="10 - FONDO GENERAL"/>
    <s v="99 - MULTIPROVINCIAL"/>
    <s v="(en blanco)"/>
    <n v="66350214"/>
    <n v="66350214"/>
    <n v="42967210.090000018"/>
  </r>
  <r>
    <s v="2026"/>
    <x v="0"/>
    <x v="0"/>
    <x v="0"/>
    <x v="0"/>
    <s v="2 - Poder Ejecutivo"/>
    <s v="0206 - MINISTERIO DE EDUCACIÓN"/>
    <s v="0004 - INSTITUTO NACIONAL DE EDUCACIÓN FISICA"/>
    <x v="1"/>
    <x v="9"/>
    <x v="46"/>
    <s v="2.2 - CONTRATACIÓN DE SERVICIOS"/>
    <s v="2.2.1 - SERVICIOS BÁSICOS"/>
    <s v="N"/>
    <s v="00 - N/A"/>
    <s v="10 - FONDO GENERAL"/>
    <s v="99 - MULTIPROVINCIAL"/>
    <s v="(en blanco)"/>
    <n v="7000000"/>
    <n v="7008000"/>
    <n v="6993087.9399999995"/>
  </r>
  <r>
    <s v="2026"/>
    <x v="0"/>
    <x v="0"/>
    <x v="0"/>
    <x v="0"/>
    <s v="2 - Poder Ejecutivo"/>
    <s v="0206 - MINISTERIO DE EDUCACIÓN"/>
    <s v="0004 - INSTITUTO NACIONAL DE EDUCACIÓN FISICA"/>
    <x v="1"/>
    <x v="9"/>
    <x v="46"/>
    <s v="2.2 - CONTRATACIÓN DE SERVICIOS"/>
    <s v="2.2.2 - PUBLICIDAD, IMPRESIÓN Y ENCUADERNACIÓN"/>
    <s v="N"/>
    <s v="00 - N/A"/>
    <s v="10 - FONDO GENERAL"/>
    <s v="99 - MULTIPROVINCIAL"/>
    <s v="(en blanco)"/>
    <n v="4800000"/>
    <n v="31387333.329999998"/>
    <n v="13200160.039999999"/>
  </r>
  <r>
    <s v="2026"/>
    <x v="0"/>
    <x v="0"/>
    <x v="0"/>
    <x v="0"/>
    <s v="2 - Poder Ejecutivo"/>
    <s v="0206 - MINISTERIO DE EDUCACIÓN"/>
    <s v="0004 - INSTITUTO NACIONAL DE EDUCACIÓN FISICA"/>
    <x v="1"/>
    <x v="9"/>
    <x v="46"/>
    <s v="2.2 - CONTRATACIÓN DE SERVICIOS"/>
    <s v="2.2.3 - VIÁTICOS"/>
    <s v="N"/>
    <s v="00 - N/A"/>
    <s v="10 - FONDO GENERAL"/>
    <s v="99 - MULTIPROVINCIAL"/>
    <s v="(en blanco)"/>
    <n v="4417000"/>
    <n v="7417000"/>
    <n v="6611785.3299999991"/>
  </r>
  <r>
    <s v="2026"/>
    <x v="0"/>
    <x v="0"/>
    <x v="0"/>
    <x v="0"/>
    <s v="2 - Poder Ejecutivo"/>
    <s v="0206 - MINISTERIO DE EDUCACIÓN"/>
    <s v="0004 - INSTITUTO NACIONAL DE EDUCACIÓN FISICA"/>
    <x v="1"/>
    <x v="9"/>
    <x v="46"/>
    <s v="2.2 - CONTRATACIÓN DE SERVICIOS"/>
    <s v="2.2.4 - TRANSPORTE Y ALMACENAJE"/>
    <s v="N"/>
    <s v="00 - N/A"/>
    <s v="10 - FONDO GENERAL"/>
    <s v="99 - MULTIPROVINCIAL"/>
    <s v="(en blanco)"/>
    <n v="1540000"/>
    <n v="3540000"/>
    <n v="1982633.91"/>
  </r>
  <r>
    <s v="2026"/>
    <x v="0"/>
    <x v="0"/>
    <x v="0"/>
    <x v="0"/>
    <s v="2 - Poder Ejecutivo"/>
    <s v="0206 - MINISTERIO DE EDUCACIÓN"/>
    <s v="0004 - INSTITUTO NACIONAL DE EDUCACIÓN FISICA"/>
    <x v="1"/>
    <x v="9"/>
    <x v="46"/>
    <s v="2.2 - CONTRATACIÓN DE SERVICIOS"/>
    <s v="2.2.5 - ALQUILERES Y RENTAS"/>
    <s v="N"/>
    <s v="00 - N/A"/>
    <s v="10 - FONDO GENERAL"/>
    <s v="99 - MULTIPROVINCIAL"/>
    <s v="(en blanco)"/>
    <n v="12214396"/>
    <n v="25620396"/>
    <n v="18325894.72000001"/>
  </r>
  <r>
    <s v="2026"/>
    <x v="0"/>
    <x v="0"/>
    <x v="0"/>
    <x v="0"/>
    <s v="2 - Poder Ejecutivo"/>
    <s v="0206 - MINISTERIO DE EDUCACIÓN"/>
    <s v="0004 - INSTITUTO NACIONAL DE EDUCACIÓN FISICA"/>
    <x v="1"/>
    <x v="9"/>
    <x v="46"/>
    <s v="2.2 - CONTRATACIÓN DE SERVICIOS"/>
    <s v="2.2.6 - SEGUROS"/>
    <s v="N"/>
    <s v="00 - N/A"/>
    <s v="10 - FONDO GENERAL"/>
    <s v="99 - MULTIPROVINCIAL"/>
    <s v="(en blanco)"/>
    <n v="6120000"/>
    <n v="6120000"/>
    <n v="5196675.8999999994"/>
  </r>
  <r>
    <s v="2026"/>
    <x v="0"/>
    <x v="0"/>
    <x v="0"/>
    <x v="0"/>
    <s v="2 - Poder Ejecutivo"/>
    <s v="0206 - MINISTERIO DE EDUCACIÓN"/>
    <s v="0004 - INSTITUTO NACIONAL DE EDUCACIÓN FISICA"/>
    <x v="1"/>
    <x v="9"/>
    <x v="46"/>
    <s v="2.2 - CONTRATACIÓN DE SERVICIOS"/>
    <s v="2.2.7 - SERVICIOS DE CONSERVACIÓN, REPARACIONES MENORES E INSTALACIONES TEMPORALES"/>
    <s v="N"/>
    <s v="00 - N/A"/>
    <s v="10 - FONDO GENERAL"/>
    <s v="99 - MULTIPROVINCIAL"/>
    <s v="(en blanco)"/>
    <n v="9514615"/>
    <n v="53903615"/>
    <n v="49961189.649999999"/>
  </r>
  <r>
    <s v="2026"/>
    <x v="0"/>
    <x v="0"/>
    <x v="0"/>
    <x v="0"/>
    <s v="2 - Poder Ejecutivo"/>
    <s v="0206 - MINISTERIO DE EDUCACIÓN"/>
    <s v="0004 - INSTITUTO NACIONAL DE EDUCACIÓN FISICA"/>
    <x v="1"/>
    <x v="9"/>
    <x v="46"/>
    <s v="2.2 - CONTRATACIÓN DE SERVICIOS"/>
    <s v="2.2.8 - OTROS SERVICIOS NO INCLUIDOS EN CONCEPTOS ANTERIORES"/>
    <s v="N"/>
    <s v="00 - N/A"/>
    <s v="10 - FONDO GENERAL"/>
    <s v="99 - MULTIPROVINCIAL"/>
    <s v="(en blanco)"/>
    <n v="31818917"/>
    <n v="32719297"/>
    <n v="27987374.720000006"/>
  </r>
  <r>
    <s v="2026"/>
    <x v="0"/>
    <x v="0"/>
    <x v="0"/>
    <x v="0"/>
    <s v="2 - Poder Ejecutivo"/>
    <s v="0206 - MINISTERIO DE EDUCACIÓN"/>
    <s v="0004 - INSTITUTO NACIONAL DE EDUCACIÓN FISICA"/>
    <x v="1"/>
    <x v="9"/>
    <x v="46"/>
    <s v="2.2 - CONTRATACIÓN DE SERVICIOS"/>
    <s v="2.2.9 - OTRAS CONTRATACIONES DE SERVICIOS"/>
    <s v="N"/>
    <s v="00 - N/A"/>
    <s v="10 - FONDO GENERAL"/>
    <s v="99 - MULTIPROVINCIAL"/>
    <s v="(en blanco)"/>
    <n v="19600000"/>
    <n v="26676620"/>
    <n v="16069740.260000002"/>
  </r>
  <r>
    <s v="2026"/>
    <x v="0"/>
    <x v="0"/>
    <x v="0"/>
    <x v="0"/>
    <s v="2 - Poder Ejecutivo"/>
    <s v="0206 - MINISTERIO DE EDUCACIÓN"/>
    <s v="0004 - INSTITUTO NACIONAL DE EDUCACIÓN FISICA"/>
    <x v="1"/>
    <x v="9"/>
    <x v="46"/>
    <s v="2.3 - MATERIALES Y SUMINISTROS"/>
    <s v="2.3.1 - ALIMENTOS Y PRODUCTOS AGROFORESTALES"/>
    <s v="N"/>
    <s v="00 - N/A"/>
    <s v="10 - FONDO GENERAL"/>
    <s v="99 - MULTIPROVINCIAL"/>
    <s v="(en blanco)"/>
    <n v="1291000"/>
    <n v="2341000"/>
    <n v="1105829.7100000002"/>
  </r>
  <r>
    <s v="2026"/>
    <x v="0"/>
    <x v="0"/>
    <x v="0"/>
    <x v="0"/>
    <s v="2 - Poder Ejecutivo"/>
    <s v="0206 - MINISTERIO DE EDUCACIÓN"/>
    <s v="0004 - INSTITUTO NACIONAL DE EDUCACIÓN FISICA"/>
    <x v="1"/>
    <x v="9"/>
    <x v="46"/>
    <s v="2.3 - MATERIALES Y SUMINISTROS"/>
    <s v="2.3.2 - TEXTILES Y VESTUARIOS"/>
    <s v="N"/>
    <s v="00 - N/A"/>
    <s v="10 - FONDO GENERAL"/>
    <s v="99 - MULTIPROVINCIAL"/>
    <s v="(en blanco)"/>
    <n v="1000000"/>
    <n v="20296260"/>
    <n v="17551931.980000004"/>
  </r>
  <r>
    <s v="2026"/>
    <x v="0"/>
    <x v="0"/>
    <x v="0"/>
    <x v="0"/>
    <s v="2 - Poder Ejecutivo"/>
    <s v="0206 - MINISTERIO DE EDUCACIÓN"/>
    <s v="0004 - INSTITUTO NACIONAL DE EDUCACIÓN FISICA"/>
    <x v="1"/>
    <x v="9"/>
    <x v="46"/>
    <s v="2.3 - MATERIALES Y SUMINISTROS"/>
    <s v="2.3.3 - PAPEL, CARTÓN E IMPRESOS"/>
    <s v="N"/>
    <s v="00 - N/A"/>
    <s v="10 - FONDO GENERAL"/>
    <s v="99 - MULTIPROVINCIAL"/>
    <s v="(en blanco)"/>
    <n v="0"/>
    <n v="352760"/>
    <n v="316714.46000000002"/>
  </r>
  <r>
    <s v="2026"/>
    <x v="0"/>
    <x v="0"/>
    <x v="0"/>
    <x v="0"/>
    <s v="2 - Poder Ejecutivo"/>
    <s v="0206 - MINISTERIO DE EDUCACIÓN"/>
    <s v="0004 - INSTITUTO NACIONAL DE EDUCACIÓN FISICA"/>
    <x v="1"/>
    <x v="9"/>
    <x v="46"/>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x v="1"/>
    <x v="9"/>
    <x v="46"/>
    <s v="2.3 - MATERIALES Y SUMINISTROS"/>
    <s v="2.3.6 - PRODUCTOS DE MINERALES, METÁLICOS Y NO METÁLICOS"/>
    <s v="N"/>
    <s v="00 - N/A"/>
    <s v="10 - FONDO GENERAL"/>
    <s v="99 - MULTIPROVINCIAL"/>
    <s v="(en blanco)"/>
    <n v="0"/>
    <n v="3888350"/>
    <n v="1770410.71"/>
  </r>
  <r>
    <s v="2026"/>
    <x v="0"/>
    <x v="0"/>
    <x v="0"/>
    <x v="0"/>
    <s v="2 - Poder Ejecutivo"/>
    <s v="0206 - MINISTERIO DE EDUCACIÓN"/>
    <s v="0004 - INSTITUTO NACIONAL DE EDUCACIÓN FISICA"/>
    <x v="1"/>
    <x v="9"/>
    <x v="46"/>
    <s v="2.3 - MATERIALES Y SUMINISTROS"/>
    <s v="2.3.7 - COMBUSTIBLES, LUBRICANTES, PRODUCTOS QUÍMICOS Y CONEXOS"/>
    <s v="N"/>
    <s v="00 - N/A"/>
    <s v="10 - FONDO GENERAL"/>
    <s v="99 - MULTIPROVINCIAL"/>
    <s v="(en blanco)"/>
    <n v="19230896"/>
    <n v="29885846"/>
    <n v="18403421.909999996"/>
  </r>
  <r>
    <s v="2026"/>
    <x v="0"/>
    <x v="0"/>
    <x v="0"/>
    <x v="0"/>
    <s v="2 - Poder Ejecutivo"/>
    <s v="0206 - MINISTERIO DE EDUCACIÓN"/>
    <s v="0004 - INSTITUTO NACIONAL DE EDUCACIÓN FISICA"/>
    <x v="1"/>
    <x v="9"/>
    <x v="46"/>
    <s v="2.3 - MATERIALES Y SUMINISTROS"/>
    <s v="2.3.9 - PRODUCTOS Y ÚTILES VARIOS"/>
    <s v="N"/>
    <s v="00 - N/A"/>
    <s v="10 - FONDO GENERAL"/>
    <s v="99 - MULTIPROVINCIAL"/>
    <s v="(en blanco)"/>
    <n v="1836248"/>
    <n v="26656578"/>
    <n v="26381303.960000012"/>
  </r>
  <r>
    <s v="2026"/>
    <x v="0"/>
    <x v="0"/>
    <x v="0"/>
    <x v="0"/>
    <s v="2 - Poder Ejecutivo"/>
    <s v="0206 - MINISTERIO DE EDUCACIÓN"/>
    <s v="0005 - INSTITUTO NACIONAL DE BIENESTAR MAGISTERIAL"/>
    <x v="1"/>
    <x v="9"/>
    <x v="45"/>
    <s v="2.1 - REMUNERACIONES Y CONTRIBUCIONES"/>
    <s v="2.1.1 - REMUNERACIONES"/>
    <s v="N"/>
    <s v="00 - N/A"/>
    <s v="10 - FONDO GENERAL"/>
    <s v="99 - MULTIPROVINCIAL"/>
    <s v="(en blanco)"/>
    <n v="150838079"/>
    <n v="160329079"/>
    <n v="100215904.47999997"/>
  </r>
  <r>
    <s v="2026"/>
    <x v="0"/>
    <x v="0"/>
    <x v="0"/>
    <x v="0"/>
    <s v="2 - Poder Ejecutivo"/>
    <s v="0206 - MINISTERIO DE EDUCACIÓN"/>
    <s v="0005 - INSTITUTO NACIONAL DE BIENESTAR MAGISTERIAL"/>
    <x v="1"/>
    <x v="9"/>
    <x v="45"/>
    <s v="2.1 - REMUNERACIONES Y CONTRIBUCIONES"/>
    <s v="2.1.1 - REMUNERACIONES"/>
    <s v="N"/>
    <s v="00 - N/A"/>
    <s v="20 - FONDOS CON DESTINO ESPECÍFICO"/>
    <s v="99 - MULTIPROVINCIAL"/>
    <s v="(en blanco)"/>
    <n v="104402746"/>
    <n v="104402746"/>
    <n v="70126636.569999993"/>
  </r>
  <r>
    <s v="2026"/>
    <x v="0"/>
    <x v="0"/>
    <x v="0"/>
    <x v="0"/>
    <s v="2 - Poder Ejecutivo"/>
    <s v="0206 - MINISTERIO DE EDUCACIÓN"/>
    <s v="0005 - INSTITUTO NACIONAL DE BIENESTAR MAGISTERIAL"/>
    <x v="1"/>
    <x v="9"/>
    <x v="45"/>
    <s v="2.1 - REMUNERACIONES Y CONTRIBUCIONES"/>
    <s v="2.1.2 - SOBRESUELDOS"/>
    <s v="N"/>
    <s v="00 - N/A"/>
    <s v="10 - FONDO GENERAL"/>
    <s v="99 - MULTIPROVINCIAL"/>
    <s v="(en blanco)"/>
    <n v="34125711"/>
    <n v="34125711"/>
    <n v="9790202.5199999996"/>
  </r>
  <r>
    <s v="2026"/>
    <x v="0"/>
    <x v="0"/>
    <x v="0"/>
    <x v="0"/>
    <s v="2 - Poder Ejecutivo"/>
    <s v="0206 - MINISTERIO DE EDUCACIÓN"/>
    <s v="0005 - INSTITUTO NACIONAL DE BIENESTAR MAGISTERIAL"/>
    <x v="1"/>
    <x v="9"/>
    <x v="45"/>
    <s v="2.1 - REMUNERACIONES Y CONTRIBUCIONES"/>
    <s v="2.1.2 - SOBRESUELDOS"/>
    <s v="N"/>
    <s v="00 - N/A"/>
    <s v="20 - FONDOS CON DESTINO ESPECÍFICO"/>
    <s v="99 - MULTIPROVINCIAL"/>
    <s v="(en blanco)"/>
    <n v="35130588"/>
    <n v="35130588"/>
    <n v="13460916.890000002"/>
  </r>
  <r>
    <s v="2026"/>
    <x v="0"/>
    <x v="0"/>
    <x v="0"/>
    <x v="0"/>
    <s v="2 - Poder Ejecutivo"/>
    <s v="0206 - MINISTERIO DE EDUCACIÓN"/>
    <s v="0005 - INSTITUTO NACIONAL DE BIENESTAR MAGISTERIAL"/>
    <x v="1"/>
    <x v="9"/>
    <x v="45"/>
    <s v="2.1 - REMUNERACIONES Y CONTRIBUCIONES"/>
    <s v="2.1.5 - CONTRIBUCIONES A LA SEGURIDAD SOCIAL"/>
    <s v="N"/>
    <s v="00 - N/A"/>
    <s v="10 - FONDO GENERAL"/>
    <s v="99 - MULTIPROVINCIAL"/>
    <s v="(en blanco)"/>
    <n v="21155531"/>
    <n v="21664531"/>
    <n v="15126419.110000001"/>
  </r>
  <r>
    <s v="2026"/>
    <x v="0"/>
    <x v="0"/>
    <x v="0"/>
    <x v="0"/>
    <s v="2 - Poder Ejecutivo"/>
    <s v="0206 - MINISTERIO DE EDUCACIÓN"/>
    <s v="0005 - INSTITUTO NACIONAL DE BIENESTAR MAGISTERIAL"/>
    <x v="1"/>
    <x v="9"/>
    <x v="45"/>
    <s v="2.1 - REMUNERACIONES Y CONTRIBUCIONES"/>
    <s v="2.1.5 - CONTRIBUCIONES A LA SEGURIDAD SOCIAL"/>
    <s v="N"/>
    <s v="00 - N/A"/>
    <s v="20 - FONDOS CON DESTINO ESPECÍFICO"/>
    <s v="99 - MULTIPROVINCIAL"/>
    <s v="(en blanco)"/>
    <n v="14501072"/>
    <n v="14501072"/>
    <n v="10046015.870000001"/>
  </r>
  <r>
    <s v="2026"/>
    <x v="0"/>
    <x v="0"/>
    <x v="0"/>
    <x v="0"/>
    <s v="2 - Poder Ejecutivo"/>
    <s v="0206 - MINISTERIO DE EDUCACIÓN"/>
    <s v="0005 - INSTITUTO NACIONAL DE BIENESTAR MAGISTERIAL"/>
    <x v="1"/>
    <x v="9"/>
    <x v="45"/>
    <s v="2.2 - CONTRATACIÓN DE SERVICIOS"/>
    <s v="2.2.1 - SERVICIOS BÁSICOS"/>
    <s v="N"/>
    <s v="00 - N/A"/>
    <s v="10 - FONDO GENERAL"/>
    <s v="99 - MULTIPROVINCIAL"/>
    <s v="(en blanco)"/>
    <n v="10106376"/>
    <n v="11406376"/>
    <n v="7070349.929999996"/>
  </r>
  <r>
    <s v="2026"/>
    <x v="0"/>
    <x v="0"/>
    <x v="0"/>
    <x v="0"/>
    <s v="2 - Poder Ejecutivo"/>
    <s v="0206 - MINISTERIO DE EDUCACIÓN"/>
    <s v="0005 - INSTITUTO NACIONAL DE BIENESTAR MAGISTERIAL"/>
    <x v="1"/>
    <x v="9"/>
    <x v="45"/>
    <s v="2.2 - CONTRATACIÓN DE SERVICIOS"/>
    <s v="2.2.2 - PUBLICIDAD, IMPRESIÓN Y ENCUADERNACIÓN"/>
    <s v="N"/>
    <s v="00 - N/A"/>
    <s v="20 - FONDOS CON DESTINO ESPECÍFICO"/>
    <s v="99 - MULTIPROVINCIAL"/>
    <s v="(en blanco)"/>
    <n v="4474750"/>
    <n v="6342250"/>
    <n v="2433695.41"/>
  </r>
  <r>
    <s v="2026"/>
    <x v="0"/>
    <x v="0"/>
    <x v="0"/>
    <x v="0"/>
    <s v="2 - Poder Ejecutivo"/>
    <s v="0206 - MINISTERIO DE EDUCACIÓN"/>
    <s v="0005 - INSTITUTO NACIONAL DE BIENESTAR MAGISTERIAL"/>
    <x v="1"/>
    <x v="9"/>
    <x v="45"/>
    <s v="2.2 - CONTRATACIÓN DE SERVICIOS"/>
    <s v="2.2.3 - VIÁTICOS"/>
    <s v="N"/>
    <s v="00 - N/A"/>
    <s v="20 - FONDOS CON DESTINO ESPECÍFICO"/>
    <s v="99 - MULTIPROVINCIAL"/>
    <s v="(en blanco)"/>
    <n v="1200000"/>
    <n v="1200000"/>
    <n v="0"/>
  </r>
  <r>
    <s v="2026"/>
    <x v="0"/>
    <x v="0"/>
    <x v="0"/>
    <x v="0"/>
    <s v="2 - Poder Ejecutivo"/>
    <s v="0206 - MINISTERIO DE EDUCACIÓN"/>
    <s v="0005 - INSTITUTO NACIONAL DE BIENESTAR MAGISTERIAL"/>
    <x v="1"/>
    <x v="9"/>
    <x v="45"/>
    <s v="2.2 - CONTRATACIÓN DE SERVICIOS"/>
    <s v="2.2.4 - TRANSPORTE Y ALMACENAJE"/>
    <s v="N"/>
    <s v="00 - N/A"/>
    <s v="20 - FONDOS CON DESTINO ESPECÍFICO"/>
    <s v="99 - MULTIPROVINCIAL"/>
    <s v="(en blanco)"/>
    <n v="525000"/>
    <n v="399000"/>
    <n v="105000"/>
  </r>
  <r>
    <s v="2026"/>
    <x v="0"/>
    <x v="0"/>
    <x v="0"/>
    <x v="0"/>
    <s v="2 - Poder Ejecutivo"/>
    <s v="0206 - MINISTERIO DE EDUCACIÓN"/>
    <s v="0005 - INSTITUTO NACIONAL DE BIENESTAR MAGISTERIAL"/>
    <x v="1"/>
    <x v="9"/>
    <x v="45"/>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x v="1"/>
    <x v="9"/>
    <x v="45"/>
    <s v="2.2 - CONTRATACIÓN DE SERVICIOS"/>
    <s v="2.2.5 - ALQUILERES Y RENTAS"/>
    <s v="N"/>
    <s v="00 - N/A"/>
    <s v="20 - FONDOS CON DESTINO ESPECÍFICO"/>
    <s v="99 - MULTIPROVINCIAL"/>
    <s v="(en blanco)"/>
    <n v="11602000"/>
    <n v="10950848"/>
    <n v="3124381.2399999998"/>
  </r>
  <r>
    <s v="2026"/>
    <x v="0"/>
    <x v="0"/>
    <x v="0"/>
    <x v="0"/>
    <s v="2 - Poder Ejecutivo"/>
    <s v="0206 - MINISTERIO DE EDUCACIÓN"/>
    <s v="0005 - INSTITUTO NACIONAL DE BIENESTAR MAGISTERIAL"/>
    <x v="1"/>
    <x v="9"/>
    <x v="45"/>
    <s v="2.2 - CONTRATACIÓN DE SERVICIOS"/>
    <s v="2.2.6 - SEGUROS"/>
    <s v="N"/>
    <s v="00 - N/A"/>
    <s v="20 - FONDOS CON DESTINO ESPECÍFICO"/>
    <s v="99 - MULTIPROVINCIAL"/>
    <s v="(en blanco)"/>
    <n v="7239562"/>
    <n v="7239562"/>
    <n v="2927695.73"/>
  </r>
  <r>
    <s v="2026"/>
    <x v="0"/>
    <x v="0"/>
    <x v="0"/>
    <x v="0"/>
    <s v="2 - Poder Ejecutivo"/>
    <s v="0206 - MINISTERIO DE EDUCACIÓN"/>
    <s v="0005 - INSTITUTO NACIONAL DE BIENESTAR MAGISTERIAL"/>
    <x v="1"/>
    <x v="9"/>
    <x v="45"/>
    <s v="2.2 - CONTRATACIÓN DE SERVICIOS"/>
    <s v="2.2.7 - SERVICIOS DE CONSERVACIÓN, REPARACIONES MENORES E INSTALACIONES TEMPORALES"/>
    <s v="N"/>
    <s v="00 - N/A"/>
    <s v="20 - FONDOS CON DESTINO ESPECÍFICO"/>
    <s v="99 - MULTIPROVINCIAL"/>
    <s v="(en blanco)"/>
    <n v="5575000"/>
    <n v="5292583.58"/>
    <n v="2369257.61"/>
  </r>
  <r>
    <s v="2026"/>
    <x v="0"/>
    <x v="0"/>
    <x v="0"/>
    <x v="0"/>
    <s v="2 - Poder Ejecutivo"/>
    <s v="0206 - MINISTERIO DE EDUCACIÓN"/>
    <s v="0005 - INSTITUTO NACIONAL DE BIENESTAR MAGISTERIAL"/>
    <x v="1"/>
    <x v="9"/>
    <x v="45"/>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x v="1"/>
    <x v="9"/>
    <x v="45"/>
    <s v="2.2 - CONTRATACIÓN DE SERVICIOS"/>
    <s v="2.2.8 - OTROS SERVICIOS NO INCLUIDOS EN CONCEPTOS ANTERIORES"/>
    <s v="N"/>
    <s v="00 - N/A"/>
    <s v="20 - FONDOS CON DESTINO ESPECÍFICO"/>
    <s v="99 - MULTIPROVINCIAL"/>
    <s v="(en blanco)"/>
    <n v="196128956"/>
    <n v="193264586"/>
    <n v="101348692.85999997"/>
  </r>
  <r>
    <s v="2026"/>
    <x v="0"/>
    <x v="0"/>
    <x v="0"/>
    <x v="0"/>
    <s v="2 - Poder Ejecutivo"/>
    <s v="0206 - MINISTERIO DE EDUCACIÓN"/>
    <s v="0005 - INSTITUTO NACIONAL DE BIENESTAR MAGISTERIAL"/>
    <x v="1"/>
    <x v="9"/>
    <x v="45"/>
    <s v="2.2 - CONTRATACIÓN DE SERVICIOS"/>
    <s v="2.2.9 - OTRAS CONTRATACIONES DE SERVICIOS"/>
    <s v="N"/>
    <s v="00 - N/A"/>
    <s v="20 - FONDOS CON DESTINO ESPECÍFICO"/>
    <s v="99 - MULTIPROVINCIAL"/>
    <s v="(en blanco)"/>
    <n v="12411000"/>
    <n v="14547080"/>
    <n v="6705742.8400000008"/>
  </r>
  <r>
    <s v="2026"/>
    <x v="0"/>
    <x v="0"/>
    <x v="0"/>
    <x v="0"/>
    <s v="2 - Poder Ejecutivo"/>
    <s v="0206 - MINISTERIO DE EDUCACIÓN"/>
    <s v="0005 - INSTITUTO NACIONAL DE BIENESTAR MAGISTERIAL"/>
    <x v="1"/>
    <x v="9"/>
    <x v="45"/>
    <s v="2.3 - MATERIALES Y SUMINISTROS"/>
    <s v="2.3.1 - ALIMENTOS Y PRODUCTOS AGROFORESTALES"/>
    <s v="N"/>
    <s v="00 - N/A"/>
    <s v="20 - FONDOS CON DESTINO ESPECÍFICO"/>
    <s v="99 - MULTIPROVINCIAL"/>
    <s v="(en blanco)"/>
    <n v="821000"/>
    <n v="1397908.68"/>
    <n v="1049123.52"/>
  </r>
  <r>
    <s v="2026"/>
    <x v="0"/>
    <x v="0"/>
    <x v="0"/>
    <x v="0"/>
    <s v="2 - Poder Ejecutivo"/>
    <s v="0206 - MINISTERIO DE EDUCACIÓN"/>
    <s v="0005 - INSTITUTO NACIONAL DE BIENESTAR MAGISTERIAL"/>
    <x v="1"/>
    <x v="9"/>
    <x v="45"/>
    <s v="2.3 - MATERIALES Y SUMINISTROS"/>
    <s v="2.3.2 - TEXTILES Y VESTUARIOS"/>
    <s v="N"/>
    <s v="00 - N/A"/>
    <s v="20 - FONDOS CON DESTINO ESPECÍFICO"/>
    <s v="99 - MULTIPROVINCIAL"/>
    <s v="(en blanco)"/>
    <n v="1633000"/>
    <n v="542500"/>
    <n v="34663.68"/>
  </r>
  <r>
    <s v="2026"/>
    <x v="0"/>
    <x v="0"/>
    <x v="0"/>
    <x v="0"/>
    <s v="2 - Poder Ejecutivo"/>
    <s v="0206 - MINISTERIO DE EDUCACIÓN"/>
    <s v="0005 - INSTITUTO NACIONAL DE BIENESTAR MAGISTERIAL"/>
    <x v="1"/>
    <x v="9"/>
    <x v="45"/>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x v="1"/>
    <x v="9"/>
    <x v="45"/>
    <s v="2.3 - MATERIALES Y SUMINISTROS"/>
    <s v="2.3.5 - CUERO, CAUCHO Y PLÁSTICO"/>
    <s v="N"/>
    <s v="00 - N/A"/>
    <s v="20 - FONDOS CON DESTINO ESPECÍFICO"/>
    <s v="99 - MULTIPROVINCIAL"/>
    <s v="(en blanco)"/>
    <n v="0"/>
    <n v="82416.42"/>
    <n v="0"/>
  </r>
  <r>
    <s v="2026"/>
    <x v="0"/>
    <x v="0"/>
    <x v="0"/>
    <x v="0"/>
    <s v="2 - Poder Ejecutivo"/>
    <s v="0206 - MINISTERIO DE EDUCACIÓN"/>
    <s v="0005 - INSTITUTO NACIONAL DE BIENESTAR MAGISTERIAL"/>
    <x v="1"/>
    <x v="9"/>
    <x v="45"/>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x v="1"/>
    <x v="9"/>
    <x v="45"/>
    <s v="2.3 - MATERIALES Y SUMINISTROS"/>
    <s v="2.3.7 - COMBUSTIBLES, LUBRICANTES, PRODUCTOS QUÍMICOS Y CONEXOS"/>
    <s v="N"/>
    <s v="00 - N/A"/>
    <s v="10 - FONDO GENERAL"/>
    <s v="99 - MULTIPROVINCIAL"/>
    <s v="(en blanco)"/>
    <n v="9300000"/>
    <n v="9300000"/>
    <n v="6542000"/>
  </r>
  <r>
    <s v="2026"/>
    <x v="0"/>
    <x v="0"/>
    <x v="0"/>
    <x v="0"/>
    <s v="2 - Poder Ejecutivo"/>
    <s v="0206 - MINISTERIO DE EDUCACIÓN"/>
    <s v="0005 - INSTITUTO NACIONAL DE BIENESTAR MAGISTERIAL"/>
    <x v="1"/>
    <x v="9"/>
    <x v="45"/>
    <s v="2.3 - MATERIALES Y SUMINISTROS"/>
    <s v="2.3.7 - COMBUSTIBLES, LUBRICANTES, PRODUCTOS QUÍMICOS Y CONEXOS"/>
    <s v="N"/>
    <s v="00 - N/A"/>
    <s v="20 - FONDOS CON DESTINO ESPECÍFICO"/>
    <s v="99 - MULTIPROVINCIAL"/>
    <s v="(en blanco)"/>
    <n v="1252920"/>
    <n v="1232261.32"/>
    <n v="126475.36"/>
  </r>
  <r>
    <s v="2026"/>
    <x v="0"/>
    <x v="0"/>
    <x v="0"/>
    <x v="0"/>
    <s v="2 - Poder Ejecutivo"/>
    <s v="0206 - MINISTERIO DE EDUCACIÓN"/>
    <s v="0005 - INSTITUTO NACIONAL DE BIENESTAR MAGISTERIAL"/>
    <x v="1"/>
    <x v="9"/>
    <x v="45"/>
    <s v="2.3 - MATERIALES Y SUMINISTROS"/>
    <s v="2.3.9 - PRODUCTOS Y ÚTILES VARIOS"/>
    <s v="N"/>
    <s v="00 - N/A"/>
    <s v="20 - FONDOS CON DESTINO ESPECÍFICO"/>
    <s v="99 - MULTIPROVINCIAL"/>
    <s v="(en blanco)"/>
    <n v="8325680"/>
    <n v="9006516.1099999994"/>
    <n v="2729798.4299999992"/>
  </r>
  <r>
    <s v="2026"/>
    <x v="0"/>
    <x v="0"/>
    <x v="0"/>
    <x v="0"/>
    <s v="2 - Poder Ejecutivo"/>
    <s v="0206 - MINISTERIO DE EDUCACIÓN"/>
    <s v="0005 - INSTITUTO NACIONAL DE BIENESTAR MAGISTERIAL"/>
    <x v="1"/>
    <x v="2"/>
    <x v="26"/>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x v="1"/>
    <x v="2"/>
    <x v="26"/>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x v="1"/>
    <x v="2"/>
    <x v="26"/>
    <s v="2.2 - CONTRATACIÓN DE SERVICIOS"/>
    <s v="2.2.5 - ALQUILERES Y RENTAS"/>
    <s v="N"/>
    <s v="00 - N/A"/>
    <s v="20 - FONDOS CON DESTINO ESPECÍFICO"/>
    <s v="99 - MULTIPROVINCIAL"/>
    <s v="(en blanco)"/>
    <n v="11468008"/>
    <n v="11534768"/>
    <n v="4154977.71"/>
  </r>
  <r>
    <s v="2026"/>
    <x v="0"/>
    <x v="0"/>
    <x v="0"/>
    <x v="0"/>
    <s v="2 - Poder Ejecutivo"/>
    <s v="0206 - MINISTERIO DE EDUCACIÓN"/>
    <s v="0005 - INSTITUTO NACIONAL DE BIENESTAR MAGISTERIAL"/>
    <x v="1"/>
    <x v="2"/>
    <x v="26"/>
    <s v="2.2 - CONTRATACIÓN DE SERVICIOS"/>
    <s v="2.2.6 - SEGUROS"/>
    <s v="N"/>
    <s v="00 - N/A"/>
    <s v="10 - FONDO GENERAL"/>
    <s v="99 - MULTIPROVINCIAL"/>
    <s v="(en blanco)"/>
    <n v="698534397"/>
    <n v="1098534397"/>
    <n v="900666265.32000005"/>
  </r>
  <r>
    <s v="2026"/>
    <x v="0"/>
    <x v="0"/>
    <x v="0"/>
    <x v="0"/>
    <s v="2 - Poder Ejecutivo"/>
    <s v="0206 - MINISTERIO DE EDUCACIÓN"/>
    <s v="0005 - INSTITUTO NACIONAL DE BIENESTAR MAGISTERIAL"/>
    <x v="1"/>
    <x v="2"/>
    <x v="26"/>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x v="1"/>
    <x v="2"/>
    <x v="26"/>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x v="1"/>
    <x v="2"/>
    <x v="26"/>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x v="1"/>
    <x v="2"/>
    <x v="26"/>
    <s v="2.3 - MATERIALES Y SUMINISTROS"/>
    <s v="2.3.1 - ALIMENTOS Y PRODUCTOS AGROFORESTALES"/>
    <s v="N"/>
    <s v="00 - N/A"/>
    <s v="10 - FONDO GENERAL"/>
    <s v="99 - MULTIPROVINCIAL"/>
    <s v="(en blanco)"/>
    <n v="0"/>
    <n v="25600"/>
    <n v="0"/>
  </r>
  <r>
    <s v="2026"/>
    <x v="0"/>
    <x v="0"/>
    <x v="0"/>
    <x v="0"/>
    <s v="2 - Poder Ejecutivo"/>
    <s v="0206 - MINISTERIO DE EDUCACIÓN"/>
    <s v="0005 - INSTITUTO NACIONAL DE BIENESTAR MAGISTERIAL"/>
    <x v="1"/>
    <x v="2"/>
    <x v="26"/>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x v="1"/>
    <x v="2"/>
    <x v="26"/>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x v="1"/>
    <x v="2"/>
    <x v="26"/>
    <s v="2.3 - MATERIALES Y SUMINISTROS"/>
    <s v="2.3.4 - PRODUCTOS FARMACÉUTICOS"/>
    <s v="N"/>
    <s v="00 - N/A"/>
    <s v="10 - FONDO GENERAL"/>
    <s v="99 - MULTIPROVINCIAL"/>
    <s v="(en blanco)"/>
    <n v="1800000"/>
    <n v="1777190.02"/>
    <n v="86720"/>
  </r>
  <r>
    <s v="2026"/>
    <x v="0"/>
    <x v="0"/>
    <x v="0"/>
    <x v="0"/>
    <s v="2 - Poder Ejecutivo"/>
    <s v="0206 - MINISTERIO DE EDUCACIÓN"/>
    <s v="0005 - INSTITUTO NACIONAL DE BIENESTAR MAGISTERIAL"/>
    <x v="1"/>
    <x v="2"/>
    <x v="26"/>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x v="1"/>
    <x v="2"/>
    <x v="26"/>
    <s v="2.3 - MATERIALES Y SUMINISTROS"/>
    <s v="2.3.6 - PRODUCTOS DE MINERALES, METÁLICOS Y NO METÁLICOS"/>
    <s v="N"/>
    <s v="00 - N/A"/>
    <s v="10 - FONDO GENERAL"/>
    <s v="99 - MULTIPROVINCIAL"/>
    <s v="(en blanco)"/>
    <n v="0"/>
    <n v="485000"/>
    <n v="0"/>
  </r>
  <r>
    <s v="2026"/>
    <x v="0"/>
    <x v="0"/>
    <x v="0"/>
    <x v="0"/>
    <s v="2 - Poder Ejecutivo"/>
    <s v="0206 - MINISTERIO DE EDUCACIÓN"/>
    <s v="0005 - INSTITUTO NACIONAL DE BIENESTAR MAGISTERIAL"/>
    <x v="1"/>
    <x v="2"/>
    <x v="26"/>
    <s v="2.3 - MATERIALES Y SUMINISTROS"/>
    <s v="2.3.7 - COMBUSTIBLES, LUBRICANTES, PRODUCTOS QUÍMICOS Y CONEXOS"/>
    <s v="N"/>
    <s v="00 - N/A"/>
    <s v="10 - FONDO GENERAL"/>
    <s v="99 - MULTIPROVINCIAL"/>
    <s v="(en blanco)"/>
    <n v="108000"/>
    <n v="582190"/>
    <n v="176911.98"/>
  </r>
  <r>
    <s v="2026"/>
    <x v="0"/>
    <x v="0"/>
    <x v="0"/>
    <x v="0"/>
    <s v="2 - Poder Ejecutivo"/>
    <s v="0206 - MINISTERIO DE EDUCACIÓN"/>
    <s v="0005 - INSTITUTO NACIONAL DE BIENESTAR MAGISTERIAL"/>
    <x v="1"/>
    <x v="2"/>
    <x v="26"/>
    <s v="2.3 - MATERIALES Y SUMINISTROS"/>
    <s v="2.3.9 - PRODUCTOS Y ÚTILES VARIOS"/>
    <s v="N"/>
    <s v="00 - N/A"/>
    <s v="10 - FONDO GENERAL"/>
    <s v="99 - MULTIPROVINCIAL"/>
    <s v="(en blanco)"/>
    <n v="8674500"/>
    <n v="6265019.9800000004"/>
    <n v="1975809.0299999998"/>
  </r>
  <r>
    <s v="2026"/>
    <x v="0"/>
    <x v="0"/>
    <x v="0"/>
    <x v="0"/>
    <s v="2 - Poder Ejecutivo"/>
    <s v="0206 - MINISTERIO DE EDUCACIÓN"/>
    <s v="0005 - INSTITUTO NACIONAL DE BIENESTAR MAGISTERIAL"/>
    <x v="1"/>
    <x v="2"/>
    <x v="26"/>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x v="1"/>
    <x v="9"/>
    <x v="46"/>
    <s v="2.1 - REMUNERACIONES Y CONTRIBUCIONES"/>
    <s v="2.1.1 - REMUNERACIONES"/>
    <s v="N"/>
    <s v="00 - N/A"/>
    <s v="10 - FONDO GENERAL"/>
    <s v="99 - MULTIPROVINCIAL"/>
    <s v="(en blanco)"/>
    <n v="201006455"/>
    <n v="199806455.00000003"/>
    <n v="130636248.47"/>
  </r>
  <r>
    <s v="2026"/>
    <x v="0"/>
    <x v="0"/>
    <x v="0"/>
    <x v="0"/>
    <s v="2 - Poder Ejecutivo"/>
    <s v="0206 - MINISTERIO DE EDUCACIÓN"/>
    <s v="0006 - INSTITUTO DOM. DE EVALUACIÓN E INVESTIGACIÓN DE LA CALIDAD EDUCATIVA"/>
    <x v="1"/>
    <x v="9"/>
    <x v="46"/>
    <s v="2.1 - REMUNERACIONES Y CONTRIBUCIONES"/>
    <s v="2.1.2 - SOBRESUELDOS"/>
    <s v="N"/>
    <s v="00 - N/A"/>
    <s v="10 - FONDO GENERAL"/>
    <s v="99 - MULTIPROVINCIAL"/>
    <s v="(en blanco)"/>
    <n v="47503085"/>
    <n v="48703085"/>
    <n v="14274068.460000001"/>
  </r>
  <r>
    <s v="2026"/>
    <x v="0"/>
    <x v="0"/>
    <x v="0"/>
    <x v="0"/>
    <s v="2 - Poder Ejecutivo"/>
    <s v="0206 - MINISTERIO DE EDUCACIÓN"/>
    <s v="0006 - INSTITUTO DOM. DE EVALUACIÓN E INVESTIGACIÓN DE LA CALIDAD EDUCATIVA"/>
    <x v="1"/>
    <x v="9"/>
    <x v="46"/>
    <s v="2.1 - REMUNERACIONES Y CONTRIBUCIONES"/>
    <s v="2.1.5 - CONTRIBUCIONES A LA SEGURIDAD SOCIAL"/>
    <s v="N"/>
    <s v="00 - N/A"/>
    <s v="10 - FONDO GENERAL"/>
    <s v="99 - MULTIPROVINCIAL"/>
    <s v="(en blanco)"/>
    <n v="29708207"/>
    <n v="29708207"/>
    <n v="19282758.629999999"/>
  </r>
  <r>
    <s v="2026"/>
    <x v="0"/>
    <x v="0"/>
    <x v="0"/>
    <x v="0"/>
    <s v="2 - Poder Ejecutivo"/>
    <s v="0206 - MINISTERIO DE EDUCACIÓN"/>
    <s v="0006 - INSTITUTO DOM. DE EVALUACIÓN E INVESTIGACIÓN DE LA CALIDAD EDUCATIVA"/>
    <x v="1"/>
    <x v="9"/>
    <x v="46"/>
    <s v="2.2 - CONTRATACIÓN DE SERVICIOS"/>
    <s v="2.2.1 - SERVICIOS BÁSICOS"/>
    <s v="N"/>
    <s v="00 - N/A"/>
    <s v="10 - FONDO GENERAL"/>
    <s v="99 - MULTIPROVINCIAL"/>
    <s v="(en blanco)"/>
    <n v="4796800"/>
    <n v="5082836.95"/>
    <n v="3421636.1799999997"/>
  </r>
  <r>
    <s v="2026"/>
    <x v="0"/>
    <x v="0"/>
    <x v="0"/>
    <x v="0"/>
    <s v="2 - Poder Ejecutivo"/>
    <s v="0206 - MINISTERIO DE EDUCACIÓN"/>
    <s v="0006 - INSTITUTO DOM. DE EVALUACIÓN E INVESTIGACIÓN DE LA CALIDAD EDUCATIVA"/>
    <x v="1"/>
    <x v="9"/>
    <x v="46"/>
    <s v="2.2 - CONTRATACIÓN DE SERVICIOS"/>
    <s v="2.2.2 - PUBLICIDAD, IMPRESIÓN Y ENCUADERNACIÓN"/>
    <s v="N"/>
    <s v="00 - N/A"/>
    <s v="10 - FONDO GENERAL"/>
    <s v="99 - MULTIPROVINCIAL"/>
    <s v="(en blanco)"/>
    <n v="12597470"/>
    <n v="12272290"/>
    <n v="4199527.9400000004"/>
  </r>
  <r>
    <s v="2026"/>
    <x v="0"/>
    <x v="0"/>
    <x v="0"/>
    <x v="0"/>
    <s v="2 - Poder Ejecutivo"/>
    <s v="0206 - MINISTERIO DE EDUCACIÓN"/>
    <s v="0006 - INSTITUTO DOM. DE EVALUACIÓN E INVESTIGACIÓN DE LA CALIDAD EDUCATIVA"/>
    <x v="1"/>
    <x v="9"/>
    <x v="46"/>
    <s v="2.2 - CONTRATACIÓN DE SERVICIOS"/>
    <s v="2.2.3 - VIÁTICOS"/>
    <s v="N"/>
    <s v="00 - N/A"/>
    <s v="10 - FONDO GENERAL"/>
    <s v="99 - MULTIPROVINCIAL"/>
    <s v="(en blanco)"/>
    <n v="10265110"/>
    <n v="7170110"/>
    <n v="5927258.2599999998"/>
  </r>
  <r>
    <s v="2026"/>
    <x v="0"/>
    <x v="0"/>
    <x v="0"/>
    <x v="0"/>
    <s v="2 - Poder Ejecutivo"/>
    <s v="0206 - MINISTERIO DE EDUCACIÓN"/>
    <s v="0006 - INSTITUTO DOM. DE EVALUACIÓN E INVESTIGACIÓN DE LA CALIDAD EDUCATIVA"/>
    <x v="1"/>
    <x v="9"/>
    <x v="46"/>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x v="1"/>
    <x v="9"/>
    <x v="46"/>
    <s v="2.2 - CONTRATACIÓN DE SERVICIOS"/>
    <s v="2.2.5 - ALQUILERES Y RENTAS"/>
    <s v="N"/>
    <s v="00 - N/A"/>
    <s v="10 - FONDO GENERAL"/>
    <s v="99 - MULTIPROVINCIAL"/>
    <s v="(en blanco)"/>
    <n v="3625000"/>
    <n v="12243240"/>
    <n v="6831721.5500000007"/>
  </r>
  <r>
    <s v="2026"/>
    <x v="0"/>
    <x v="0"/>
    <x v="0"/>
    <x v="0"/>
    <s v="2 - Poder Ejecutivo"/>
    <s v="0206 - MINISTERIO DE EDUCACIÓN"/>
    <s v="0006 - INSTITUTO DOM. DE EVALUACIÓN E INVESTIGACIÓN DE LA CALIDAD EDUCATIVA"/>
    <x v="1"/>
    <x v="9"/>
    <x v="46"/>
    <s v="2.2 - CONTRATACIÓN DE SERVICIOS"/>
    <s v="2.2.6 - SEGUROS"/>
    <s v="N"/>
    <s v="00 - N/A"/>
    <s v="10 - FONDO GENERAL"/>
    <s v="99 - MULTIPROVINCIAL"/>
    <s v="(en blanco)"/>
    <n v="5784440"/>
    <n v="4081440"/>
    <n v="2730283.4300000006"/>
  </r>
  <r>
    <s v="2026"/>
    <x v="0"/>
    <x v="0"/>
    <x v="0"/>
    <x v="0"/>
    <s v="2 - Poder Ejecutivo"/>
    <s v="0206 - MINISTERIO DE EDUCACIÓN"/>
    <s v="0006 - INSTITUTO DOM. DE EVALUACIÓN E INVESTIGACIÓN DE LA CALIDAD EDUCATIVA"/>
    <x v="1"/>
    <x v="9"/>
    <x v="46"/>
    <s v="2.2 - CONTRATACIÓN DE SERVICIOS"/>
    <s v="2.2.7 - SERVICIOS DE CONSERVACIÓN, REPARACIONES MENORES E INSTALACIONES TEMPORALES"/>
    <s v="N"/>
    <s v="00 - N/A"/>
    <s v="10 - FONDO GENERAL"/>
    <s v="99 - MULTIPROVINCIAL"/>
    <s v="(en blanco)"/>
    <n v="6200000"/>
    <n v="4556050.01"/>
    <n v="1087208.3499999999"/>
  </r>
  <r>
    <s v="2026"/>
    <x v="0"/>
    <x v="0"/>
    <x v="0"/>
    <x v="0"/>
    <s v="2 - Poder Ejecutivo"/>
    <s v="0206 - MINISTERIO DE EDUCACIÓN"/>
    <s v="0006 - INSTITUTO DOM. DE EVALUACIÓN E INVESTIGACIÓN DE LA CALIDAD EDUCATIVA"/>
    <x v="1"/>
    <x v="9"/>
    <x v="46"/>
    <s v="2.2 - CONTRATACIÓN DE SERVICIOS"/>
    <s v="2.2.8 - OTROS SERVICIOS NO INCLUIDOS EN CONCEPTOS ANTERIORES"/>
    <s v="N"/>
    <s v="00 - N/A"/>
    <s v="10 - FONDO GENERAL"/>
    <s v="99 - MULTIPROVINCIAL"/>
    <s v="(en blanco)"/>
    <n v="45191100"/>
    <n v="54691186.969999991"/>
    <n v="20984467.239999998"/>
  </r>
  <r>
    <s v="2026"/>
    <x v="0"/>
    <x v="0"/>
    <x v="0"/>
    <x v="0"/>
    <s v="2 - Poder Ejecutivo"/>
    <s v="0206 - MINISTERIO DE EDUCACIÓN"/>
    <s v="0006 - INSTITUTO DOM. DE EVALUACIÓN E INVESTIGACIÓN DE LA CALIDAD EDUCATIVA"/>
    <x v="1"/>
    <x v="9"/>
    <x v="46"/>
    <s v="2.2 - CONTRATACIÓN DE SERVICIOS"/>
    <s v="2.2.9 - OTRAS CONTRATACIONES DE SERVICIOS"/>
    <s v="N"/>
    <s v="00 - N/A"/>
    <s v="10 - FONDO GENERAL"/>
    <s v="99 - MULTIPROVINCIAL"/>
    <s v="(en blanco)"/>
    <n v="23455156"/>
    <n v="30754517.699999999"/>
    <n v="18640958.880000003"/>
  </r>
  <r>
    <s v="2026"/>
    <x v="0"/>
    <x v="0"/>
    <x v="0"/>
    <x v="0"/>
    <s v="2 - Poder Ejecutivo"/>
    <s v="0206 - MINISTERIO DE EDUCACIÓN"/>
    <s v="0006 - INSTITUTO DOM. DE EVALUACIÓN E INVESTIGACIÓN DE LA CALIDAD EDUCATIVA"/>
    <x v="1"/>
    <x v="9"/>
    <x v="46"/>
    <s v="2.3 - MATERIALES Y SUMINISTROS"/>
    <s v="2.3.1 - ALIMENTOS Y PRODUCTOS AGROFORESTALES"/>
    <s v="N"/>
    <s v="00 - N/A"/>
    <s v="10 - FONDO GENERAL"/>
    <s v="99 - MULTIPROVINCIAL"/>
    <s v="(en blanco)"/>
    <n v="752000"/>
    <n v="753500.01"/>
    <n v="502776.33"/>
  </r>
  <r>
    <s v="2026"/>
    <x v="0"/>
    <x v="0"/>
    <x v="0"/>
    <x v="0"/>
    <s v="2 - Poder Ejecutivo"/>
    <s v="0206 - MINISTERIO DE EDUCACIÓN"/>
    <s v="0006 - INSTITUTO DOM. DE EVALUACIÓN E INVESTIGACIÓN DE LA CALIDAD EDUCATIVA"/>
    <x v="1"/>
    <x v="9"/>
    <x v="46"/>
    <s v="2.3 - MATERIALES Y SUMINISTROS"/>
    <s v="2.3.2 - TEXTILES Y VESTUARIOS"/>
    <s v="N"/>
    <s v="00 - N/A"/>
    <s v="10 - FONDO GENERAL"/>
    <s v="99 - MULTIPROVINCIAL"/>
    <s v="(en blanco)"/>
    <n v="1999410"/>
    <n v="1064942.6400000001"/>
    <n v="146848.64000000001"/>
  </r>
  <r>
    <s v="2026"/>
    <x v="0"/>
    <x v="0"/>
    <x v="0"/>
    <x v="0"/>
    <s v="2 - Poder Ejecutivo"/>
    <s v="0206 - MINISTERIO DE EDUCACIÓN"/>
    <s v="0006 - INSTITUTO DOM. DE EVALUACIÓN E INVESTIGACIÓN DE LA CALIDAD EDUCATIVA"/>
    <x v="1"/>
    <x v="9"/>
    <x v="46"/>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x v="1"/>
    <x v="9"/>
    <x v="46"/>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x v="1"/>
    <x v="9"/>
    <x v="46"/>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x v="1"/>
    <x v="9"/>
    <x v="46"/>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x v="1"/>
    <x v="9"/>
    <x v="46"/>
    <s v="2.3 - MATERIALES Y SUMINISTROS"/>
    <s v="2.3.7 - COMBUSTIBLES, LUBRICANTES, PRODUCTOS QUÍMICOS Y CONEXOS"/>
    <s v="N"/>
    <s v="00 - N/A"/>
    <s v="10 - FONDO GENERAL"/>
    <s v="99 - MULTIPROVINCIAL"/>
    <s v="(en blanco)"/>
    <n v="10151600"/>
    <n v="5630272.4300000006"/>
    <n v="5131892.5699999994"/>
  </r>
  <r>
    <s v="2026"/>
    <x v="0"/>
    <x v="0"/>
    <x v="0"/>
    <x v="0"/>
    <s v="2 - Poder Ejecutivo"/>
    <s v="0206 - MINISTERIO DE EDUCACIÓN"/>
    <s v="0006 - INSTITUTO DOM. DE EVALUACIÓN E INVESTIGACIÓN DE LA CALIDAD EDUCATIVA"/>
    <x v="1"/>
    <x v="9"/>
    <x v="46"/>
    <s v="2.3 - MATERIALES Y SUMINISTROS"/>
    <s v="2.3.9 - PRODUCTOS Y ÚTILES VARIOS"/>
    <s v="N"/>
    <s v="00 - N/A"/>
    <s v="10 - FONDO GENERAL"/>
    <s v="99 - MULTIPROVINCIAL"/>
    <s v="(en blanco)"/>
    <n v="6261780"/>
    <n v="4709647.2300000004"/>
    <n v="2640475.9699999997"/>
  </r>
  <r>
    <s v="2026"/>
    <x v="0"/>
    <x v="0"/>
    <x v="0"/>
    <x v="0"/>
    <s v="2 - Poder Ejecutivo"/>
    <s v="0206 - MINISTERIO DE EDUCACIÓN"/>
    <s v="0007 - INSTITUTO NACIONAL DE FORMACIÓN Y CAPACITACIÓN MAGISTERIAL"/>
    <x v="2"/>
    <x v="4"/>
    <x v="13"/>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x v="2"/>
    <x v="4"/>
    <x v="13"/>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x v="2"/>
    <x v="4"/>
    <x v="13"/>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x v="2"/>
    <x v="4"/>
    <x v="13"/>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x v="1"/>
    <x v="9"/>
    <x v="41"/>
    <s v="2.2 - CONTRATACIÓN DE SERVICIOS"/>
    <s v="2.2.8 - OTROS SERVICIOS NO INCLUIDOS EN CONCEPTOS ANTERIORES"/>
    <s v="N"/>
    <s v="00 - N/A"/>
    <s v="10 - FONDO GENERAL"/>
    <s v="99 - MULTIPROVINCIAL"/>
    <s v="(en blanco)"/>
    <n v="449953272"/>
    <n v="709341197.45000005"/>
    <n v="696629925.1500001"/>
  </r>
  <r>
    <s v="2026"/>
    <x v="0"/>
    <x v="0"/>
    <x v="0"/>
    <x v="0"/>
    <s v="2 - Poder Ejecutivo"/>
    <s v="0206 - MINISTERIO DE EDUCACIÓN"/>
    <s v="0007 - INSTITUTO NACIONAL DE FORMACIÓN Y CAPACITACIÓN MAGISTERIAL"/>
    <x v="1"/>
    <x v="9"/>
    <x v="45"/>
    <s v="2.1 - REMUNERACIONES Y CONTRIBUCIONES"/>
    <s v="2.1.1 - REMUNERACIONES"/>
    <s v="N"/>
    <s v="00 - N/A"/>
    <s v="10 - FONDO GENERAL"/>
    <s v="99 - MULTIPROVINCIAL"/>
    <s v="(en blanco)"/>
    <n v="328892392"/>
    <n v="328892392"/>
    <n v="201792207.93000001"/>
  </r>
  <r>
    <s v="2026"/>
    <x v="0"/>
    <x v="0"/>
    <x v="0"/>
    <x v="0"/>
    <s v="2 - Poder Ejecutivo"/>
    <s v="0206 - MINISTERIO DE EDUCACIÓN"/>
    <s v="0007 - INSTITUTO NACIONAL DE FORMACIÓN Y CAPACITACIÓN MAGISTERIAL"/>
    <x v="1"/>
    <x v="9"/>
    <x v="45"/>
    <s v="2.1 - REMUNERACIONES Y CONTRIBUCIONES"/>
    <s v="2.1.2 - SOBRESUELDOS"/>
    <s v="N"/>
    <s v="00 - N/A"/>
    <s v="10 - FONDO GENERAL"/>
    <s v="99 - MULTIPROVINCIAL"/>
    <s v="(en blanco)"/>
    <n v="70997916"/>
    <n v="72209104"/>
    <n v="26770598.689999998"/>
  </r>
  <r>
    <s v="2026"/>
    <x v="0"/>
    <x v="0"/>
    <x v="0"/>
    <x v="0"/>
    <s v="2 - Poder Ejecutivo"/>
    <s v="0206 - MINISTERIO DE EDUCACIÓN"/>
    <s v="0007 - INSTITUTO NACIONAL DE FORMACIÓN Y CAPACITACIÓN MAGISTERIAL"/>
    <x v="1"/>
    <x v="9"/>
    <x v="45"/>
    <s v="2.1 - REMUNERACIONES Y CONTRIBUCIONES"/>
    <s v="2.1.3 - DIETAS Y GASTOS DE REPRESENTACIÓN"/>
    <s v="N"/>
    <s v="00 - N/A"/>
    <s v="10 - FONDO GENERAL"/>
    <s v="99 - MULTIPROVINCIAL"/>
    <s v="(en blanco)"/>
    <n v="650500"/>
    <n v="650500"/>
    <n v="216734.91"/>
  </r>
  <r>
    <s v="2026"/>
    <x v="0"/>
    <x v="0"/>
    <x v="0"/>
    <x v="0"/>
    <s v="2 - Poder Ejecutivo"/>
    <s v="0206 - MINISTERIO DE EDUCACIÓN"/>
    <s v="0007 - INSTITUTO NACIONAL DE FORMACIÓN Y CAPACITACIÓN MAGISTERIAL"/>
    <x v="1"/>
    <x v="9"/>
    <x v="45"/>
    <s v="2.1 - REMUNERACIONES Y CONTRIBUCIONES"/>
    <s v="2.1.4 - GRATIFICACIONES Y BONIFICACIONES"/>
    <s v="N"/>
    <s v="00 - N/A"/>
    <s v="10 - FONDO GENERAL"/>
    <s v="99 - MULTIPROVINCIAL"/>
    <s v="(en blanco)"/>
    <n v="17520000"/>
    <n v="16308812"/>
    <n v="0"/>
  </r>
  <r>
    <s v="2026"/>
    <x v="0"/>
    <x v="0"/>
    <x v="0"/>
    <x v="0"/>
    <s v="2 - Poder Ejecutivo"/>
    <s v="0206 - MINISTERIO DE EDUCACIÓN"/>
    <s v="0007 - INSTITUTO NACIONAL DE FORMACIÓN Y CAPACITACIÓN MAGISTERIAL"/>
    <x v="1"/>
    <x v="9"/>
    <x v="45"/>
    <s v="2.1 - REMUNERACIONES Y CONTRIBUCIONES"/>
    <s v="2.1.5 - CONTRIBUCIONES A LA SEGURIDAD SOCIAL"/>
    <s v="N"/>
    <s v="00 - N/A"/>
    <s v="10 - FONDO GENERAL"/>
    <s v="99 - MULTIPROVINCIAL"/>
    <s v="(en blanco)"/>
    <n v="43746049"/>
    <n v="43746049"/>
    <n v="30993628.059999995"/>
  </r>
  <r>
    <s v="2026"/>
    <x v="0"/>
    <x v="0"/>
    <x v="0"/>
    <x v="0"/>
    <s v="2 - Poder Ejecutivo"/>
    <s v="0206 - MINISTERIO DE EDUCACIÓN"/>
    <s v="0007 - INSTITUTO NACIONAL DE FORMACIÓN Y CAPACITACIÓN MAGISTERIAL"/>
    <x v="1"/>
    <x v="9"/>
    <x v="45"/>
    <s v="2.2 - CONTRATACIÓN DE SERVICIOS"/>
    <s v="2.2.1 - SERVICIOS BÁSICOS"/>
    <s v="N"/>
    <s v="00 - N/A"/>
    <s v="10 - FONDO GENERAL"/>
    <s v="99 - MULTIPROVINCIAL"/>
    <s v="(en blanco)"/>
    <n v="8460000"/>
    <n v="8460000"/>
    <n v="5816354.0500000026"/>
  </r>
  <r>
    <s v="2026"/>
    <x v="0"/>
    <x v="0"/>
    <x v="0"/>
    <x v="0"/>
    <s v="2 - Poder Ejecutivo"/>
    <s v="0206 - MINISTERIO DE EDUCACIÓN"/>
    <s v="0007 - INSTITUTO NACIONAL DE FORMACIÓN Y CAPACITACIÓN MAGISTERIAL"/>
    <x v="1"/>
    <x v="9"/>
    <x v="45"/>
    <s v="2.2 - CONTRATACIÓN DE SERVICIOS"/>
    <s v="2.2.2 - PUBLICIDAD, IMPRESIÓN Y ENCUADERNACIÓN"/>
    <s v="N"/>
    <s v="00 - N/A"/>
    <s v="10 - FONDO GENERAL"/>
    <s v="99 - MULTIPROVINCIAL"/>
    <s v="(en blanco)"/>
    <n v="28961840"/>
    <n v="27274410.600000001"/>
    <n v="4094724.3200000003"/>
  </r>
  <r>
    <s v="2026"/>
    <x v="0"/>
    <x v="0"/>
    <x v="0"/>
    <x v="0"/>
    <s v="2 - Poder Ejecutivo"/>
    <s v="0206 - MINISTERIO DE EDUCACIÓN"/>
    <s v="0007 - INSTITUTO NACIONAL DE FORMACIÓN Y CAPACITACIÓN MAGISTERIAL"/>
    <x v="1"/>
    <x v="9"/>
    <x v="45"/>
    <s v="2.2 - CONTRATACIÓN DE SERVICIOS"/>
    <s v="2.2.3 - VIÁTICOS"/>
    <s v="N"/>
    <s v="00 - N/A"/>
    <s v="10 - FONDO GENERAL"/>
    <s v="99 - MULTIPROVINCIAL"/>
    <s v="(en blanco)"/>
    <n v="22938500"/>
    <n v="12883920.58"/>
    <n v="4601149.4999999991"/>
  </r>
  <r>
    <s v="2026"/>
    <x v="0"/>
    <x v="0"/>
    <x v="0"/>
    <x v="0"/>
    <s v="2 - Poder Ejecutivo"/>
    <s v="0206 - MINISTERIO DE EDUCACIÓN"/>
    <s v="0007 - INSTITUTO NACIONAL DE FORMACIÓN Y CAPACITACIÓN MAGISTERIAL"/>
    <x v="1"/>
    <x v="9"/>
    <x v="45"/>
    <s v="2.2 - CONTRATACIÓN DE SERVICIOS"/>
    <s v="2.2.4 - TRANSPORTE Y ALMACENAJE"/>
    <s v="N"/>
    <s v="00 - N/A"/>
    <s v="10 - FONDO GENERAL"/>
    <s v="99 - MULTIPROVINCIAL"/>
    <s v="(en blanco)"/>
    <n v="16100000"/>
    <n v="6100000"/>
    <n v="3151714.2800000003"/>
  </r>
  <r>
    <s v="2026"/>
    <x v="0"/>
    <x v="0"/>
    <x v="0"/>
    <x v="0"/>
    <s v="2 - Poder Ejecutivo"/>
    <s v="0206 - MINISTERIO DE EDUCACIÓN"/>
    <s v="0007 - INSTITUTO NACIONAL DE FORMACIÓN Y CAPACITACIÓN MAGISTERIAL"/>
    <x v="1"/>
    <x v="9"/>
    <x v="45"/>
    <s v="2.2 - CONTRATACIÓN DE SERVICIOS"/>
    <s v="2.2.5 - ALQUILERES Y RENTAS"/>
    <s v="N"/>
    <s v="00 - N/A"/>
    <s v="10 - FONDO GENERAL"/>
    <s v="99 - MULTIPROVINCIAL"/>
    <s v="(en blanco)"/>
    <n v="36010760"/>
    <n v="34571311.719999999"/>
    <n v="3416109.2399999998"/>
  </r>
  <r>
    <s v="2026"/>
    <x v="0"/>
    <x v="0"/>
    <x v="0"/>
    <x v="0"/>
    <s v="2 - Poder Ejecutivo"/>
    <s v="0206 - MINISTERIO DE EDUCACIÓN"/>
    <s v="0007 - INSTITUTO NACIONAL DE FORMACIÓN Y CAPACITACIÓN MAGISTERIAL"/>
    <x v="1"/>
    <x v="9"/>
    <x v="45"/>
    <s v="2.2 - CONTRATACIÓN DE SERVICIOS"/>
    <s v="2.2.6 - SEGUROS"/>
    <s v="N"/>
    <s v="00 - N/A"/>
    <s v="10 - FONDO GENERAL"/>
    <s v="99 - MULTIPROVINCIAL"/>
    <s v="(en blanco)"/>
    <n v="57680000"/>
    <n v="57680000"/>
    <n v="36148058.310000002"/>
  </r>
  <r>
    <s v="2026"/>
    <x v="0"/>
    <x v="0"/>
    <x v="0"/>
    <x v="0"/>
    <s v="2 - Poder Ejecutivo"/>
    <s v="0206 - MINISTERIO DE EDUCACIÓN"/>
    <s v="0007 - INSTITUTO NACIONAL DE FORMACIÓN Y CAPACITACIÓN MAGISTERIAL"/>
    <x v="1"/>
    <x v="9"/>
    <x v="45"/>
    <s v="2.2 - CONTRATACIÓN DE SERVICIOS"/>
    <s v="2.2.7 - SERVICIOS DE CONSERVACIÓN, REPARACIONES MENORES E INSTALACIONES TEMPORALES"/>
    <s v="N"/>
    <s v="00 - N/A"/>
    <s v="10 - FONDO GENERAL"/>
    <s v="99 - MULTIPROVINCIAL"/>
    <s v="(en blanco)"/>
    <n v="19084000"/>
    <n v="18383767.280000001"/>
    <n v="6092784.0300000012"/>
  </r>
  <r>
    <s v="2026"/>
    <x v="0"/>
    <x v="0"/>
    <x v="0"/>
    <x v="0"/>
    <s v="2 - Poder Ejecutivo"/>
    <s v="0206 - MINISTERIO DE EDUCACIÓN"/>
    <s v="0007 - INSTITUTO NACIONAL DE FORMACIÓN Y CAPACITACIÓN MAGISTERIAL"/>
    <x v="1"/>
    <x v="9"/>
    <x v="45"/>
    <s v="2.2 - CONTRATACIÓN DE SERVICIOS"/>
    <s v="2.2.8 - OTROS SERVICIOS NO INCLUIDOS EN CONCEPTOS ANTERIORES"/>
    <s v="N"/>
    <s v="00 - N/A"/>
    <s v="10 - FONDO GENERAL"/>
    <s v="99 - MULTIPROVINCIAL"/>
    <s v="(en blanco)"/>
    <n v="1976002349"/>
    <n v="1734560159.6399999"/>
    <n v="1475569646.8100004"/>
  </r>
  <r>
    <s v="2026"/>
    <x v="0"/>
    <x v="0"/>
    <x v="0"/>
    <x v="0"/>
    <s v="2 - Poder Ejecutivo"/>
    <s v="0206 - MINISTERIO DE EDUCACIÓN"/>
    <s v="0007 - INSTITUTO NACIONAL DE FORMACIÓN Y CAPACITACIÓN MAGISTERIAL"/>
    <x v="1"/>
    <x v="9"/>
    <x v="45"/>
    <s v="2.2 - CONTRATACIÓN DE SERVICIOS"/>
    <s v="2.2.9 - OTRAS CONTRATACIONES DE SERVICIOS"/>
    <s v="N"/>
    <s v="00 - N/A"/>
    <s v="10 - FONDO GENERAL"/>
    <s v="99 - MULTIPROVINCIAL"/>
    <s v="(en blanco)"/>
    <n v="33169280"/>
    <n v="39033140.729999997"/>
    <n v="24783122.550000001"/>
  </r>
  <r>
    <s v="2026"/>
    <x v="0"/>
    <x v="0"/>
    <x v="0"/>
    <x v="0"/>
    <s v="2 - Poder Ejecutivo"/>
    <s v="0206 - MINISTERIO DE EDUCACIÓN"/>
    <s v="0007 - INSTITUTO NACIONAL DE FORMACIÓN Y CAPACITACIÓN MAGISTERIAL"/>
    <x v="1"/>
    <x v="9"/>
    <x v="45"/>
    <s v="2.3 - MATERIALES Y SUMINISTROS"/>
    <s v="2.3.1 - ALIMENTOS Y PRODUCTOS AGROFORESTALES"/>
    <s v="N"/>
    <s v="00 - N/A"/>
    <s v="10 - FONDO GENERAL"/>
    <s v="99 - MULTIPROVINCIAL"/>
    <s v="(en blanco)"/>
    <n v="1987026"/>
    <n v="1987026"/>
    <n v="1364154.92"/>
  </r>
  <r>
    <s v="2026"/>
    <x v="0"/>
    <x v="0"/>
    <x v="0"/>
    <x v="0"/>
    <s v="2 - Poder Ejecutivo"/>
    <s v="0206 - MINISTERIO DE EDUCACIÓN"/>
    <s v="0007 - INSTITUTO NACIONAL DE FORMACIÓN Y CAPACITACIÓN MAGISTERIAL"/>
    <x v="1"/>
    <x v="9"/>
    <x v="45"/>
    <s v="2.3 - MATERIALES Y SUMINISTROS"/>
    <s v="2.3.2 - TEXTILES Y VESTUARIOS"/>
    <s v="N"/>
    <s v="00 - N/A"/>
    <s v="10 - FONDO GENERAL"/>
    <s v="99 - MULTIPROVINCIAL"/>
    <s v="(en blanco)"/>
    <n v="2441796"/>
    <n v="2871699.08"/>
    <n v="1025336.6799999999"/>
  </r>
  <r>
    <s v="2026"/>
    <x v="0"/>
    <x v="0"/>
    <x v="0"/>
    <x v="0"/>
    <s v="2 - Poder Ejecutivo"/>
    <s v="0206 - MINISTERIO DE EDUCACIÓN"/>
    <s v="0007 - INSTITUTO NACIONAL DE FORMACIÓN Y CAPACITACIÓN MAGISTERIAL"/>
    <x v="1"/>
    <x v="9"/>
    <x v="45"/>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x v="1"/>
    <x v="9"/>
    <x v="45"/>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x v="1"/>
    <x v="9"/>
    <x v="45"/>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x v="1"/>
    <x v="9"/>
    <x v="45"/>
    <s v="2.3 - MATERIALES Y SUMINISTROS"/>
    <s v="2.3.6 - PRODUCTOS DE MINERALES, METÁLICOS Y NO METÁLICOS"/>
    <s v="N"/>
    <s v="00 - N/A"/>
    <s v="10 - FONDO GENERAL"/>
    <s v="99 - MULTIPROVINCIAL"/>
    <s v="(en blanco)"/>
    <n v="823405"/>
    <n v="823405"/>
    <n v="306289.07"/>
  </r>
  <r>
    <s v="2026"/>
    <x v="0"/>
    <x v="0"/>
    <x v="0"/>
    <x v="0"/>
    <s v="2 - Poder Ejecutivo"/>
    <s v="0206 - MINISTERIO DE EDUCACIÓN"/>
    <s v="0007 - INSTITUTO NACIONAL DE FORMACIÓN Y CAPACITACIÓN MAGISTERIAL"/>
    <x v="1"/>
    <x v="9"/>
    <x v="45"/>
    <s v="2.3 - MATERIALES Y SUMINISTROS"/>
    <s v="2.3.7 - COMBUSTIBLES, LUBRICANTES, PRODUCTOS QUÍMICOS Y CONEXOS"/>
    <s v="N"/>
    <s v="00 - N/A"/>
    <s v="10 - FONDO GENERAL"/>
    <s v="99 - MULTIPROVINCIAL"/>
    <s v="(en blanco)"/>
    <n v="15069040"/>
    <n v="14769040"/>
    <n v="7797114.3500000006"/>
  </r>
  <r>
    <s v="2026"/>
    <x v="0"/>
    <x v="0"/>
    <x v="0"/>
    <x v="0"/>
    <s v="2 - Poder Ejecutivo"/>
    <s v="0206 - MINISTERIO DE EDUCACIÓN"/>
    <s v="0007 - INSTITUTO NACIONAL DE FORMACIÓN Y CAPACITACIÓN MAGISTERIAL"/>
    <x v="1"/>
    <x v="9"/>
    <x v="45"/>
    <s v="2.3 - MATERIALES Y SUMINISTROS"/>
    <s v="2.3.9 - PRODUCTOS Y ÚTILES VARIOS"/>
    <s v="N"/>
    <s v="00 - N/A"/>
    <s v="10 - FONDO GENERAL"/>
    <s v="99 - MULTIPROVINCIAL"/>
    <s v="(en blanco)"/>
    <n v="15499695"/>
    <n v="14369791.92"/>
    <n v="9468537.3799999971"/>
  </r>
  <r>
    <s v="2026"/>
    <x v="0"/>
    <x v="0"/>
    <x v="0"/>
    <x v="0"/>
    <s v="2 - Poder Ejecutivo"/>
    <s v="0206 - MINISTERIO DE EDUCACIÓN"/>
    <s v="0007 - INSTITUTO NACIONAL DE FORMACIÓN Y CAPACITACIÓN MAGISTERIAL"/>
    <x v="1"/>
    <x v="3"/>
    <x v="17"/>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x v="1"/>
    <x v="3"/>
    <x v="17"/>
    <s v="2.2 - CONTRATACIÓN DE SERVICIOS"/>
    <s v="2.2.8 - OTROS SERVICIOS NO INCLUIDOS EN CONCEPTOS ANTERIORES"/>
    <s v="N"/>
    <s v="00 - N/A"/>
    <s v="10 - FONDO GENERAL"/>
    <s v="99 - MULTIPROVINCIAL"/>
    <s v="(en blanco)"/>
    <n v="11637200"/>
    <n v="11990093"/>
    <n v="11990092.82"/>
  </r>
  <r>
    <s v="2026"/>
    <x v="0"/>
    <x v="0"/>
    <x v="0"/>
    <x v="0"/>
    <s v="2 - Poder Ejecutivo"/>
    <s v="0206 - MINISTERIO DE EDUCACIÓN"/>
    <s v="0008 - INSTITUTO SUPERIOR DE FORMACIÓN DOCENTE  SALOME UREÑA"/>
    <x v="2"/>
    <x v="4"/>
    <x v="13"/>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x v="2"/>
    <x v="4"/>
    <x v="13"/>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x v="2"/>
    <x v="4"/>
    <x v="13"/>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x v="2"/>
    <x v="4"/>
    <x v="13"/>
    <s v="2.3 - MATERIALES Y SUMINISTROS"/>
    <s v="2.3.2 - TEXTILES Y VESTUARIOS"/>
    <s v="N"/>
    <s v="00 - N/A"/>
    <s v="10 - FONDO GENERAL"/>
    <s v="99 - MULTIPROVINCIAL"/>
    <s v="(en blanco)"/>
    <n v="1147280"/>
    <n v="1147280"/>
    <n v="0"/>
  </r>
  <r>
    <s v="2026"/>
    <x v="0"/>
    <x v="0"/>
    <x v="0"/>
    <x v="0"/>
    <s v="2 - Poder Ejecutivo"/>
    <s v="0206 - MINISTERIO DE EDUCACIÓN"/>
    <s v="0008 - INSTITUTO SUPERIOR DE FORMACIÓN DOCENTE  SALOME UREÑA"/>
    <x v="2"/>
    <x v="4"/>
    <x v="13"/>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x v="2"/>
    <x v="4"/>
    <x v="13"/>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x v="2"/>
    <x v="4"/>
    <x v="13"/>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x v="1"/>
    <x v="9"/>
    <x v="23"/>
    <s v="2.1 - REMUNERACIONES Y CONTRIBUCIONES"/>
    <s v="2.1.1 - REMUNERACIONES"/>
    <s v="N"/>
    <s v="00 - N/A"/>
    <s v="10 - FONDO GENERAL"/>
    <s v="99 - MULTIPROVINCIAL"/>
    <s v="(en blanco)"/>
    <n v="1294314163"/>
    <n v="1383860670.9699998"/>
    <n v="961314836.0200001"/>
  </r>
  <r>
    <s v="2026"/>
    <x v="0"/>
    <x v="0"/>
    <x v="0"/>
    <x v="0"/>
    <s v="2 - Poder Ejecutivo"/>
    <s v="0206 - MINISTERIO DE EDUCACIÓN"/>
    <s v="0008 - INSTITUTO SUPERIOR DE FORMACIÓN DOCENTE  SALOME UREÑA"/>
    <x v="1"/>
    <x v="9"/>
    <x v="23"/>
    <s v="2.1 - REMUNERACIONES Y CONTRIBUCIONES"/>
    <s v="2.1.2 - SOBRESUELDOS"/>
    <s v="N"/>
    <s v="00 - N/A"/>
    <s v="10 - FONDO GENERAL"/>
    <s v="99 - MULTIPROVINCIAL"/>
    <s v="(en blanco)"/>
    <n v="249110722"/>
    <n v="249950722"/>
    <n v="105365612.90000001"/>
  </r>
  <r>
    <s v="2026"/>
    <x v="0"/>
    <x v="0"/>
    <x v="0"/>
    <x v="0"/>
    <s v="2 - Poder Ejecutivo"/>
    <s v="0206 - MINISTERIO DE EDUCACIÓN"/>
    <s v="0008 - INSTITUTO SUPERIOR DE FORMACIÓN DOCENTE  SALOME UREÑA"/>
    <x v="1"/>
    <x v="9"/>
    <x v="23"/>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x v="1"/>
    <x v="9"/>
    <x v="23"/>
    <s v="2.1 - REMUNERACIONES Y CONTRIBUCIONES"/>
    <s v="2.1.5 - CONTRIBUCIONES A LA SEGURIDAD SOCIAL"/>
    <s v="N"/>
    <s v="00 - N/A"/>
    <s v="10 - FONDO GENERAL"/>
    <s v="99 - MULTIPROVINCIAL"/>
    <s v="(en blanco)"/>
    <n v="188520668"/>
    <n v="198000257.02999997"/>
    <n v="149057359.72999984"/>
  </r>
  <r>
    <s v="2026"/>
    <x v="0"/>
    <x v="0"/>
    <x v="0"/>
    <x v="0"/>
    <s v="2 - Poder Ejecutivo"/>
    <s v="0206 - MINISTERIO DE EDUCACIÓN"/>
    <s v="0008 - INSTITUTO SUPERIOR DE FORMACIÓN DOCENTE  SALOME UREÑA"/>
    <x v="1"/>
    <x v="9"/>
    <x v="23"/>
    <s v="2.2 - CONTRATACIÓN DE SERVICIOS"/>
    <s v="2.2.1 - SERVICIOS BÁSICOS"/>
    <s v="N"/>
    <s v="00 - N/A"/>
    <s v="10 - FONDO GENERAL"/>
    <s v="99 - MULTIPROVINCIAL"/>
    <s v="(en blanco)"/>
    <n v="34900000"/>
    <n v="34900000"/>
    <n v="24323017.620000001"/>
  </r>
  <r>
    <s v="2026"/>
    <x v="0"/>
    <x v="0"/>
    <x v="0"/>
    <x v="0"/>
    <s v="2 - Poder Ejecutivo"/>
    <s v="0206 - MINISTERIO DE EDUCACIÓN"/>
    <s v="0008 - INSTITUTO SUPERIOR DE FORMACIÓN DOCENTE  SALOME UREÑA"/>
    <x v="1"/>
    <x v="9"/>
    <x v="23"/>
    <s v="2.2 - CONTRATACIÓN DE SERVICIOS"/>
    <s v="2.2.2 - PUBLICIDAD, IMPRESIÓN Y ENCUADERNACIÓN"/>
    <s v="N"/>
    <s v="00 - N/A"/>
    <s v="10 - FONDO GENERAL"/>
    <s v="99 - MULTIPROVINCIAL"/>
    <s v="(en blanco)"/>
    <n v="25169627"/>
    <n v="24268281.620000001"/>
    <n v="4673699.3299999982"/>
  </r>
  <r>
    <s v="2026"/>
    <x v="0"/>
    <x v="0"/>
    <x v="0"/>
    <x v="0"/>
    <s v="2 - Poder Ejecutivo"/>
    <s v="0206 - MINISTERIO DE EDUCACIÓN"/>
    <s v="0008 - INSTITUTO SUPERIOR DE FORMACIÓN DOCENTE  SALOME UREÑA"/>
    <x v="1"/>
    <x v="9"/>
    <x v="23"/>
    <s v="2.2 - CONTRATACIÓN DE SERVICIOS"/>
    <s v="2.2.2 - PUBLICIDAD, IMPRESIÓN Y ENCUADERNACIÓN"/>
    <s v="N"/>
    <s v="00 - N/A"/>
    <s v="20 - FONDOS CON DESTINO ESPECÍFICO"/>
    <s v="99 - MULTIPROVINCIAL"/>
    <s v="(en blanco)"/>
    <n v="0"/>
    <n v="346540.08999999997"/>
    <n v="165500.9"/>
  </r>
  <r>
    <s v="2026"/>
    <x v="0"/>
    <x v="0"/>
    <x v="0"/>
    <x v="0"/>
    <s v="2 - Poder Ejecutivo"/>
    <s v="0206 - MINISTERIO DE EDUCACIÓN"/>
    <s v="0008 - INSTITUTO SUPERIOR DE FORMACIÓN DOCENTE  SALOME UREÑA"/>
    <x v="1"/>
    <x v="9"/>
    <x v="23"/>
    <s v="2.2 - CONTRATACIÓN DE SERVICIOS"/>
    <s v="2.2.3 - VIÁTICOS"/>
    <s v="N"/>
    <s v="00 - N/A"/>
    <s v="10 - FONDO GENERAL"/>
    <s v="99 - MULTIPROVINCIAL"/>
    <s v="(en blanco)"/>
    <n v="6571782"/>
    <n v="6571782"/>
    <n v="5284567"/>
  </r>
  <r>
    <s v="2026"/>
    <x v="0"/>
    <x v="0"/>
    <x v="0"/>
    <x v="0"/>
    <s v="2 - Poder Ejecutivo"/>
    <s v="0206 - MINISTERIO DE EDUCACIÓN"/>
    <s v="0008 - INSTITUTO SUPERIOR DE FORMACIÓN DOCENTE  SALOME UREÑA"/>
    <x v="1"/>
    <x v="9"/>
    <x v="23"/>
    <s v="2.2 - CONTRATACIÓN DE SERVICIOS"/>
    <s v="2.2.4 - TRANSPORTE Y ALMACENAJE"/>
    <s v="N"/>
    <s v="00 - N/A"/>
    <s v="10 - FONDO GENERAL"/>
    <s v="99 - MULTIPROVINCIAL"/>
    <s v="(en blanco)"/>
    <n v="16127828"/>
    <n v="16127828"/>
    <n v="3434936.52"/>
  </r>
  <r>
    <s v="2026"/>
    <x v="0"/>
    <x v="0"/>
    <x v="0"/>
    <x v="0"/>
    <s v="2 - Poder Ejecutivo"/>
    <s v="0206 - MINISTERIO DE EDUCACIÓN"/>
    <s v="0008 - INSTITUTO SUPERIOR DE FORMACIÓN DOCENTE  SALOME UREÑA"/>
    <x v="1"/>
    <x v="9"/>
    <x v="23"/>
    <s v="2.2 - CONTRATACIÓN DE SERVICIOS"/>
    <s v="2.2.5 - ALQUILERES Y RENTAS"/>
    <s v="N"/>
    <s v="00 - N/A"/>
    <s v="10 - FONDO GENERAL"/>
    <s v="99 - MULTIPROVINCIAL"/>
    <s v="(en blanco)"/>
    <n v="131701284"/>
    <n v="71687108.969999999"/>
    <n v="21532977.75"/>
  </r>
  <r>
    <s v="2026"/>
    <x v="0"/>
    <x v="0"/>
    <x v="0"/>
    <x v="0"/>
    <s v="2 - Poder Ejecutivo"/>
    <s v="0206 - MINISTERIO DE EDUCACIÓN"/>
    <s v="0008 - INSTITUTO SUPERIOR DE FORMACIÓN DOCENTE  SALOME UREÑA"/>
    <x v="1"/>
    <x v="9"/>
    <x v="23"/>
    <s v="2.2 - CONTRATACIÓN DE SERVICIOS"/>
    <s v="2.2.6 - SEGUROS"/>
    <s v="N"/>
    <s v="00 - N/A"/>
    <s v="10 - FONDO GENERAL"/>
    <s v="99 - MULTIPROVINCIAL"/>
    <s v="(en blanco)"/>
    <n v="42000000"/>
    <n v="46669617.100000001"/>
    <n v="24645476.91"/>
  </r>
  <r>
    <s v="2026"/>
    <x v="0"/>
    <x v="0"/>
    <x v="0"/>
    <x v="0"/>
    <s v="2 - Poder Ejecutivo"/>
    <s v="0206 - MINISTERIO DE EDUCACIÓN"/>
    <s v="0008 - INSTITUTO SUPERIOR DE FORMACIÓN DOCENTE  SALOME UREÑA"/>
    <x v="1"/>
    <x v="9"/>
    <x v="23"/>
    <s v="2.2 - CONTRATACIÓN DE SERVICIOS"/>
    <s v="2.2.7 - SERVICIOS DE CONSERVACIÓN, REPARACIONES MENORES E INSTALACIONES TEMPORALES"/>
    <s v="N"/>
    <s v="00 - N/A"/>
    <s v="10 - FONDO GENERAL"/>
    <s v="99 - MULTIPROVINCIAL"/>
    <s v="(en blanco)"/>
    <n v="77176443"/>
    <n v="77676443.000000015"/>
    <n v="13693974.58"/>
  </r>
  <r>
    <s v="2026"/>
    <x v="0"/>
    <x v="0"/>
    <x v="0"/>
    <x v="0"/>
    <s v="2 - Poder Ejecutivo"/>
    <s v="0206 - MINISTERIO DE EDUCACIÓN"/>
    <s v="0008 - INSTITUTO SUPERIOR DE FORMACIÓN DOCENTE  SALOME UREÑA"/>
    <x v="1"/>
    <x v="9"/>
    <x v="23"/>
    <s v="2.2 - CONTRATACIÓN DE SERVICIOS"/>
    <s v="2.2.7 - SERVICIOS DE CONSERVACIÓN, REPARACIONES MENORES E INSTALACIONES TEMPORALES"/>
    <s v="N"/>
    <s v="00 - N/A"/>
    <s v="20 - FONDOS CON DESTINO ESPECÍFICO"/>
    <s v="99 - MULTIPROVINCIAL"/>
    <s v="(en blanco)"/>
    <n v="0"/>
    <n v="1577390.58"/>
    <n v="995761.27"/>
  </r>
  <r>
    <s v="2026"/>
    <x v="0"/>
    <x v="0"/>
    <x v="0"/>
    <x v="0"/>
    <s v="2 - Poder Ejecutivo"/>
    <s v="0206 - MINISTERIO DE EDUCACIÓN"/>
    <s v="0008 - INSTITUTO SUPERIOR DE FORMACIÓN DOCENTE  SALOME UREÑA"/>
    <x v="1"/>
    <x v="9"/>
    <x v="23"/>
    <s v="2.2 - CONTRATACIÓN DE SERVICIOS"/>
    <s v="2.2.8 - OTROS SERVICIOS NO INCLUIDOS EN CONCEPTOS ANTERIORES"/>
    <s v="N"/>
    <s v="00 - N/A"/>
    <s v="10 - FONDO GENERAL"/>
    <s v="99 - MULTIPROVINCIAL"/>
    <s v="(en blanco)"/>
    <n v="329272159"/>
    <n v="240791631.30000001"/>
    <n v="68997494.62999998"/>
  </r>
  <r>
    <s v="2026"/>
    <x v="0"/>
    <x v="0"/>
    <x v="0"/>
    <x v="0"/>
    <s v="2 - Poder Ejecutivo"/>
    <s v="0206 - MINISTERIO DE EDUCACIÓN"/>
    <s v="0008 - INSTITUTO SUPERIOR DE FORMACIÓN DOCENTE  SALOME UREÑA"/>
    <x v="1"/>
    <x v="9"/>
    <x v="23"/>
    <s v="2.2 - CONTRATACIÓN DE SERVICIOS"/>
    <s v="2.2.8 - OTROS SERVICIOS NO INCLUIDOS EN CONCEPTOS ANTERIORES"/>
    <s v="N"/>
    <s v="00 - N/A"/>
    <s v="20 - FONDOS CON DESTINO ESPECÍFICO"/>
    <s v="99 - MULTIPROVINCIAL"/>
    <s v="(en blanco)"/>
    <n v="2000000"/>
    <n v="1510556.43"/>
    <n v="650189.91"/>
  </r>
  <r>
    <s v="2026"/>
    <x v="0"/>
    <x v="0"/>
    <x v="0"/>
    <x v="0"/>
    <s v="2 - Poder Ejecutivo"/>
    <s v="0206 - MINISTERIO DE EDUCACIÓN"/>
    <s v="0008 - INSTITUTO SUPERIOR DE FORMACIÓN DOCENTE  SALOME UREÑA"/>
    <x v="1"/>
    <x v="9"/>
    <x v="23"/>
    <s v="2.2 - CONTRATACIÓN DE SERVICIOS"/>
    <s v="2.2.9 - OTRAS CONTRATACIONES DE SERVICIOS"/>
    <s v="N"/>
    <s v="00 - N/A"/>
    <s v="10 - FONDO GENERAL"/>
    <s v="99 - MULTIPROVINCIAL"/>
    <s v="(en blanco)"/>
    <n v="40590116"/>
    <n v="84950450.010000005"/>
    <n v="46096784.280000009"/>
  </r>
  <r>
    <s v="2026"/>
    <x v="0"/>
    <x v="0"/>
    <x v="0"/>
    <x v="0"/>
    <s v="2 - Poder Ejecutivo"/>
    <s v="0206 - MINISTERIO DE EDUCACIÓN"/>
    <s v="0008 - INSTITUTO SUPERIOR DE FORMACIÓN DOCENTE  SALOME UREÑA"/>
    <x v="1"/>
    <x v="9"/>
    <x v="23"/>
    <s v="2.2 - CONTRATACIÓN DE SERVICIOS"/>
    <s v="2.2.9 - OTRAS CONTRATACIONES DE SERVICIOS"/>
    <s v="N"/>
    <s v="00 - N/A"/>
    <s v="20 - FONDOS CON DESTINO ESPECÍFICO"/>
    <s v="99 - MULTIPROVINCIAL"/>
    <s v="(en blanco)"/>
    <n v="4000000"/>
    <n v="2565512.8999999994"/>
    <n v="1710231.21"/>
  </r>
  <r>
    <s v="2026"/>
    <x v="0"/>
    <x v="0"/>
    <x v="0"/>
    <x v="0"/>
    <s v="2 - Poder Ejecutivo"/>
    <s v="0206 - MINISTERIO DE EDUCACIÓN"/>
    <s v="0008 - INSTITUTO SUPERIOR DE FORMACIÓN DOCENTE  SALOME UREÑA"/>
    <x v="1"/>
    <x v="9"/>
    <x v="23"/>
    <s v="2.3 - MATERIALES Y SUMINISTROS"/>
    <s v="2.3.1 - ALIMENTOS Y PRODUCTOS AGROFORESTALES"/>
    <s v="N"/>
    <s v="00 - N/A"/>
    <s v="10 - FONDO GENERAL"/>
    <s v="99 - MULTIPROVINCIAL"/>
    <s v="(en blanco)"/>
    <n v="119978717"/>
    <n v="120713568.73"/>
    <n v="59325888.539999984"/>
  </r>
  <r>
    <s v="2026"/>
    <x v="0"/>
    <x v="0"/>
    <x v="0"/>
    <x v="0"/>
    <s v="2 - Poder Ejecutivo"/>
    <s v="0206 - MINISTERIO DE EDUCACIÓN"/>
    <s v="0008 - INSTITUTO SUPERIOR DE FORMACIÓN DOCENTE  SALOME UREÑA"/>
    <x v="1"/>
    <x v="9"/>
    <x v="23"/>
    <s v="2.3 - MATERIALES Y SUMINISTROS"/>
    <s v="2.3.2 - TEXTILES Y VESTUARIOS"/>
    <s v="N"/>
    <s v="00 - N/A"/>
    <s v="10 - FONDO GENERAL"/>
    <s v="99 - MULTIPROVINCIAL"/>
    <s v="(en blanco)"/>
    <n v="14653666"/>
    <n v="11933868.109999996"/>
    <n v="4798244.18"/>
  </r>
  <r>
    <s v="2026"/>
    <x v="0"/>
    <x v="0"/>
    <x v="0"/>
    <x v="0"/>
    <s v="2 - Poder Ejecutivo"/>
    <s v="0206 - MINISTERIO DE EDUCACIÓN"/>
    <s v="0008 - INSTITUTO SUPERIOR DE FORMACIÓN DOCENTE  SALOME UREÑA"/>
    <x v="1"/>
    <x v="9"/>
    <x v="23"/>
    <s v="2.3 - MATERIALES Y SUMINISTROS"/>
    <s v="2.3.3 - PAPEL, CARTÓN E IMPRESOS"/>
    <s v="N"/>
    <s v="00 - N/A"/>
    <s v="10 - FONDO GENERAL"/>
    <s v="99 - MULTIPROVINCIAL"/>
    <s v="(en blanco)"/>
    <n v="18416052"/>
    <n v="21131513.109999999"/>
    <n v="10117339.929999996"/>
  </r>
  <r>
    <s v="2026"/>
    <x v="0"/>
    <x v="0"/>
    <x v="0"/>
    <x v="0"/>
    <s v="2 - Poder Ejecutivo"/>
    <s v="0206 - MINISTERIO DE EDUCACIÓN"/>
    <s v="0008 - INSTITUTO SUPERIOR DE FORMACIÓN DOCENTE  SALOME UREÑA"/>
    <x v="1"/>
    <x v="9"/>
    <x v="23"/>
    <s v="2.3 - MATERIALES Y SUMINISTROS"/>
    <s v="2.3.4 - PRODUCTOS FARMACÉUTICOS"/>
    <s v="N"/>
    <s v="00 - N/A"/>
    <s v="10 - FONDO GENERAL"/>
    <s v="99 - MULTIPROVINCIAL"/>
    <s v="(en blanco)"/>
    <n v="1273380"/>
    <n v="1273380"/>
    <n v="112358.85"/>
  </r>
  <r>
    <s v="2026"/>
    <x v="0"/>
    <x v="0"/>
    <x v="0"/>
    <x v="0"/>
    <s v="2 - Poder Ejecutivo"/>
    <s v="0206 - MINISTERIO DE EDUCACIÓN"/>
    <s v="0008 - INSTITUTO SUPERIOR DE FORMACIÓN DOCENTE  SALOME UREÑA"/>
    <x v="1"/>
    <x v="9"/>
    <x v="23"/>
    <s v="2.3 - MATERIALES Y SUMINISTROS"/>
    <s v="2.3.5 - CUERO, CAUCHO Y PLÁSTICO"/>
    <s v="N"/>
    <s v="00 - N/A"/>
    <s v="10 - FONDO GENERAL"/>
    <s v="99 - MULTIPROVINCIAL"/>
    <s v="(en blanco)"/>
    <n v="1632947"/>
    <n v="1592947"/>
    <n v="72112.319999999992"/>
  </r>
  <r>
    <s v="2026"/>
    <x v="0"/>
    <x v="0"/>
    <x v="0"/>
    <x v="0"/>
    <s v="2 - Poder Ejecutivo"/>
    <s v="0206 - MINISTERIO DE EDUCACIÓN"/>
    <s v="0008 - INSTITUTO SUPERIOR DE FORMACIÓN DOCENTE  SALOME UREÑA"/>
    <x v="1"/>
    <x v="9"/>
    <x v="23"/>
    <s v="2.3 - MATERIALES Y SUMINISTROS"/>
    <s v="2.3.6 - PRODUCTOS DE MINERALES, METÁLICOS Y NO METÁLICOS"/>
    <s v="N"/>
    <s v="00 - N/A"/>
    <s v="10 - FONDO GENERAL"/>
    <s v="99 - MULTIPROVINCIAL"/>
    <s v="(en blanco)"/>
    <n v="1005196"/>
    <n v="1051494.69"/>
    <n v="326048.7099999999"/>
  </r>
  <r>
    <s v="2026"/>
    <x v="0"/>
    <x v="0"/>
    <x v="0"/>
    <x v="0"/>
    <s v="2 - Poder Ejecutivo"/>
    <s v="0206 - MINISTERIO DE EDUCACIÓN"/>
    <s v="0008 - INSTITUTO SUPERIOR DE FORMACIÓN DOCENTE  SALOME UREÑA"/>
    <x v="1"/>
    <x v="9"/>
    <x v="23"/>
    <s v="2.3 - MATERIALES Y SUMINISTROS"/>
    <s v="2.3.7 - COMBUSTIBLES, LUBRICANTES, PRODUCTOS QUÍMICOS Y CONEXOS"/>
    <s v="N"/>
    <s v="00 - N/A"/>
    <s v="10 - FONDO GENERAL"/>
    <s v="99 - MULTIPROVINCIAL"/>
    <s v="(en blanco)"/>
    <n v="32784861"/>
    <n v="32780186"/>
    <n v="15422943.27"/>
  </r>
  <r>
    <s v="2026"/>
    <x v="0"/>
    <x v="0"/>
    <x v="0"/>
    <x v="0"/>
    <s v="2 - Poder Ejecutivo"/>
    <s v="0206 - MINISTERIO DE EDUCACIÓN"/>
    <s v="0008 - INSTITUTO SUPERIOR DE FORMACIÓN DOCENTE  SALOME UREÑA"/>
    <x v="1"/>
    <x v="9"/>
    <x v="23"/>
    <s v="2.3 - MATERIALES Y SUMINISTROS"/>
    <s v="2.3.9 - PRODUCTOS Y ÚTILES VARIOS"/>
    <s v="N"/>
    <s v="00 - N/A"/>
    <s v="10 - FONDO GENERAL"/>
    <s v="99 - MULTIPROVINCIAL"/>
    <s v="(en blanco)"/>
    <n v="54722331"/>
    <n v="53990192.359999999"/>
    <n v="21470564.510000005"/>
  </r>
  <r>
    <s v="2026"/>
    <x v="0"/>
    <x v="0"/>
    <x v="0"/>
    <x v="0"/>
    <s v="2 - Poder Ejecutivo"/>
    <s v="0206 - MINISTERIO DE EDUCACIÓN"/>
    <s v="0008 - INSTITUTO SUPERIOR DE FORMACIÓN DOCENTE  SALOME UREÑA"/>
    <x v="1"/>
    <x v="3"/>
    <x v="17"/>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x v="1"/>
    <x v="3"/>
    <x v="17"/>
    <s v="2.2 - CONTRATACIÓN DE SERVICIOS"/>
    <s v="2.2.8 - OTROS SERVICIOS NO INCLUIDOS EN CONCEPTOS ANTERIORES"/>
    <s v="N"/>
    <s v="00 - N/A"/>
    <s v="10 - FONDO GENERAL"/>
    <s v="99 - MULTIPROVINCIAL"/>
    <s v="(en blanco)"/>
    <n v="2882400"/>
    <n v="2747857.59"/>
    <n v="207754.4"/>
  </r>
  <r>
    <s v="2026"/>
    <x v="0"/>
    <x v="0"/>
    <x v="0"/>
    <x v="0"/>
    <s v="2 - Poder Ejecutivo"/>
    <s v="0206 - MINISTERIO DE EDUCACIÓN"/>
    <s v="0008 - INSTITUTO SUPERIOR DE FORMACIÓN DOCENTE  SALOME UREÑA"/>
    <x v="1"/>
    <x v="3"/>
    <x v="17"/>
    <s v="2.2 - CONTRATACIÓN DE SERVICIOS"/>
    <s v="2.2.9 - OTRAS CONTRATACIONES DE SERVICIOS"/>
    <s v="N"/>
    <s v="00 - N/A"/>
    <s v="10 - FONDO GENERAL"/>
    <s v="99 - MULTIPROVINCIAL"/>
    <s v="(en blanco)"/>
    <n v="356680"/>
    <n v="491222.41"/>
    <n v="167222.39999999999"/>
  </r>
  <r>
    <s v="2026"/>
    <x v="0"/>
    <x v="0"/>
    <x v="0"/>
    <x v="0"/>
    <s v="2 - Poder Ejecutivo"/>
    <s v="0206 - MINISTERIO DE EDUCACIÓN"/>
    <s v="0008 - INSTITUTO SUPERIOR DE FORMACIÓN DOCENTE  SALOME UREÑA"/>
    <x v="1"/>
    <x v="3"/>
    <x v="17"/>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x v="1"/>
    <x v="3"/>
    <x v="17"/>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x v="1"/>
    <x v="6"/>
    <x v="47"/>
    <s v="2.1 - REMUNERACIONES Y CONTRIBUCIONES"/>
    <s v="2.1.1 - REMUNERACIONES"/>
    <s v="N"/>
    <s v="00 - N/A"/>
    <s v="10 - FONDO GENERAL"/>
    <s v="99 - MULTIPROVINCIAL"/>
    <s v="(en blanco)"/>
    <n v="147783581"/>
    <n v="140700786"/>
    <n v="49720602.060000002"/>
  </r>
  <r>
    <s v="2026"/>
    <x v="0"/>
    <x v="0"/>
    <x v="0"/>
    <x v="0"/>
    <s v="2 - Poder Ejecutivo"/>
    <s v="0206 - MINISTERIO DE EDUCACIÓN"/>
    <s v="0010 - INSTITUTO NACIONAL DE BIENESTAR ESTUDIANTIL (INABIE)"/>
    <x v="1"/>
    <x v="6"/>
    <x v="47"/>
    <s v="2.1 - REMUNERACIONES Y CONTRIBUCIONES"/>
    <s v="2.1.2 - SOBRESUELDOS"/>
    <s v="N"/>
    <s v="00 - N/A"/>
    <s v="10 - FONDO GENERAL"/>
    <s v="99 - MULTIPROVINCIAL"/>
    <s v="(en blanco)"/>
    <n v="22735935"/>
    <n v="19817738"/>
    <n v="0"/>
  </r>
  <r>
    <s v="2026"/>
    <x v="0"/>
    <x v="0"/>
    <x v="0"/>
    <x v="0"/>
    <s v="2 - Poder Ejecutivo"/>
    <s v="0206 - MINISTERIO DE EDUCACIÓN"/>
    <s v="0010 - INSTITUTO NACIONAL DE BIENESTAR ESTUDIANTIL (INABIE)"/>
    <x v="1"/>
    <x v="6"/>
    <x v="47"/>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x v="1"/>
    <x v="6"/>
    <x v="47"/>
    <s v="2.1 - REMUNERACIONES Y CONTRIBUCIONES"/>
    <s v="2.1.5 - CONTRIBUCIONES A LA SEGURIDAD SOCIAL"/>
    <s v="N"/>
    <s v="00 - N/A"/>
    <s v="10 - FONDO GENERAL"/>
    <s v="99 - MULTIPROVINCIAL"/>
    <s v="(en blanco)"/>
    <n v="20994362"/>
    <n v="25731354"/>
    <n v="7624082.2700000005"/>
  </r>
  <r>
    <s v="2026"/>
    <x v="0"/>
    <x v="0"/>
    <x v="0"/>
    <x v="0"/>
    <s v="2 - Poder Ejecutivo"/>
    <s v="0206 - MINISTERIO DE EDUCACIÓN"/>
    <s v="0010 - INSTITUTO NACIONAL DE BIENESTAR ESTUDIANTIL (INABIE)"/>
    <x v="1"/>
    <x v="6"/>
    <x v="47"/>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x v="1"/>
    <x v="6"/>
    <x v="47"/>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x v="1"/>
    <x v="6"/>
    <x v="47"/>
    <s v="2.2 - CONTRATACIÓN DE SERVICIOS"/>
    <s v="2.2.3 - VIÁTICOS"/>
    <s v="N"/>
    <s v="00 - N/A"/>
    <s v="10 - FONDO GENERAL"/>
    <s v="99 - MULTIPROVINCIAL"/>
    <s v="(en blanco)"/>
    <n v="968310"/>
    <n v="3118310"/>
    <n v="1124372.5"/>
  </r>
  <r>
    <s v="2026"/>
    <x v="0"/>
    <x v="0"/>
    <x v="0"/>
    <x v="0"/>
    <s v="2 - Poder Ejecutivo"/>
    <s v="0206 - MINISTERIO DE EDUCACIÓN"/>
    <s v="0010 - INSTITUTO NACIONAL DE BIENESTAR ESTUDIANTIL (INABIE)"/>
    <x v="1"/>
    <x v="6"/>
    <x v="47"/>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x v="1"/>
    <x v="6"/>
    <x v="47"/>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x v="1"/>
    <x v="6"/>
    <x v="47"/>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x v="1"/>
    <x v="6"/>
    <x v="47"/>
    <s v="2.2 - CONTRATACIÓN DE SERVICIOS"/>
    <s v="2.2.8 - OTROS SERVICIOS NO INCLUIDOS EN CONCEPTOS ANTERIORES"/>
    <s v="N"/>
    <s v="00 - N/A"/>
    <s v="10 - FONDO GENERAL"/>
    <s v="99 - MULTIPROVINCIAL"/>
    <s v="(en blanco)"/>
    <n v="0"/>
    <n v="500000"/>
    <n v="0"/>
  </r>
  <r>
    <s v="2026"/>
    <x v="0"/>
    <x v="0"/>
    <x v="0"/>
    <x v="0"/>
    <s v="2 - Poder Ejecutivo"/>
    <s v="0206 - MINISTERIO DE EDUCACIÓN"/>
    <s v="0010 - INSTITUTO NACIONAL DE BIENESTAR ESTUDIANTIL (INABIE)"/>
    <x v="1"/>
    <x v="6"/>
    <x v="47"/>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x v="1"/>
    <x v="6"/>
    <x v="47"/>
    <s v="2.3 - MATERIALES Y SUMINISTROS"/>
    <s v="2.3.2 - TEXTILES Y VESTUARIOS"/>
    <s v="N"/>
    <s v="00 - N/A"/>
    <s v="10 - FONDO GENERAL"/>
    <s v="99 - MULTIPROVINCIAL"/>
    <s v="(en blanco)"/>
    <n v="909846"/>
    <n v="1209846"/>
    <n v="406498.2"/>
  </r>
  <r>
    <s v="2026"/>
    <x v="0"/>
    <x v="0"/>
    <x v="0"/>
    <x v="0"/>
    <s v="2 - Poder Ejecutivo"/>
    <s v="0206 - MINISTERIO DE EDUCACIÓN"/>
    <s v="0010 - INSTITUTO NACIONAL DE BIENESTAR ESTUDIANTIL (INABIE)"/>
    <x v="1"/>
    <x v="6"/>
    <x v="47"/>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x v="1"/>
    <x v="6"/>
    <x v="47"/>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x v="1"/>
    <x v="6"/>
    <x v="47"/>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x v="1"/>
    <x v="6"/>
    <x v="47"/>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x v="1"/>
    <x v="6"/>
    <x v="47"/>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x v="1"/>
    <x v="6"/>
    <x v="47"/>
    <s v="2.3 - MATERIALES Y SUMINISTROS"/>
    <s v="2.3.9 - PRODUCTOS Y ÚTILES VARIOS"/>
    <s v="N"/>
    <s v="00 - N/A"/>
    <s v="10 - FONDO GENERAL"/>
    <s v="99 - MULTIPROVINCIAL"/>
    <s v="(en blanco)"/>
    <n v="218404175"/>
    <n v="180224175"/>
    <n v="34962526.119999997"/>
  </r>
  <r>
    <s v="2026"/>
    <x v="0"/>
    <x v="0"/>
    <x v="0"/>
    <x v="0"/>
    <s v="2 - Poder Ejecutivo"/>
    <s v="0206 - MINISTERIO DE EDUCACIÓN"/>
    <s v="0010 - INSTITUTO NACIONAL DE BIENESTAR ESTUDIANTIL (INABIE)"/>
    <x v="1"/>
    <x v="9"/>
    <x v="45"/>
    <s v="2.1 - REMUNERACIONES Y CONTRIBUCIONES"/>
    <s v="2.1.1 - REMUNERACIONES"/>
    <s v="N"/>
    <s v="00 - N/A"/>
    <s v="10 - FONDO GENERAL"/>
    <s v="99 - MULTIPROVINCIAL"/>
    <s v="(en blanco)"/>
    <n v="1271156869"/>
    <n v="1297188903.4000001"/>
    <n v="863961375.01000011"/>
  </r>
  <r>
    <s v="2026"/>
    <x v="0"/>
    <x v="0"/>
    <x v="0"/>
    <x v="0"/>
    <s v="2 - Poder Ejecutivo"/>
    <s v="0206 - MINISTERIO DE EDUCACIÓN"/>
    <s v="0010 - INSTITUTO NACIONAL DE BIENESTAR ESTUDIANTIL (INABIE)"/>
    <x v="1"/>
    <x v="9"/>
    <x v="45"/>
    <s v="2.1 - REMUNERACIONES Y CONTRIBUCIONES"/>
    <s v="2.1.2 - SOBRESUELDOS"/>
    <s v="N"/>
    <s v="00 - N/A"/>
    <s v="10 - FONDO GENERAL"/>
    <s v="99 - MULTIPROVINCIAL"/>
    <s v="(en blanco)"/>
    <n v="305632033"/>
    <n v="319346357.63"/>
    <n v="128920770.81999998"/>
  </r>
  <r>
    <s v="2026"/>
    <x v="0"/>
    <x v="0"/>
    <x v="0"/>
    <x v="0"/>
    <s v="2 - Poder Ejecutivo"/>
    <s v="0206 - MINISTERIO DE EDUCACIÓN"/>
    <s v="0010 - INSTITUTO NACIONAL DE BIENESTAR ESTUDIANTIL (INABIE)"/>
    <x v="1"/>
    <x v="9"/>
    <x v="45"/>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x v="1"/>
    <x v="9"/>
    <x v="45"/>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x v="1"/>
    <x v="9"/>
    <x v="45"/>
    <s v="2.1 - REMUNERACIONES Y CONTRIBUCIONES"/>
    <s v="2.1.5 - CONTRIBUCIONES A LA SEGURIDAD SOCIAL"/>
    <s v="N"/>
    <s v="00 - N/A"/>
    <s v="10 - FONDO GENERAL"/>
    <s v="99 - MULTIPROVINCIAL"/>
    <s v="(en blanco)"/>
    <n v="196086405"/>
    <n v="184786405"/>
    <n v="130474013.17"/>
  </r>
  <r>
    <s v="2026"/>
    <x v="0"/>
    <x v="0"/>
    <x v="0"/>
    <x v="0"/>
    <s v="2 - Poder Ejecutivo"/>
    <s v="0206 - MINISTERIO DE EDUCACIÓN"/>
    <s v="0010 - INSTITUTO NACIONAL DE BIENESTAR ESTUDIANTIL (INABIE)"/>
    <x v="1"/>
    <x v="9"/>
    <x v="45"/>
    <s v="2.2 - CONTRATACIÓN DE SERVICIOS"/>
    <s v="2.2.1 - SERVICIOS BÁSICOS"/>
    <s v="N"/>
    <s v="00 - N/A"/>
    <s v="10 - FONDO GENERAL"/>
    <s v="99 - MULTIPROVINCIAL"/>
    <s v="(en blanco)"/>
    <n v="62978967"/>
    <n v="62978967"/>
    <n v="46782618.100000001"/>
  </r>
  <r>
    <s v="2026"/>
    <x v="0"/>
    <x v="0"/>
    <x v="0"/>
    <x v="0"/>
    <s v="2 - Poder Ejecutivo"/>
    <s v="0206 - MINISTERIO DE EDUCACIÓN"/>
    <s v="0010 - INSTITUTO NACIONAL DE BIENESTAR ESTUDIANTIL (INABIE)"/>
    <x v="1"/>
    <x v="9"/>
    <x v="45"/>
    <s v="2.2 - CONTRATACIÓN DE SERVICIOS"/>
    <s v="2.2.2 - PUBLICIDAD, IMPRESIÓN Y ENCUADERNACIÓN"/>
    <s v="N"/>
    <s v="00 - N/A"/>
    <s v="10 - FONDO GENERAL"/>
    <s v="99 - MULTIPROVINCIAL"/>
    <s v="(en blanco)"/>
    <n v="114867772"/>
    <n v="114867772"/>
    <n v="45693979.049999982"/>
  </r>
  <r>
    <s v="2026"/>
    <x v="0"/>
    <x v="0"/>
    <x v="0"/>
    <x v="0"/>
    <s v="2 - Poder Ejecutivo"/>
    <s v="0206 - MINISTERIO DE EDUCACIÓN"/>
    <s v="0010 - INSTITUTO NACIONAL DE BIENESTAR ESTUDIANTIL (INABIE)"/>
    <x v="1"/>
    <x v="9"/>
    <x v="45"/>
    <s v="2.2 - CONTRATACIÓN DE SERVICIOS"/>
    <s v="2.2.3 - VIÁTICOS"/>
    <s v="N"/>
    <s v="00 - N/A"/>
    <s v="10 - FONDO GENERAL"/>
    <s v="99 - MULTIPROVINCIAL"/>
    <s v="(en blanco)"/>
    <n v="126534715"/>
    <n v="127226025.02"/>
    <n v="34440809.25999999"/>
  </r>
  <r>
    <s v="2026"/>
    <x v="0"/>
    <x v="0"/>
    <x v="0"/>
    <x v="0"/>
    <s v="2 - Poder Ejecutivo"/>
    <s v="0206 - MINISTERIO DE EDUCACIÓN"/>
    <s v="0010 - INSTITUTO NACIONAL DE BIENESTAR ESTUDIANTIL (INABIE)"/>
    <x v="1"/>
    <x v="9"/>
    <x v="45"/>
    <s v="2.2 - CONTRATACIÓN DE SERVICIOS"/>
    <s v="2.2.4 - TRANSPORTE Y ALMACENAJE"/>
    <s v="N"/>
    <s v="00 - N/A"/>
    <s v="10 - FONDO GENERAL"/>
    <s v="99 - MULTIPROVINCIAL"/>
    <s v="(en blanco)"/>
    <n v="42619609"/>
    <n v="45119298.980000004"/>
    <n v="7021587.3399999999"/>
  </r>
  <r>
    <s v="2026"/>
    <x v="0"/>
    <x v="0"/>
    <x v="0"/>
    <x v="0"/>
    <s v="2 - Poder Ejecutivo"/>
    <s v="0206 - MINISTERIO DE EDUCACIÓN"/>
    <s v="0010 - INSTITUTO NACIONAL DE BIENESTAR ESTUDIANTIL (INABIE)"/>
    <x v="1"/>
    <x v="9"/>
    <x v="45"/>
    <s v="2.2 - CONTRATACIÓN DE SERVICIOS"/>
    <s v="2.2.5 - ALQUILERES Y RENTAS"/>
    <s v="N"/>
    <s v="00 - N/A"/>
    <s v="10 - FONDO GENERAL"/>
    <s v="99 - MULTIPROVINCIAL"/>
    <s v="(en blanco)"/>
    <n v="175615000"/>
    <n v="179495500"/>
    <n v="74013680.830000013"/>
  </r>
  <r>
    <s v="2026"/>
    <x v="0"/>
    <x v="0"/>
    <x v="0"/>
    <x v="0"/>
    <s v="2 - Poder Ejecutivo"/>
    <s v="0206 - MINISTERIO DE EDUCACIÓN"/>
    <s v="0010 - INSTITUTO NACIONAL DE BIENESTAR ESTUDIANTIL (INABIE)"/>
    <x v="1"/>
    <x v="9"/>
    <x v="45"/>
    <s v="2.2 - CONTRATACIÓN DE SERVICIOS"/>
    <s v="2.2.6 - SEGUROS"/>
    <s v="N"/>
    <s v="00 - N/A"/>
    <s v="10 - FONDO GENERAL"/>
    <s v="99 - MULTIPROVINCIAL"/>
    <s v="(en blanco)"/>
    <n v="66934601"/>
    <n v="66934601"/>
    <n v="31147031.669999991"/>
  </r>
  <r>
    <s v="2026"/>
    <x v="0"/>
    <x v="0"/>
    <x v="0"/>
    <x v="0"/>
    <s v="2 - Poder Ejecutivo"/>
    <s v="0206 - MINISTERIO DE EDUCACIÓN"/>
    <s v="0010 - INSTITUTO NACIONAL DE BIENESTAR ESTUDIANTIL (INABIE)"/>
    <x v="1"/>
    <x v="9"/>
    <x v="45"/>
    <s v="2.2 - CONTRATACIÓN DE SERVICIOS"/>
    <s v="2.2.7 - SERVICIOS DE CONSERVACIÓN, REPARACIONES MENORES E INSTALACIONES TEMPORALES"/>
    <s v="N"/>
    <s v="00 - N/A"/>
    <s v="10 - FONDO GENERAL"/>
    <s v="99 - MULTIPROVINCIAL"/>
    <s v="(en blanco)"/>
    <n v="83285178"/>
    <n v="79785178"/>
    <n v="11564496.510000002"/>
  </r>
  <r>
    <s v="2026"/>
    <x v="0"/>
    <x v="0"/>
    <x v="0"/>
    <x v="0"/>
    <s v="2 - Poder Ejecutivo"/>
    <s v="0206 - MINISTERIO DE EDUCACIÓN"/>
    <s v="0010 - INSTITUTO NACIONAL DE BIENESTAR ESTUDIANTIL (INABIE)"/>
    <x v="1"/>
    <x v="9"/>
    <x v="45"/>
    <s v="2.2 - CONTRATACIÓN DE SERVICIOS"/>
    <s v="2.2.8 - OTROS SERVICIOS NO INCLUIDOS EN CONCEPTOS ANTERIORES"/>
    <s v="N"/>
    <s v="00 - N/A"/>
    <s v="10 - FONDO GENERAL"/>
    <s v="99 - MULTIPROVINCIAL"/>
    <s v="(en blanco)"/>
    <n v="315756000"/>
    <n v="434070500"/>
    <n v="161137981.44999996"/>
  </r>
  <r>
    <s v="2026"/>
    <x v="0"/>
    <x v="0"/>
    <x v="0"/>
    <x v="0"/>
    <s v="2 - Poder Ejecutivo"/>
    <s v="0206 - MINISTERIO DE EDUCACIÓN"/>
    <s v="0010 - INSTITUTO NACIONAL DE BIENESTAR ESTUDIANTIL (INABIE)"/>
    <x v="1"/>
    <x v="9"/>
    <x v="45"/>
    <s v="2.2 - CONTRATACIÓN DE SERVICIOS"/>
    <s v="2.2.9 - OTRAS CONTRATACIONES DE SERVICIOS"/>
    <s v="N"/>
    <s v="00 - N/A"/>
    <s v="10 - FONDO GENERAL"/>
    <s v="99 - MULTIPROVINCIAL"/>
    <s v="(en blanco)"/>
    <n v="25034797116"/>
    <n v="25024046116"/>
    <n v="21677493881.709988"/>
  </r>
  <r>
    <s v="2026"/>
    <x v="0"/>
    <x v="0"/>
    <x v="0"/>
    <x v="0"/>
    <s v="2 - Poder Ejecutivo"/>
    <s v="0206 - MINISTERIO DE EDUCACIÓN"/>
    <s v="0010 - INSTITUTO NACIONAL DE BIENESTAR ESTUDIANTIL (INABIE)"/>
    <x v="1"/>
    <x v="9"/>
    <x v="45"/>
    <s v="2.3 - MATERIALES Y SUMINISTROS"/>
    <s v="2.3.1 - ALIMENTOS Y PRODUCTOS AGROFORESTALES"/>
    <s v="N"/>
    <s v="00 - N/A"/>
    <s v="10 - FONDO GENERAL"/>
    <s v="99 - MULTIPROVINCIAL"/>
    <s v="(en blanco)"/>
    <n v="54215400"/>
    <n v="54215400"/>
    <n v="2798890.1"/>
  </r>
  <r>
    <s v="2026"/>
    <x v="0"/>
    <x v="0"/>
    <x v="0"/>
    <x v="0"/>
    <s v="2 - Poder Ejecutivo"/>
    <s v="0206 - MINISTERIO DE EDUCACIÓN"/>
    <s v="0010 - INSTITUTO NACIONAL DE BIENESTAR ESTUDIANTIL (INABIE)"/>
    <x v="1"/>
    <x v="9"/>
    <x v="45"/>
    <s v="2.3 - MATERIALES Y SUMINISTROS"/>
    <s v="2.3.2 - TEXTILES Y VESTUARIOS"/>
    <s v="N"/>
    <s v="00 - N/A"/>
    <s v="10 - FONDO GENERAL"/>
    <s v="99 - MULTIPROVINCIAL"/>
    <s v="(en blanco)"/>
    <n v="3995752132"/>
    <n v="3769893213.9899998"/>
    <n v="2279870236.9300008"/>
  </r>
  <r>
    <s v="2026"/>
    <x v="0"/>
    <x v="0"/>
    <x v="0"/>
    <x v="0"/>
    <s v="2 - Poder Ejecutivo"/>
    <s v="0206 - MINISTERIO DE EDUCACIÓN"/>
    <s v="0010 - INSTITUTO NACIONAL DE BIENESTAR ESTUDIANTIL (INABIE)"/>
    <x v="1"/>
    <x v="9"/>
    <x v="45"/>
    <s v="2.3 - MATERIALES Y SUMINISTROS"/>
    <s v="2.3.3 - PAPEL, CARTÓN E IMPRESOS"/>
    <s v="N"/>
    <s v="00 - N/A"/>
    <s v="10 - FONDO GENERAL"/>
    <s v="99 - MULTIPROVINCIAL"/>
    <s v="(en blanco)"/>
    <n v="180801832"/>
    <n v="177801832"/>
    <n v="6629291.459999999"/>
  </r>
  <r>
    <s v="2026"/>
    <x v="0"/>
    <x v="0"/>
    <x v="0"/>
    <x v="0"/>
    <s v="2 - Poder Ejecutivo"/>
    <s v="0206 - MINISTERIO DE EDUCACIÓN"/>
    <s v="0010 - INSTITUTO NACIONAL DE BIENESTAR ESTUDIANTIL (INABIE)"/>
    <x v="1"/>
    <x v="9"/>
    <x v="45"/>
    <s v="2.3 - MATERIALES Y SUMINISTROS"/>
    <s v="2.3.4 - PRODUCTOS FARMACÉUTICOS"/>
    <s v="N"/>
    <s v="00 - N/A"/>
    <s v="10 - FONDO GENERAL"/>
    <s v="99 - MULTIPROVINCIAL"/>
    <s v="(en blanco)"/>
    <n v="86577666"/>
    <n v="84077666"/>
    <n v="4347161.8599999994"/>
  </r>
  <r>
    <s v="2026"/>
    <x v="0"/>
    <x v="0"/>
    <x v="0"/>
    <x v="0"/>
    <s v="2 - Poder Ejecutivo"/>
    <s v="0206 - MINISTERIO DE EDUCACIÓN"/>
    <s v="0010 - INSTITUTO NACIONAL DE BIENESTAR ESTUDIANTIL (INABIE)"/>
    <x v="1"/>
    <x v="9"/>
    <x v="45"/>
    <s v="2.3 - MATERIALES Y SUMINISTROS"/>
    <s v="2.3.5 - CUERO, CAUCHO Y PLÁSTICO"/>
    <s v="N"/>
    <s v="00 - N/A"/>
    <s v="10 - FONDO GENERAL"/>
    <s v="99 - MULTIPROVINCIAL"/>
    <s v="(en blanco)"/>
    <n v="1923996"/>
    <n v="6926157.8900000006"/>
    <n v="2042251.3900000001"/>
  </r>
  <r>
    <s v="2026"/>
    <x v="0"/>
    <x v="0"/>
    <x v="0"/>
    <x v="0"/>
    <s v="2 - Poder Ejecutivo"/>
    <s v="0206 - MINISTERIO DE EDUCACIÓN"/>
    <s v="0010 - INSTITUTO NACIONAL DE BIENESTAR ESTUDIANTIL (INABIE)"/>
    <x v="1"/>
    <x v="9"/>
    <x v="45"/>
    <s v="2.3 - MATERIALES Y SUMINISTROS"/>
    <s v="2.3.6 - PRODUCTOS DE MINERALES, METÁLICOS Y NO METÁLICOS"/>
    <s v="N"/>
    <s v="00 - N/A"/>
    <s v="10 - FONDO GENERAL"/>
    <s v="99 - MULTIPROVINCIAL"/>
    <s v="(en blanco)"/>
    <n v="5625460"/>
    <n v="6166960"/>
    <n v="234916.13999999996"/>
  </r>
  <r>
    <s v="2026"/>
    <x v="0"/>
    <x v="0"/>
    <x v="0"/>
    <x v="0"/>
    <s v="2 - Poder Ejecutivo"/>
    <s v="0206 - MINISTERIO DE EDUCACIÓN"/>
    <s v="0010 - INSTITUTO NACIONAL DE BIENESTAR ESTUDIANTIL (INABIE)"/>
    <x v="1"/>
    <x v="9"/>
    <x v="45"/>
    <s v="2.3 - MATERIALES Y SUMINISTROS"/>
    <s v="2.3.7 - COMBUSTIBLES, LUBRICANTES, PRODUCTOS QUÍMICOS Y CONEXOS"/>
    <s v="N"/>
    <s v="00 - N/A"/>
    <s v="10 - FONDO GENERAL"/>
    <s v="99 - MULTIPROVINCIAL"/>
    <s v="(en blanco)"/>
    <n v="72376684"/>
    <n v="72993234"/>
    <n v="36830320.549999997"/>
  </r>
  <r>
    <s v="2026"/>
    <x v="0"/>
    <x v="0"/>
    <x v="0"/>
    <x v="0"/>
    <s v="2 - Poder Ejecutivo"/>
    <s v="0206 - MINISTERIO DE EDUCACIÓN"/>
    <s v="0010 - INSTITUTO NACIONAL DE BIENESTAR ESTUDIANTIL (INABIE)"/>
    <x v="1"/>
    <x v="9"/>
    <x v="45"/>
    <s v="2.3 - MATERIALES Y SUMINISTROS"/>
    <s v="2.3.9 - PRODUCTOS Y ÚTILES VARIOS"/>
    <s v="N"/>
    <s v="00 - N/A"/>
    <s v="10 - FONDO GENERAL"/>
    <s v="99 - MULTIPROVINCIAL"/>
    <s v="(en blanco)"/>
    <n v="1834849029"/>
    <n v="1487626215.3199999"/>
    <n v="660915259.5799998"/>
  </r>
  <r>
    <s v="2026"/>
    <x v="0"/>
    <x v="0"/>
    <x v="0"/>
    <x v="0"/>
    <s v="2 - Poder Ejecutivo"/>
    <s v="0206 - MINISTERIO DE EDUCACIÓN"/>
    <s v="0011 - CENTRO DE ATENCIÓN INTEGRAL PARA LA DISCAPACIDAD (CAID)"/>
    <x v="1"/>
    <x v="6"/>
    <x v="15"/>
    <s v="2.1 - REMUNERACIONES Y CONTRIBUCIONES"/>
    <s v="2.1.1 - REMUNERACIONES"/>
    <s v="N"/>
    <s v="00 - N/A"/>
    <s v="10 - FONDO GENERAL"/>
    <s v="99 - MULTIPROVINCIAL"/>
    <s v="(en blanco)"/>
    <n v="69318072"/>
    <n v="77518072"/>
    <n v="49457833.579999998"/>
  </r>
  <r>
    <s v="2026"/>
    <x v="0"/>
    <x v="0"/>
    <x v="0"/>
    <x v="0"/>
    <s v="2 - Poder Ejecutivo"/>
    <s v="0206 - MINISTERIO DE EDUCACIÓN"/>
    <s v="0011 - CENTRO DE ATENCIÓN INTEGRAL PARA LA DISCAPACIDAD (CAID)"/>
    <x v="1"/>
    <x v="6"/>
    <x v="15"/>
    <s v="2.1 - REMUNERACIONES Y CONTRIBUCIONES"/>
    <s v="2.1.2 - SOBRESUELDOS"/>
    <s v="N"/>
    <s v="00 - N/A"/>
    <s v="10 - FONDO GENERAL"/>
    <s v="99 - MULTIPROVINCIAL"/>
    <s v="(en blanco)"/>
    <n v="10597396"/>
    <n v="9897396"/>
    <n v="4579867.84"/>
  </r>
  <r>
    <s v="2026"/>
    <x v="0"/>
    <x v="0"/>
    <x v="0"/>
    <x v="0"/>
    <s v="2 - Poder Ejecutivo"/>
    <s v="0206 - MINISTERIO DE EDUCACIÓN"/>
    <s v="0011 - CENTRO DE ATENCIÓN INTEGRAL PARA LA DISCAPACIDAD (CAID)"/>
    <x v="1"/>
    <x v="6"/>
    <x v="15"/>
    <s v="2.1 - REMUNERACIONES Y CONTRIBUCIONES"/>
    <s v="2.1.5 - CONTRIBUCIONES A LA SEGURIDAD SOCIAL"/>
    <s v="N"/>
    <s v="00 - N/A"/>
    <s v="10 - FONDO GENERAL"/>
    <s v="99 - MULTIPROVINCIAL"/>
    <s v="(en blanco)"/>
    <n v="9812747"/>
    <n v="9812747"/>
    <n v="7552332.9999999991"/>
  </r>
  <r>
    <s v="2026"/>
    <x v="0"/>
    <x v="0"/>
    <x v="0"/>
    <x v="0"/>
    <s v="2 - Poder Ejecutivo"/>
    <s v="0206 - MINISTERIO DE EDUCACIÓN"/>
    <s v="0011 - CENTRO DE ATENCIÓN INTEGRAL PARA LA DISCAPACIDAD (CAID)"/>
    <x v="1"/>
    <x v="6"/>
    <x v="15"/>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x v="1"/>
    <x v="6"/>
    <x v="15"/>
    <s v="2.2 - CONTRATACIÓN DE SERVICIOS"/>
    <s v="2.2.6 - SEGUROS"/>
    <s v="N"/>
    <s v="00 - N/A"/>
    <s v="10 - FONDO GENERAL"/>
    <s v="99 - MULTIPROVINCIAL"/>
    <s v="(en blanco)"/>
    <n v="650000"/>
    <n v="650000"/>
    <n v="134239.04000000001"/>
  </r>
  <r>
    <s v="2026"/>
    <x v="0"/>
    <x v="0"/>
    <x v="0"/>
    <x v="0"/>
    <s v="2 - Poder Ejecutivo"/>
    <s v="0206 - MINISTERIO DE EDUCACIÓN"/>
    <s v="0011 - CENTRO DE ATENCIÓN INTEGRAL PARA LA DISCAPACIDAD (CAID)"/>
    <x v="1"/>
    <x v="6"/>
    <x v="15"/>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x v="1"/>
    <x v="6"/>
    <x v="15"/>
    <s v="2.3 - MATERIALES Y SUMINISTROS"/>
    <s v="2.3.4 - PRODUCTOS FARMACÉUTICOS"/>
    <s v="N"/>
    <s v="00 - N/A"/>
    <s v="10 - FONDO GENERAL"/>
    <s v="99 - MULTIPROVINCIAL"/>
    <s v="(en blanco)"/>
    <n v="500000"/>
    <n v="2500000"/>
    <n v="472977.55"/>
  </r>
  <r>
    <s v="2026"/>
    <x v="0"/>
    <x v="0"/>
    <x v="0"/>
    <x v="0"/>
    <s v="2 - Poder Ejecutivo"/>
    <s v="0206 - MINISTERIO DE EDUCACIÓN"/>
    <s v="0011 - CENTRO DE ATENCIÓN INTEGRAL PARA LA DISCAPACIDAD (CAID)"/>
    <x v="1"/>
    <x v="6"/>
    <x v="48"/>
    <s v="2.1 - REMUNERACIONES Y CONTRIBUCIONES"/>
    <s v="2.1.1 - REMUNERACIONES"/>
    <s v="N"/>
    <s v="00 - N/A"/>
    <s v="10 - FONDO GENERAL"/>
    <s v="99 - MULTIPROVINCIAL"/>
    <s v="(en blanco)"/>
    <n v="374287516"/>
    <n v="439020148.57999998"/>
    <n v="276164322.68000007"/>
  </r>
  <r>
    <s v="2026"/>
    <x v="0"/>
    <x v="0"/>
    <x v="0"/>
    <x v="0"/>
    <s v="2 - Poder Ejecutivo"/>
    <s v="0206 - MINISTERIO DE EDUCACIÓN"/>
    <s v="0011 - CENTRO DE ATENCIÓN INTEGRAL PARA LA DISCAPACIDAD (CAID)"/>
    <x v="1"/>
    <x v="6"/>
    <x v="48"/>
    <s v="2.1 - REMUNERACIONES Y CONTRIBUCIONES"/>
    <s v="2.1.2 - SOBRESUELDOS"/>
    <s v="N"/>
    <s v="00 - N/A"/>
    <s v="10 - FONDO GENERAL"/>
    <s v="99 - MULTIPROVINCIAL"/>
    <s v="(en blanco)"/>
    <n v="62643546"/>
    <n v="78445252.890000001"/>
    <n v="42467585.649999999"/>
  </r>
  <r>
    <s v="2026"/>
    <x v="0"/>
    <x v="0"/>
    <x v="0"/>
    <x v="0"/>
    <s v="2 - Poder Ejecutivo"/>
    <s v="0206 - MINISTERIO DE EDUCACIÓN"/>
    <s v="0011 - CENTRO DE ATENCIÓN INTEGRAL PARA LA DISCAPACIDAD (CAID)"/>
    <x v="1"/>
    <x v="6"/>
    <x v="48"/>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x v="1"/>
    <x v="6"/>
    <x v="48"/>
    <s v="2.1 - REMUNERACIONES Y CONTRIBUCIONES"/>
    <s v="2.1.5 - CONTRIBUCIONES A LA SEGURIDAD SOCIAL"/>
    <s v="N"/>
    <s v="00 - N/A"/>
    <s v="10 - FONDO GENERAL"/>
    <s v="99 - MULTIPROVINCIAL"/>
    <s v="(en blanco)"/>
    <n v="61940309"/>
    <n v="61940309"/>
    <n v="41857350.989999995"/>
  </r>
  <r>
    <s v="2026"/>
    <x v="0"/>
    <x v="0"/>
    <x v="0"/>
    <x v="0"/>
    <s v="2 - Poder Ejecutivo"/>
    <s v="0206 - MINISTERIO DE EDUCACIÓN"/>
    <s v="0011 - CENTRO DE ATENCIÓN INTEGRAL PARA LA DISCAPACIDAD (CAID)"/>
    <x v="1"/>
    <x v="6"/>
    <x v="48"/>
    <s v="2.2 - CONTRATACIÓN DE SERVICIOS"/>
    <s v="2.2.1 - SERVICIOS BÁSICOS"/>
    <s v="N"/>
    <s v="00 - N/A"/>
    <s v="10 - FONDO GENERAL"/>
    <s v="99 - MULTIPROVINCIAL"/>
    <s v="(en blanco)"/>
    <n v="34604864"/>
    <n v="35504864"/>
    <n v="24611975.939999994"/>
  </r>
  <r>
    <s v="2026"/>
    <x v="0"/>
    <x v="0"/>
    <x v="0"/>
    <x v="0"/>
    <s v="2 - Poder Ejecutivo"/>
    <s v="0206 - MINISTERIO DE EDUCACIÓN"/>
    <s v="0011 - CENTRO DE ATENCIÓN INTEGRAL PARA LA DISCAPACIDAD (CAID)"/>
    <x v="1"/>
    <x v="6"/>
    <x v="48"/>
    <s v="2.2 - CONTRATACIÓN DE SERVICIOS"/>
    <s v="2.2.2 - PUBLICIDAD, IMPRESIÓN Y ENCUADERNACIÓN"/>
    <s v="N"/>
    <s v="00 - N/A"/>
    <s v="10 - FONDO GENERAL"/>
    <s v="99 - MULTIPROVINCIAL"/>
    <s v="(en blanco)"/>
    <n v="2366000"/>
    <n v="2366000"/>
    <n v="828383.54"/>
  </r>
  <r>
    <s v="2026"/>
    <x v="0"/>
    <x v="0"/>
    <x v="0"/>
    <x v="0"/>
    <s v="2 - Poder Ejecutivo"/>
    <s v="0206 - MINISTERIO DE EDUCACIÓN"/>
    <s v="0011 - CENTRO DE ATENCIÓN INTEGRAL PARA LA DISCAPACIDAD (CAID)"/>
    <x v="1"/>
    <x v="6"/>
    <x v="48"/>
    <s v="2.2 - CONTRATACIÓN DE SERVICIOS"/>
    <s v="2.2.3 - VIÁTICOS"/>
    <s v="N"/>
    <s v="00 - N/A"/>
    <s v="10 - FONDO GENERAL"/>
    <s v="99 - MULTIPROVINCIAL"/>
    <s v="(en blanco)"/>
    <n v="1400000"/>
    <n v="1400000"/>
    <n v="209657.5"/>
  </r>
  <r>
    <s v="2026"/>
    <x v="0"/>
    <x v="0"/>
    <x v="0"/>
    <x v="0"/>
    <s v="2 - Poder Ejecutivo"/>
    <s v="0206 - MINISTERIO DE EDUCACIÓN"/>
    <s v="0011 - CENTRO DE ATENCIÓN INTEGRAL PARA LA DISCAPACIDAD (CAID)"/>
    <x v="1"/>
    <x v="6"/>
    <x v="48"/>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x v="1"/>
    <x v="6"/>
    <x v="48"/>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x v="1"/>
    <x v="6"/>
    <x v="48"/>
    <s v="2.2 - CONTRATACIÓN DE SERVICIOS"/>
    <s v="2.2.5 - ALQUILERES Y RENTAS"/>
    <s v="N"/>
    <s v="00 - N/A"/>
    <s v="20 - FONDOS CON DESTINO ESPECÍFICO"/>
    <s v="99 - MULTIPROVINCIAL"/>
    <s v="(en blanco)"/>
    <n v="5500000"/>
    <n v="5500000"/>
    <n v="3800668.1999999997"/>
  </r>
  <r>
    <s v="2026"/>
    <x v="0"/>
    <x v="0"/>
    <x v="0"/>
    <x v="0"/>
    <s v="2 - Poder Ejecutivo"/>
    <s v="0206 - MINISTERIO DE EDUCACIÓN"/>
    <s v="0011 - CENTRO DE ATENCIÓN INTEGRAL PARA LA DISCAPACIDAD (CAID)"/>
    <x v="1"/>
    <x v="6"/>
    <x v="48"/>
    <s v="2.2 - CONTRATACIÓN DE SERVICIOS"/>
    <s v="2.2.6 - SEGUROS"/>
    <s v="N"/>
    <s v="00 - N/A"/>
    <s v="10 - FONDO GENERAL"/>
    <s v="99 - MULTIPROVINCIAL"/>
    <s v="(en blanco)"/>
    <n v="6150000"/>
    <n v="10150000"/>
    <n v="5187116.9800000014"/>
  </r>
  <r>
    <s v="2026"/>
    <x v="0"/>
    <x v="0"/>
    <x v="0"/>
    <x v="0"/>
    <s v="2 - Poder Ejecutivo"/>
    <s v="0206 - MINISTERIO DE EDUCACIÓN"/>
    <s v="0011 - CENTRO DE ATENCIÓN INTEGRAL PARA LA DISCAPACIDAD (CAID)"/>
    <x v="1"/>
    <x v="6"/>
    <x v="48"/>
    <s v="2.2 - CONTRATACIÓN DE SERVICIOS"/>
    <s v="2.2.7 - SERVICIOS DE CONSERVACIÓN, REPARACIONES MENORES E INSTALACIONES TEMPORALES"/>
    <s v="N"/>
    <s v="00 - N/A"/>
    <s v="10 - FONDO GENERAL"/>
    <s v="99 - MULTIPROVINCIAL"/>
    <s v="(en blanco)"/>
    <n v="14550000"/>
    <n v="27550000"/>
    <n v="9076153.3200000022"/>
  </r>
  <r>
    <s v="2026"/>
    <x v="0"/>
    <x v="0"/>
    <x v="0"/>
    <x v="0"/>
    <s v="2 - Poder Ejecutivo"/>
    <s v="0206 - MINISTERIO DE EDUCACIÓN"/>
    <s v="0011 - CENTRO DE ATENCIÓN INTEGRAL PARA LA DISCAPACIDAD (CAID)"/>
    <x v="1"/>
    <x v="6"/>
    <x v="48"/>
    <s v="2.2 - CONTRATACIÓN DE SERVICIOS"/>
    <s v="2.2.8 - OTROS SERVICIOS NO INCLUIDOS EN CONCEPTOS ANTERIORES"/>
    <s v="N"/>
    <s v="00 - N/A"/>
    <s v="10 - FONDO GENERAL"/>
    <s v="99 - MULTIPROVINCIAL"/>
    <s v="(en blanco)"/>
    <n v="184686478"/>
    <n v="60229916.730000004"/>
    <n v="2981001.3200000003"/>
  </r>
  <r>
    <s v="2026"/>
    <x v="0"/>
    <x v="0"/>
    <x v="0"/>
    <x v="0"/>
    <s v="2 - Poder Ejecutivo"/>
    <s v="0206 - MINISTERIO DE EDUCACIÓN"/>
    <s v="0011 - CENTRO DE ATENCIÓN INTEGRAL PARA LA DISCAPACIDAD (CAID)"/>
    <x v="1"/>
    <x v="6"/>
    <x v="48"/>
    <s v="2.2 - CONTRATACIÓN DE SERVICIOS"/>
    <s v="2.2.8 - OTROS SERVICIOS NO INCLUIDOS EN CONCEPTOS ANTERIORES"/>
    <s v="N"/>
    <s v="00 - N/A"/>
    <s v="20 - FONDOS CON DESTINO ESPECÍFICO"/>
    <s v="99 - MULTIPROVINCIAL"/>
    <s v="(en blanco)"/>
    <n v="4000000"/>
    <n v="3700000"/>
    <n v="740977"/>
  </r>
  <r>
    <s v="2026"/>
    <x v="0"/>
    <x v="0"/>
    <x v="0"/>
    <x v="0"/>
    <s v="2 - Poder Ejecutivo"/>
    <s v="0206 - MINISTERIO DE EDUCACIÓN"/>
    <s v="0011 - CENTRO DE ATENCIÓN INTEGRAL PARA LA DISCAPACIDAD (CAID)"/>
    <x v="1"/>
    <x v="6"/>
    <x v="48"/>
    <s v="2.2 - CONTRATACIÓN DE SERVICIOS"/>
    <s v="2.2.9 - OTRAS CONTRATACIONES DE SERVICIOS"/>
    <s v="N"/>
    <s v="00 - N/A"/>
    <s v="10 - FONDO GENERAL"/>
    <s v="99 - MULTIPROVINCIAL"/>
    <s v="(en blanco)"/>
    <n v="18408209"/>
    <n v="12408209"/>
    <n v="2270950.7599999998"/>
  </r>
  <r>
    <s v="2026"/>
    <x v="0"/>
    <x v="0"/>
    <x v="0"/>
    <x v="0"/>
    <s v="2 - Poder Ejecutivo"/>
    <s v="0206 - MINISTERIO DE EDUCACIÓN"/>
    <s v="0011 - CENTRO DE ATENCIÓN INTEGRAL PARA LA DISCAPACIDAD (CAID)"/>
    <x v="1"/>
    <x v="6"/>
    <x v="48"/>
    <s v="2.2 - CONTRATACIÓN DE SERVICIOS"/>
    <s v="2.2.9 - OTRAS CONTRATACIONES DE SERVICIOS"/>
    <s v="N"/>
    <s v="00 - N/A"/>
    <s v="20 - FONDOS CON DESTINO ESPECÍFICO"/>
    <s v="99 - MULTIPROVINCIAL"/>
    <s v="(en blanco)"/>
    <n v="6000000"/>
    <n v="6300000"/>
    <n v="5637028.2400000002"/>
  </r>
  <r>
    <s v="2026"/>
    <x v="0"/>
    <x v="0"/>
    <x v="0"/>
    <x v="0"/>
    <s v="2 - Poder Ejecutivo"/>
    <s v="0206 - MINISTERIO DE EDUCACIÓN"/>
    <s v="0011 - CENTRO DE ATENCIÓN INTEGRAL PARA LA DISCAPACIDAD (CAID)"/>
    <x v="1"/>
    <x v="6"/>
    <x v="48"/>
    <s v="2.3 - MATERIALES Y SUMINISTROS"/>
    <s v="2.3.1 - ALIMENTOS Y PRODUCTOS AGROFORESTALES"/>
    <s v="N"/>
    <s v="00 - N/A"/>
    <s v="10 - FONDO GENERAL"/>
    <s v="99 - MULTIPROVINCIAL"/>
    <s v="(en blanco)"/>
    <n v="5700000"/>
    <n v="6200000"/>
    <n v="2353204.4500000002"/>
  </r>
  <r>
    <s v="2026"/>
    <x v="0"/>
    <x v="0"/>
    <x v="0"/>
    <x v="0"/>
    <s v="2 - Poder Ejecutivo"/>
    <s v="0206 - MINISTERIO DE EDUCACIÓN"/>
    <s v="0011 - CENTRO DE ATENCIÓN INTEGRAL PARA LA DISCAPACIDAD (CAID)"/>
    <x v="1"/>
    <x v="6"/>
    <x v="48"/>
    <s v="2.3 - MATERIALES Y SUMINISTROS"/>
    <s v="2.3.2 - TEXTILES Y VESTUARIOS"/>
    <s v="N"/>
    <s v="00 - N/A"/>
    <s v="10 - FONDO GENERAL"/>
    <s v="99 - MULTIPROVINCIAL"/>
    <s v="(en blanco)"/>
    <n v="2580673"/>
    <n v="2580673"/>
    <n v="959958.67"/>
  </r>
  <r>
    <s v="2026"/>
    <x v="0"/>
    <x v="0"/>
    <x v="0"/>
    <x v="0"/>
    <s v="2 - Poder Ejecutivo"/>
    <s v="0206 - MINISTERIO DE EDUCACIÓN"/>
    <s v="0011 - CENTRO DE ATENCIÓN INTEGRAL PARA LA DISCAPACIDAD (CAID)"/>
    <x v="1"/>
    <x v="6"/>
    <x v="48"/>
    <s v="2.3 - MATERIALES Y SUMINISTROS"/>
    <s v="2.3.3 - PAPEL, CARTÓN E IMPRESOS"/>
    <s v="N"/>
    <s v="00 - N/A"/>
    <s v="10 - FONDO GENERAL"/>
    <s v="99 - MULTIPROVINCIAL"/>
    <s v="(en blanco)"/>
    <n v="610000"/>
    <n v="5110000"/>
    <n v="2122021.79"/>
  </r>
  <r>
    <s v="2026"/>
    <x v="0"/>
    <x v="0"/>
    <x v="0"/>
    <x v="0"/>
    <s v="2 - Poder Ejecutivo"/>
    <s v="0206 - MINISTERIO DE EDUCACIÓN"/>
    <s v="0011 - CENTRO DE ATENCIÓN INTEGRAL PARA LA DISCAPACIDAD (CAID)"/>
    <x v="1"/>
    <x v="6"/>
    <x v="48"/>
    <s v="2.3 - MATERIALES Y SUMINISTROS"/>
    <s v="2.3.5 - CUERO, CAUCHO Y PLÁSTICO"/>
    <s v="N"/>
    <s v="00 - N/A"/>
    <s v="10 - FONDO GENERAL"/>
    <s v="99 - MULTIPROVINCIAL"/>
    <s v="(en blanco)"/>
    <n v="1100000"/>
    <n v="1200000"/>
    <n v="152957.40999999997"/>
  </r>
  <r>
    <s v="2026"/>
    <x v="0"/>
    <x v="0"/>
    <x v="0"/>
    <x v="0"/>
    <s v="2 - Poder Ejecutivo"/>
    <s v="0206 - MINISTERIO DE EDUCACIÓN"/>
    <s v="0011 - CENTRO DE ATENCIÓN INTEGRAL PARA LA DISCAPACIDAD (CAID)"/>
    <x v="1"/>
    <x v="6"/>
    <x v="48"/>
    <s v="2.3 - MATERIALES Y SUMINISTROS"/>
    <s v="2.3.6 - PRODUCTOS DE MINERALES, METÁLICOS Y NO METÁLICOS"/>
    <s v="N"/>
    <s v="00 - N/A"/>
    <s v="10 - FONDO GENERAL"/>
    <s v="99 - MULTIPROVINCIAL"/>
    <s v="(en blanco)"/>
    <n v="2600000"/>
    <n v="6600000"/>
    <n v="3893370.2300000004"/>
  </r>
  <r>
    <s v="2026"/>
    <x v="0"/>
    <x v="0"/>
    <x v="0"/>
    <x v="0"/>
    <s v="2 - Poder Ejecutivo"/>
    <s v="0206 - MINISTERIO DE EDUCACIÓN"/>
    <s v="0011 - CENTRO DE ATENCIÓN INTEGRAL PARA LA DISCAPACIDAD (CAID)"/>
    <x v="1"/>
    <x v="6"/>
    <x v="48"/>
    <s v="2.3 - MATERIALES Y SUMINISTROS"/>
    <s v="2.3.7 - COMBUSTIBLES, LUBRICANTES, PRODUCTOS QUÍMICOS Y CONEXOS"/>
    <s v="N"/>
    <s v="00 - N/A"/>
    <s v="10 - FONDO GENERAL"/>
    <s v="99 - MULTIPROVINCIAL"/>
    <s v="(en blanco)"/>
    <n v="13294000"/>
    <n v="17794000"/>
    <n v="11481809.880000001"/>
  </r>
  <r>
    <s v="2026"/>
    <x v="0"/>
    <x v="0"/>
    <x v="0"/>
    <x v="0"/>
    <s v="2 - Poder Ejecutivo"/>
    <s v="0206 - MINISTERIO DE EDUCACIÓN"/>
    <s v="0011 - CENTRO DE ATENCIÓN INTEGRAL PARA LA DISCAPACIDAD (CAID)"/>
    <x v="1"/>
    <x v="6"/>
    <x v="48"/>
    <s v="2.3 - MATERIALES Y SUMINISTROS"/>
    <s v="2.3.9 - PRODUCTOS Y ÚTILES VARIOS"/>
    <s v="N"/>
    <s v="00 - N/A"/>
    <s v="10 - FONDO GENERAL"/>
    <s v="99 - MULTIPROVINCIAL"/>
    <s v="(en blanco)"/>
    <n v="30608209"/>
    <n v="32008209"/>
    <n v="17085167.50999999"/>
  </r>
  <r>
    <s v="2026"/>
    <x v="0"/>
    <x v="0"/>
    <x v="0"/>
    <x v="0"/>
    <s v="2 - Poder Ejecutivo"/>
    <s v="0206 - MINISTERIO DE EDUCACIÓN"/>
    <s v="0011 - CENTRO DE ATENCIÓN INTEGRAL PARA LA DISCAPACIDAD (CAID)"/>
    <x v="1"/>
    <x v="9"/>
    <x v="38"/>
    <s v="2.1 - REMUNERACIONES Y CONTRIBUCIONES"/>
    <s v="2.1.1 - REMUNERACIONES"/>
    <s v="N"/>
    <s v="00 - N/A"/>
    <s v="10 - FONDO GENERAL"/>
    <s v="99 - MULTIPROVINCIAL"/>
    <s v="(en blanco)"/>
    <n v="106135732"/>
    <n v="114077953.8"/>
    <n v="70363858.609999999"/>
  </r>
  <r>
    <s v="2026"/>
    <x v="0"/>
    <x v="0"/>
    <x v="0"/>
    <x v="0"/>
    <s v="2 - Poder Ejecutivo"/>
    <s v="0206 - MINISTERIO DE EDUCACIÓN"/>
    <s v="0011 - CENTRO DE ATENCIÓN INTEGRAL PARA LA DISCAPACIDAD (CAID)"/>
    <x v="1"/>
    <x v="9"/>
    <x v="38"/>
    <s v="2.1 - REMUNERACIONES Y CONTRIBUCIONES"/>
    <s v="2.1.2 - SOBRESUELDOS"/>
    <s v="N"/>
    <s v="00 - N/A"/>
    <s v="10 - FONDO GENERAL"/>
    <s v="99 - MULTIPROVINCIAL"/>
    <s v="(en blanco)"/>
    <n v="14935458"/>
    <n v="14215458"/>
    <n v="6172481.25"/>
  </r>
  <r>
    <s v="2026"/>
    <x v="0"/>
    <x v="0"/>
    <x v="0"/>
    <x v="0"/>
    <s v="2 - Poder Ejecutivo"/>
    <s v="0206 - MINISTERIO DE EDUCACIÓN"/>
    <s v="0011 - CENTRO DE ATENCIÓN INTEGRAL PARA LA DISCAPACIDAD (CAID)"/>
    <x v="1"/>
    <x v="9"/>
    <x v="38"/>
    <s v="2.1 - REMUNERACIONES Y CONTRIBUCIONES"/>
    <s v="2.1.5 - CONTRIBUCIONES A LA SEGURIDAD SOCIAL"/>
    <s v="N"/>
    <s v="00 - N/A"/>
    <s v="10 - FONDO GENERAL"/>
    <s v="99 - MULTIPROVINCIAL"/>
    <s v="(en blanco)"/>
    <n v="14921455"/>
    <n v="14921455"/>
    <n v="10728320.689999998"/>
  </r>
  <r>
    <s v="2026"/>
    <x v="0"/>
    <x v="0"/>
    <x v="0"/>
    <x v="0"/>
    <s v="2 - Poder Ejecutivo"/>
    <s v="0206 - MINISTERIO DE EDUCACIÓN"/>
    <s v="0011 - CENTRO DE ATENCIÓN INTEGRAL PARA LA DISCAPACIDAD (CAID)"/>
    <x v="1"/>
    <x v="9"/>
    <x v="38"/>
    <s v="2.2 - CONTRATACIÓN DE SERVICIOS"/>
    <s v="2.2.6 - SEGUROS"/>
    <s v="N"/>
    <s v="00 - N/A"/>
    <s v="10 - FONDO GENERAL"/>
    <s v="99 - MULTIPROVINCIAL"/>
    <s v="(en blanco)"/>
    <n v="1000000"/>
    <n v="1000000"/>
    <n v="303229.76000000007"/>
  </r>
  <r>
    <s v="2026"/>
    <x v="0"/>
    <x v="0"/>
    <x v="0"/>
    <x v="0"/>
    <s v="2 - Poder Ejecutivo"/>
    <s v="0206 - MINISTERIO DE EDUCACIÓN"/>
    <s v="0011 - CENTRO DE ATENCIÓN INTEGRAL PARA LA DISCAPACIDAD (CAID)"/>
    <x v="1"/>
    <x v="9"/>
    <x v="38"/>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x v="1"/>
    <x v="9"/>
    <x v="38"/>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x v="1"/>
    <x v="9"/>
    <x v="38"/>
    <s v="2.3 - MATERIALES Y SUMINISTROS"/>
    <s v="2.3.9 - PRODUCTOS Y ÚTILES VARIOS"/>
    <s v="N"/>
    <s v="00 - N/A"/>
    <s v="10 - FONDO GENERAL"/>
    <s v="99 - MULTIPROVINCIAL"/>
    <s v="(en blanco)"/>
    <n v="1000000"/>
    <n v="1000000"/>
    <n v="761110.07000000007"/>
  </r>
  <r>
    <s v="2026"/>
    <x v="0"/>
    <x v="0"/>
    <x v="0"/>
    <x v="0"/>
    <s v="2 - Poder Ejecutivo"/>
    <s v="0206 - MINISTERIO DE EDUCACIÓN"/>
    <s v="0012 - DIRECCION DE INFRAESTRUCTURA ESCOLAR"/>
    <x v="1"/>
    <x v="9"/>
    <x v="45"/>
    <s v="2.1 - REMUNERACIONES Y CONTRIBUCIONES"/>
    <s v="2.1.1 - REMUNERACIONES"/>
    <s v="N"/>
    <s v="00 - N/A"/>
    <s v="10 - FONDO GENERAL"/>
    <s v="99 - MULTIPROVINCIAL"/>
    <s v="(en blanco)"/>
    <n v="815964010"/>
    <n v="981052838.09000003"/>
    <n v="657319701.25999999"/>
  </r>
  <r>
    <s v="2026"/>
    <x v="0"/>
    <x v="0"/>
    <x v="0"/>
    <x v="0"/>
    <s v="2 - Poder Ejecutivo"/>
    <s v="0206 - MINISTERIO DE EDUCACIÓN"/>
    <s v="0012 - DIRECCION DE INFRAESTRUCTURA ESCOLAR"/>
    <x v="1"/>
    <x v="9"/>
    <x v="45"/>
    <s v="2.1 - REMUNERACIONES Y CONTRIBUCIONES"/>
    <s v="2.1.2 - SOBRESUELDOS"/>
    <s v="N"/>
    <s v="00 - N/A"/>
    <s v="10 - FONDO GENERAL"/>
    <s v="99 - MULTIPROVINCIAL"/>
    <s v="(en blanco)"/>
    <n v="124483690"/>
    <n v="102316545"/>
    <n v="40394878.899999999"/>
  </r>
  <r>
    <s v="2026"/>
    <x v="0"/>
    <x v="0"/>
    <x v="0"/>
    <x v="0"/>
    <s v="2 - Poder Ejecutivo"/>
    <s v="0206 - MINISTERIO DE EDUCACIÓN"/>
    <s v="0012 - DIRECCION DE INFRAESTRUCTURA ESCOLAR"/>
    <x v="1"/>
    <x v="9"/>
    <x v="45"/>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x v="1"/>
    <x v="9"/>
    <x v="45"/>
    <s v="2.1 - REMUNERACIONES Y CONTRIBUCIONES"/>
    <s v="2.1.5 - CONTRIBUCIONES A LA SEGURIDAD SOCIAL"/>
    <s v="N"/>
    <s v="00 - N/A"/>
    <s v="10 - FONDO GENERAL"/>
    <s v="99 - MULTIPROVINCIAL"/>
    <s v="(en blanco)"/>
    <n v="108042420"/>
    <n v="120996634"/>
    <n v="90165247.299999982"/>
  </r>
  <r>
    <s v="2026"/>
    <x v="0"/>
    <x v="0"/>
    <x v="0"/>
    <x v="0"/>
    <s v="2 - Poder Ejecutivo"/>
    <s v="0206 - MINISTERIO DE EDUCACIÓN"/>
    <s v="0012 - DIRECCION DE INFRAESTRUCTURA ESCOLAR"/>
    <x v="1"/>
    <x v="9"/>
    <x v="45"/>
    <s v="2.2 - CONTRATACIÓN DE SERVICIOS"/>
    <s v="2.2.1 - SERVICIOS BÁSICOS"/>
    <s v="N"/>
    <s v="00 - N/A"/>
    <s v="10 - FONDO GENERAL"/>
    <s v="99 - MULTIPROVINCIAL"/>
    <s v="(en blanco)"/>
    <n v="23937500"/>
    <n v="30537500"/>
    <n v="5818498.3399999999"/>
  </r>
  <r>
    <s v="2026"/>
    <x v="0"/>
    <x v="0"/>
    <x v="0"/>
    <x v="0"/>
    <s v="2 - Poder Ejecutivo"/>
    <s v="0206 - MINISTERIO DE EDUCACIÓN"/>
    <s v="0012 - DIRECCION DE INFRAESTRUCTURA ESCOLAR"/>
    <x v="1"/>
    <x v="9"/>
    <x v="45"/>
    <s v="2.2 - CONTRATACIÓN DE SERVICIOS"/>
    <s v="2.2.2 - PUBLICIDAD, IMPRESIÓN Y ENCUADERNACIÓN"/>
    <s v="N"/>
    <s v="00 - N/A"/>
    <s v="10 - FONDO GENERAL"/>
    <s v="99 - MULTIPROVINCIAL"/>
    <s v="(en blanco)"/>
    <n v="20238100"/>
    <n v="23238100"/>
    <n v="6880668.2800000003"/>
  </r>
  <r>
    <s v="2026"/>
    <x v="0"/>
    <x v="0"/>
    <x v="0"/>
    <x v="0"/>
    <s v="2 - Poder Ejecutivo"/>
    <s v="0206 - MINISTERIO DE EDUCACIÓN"/>
    <s v="0012 - DIRECCION DE INFRAESTRUCTURA ESCOLAR"/>
    <x v="1"/>
    <x v="9"/>
    <x v="45"/>
    <s v="2.2 - CONTRATACIÓN DE SERVICIOS"/>
    <s v="2.2.3 - VIÁTICOS"/>
    <s v="N"/>
    <s v="00 - N/A"/>
    <s v="10 - FONDO GENERAL"/>
    <s v="99 - MULTIPROVINCIAL"/>
    <s v="(en blanco)"/>
    <n v="44029700"/>
    <n v="35029700"/>
    <n v="11620488.32"/>
  </r>
  <r>
    <s v="2026"/>
    <x v="0"/>
    <x v="0"/>
    <x v="0"/>
    <x v="0"/>
    <s v="2 - Poder Ejecutivo"/>
    <s v="0206 - MINISTERIO DE EDUCACIÓN"/>
    <s v="0012 - DIRECCION DE INFRAESTRUCTURA ESCOLAR"/>
    <x v="1"/>
    <x v="9"/>
    <x v="45"/>
    <s v="2.2 - CONTRATACIÓN DE SERVICIOS"/>
    <s v="2.2.4 - TRANSPORTE Y ALMACENAJE"/>
    <s v="N"/>
    <s v="00 - N/A"/>
    <s v="10 - FONDO GENERAL"/>
    <s v="99 - MULTIPROVINCIAL"/>
    <s v="(en blanco)"/>
    <n v="1249150"/>
    <n v="1249150"/>
    <n v="0"/>
  </r>
  <r>
    <s v="2026"/>
    <x v="0"/>
    <x v="0"/>
    <x v="0"/>
    <x v="0"/>
    <s v="2 - Poder Ejecutivo"/>
    <s v="0206 - MINISTERIO DE EDUCACIÓN"/>
    <s v="0012 - DIRECCION DE INFRAESTRUCTURA ESCOLAR"/>
    <x v="1"/>
    <x v="9"/>
    <x v="45"/>
    <s v="2.2 - CONTRATACIÓN DE SERVICIOS"/>
    <s v="2.2.5 - ALQUILERES Y RENTAS"/>
    <s v="N"/>
    <s v="00 - N/A"/>
    <s v="10 - FONDO GENERAL"/>
    <s v="99 - MULTIPROVINCIAL"/>
    <s v="(en blanco)"/>
    <n v="126792078"/>
    <n v="142094535"/>
    <n v="56593813.060000002"/>
  </r>
  <r>
    <s v="2026"/>
    <x v="0"/>
    <x v="0"/>
    <x v="0"/>
    <x v="0"/>
    <s v="2 - Poder Ejecutivo"/>
    <s v="0206 - MINISTERIO DE EDUCACIÓN"/>
    <s v="0012 - DIRECCION DE INFRAESTRUCTURA ESCOLAR"/>
    <x v="1"/>
    <x v="9"/>
    <x v="45"/>
    <s v="2.2 - CONTRATACIÓN DE SERVICIOS"/>
    <s v="2.2.6 - SEGUROS"/>
    <s v="N"/>
    <s v="00 - N/A"/>
    <s v="10 - FONDO GENERAL"/>
    <s v="99 - MULTIPROVINCIAL"/>
    <s v="(en blanco)"/>
    <n v="4050000"/>
    <n v="9050000"/>
    <n v="2546970.2299999995"/>
  </r>
  <r>
    <s v="2026"/>
    <x v="0"/>
    <x v="0"/>
    <x v="0"/>
    <x v="0"/>
    <s v="2 - Poder Ejecutivo"/>
    <s v="0206 - MINISTERIO DE EDUCACIÓN"/>
    <s v="0012 - DIRECCION DE INFRAESTRUCTURA ESCOLAR"/>
    <x v="1"/>
    <x v="9"/>
    <x v="45"/>
    <s v="2.2 - CONTRATACIÓN DE SERVICIOS"/>
    <s v="2.2.7 - SERVICIOS DE CONSERVACIÓN, REPARACIONES MENORES E INSTALACIONES TEMPORALES"/>
    <s v="N"/>
    <s v="00 - N/A"/>
    <s v="10 - FONDO GENERAL"/>
    <s v="99 - MULTIPROVINCIAL"/>
    <s v="(en blanco)"/>
    <n v="419750"/>
    <n v="31419750"/>
    <n v="0"/>
  </r>
  <r>
    <s v="2026"/>
    <x v="0"/>
    <x v="0"/>
    <x v="0"/>
    <x v="0"/>
    <s v="2 - Poder Ejecutivo"/>
    <s v="0206 - MINISTERIO DE EDUCACIÓN"/>
    <s v="0012 - DIRECCION DE INFRAESTRUCTURA ESCOLAR"/>
    <x v="1"/>
    <x v="9"/>
    <x v="45"/>
    <s v="2.2 - CONTRATACIÓN DE SERVICIOS"/>
    <s v="2.2.8 - OTROS SERVICIOS NO INCLUIDOS EN CONCEPTOS ANTERIORES"/>
    <s v="N"/>
    <s v="00 - N/A"/>
    <s v="10 - FONDO GENERAL"/>
    <s v="99 - MULTIPROVINCIAL"/>
    <s v="(en blanco)"/>
    <n v="634638039"/>
    <n v="84625154.909999967"/>
    <n v="9297480.2199999988"/>
  </r>
  <r>
    <s v="2026"/>
    <x v="0"/>
    <x v="0"/>
    <x v="0"/>
    <x v="0"/>
    <s v="2 - Poder Ejecutivo"/>
    <s v="0206 - MINISTERIO DE EDUCACIÓN"/>
    <s v="0012 - DIRECCION DE INFRAESTRUCTURA ESCOLAR"/>
    <x v="1"/>
    <x v="9"/>
    <x v="45"/>
    <s v="2.2 - CONTRATACIÓN DE SERVICIOS"/>
    <s v="2.2.9 - OTRAS CONTRATACIONES DE SERVICIOS"/>
    <s v="N"/>
    <s v="00 - N/A"/>
    <s v="10 - FONDO GENERAL"/>
    <s v="99 - MULTIPROVINCIAL"/>
    <s v="(en blanco)"/>
    <n v="2937782"/>
    <n v="16937782"/>
    <n v="0"/>
  </r>
  <r>
    <s v="2026"/>
    <x v="0"/>
    <x v="0"/>
    <x v="0"/>
    <x v="0"/>
    <s v="2 - Poder Ejecutivo"/>
    <s v="0206 - MINISTERIO DE EDUCACIÓN"/>
    <s v="0012 - DIRECCION DE INFRAESTRUCTURA ESCOLAR"/>
    <x v="1"/>
    <x v="9"/>
    <x v="45"/>
    <s v="2.3 - MATERIALES Y SUMINISTROS"/>
    <s v="2.3.1 - ALIMENTOS Y PRODUCTOS AGROFORESTALES"/>
    <s v="N"/>
    <s v="00 - N/A"/>
    <s v="10 - FONDO GENERAL"/>
    <s v="99 - MULTIPROVINCIAL"/>
    <s v="(en blanco)"/>
    <n v="1545200"/>
    <n v="4745200"/>
    <n v="1103300"/>
  </r>
  <r>
    <s v="2026"/>
    <x v="0"/>
    <x v="0"/>
    <x v="0"/>
    <x v="0"/>
    <s v="2 - Poder Ejecutivo"/>
    <s v="0206 - MINISTERIO DE EDUCACIÓN"/>
    <s v="0012 - DIRECCION DE INFRAESTRUCTURA ESCOLAR"/>
    <x v="1"/>
    <x v="9"/>
    <x v="45"/>
    <s v="2.3 - MATERIALES Y SUMINISTROS"/>
    <s v="2.3.2 - TEXTILES Y VESTUARIOS"/>
    <s v="N"/>
    <s v="00 - N/A"/>
    <s v="10 - FONDO GENERAL"/>
    <s v="99 - MULTIPROVINCIAL"/>
    <s v="(en blanco)"/>
    <n v="6804351"/>
    <n v="9604351"/>
    <n v="0"/>
  </r>
  <r>
    <s v="2026"/>
    <x v="0"/>
    <x v="0"/>
    <x v="0"/>
    <x v="0"/>
    <s v="2 - Poder Ejecutivo"/>
    <s v="0206 - MINISTERIO DE EDUCACIÓN"/>
    <s v="0012 - DIRECCION DE INFRAESTRUCTURA ESCOLAR"/>
    <x v="1"/>
    <x v="9"/>
    <x v="45"/>
    <s v="2.3 - MATERIALES Y SUMINISTROS"/>
    <s v="2.3.3 - PAPEL, CARTÓN E IMPRESOS"/>
    <s v="N"/>
    <s v="00 - N/A"/>
    <s v="10 - FONDO GENERAL"/>
    <s v="99 - MULTIPROVINCIAL"/>
    <s v="(en blanco)"/>
    <n v="1299982"/>
    <n v="4899982"/>
    <n v="561722"/>
  </r>
  <r>
    <s v="2026"/>
    <x v="0"/>
    <x v="0"/>
    <x v="0"/>
    <x v="0"/>
    <s v="2 - Poder Ejecutivo"/>
    <s v="0206 - MINISTERIO DE EDUCACIÓN"/>
    <s v="0012 - DIRECCION DE INFRAESTRUCTURA ESCOLAR"/>
    <x v="1"/>
    <x v="9"/>
    <x v="45"/>
    <s v="2.3 - MATERIALES Y SUMINISTROS"/>
    <s v="2.3.4 - PRODUCTOS FARMACÉUTICOS"/>
    <s v="N"/>
    <s v="00 - N/A"/>
    <s v="10 - FONDO GENERAL"/>
    <s v="99 - MULTIPROVINCIAL"/>
    <s v="(en blanco)"/>
    <n v="17325"/>
    <n v="1517325"/>
    <n v="0"/>
  </r>
  <r>
    <s v="2026"/>
    <x v="0"/>
    <x v="0"/>
    <x v="0"/>
    <x v="0"/>
    <s v="2 - Poder Ejecutivo"/>
    <s v="0206 - MINISTERIO DE EDUCACIÓN"/>
    <s v="0012 - DIRECCION DE INFRAESTRUCTURA ESCOLAR"/>
    <x v="1"/>
    <x v="9"/>
    <x v="45"/>
    <s v="2.3 - MATERIALES Y SUMINISTROS"/>
    <s v="2.3.5 - CUERO, CAUCHO Y PLÁSTICO"/>
    <s v="N"/>
    <s v="00 - N/A"/>
    <s v="10 - FONDO GENERAL"/>
    <s v="99 - MULTIPROVINCIAL"/>
    <s v="(en blanco)"/>
    <n v="1312939"/>
    <n v="4312939"/>
    <n v="0"/>
  </r>
  <r>
    <s v="2026"/>
    <x v="0"/>
    <x v="0"/>
    <x v="0"/>
    <x v="0"/>
    <s v="2 - Poder Ejecutivo"/>
    <s v="0206 - MINISTERIO DE EDUCACIÓN"/>
    <s v="0012 - DIRECCION DE INFRAESTRUCTURA ESCOLAR"/>
    <x v="1"/>
    <x v="9"/>
    <x v="45"/>
    <s v="2.3 - MATERIALES Y SUMINISTROS"/>
    <s v="2.3.6 - PRODUCTOS DE MINERALES, METÁLICOS Y NO METÁLICOS"/>
    <s v="N"/>
    <s v="00 - N/A"/>
    <s v="10 - FONDO GENERAL"/>
    <s v="99 - MULTIPROVINCIAL"/>
    <s v="(en blanco)"/>
    <n v="4325183"/>
    <n v="93290183"/>
    <n v="23537014.949999999"/>
  </r>
  <r>
    <s v="2026"/>
    <x v="0"/>
    <x v="0"/>
    <x v="0"/>
    <x v="0"/>
    <s v="2 - Poder Ejecutivo"/>
    <s v="0206 - MINISTERIO DE EDUCACIÓN"/>
    <s v="0012 - DIRECCION DE INFRAESTRUCTURA ESCOLAR"/>
    <x v="1"/>
    <x v="9"/>
    <x v="45"/>
    <s v="2.3 - MATERIALES Y SUMINISTROS"/>
    <s v="2.3.7 - COMBUSTIBLES, LUBRICANTES, PRODUCTOS QUÍMICOS Y CONEXOS"/>
    <s v="N"/>
    <s v="00 - N/A"/>
    <s v="10 - FONDO GENERAL"/>
    <s v="99 - MULTIPROVINCIAL"/>
    <s v="(en blanco)"/>
    <n v="243863366"/>
    <n v="148632896"/>
    <n v="6595496.9100000001"/>
  </r>
  <r>
    <s v="2026"/>
    <x v="0"/>
    <x v="0"/>
    <x v="0"/>
    <x v="0"/>
    <s v="2 - Poder Ejecutivo"/>
    <s v="0206 - MINISTERIO DE EDUCACIÓN"/>
    <s v="0012 - DIRECCION DE INFRAESTRUCTURA ESCOLAR"/>
    <x v="1"/>
    <x v="9"/>
    <x v="45"/>
    <s v="2.3 - MATERIALES Y SUMINISTROS"/>
    <s v="2.3.9 - PRODUCTOS Y ÚTILES VARIOS"/>
    <s v="N"/>
    <s v="00 - N/A"/>
    <s v="10 - FONDO GENERAL"/>
    <s v="99 - MULTIPROVINCIAL"/>
    <s v="(en blanco)"/>
    <n v="33396458"/>
    <n v="59796458"/>
    <n v="2394708.98"/>
  </r>
  <r>
    <s v="2026"/>
    <x v="0"/>
    <x v="0"/>
    <x v="0"/>
    <x v="0"/>
    <s v="2 - Poder Ejecutivo"/>
    <s v="0207 - MINISTERIO DE SALUD PÚBLICA Y ASISTENCIA SOCIAL"/>
    <s v="0001 - MINISTERIO DE SALUD PUBLICA Y ASISTENCIA SOCIAL"/>
    <x v="0"/>
    <x v="0"/>
    <x v="7"/>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x v="0"/>
    <x v="0"/>
    <x v="7"/>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x v="0"/>
    <x v="0"/>
    <x v="7"/>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x v="0"/>
    <x v="0"/>
    <x v="7"/>
    <s v="2.2 - CONTRATACIÓN DE SERVICIOS"/>
    <s v="2.2.8 - OTROS SERVICIOS NO INCLUIDOS EN CONCEPTOS ANTERIORES"/>
    <s v="N"/>
    <s v="00 - N/A"/>
    <s v="10 - FONDO GENERAL"/>
    <s v="99 - MULTIPROVINCIAL"/>
    <s v="(en blanco)"/>
    <n v="6517600"/>
    <n v="7037600"/>
    <n v="593377.75"/>
  </r>
  <r>
    <s v="2026"/>
    <x v="0"/>
    <x v="0"/>
    <x v="0"/>
    <x v="0"/>
    <s v="2 - Poder Ejecutivo"/>
    <s v="0207 - MINISTERIO DE SALUD PÚBLICA Y ASISTENCIA SOCIAL"/>
    <s v="0001 - MINISTERIO DE SALUD PUBLICA Y ASISTENCIA SOCIAL"/>
    <x v="0"/>
    <x v="0"/>
    <x v="7"/>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x v="0"/>
    <x v="0"/>
    <x v="7"/>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x v="2"/>
    <x v="4"/>
    <x v="13"/>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x v="2"/>
    <x v="4"/>
    <x v="13"/>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x v="2"/>
    <x v="4"/>
    <x v="13"/>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x v="2"/>
    <x v="4"/>
    <x v="13"/>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x v="2"/>
    <x v="4"/>
    <x v="13"/>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x v="2"/>
    <x v="4"/>
    <x v="13"/>
    <s v="2.3 - MATERIALES Y SUMINISTROS"/>
    <s v="2.3.2 - TEXTILES Y VESTUARIOS"/>
    <s v="N"/>
    <s v="00 - N/A"/>
    <s v="20 - FONDOS CON DESTINO ESPECÍFICO"/>
    <s v="99 - MULTIPROVINCIAL"/>
    <s v="(en blanco)"/>
    <n v="0"/>
    <n v="2411600"/>
    <n v="0"/>
  </r>
  <r>
    <s v="2026"/>
    <x v="0"/>
    <x v="0"/>
    <x v="0"/>
    <x v="0"/>
    <s v="2 - Poder Ejecutivo"/>
    <s v="0207 - MINISTERIO DE SALUD PÚBLICA Y ASISTENCIA SOCIAL"/>
    <s v="0001 - MINISTERIO DE SALUD PUBLICA Y ASISTENCIA SOCIAL"/>
    <x v="2"/>
    <x v="4"/>
    <x v="13"/>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x v="2"/>
    <x v="4"/>
    <x v="13"/>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x v="2"/>
    <x v="4"/>
    <x v="13"/>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x v="2"/>
    <x v="4"/>
    <x v="13"/>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x v="1"/>
    <x v="6"/>
    <x v="47"/>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x v="1"/>
    <x v="6"/>
    <x v="47"/>
    <s v="2.2 - CONTRATACIÓN DE SERVICIOS"/>
    <s v="2.2.2 - PUBLICIDAD, IMPRESIÓN Y ENCUADERNACIÓN"/>
    <s v="N"/>
    <s v="00 - N/A"/>
    <s v="10 - FONDO GENERAL"/>
    <s v="99 - MULTIPROVINCIAL"/>
    <s v="(en blanco)"/>
    <n v="1170000"/>
    <n v="4722083.2"/>
    <n v="236000"/>
  </r>
  <r>
    <s v="2026"/>
    <x v="0"/>
    <x v="0"/>
    <x v="0"/>
    <x v="0"/>
    <s v="2 - Poder Ejecutivo"/>
    <s v="0207 - MINISTERIO DE SALUD PÚBLICA Y ASISTENCIA SOCIAL"/>
    <s v="0001 - MINISTERIO DE SALUD PUBLICA Y ASISTENCIA SOCIAL"/>
    <x v="1"/>
    <x v="6"/>
    <x v="47"/>
    <s v="2.2 - CONTRATACIÓN DE SERVICIOS"/>
    <s v="2.2.3 - VIÁTICOS"/>
    <s v="N"/>
    <s v="00 - N/A"/>
    <s v="10 - FONDO GENERAL"/>
    <s v="99 - MULTIPROVINCIAL"/>
    <s v="(en blanco)"/>
    <n v="11402900"/>
    <n v="10857900"/>
    <n v="1819569.0499999998"/>
  </r>
  <r>
    <s v="2026"/>
    <x v="0"/>
    <x v="0"/>
    <x v="0"/>
    <x v="0"/>
    <s v="2 - Poder Ejecutivo"/>
    <s v="0207 - MINISTERIO DE SALUD PÚBLICA Y ASISTENCIA SOCIAL"/>
    <s v="0001 - MINISTERIO DE SALUD PUBLICA Y ASISTENCIA SOCIAL"/>
    <x v="1"/>
    <x v="6"/>
    <x v="47"/>
    <s v="2.2 - CONTRATACIÓN DE SERVICIOS"/>
    <s v="2.2.4 - TRANSPORTE Y ALMACENAJE"/>
    <s v="N"/>
    <s v="00 - N/A"/>
    <s v="10 - FONDO GENERAL"/>
    <s v="99 - MULTIPROVINCIAL"/>
    <s v="(en blanco)"/>
    <n v="180376933"/>
    <n v="185911685.63"/>
    <n v="39757712.290000007"/>
  </r>
  <r>
    <s v="2026"/>
    <x v="0"/>
    <x v="0"/>
    <x v="0"/>
    <x v="0"/>
    <s v="2 - Poder Ejecutivo"/>
    <s v="0207 - MINISTERIO DE SALUD PÚBLICA Y ASISTENCIA SOCIAL"/>
    <s v="0001 - MINISTERIO DE SALUD PUBLICA Y ASISTENCIA SOCIAL"/>
    <x v="1"/>
    <x v="6"/>
    <x v="47"/>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x v="1"/>
    <x v="6"/>
    <x v="47"/>
    <s v="2.2 - CONTRATACIÓN DE SERVICIOS"/>
    <s v="2.2.6 - SEGUROS"/>
    <s v="N"/>
    <s v="00 - N/A"/>
    <s v="10 - FONDO GENERAL"/>
    <s v="99 - MULTIPROVINCIAL"/>
    <s v="(en blanco)"/>
    <n v="0"/>
    <n v="10498257.969999999"/>
    <n v="7946434.1600000001"/>
  </r>
  <r>
    <s v="2026"/>
    <x v="0"/>
    <x v="0"/>
    <x v="0"/>
    <x v="0"/>
    <s v="2 - Poder Ejecutivo"/>
    <s v="0207 - MINISTERIO DE SALUD PÚBLICA Y ASISTENCIA SOCIAL"/>
    <s v="0001 - MINISTERIO DE SALUD PUBLICA Y ASISTENCIA SOCIAL"/>
    <x v="1"/>
    <x v="6"/>
    <x v="47"/>
    <s v="2.2 - CONTRATACIÓN DE SERVICIOS"/>
    <s v="2.2.7 - SERVICIOS DE CONSERVACIÓN, REPARACIONES MENORES E INSTALACIONES TEMPORALES"/>
    <s v="N"/>
    <s v="00 - N/A"/>
    <s v="10 - FONDO GENERAL"/>
    <s v="99 - MULTIPROVINCIAL"/>
    <s v="(en blanco)"/>
    <n v="1680000"/>
    <n v="6324052"/>
    <n v="4538525.43"/>
  </r>
  <r>
    <s v="2026"/>
    <x v="0"/>
    <x v="0"/>
    <x v="0"/>
    <x v="0"/>
    <s v="2 - Poder Ejecutivo"/>
    <s v="0207 - MINISTERIO DE SALUD PÚBLICA Y ASISTENCIA SOCIAL"/>
    <s v="0001 - MINISTERIO DE SALUD PUBLICA Y ASISTENCIA SOCIAL"/>
    <x v="1"/>
    <x v="6"/>
    <x v="47"/>
    <s v="2.2 - CONTRATACIÓN DE SERVICIOS"/>
    <s v="2.2.8 - OTROS SERVICIOS NO INCLUIDOS EN CONCEPTOS ANTERIORES"/>
    <s v="N"/>
    <s v="00 - N/A"/>
    <s v="10 - FONDO GENERAL"/>
    <s v="99 - MULTIPROVINCIAL"/>
    <s v="(en blanco)"/>
    <n v="239561427"/>
    <n v="148332984.20999998"/>
    <n v="24365117.690000001"/>
  </r>
  <r>
    <s v="2026"/>
    <x v="0"/>
    <x v="0"/>
    <x v="0"/>
    <x v="0"/>
    <s v="2 - Poder Ejecutivo"/>
    <s v="0207 - MINISTERIO DE SALUD PÚBLICA Y ASISTENCIA SOCIAL"/>
    <s v="0001 - MINISTERIO DE SALUD PUBLICA Y ASISTENCIA SOCIAL"/>
    <x v="1"/>
    <x v="6"/>
    <x v="47"/>
    <s v="2.2 - CONTRATACIÓN DE SERVICIOS"/>
    <s v="2.2.9 - OTRAS CONTRATACIONES DE SERVICIOS"/>
    <s v="N"/>
    <s v="00 - N/A"/>
    <s v="10 - FONDO GENERAL"/>
    <s v="99 - MULTIPROVINCIAL"/>
    <s v="(en blanco)"/>
    <n v="6406993"/>
    <n v="3118000"/>
    <n v="363764.5"/>
  </r>
  <r>
    <s v="2026"/>
    <x v="0"/>
    <x v="0"/>
    <x v="0"/>
    <x v="0"/>
    <s v="2 - Poder Ejecutivo"/>
    <s v="0207 - MINISTERIO DE SALUD PÚBLICA Y ASISTENCIA SOCIAL"/>
    <s v="0001 - MINISTERIO DE SALUD PUBLICA Y ASISTENCIA SOCIAL"/>
    <x v="1"/>
    <x v="6"/>
    <x v="47"/>
    <s v="2.3 - MATERIALES Y SUMINISTROS"/>
    <s v="2.3.1 - ALIMENTOS Y PRODUCTOS AGROFORESTALES"/>
    <s v="N"/>
    <s v="00 - N/A"/>
    <s v="10 - FONDO GENERAL"/>
    <s v="99 - MULTIPROVINCIAL"/>
    <s v="(en blanco)"/>
    <n v="26000000"/>
    <n v="25325701.75"/>
    <n v="15045627.85"/>
  </r>
  <r>
    <s v="2026"/>
    <x v="0"/>
    <x v="0"/>
    <x v="0"/>
    <x v="0"/>
    <s v="2 - Poder Ejecutivo"/>
    <s v="0207 - MINISTERIO DE SALUD PÚBLICA Y ASISTENCIA SOCIAL"/>
    <s v="0001 - MINISTERIO DE SALUD PUBLICA Y ASISTENCIA SOCIAL"/>
    <x v="1"/>
    <x v="6"/>
    <x v="47"/>
    <s v="2.3 - MATERIALES Y SUMINISTROS"/>
    <s v="2.3.2 - TEXTILES Y VESTUARIOS"/>
    <s v="N"/>
    <s v="00 - N/A"/>
    <s v="10 - FONDO GENERAL"/>
    <s v="99 - MULTIPROVINCIAL"/>
    <s v="(en blanco)"/>
    <n v="8552480"/>
    <n v="5004762.8"/>
    <n v="200895"/>
  </r>
  <r>
    <s v="2026"/>
    <x v="0"/>
    <x v="0"/>
    <x v="0"/>
    <x v="0"/>
    <s v="2 - Poder Ejecutivo"/>
    <s v="0207 - MINISTERIO DE SALUD PÚBLICA Y ASISTENCIA SOCIAL"/>
    <s v="0001 - MINISTERIO DE SALUD PUBLICA Y ASISTENCIA SOCIAL"/>
    <x v="1"/>
    <x v="6"/>
    <x v="47"/>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x v="1"/>
    <x v="6"/>
    <x v="47"/>
    <s v="2.3 - MATERIALES Y SUMINISTROS"/>
    <s v="2.3.4 - PRODUCTOS FARMACÉUTICOS"/>
    <s v="N"/>
    <s v="00 - N/A"/>
    <s v="10 - FONDO GENERAL"/>
    <s v="99 - MULTIPROVINCIAL"/>
    <s v="(en blanco)"/>
    <n v="507596925"/>
    <n v="491917017.47000003"/>
    <n v="167558510.97999999"/>
  </r>
  <r>
    <s v="2026"/>
    <x v="0"/>
    <x v="0"/>
    <x v="0"/>
    <x v="0"/>
    <s v="2 - Poder Ejecutivo"/>
    <s v="0207 - MINISTERIO DE SALUD PÚBLICA Y ASISTENCIA SOCIAL"/>
    <s v="0001 - MINISTERIO DE SALUD PUBLICA Y ASISTENCIA SOCIAL"/>
    <x v="1"/>
    <x v="6"/>
    <x v="47"/>
    <s v="2.3 - MATERIALES Y SUMINISTROS"/>
    <s v="2.3.7 - COMBUSTIBLES, LUBRICANTES, PRODUCTOS QUÍMICOS Y CONEXOS"/>
    <s v="N"/>
    <s v="00 - N/A"/>
    <s v="10 - FONDO GENERAL"/>
    <s v="99 - MULTIPROVINCIAL"/>
    <s v="(en blanco)"/>
    <n v="15162785"/>
    <n v="13779425.43"/>
    <n v="13551268.43"/>
  </r>
  <r>
    <s v="2026"/>
    <x v="0"/>
    <x v="0"/>
    <x v="0"/>
    <x v="0"/>
    <s v="2 - Poder Ejecutivo"/>
    <s v="0207 - MINISTERIO DE SALUD PÚBLICA Y ASISTENCIA SOCIAL"/>
    <s v="0001 - MINISTERIO DE SALUD PUBLICA Y ASISTENCIA SOCIAL"/>
    <x v="1"/>
    <x v="6"/>
    <x v="47"/>
    <s v="2.3 - MATERIALES Y SUMINISTROS"/>
    <s v="2.3.9 - PRODUCTOS Y ÚTILES VARIOS"/>
    <s v="N"/>
    <s v="00 - N/A"/>
    <s v="10 - FONDO GENERAL"/>
    <s v="99 - MULTIPROVINCIAL"/>
    <s v="(en blanco)"/>
    <n v="122449637"/>
    <n v="229452382.74000001"/>
    <n v="359398.7"/>
  </r>
  <r>
    <s v="2026"/>
    <x v="0"/>
    <x v="0"/>
    <x v="0"/>
    <x v="0"/>
    <s v="2 - Poder Ejecutivo"/>
    <s v="0207 - MINISTERIO DE SALUD PÚBLICA Y ASISTENCIA SOCIAL"/>
    <s v="0001 - MINISTERIO DE SALUD PUBLICA Y ASISTENCIA SOCIAL"/>
    <x v="1"/>
    <x v="6"/>
    <x v="49"/>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x v="1"/>
    <x v="6"/>
    <x v="49"/>
    <s v="2.3 - MATERIALES Y SUMINISTROS"/>
    <s v="2.3.2 - TEXTILES Y VESTUARIOS"/>
    <s v="N"/>
    <s v="00 - N/A"/>
    <s v="10 - FONDO GENERAL"/>
    <s v="99 - MULTIPROVINCIAL"/>
    <s v="(en blanco)"/>
    <n v="250000"/>
    <n v="250000"/>
    <n v="0"/>
  </r>
  <r>
    <s v="2026"/>
    <x v="0"/>
    <x v="0"/>
    <x v="0"/>
    <x v="0"/>
    <s v="2 - Poder Ejecutivo"/>
    <s v="0207 - MINISTERIO DE SALUD PÚBLICA Y ASISTENCIA SOCIAL"/>
    <s v="0001 - MINISTERIO DE SALUD PUBLICA Y ASISTENCIA SOCIAL"/>
    <x v="1"/>
    <x v="6"/>
    <x v="49"/>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x v="1"/>
    <x v="6"/>
    <x v="48"/>
    <s v="2.1 - REMUNERACIONES Y CONTRIBUCIONES"/>
    <s v="2.1.1 - REMUNERACIONES"/>
    <s v="N"/>
    <s v="00 - N/A"/>
    <s v="10 - FONDO GENERAL"/>
    <s v="99 - MULTIPROVINCIAL"/>
    <s v="(en blanco)"/>
    <n v="4685406921"/>
    <n v="4683385750.2799997"/>
    <n v="3114330587.3900003"/>
  </r>
  <r>
    <s v="2026"/>
    <x v="0"/>
    <x v="0"/>
    <x v="0"/>
    <x v="0"/>
    <s v="2 - Poder Ejecutivo"/>
    <s v="0207 - MINISTERIO DE SALUD PÚBLICA Y ASISTENCIA SOCIAL"/>
    <s v="0001 - MINISTERIO DE SALUD PUBLICA Y ASISTENCIA SOCIAL"/>
    <x v="1"/>
    <x v="6"/>
    <x v="48"/>
    <s v="2.1 - REMUNERACIONES Y CONTRIBUCIONES"/>
    <s v="2.1.2 - SOBRESUELDOS"/>
    <s v="N"/>
    <s v="00 - N/A"/>
    <s v="10 - FONDO GENERAL"/>
    <s v="99 - MULTIPROVINCIAL"/>
    <s v="(en blanco)"/>
    <n v="968808201"/>
    <n v="970829371.72000003"/>
    <n v="378939973.41000003"/>
  </r>
  <r>
    <s v="2026"/>
    <x v="0"/>
    <x v="0"/>
    <x v="0"/>
    <x v="0"/>
    <s v="2 - Poder Ejecutivo"/>
    <s v="0207 - MINISTERIO DE SALUD PÚBLICA Y ASISTENCIA SOCIAL"/>
    <s v="0001 - MINISTERIO DE SALUD PUBLICA Y ASISTENCIA SOCIAL"/>
    <x v="1"/>
    <x v="6"/>
    <x v="48"/>
    <s v="2.1 - REMUNERACIONES Y CONTRIBUCIONES"/>
    <s v="2.1.5 - CONTRIBUCIONES A LA SEGURIDAD SOCIAL"/>
    <s v="N"/>
    <s v="00 - N/A"/>
    <s v="10 - FONDO GENERAL"/>
    <s v="99 - MULTIPROVINCIAL"/>
    <s v="(en blanco)"/>
    <n v="678218824"/>
    <n v="678218824"/>
    <n v="476361592.26000017"/>
  </r>
  <r>
    <s v="2026"/>
    <x v="0"/>
    <x v="0"/>
    <x v="0"/>
    <x v="0"/>
    <s v="2 - Poder Ejecutivo"/>
    <s v="0207 - MINISTERIO DE SALUD PÚBLICA Y ASISTENCIA SOCIAL"/>
    <s v="0001 - MINISTERIO DE SALUD PUBLICA Y ASISTENCIA SOCIAL"/>
    <x v="1"/>
    <x v="6"/>
    <x v="48"/>
    <s v="2.2 - CONTRATACIÓN DE SERVICIOS"/>
    <s v="2.2.1 - SERVICIOS BÁSICOS"/>
    <s v="N"/>
    <s v="00 - N/A"/>
    <s v="10 - FONDO GENERAL"/>
    <s v="99 - MULTIPROVINCIAL"/>
    <s v="(en blanco)"/>
    <n v="297266232"/>
    <n v="345704160.29999995"/>
    <n v="263451160.71000004"/>
  </r>
  <r>
    <s v="2026"/>
    <x v="0"/>
    <x v="0"/>
    <x v="0"/>
    <x v="0"/>
    <s v="2 - Poder Ejecutivo"/>
    <s v="0207 - MINISTERIO DE SALUD PÚBLICA Y ASISTENCIA SOCIAL"/>
    <s v="0001 - MINISTERIO DE SALUD PUBLICA Y ASISTENCIA SOCIAL"/>
    <x v="1"/>
    <x v="6"/>
    <x v="48"/>
    <s v="2.2 - CONTRATACIÓN DE SERVICIOS"/>
    <s v="2.2.1 - SERVICIOS BÁSICOS"/>
    <s v="N"/>
    <s v="00 - N/A"/>
    <s v="20 - FONDOS CON DESTINO ESPECÍFICO"/>
    <s v="99 - MULTIPROVINCIAL"/>
    <s v="(en blanco)"/>
    <n v="2000000"/>
    <n v="4000000"/>
    <n v="1195241.6099999999"/>
  </r>
  <r>
    <s v="2026"/>
    <x v="0"/>
    <x v="0"/>
    <x v="0"/>
    <x v="0"/>
    <s v="2 - Poder Ejecutivo"/>
    <s v="0207 - MINISTERIO DE SALUD PÚBLICA Y ASISTENCIA SOCIAL"/>
    <s v="0001 - MINISTERIO DE SALUD PUBLICA Y ASISTENCIA SOCIAL"/>
    <x v="1"/>
    <x v="6"/>
    <x v="48"/>
    <s v="2.2 - CONTRATACIÓN DE SERVICIOS"/>
    <s v="2.2.2 - PUBLICIDAD, IMPRESIÓN Y ENCUADERNACIÓN"/>
    <s v="N"/>
    <s v="00 - N/A"/>
    <s v="10 - FONDO GENERAL"/>
    <s v="99 - MULTIPROVINCIAL"/>
    <s v="(en blanco)"/>
    <n v="161048390"/>
    <n v="165834919.49000001"/>
    <n v="80003766.300000012"/>
  </r>
  <r>
    <s v="2026"/>
    <x v="0"/>
    <x v="0"/>
    <x v="0"/>
    <x v="0"/>
    <s v="2 - Poder Ejecutivo"/>
    <s v="0207 - MINISTERIO DE SALUD PÚBLICA Y ASISTENCIA SOCIAL"/>
    <s v="0001 - MINISTERIO DE SALUD PUBLICA Y ASISTENCIA SOCIAL"/>
    <x v="1"/>
    <x v="6"/>
    <x v="48"/>
    <s v="2.2 - CONTRATACIÓN DE SERVICIOS"/>
    <s v="2.2.2 - PUBLICIDAD, IMPRESIÓN Y ENCUADERNACIÓN"/>
    <s v="N"/>
    <s v="00 - N/A"/>
    <s v="20 - FONDOS CON DESTINO ESPECÍFICO"/>
    <s v="99 - MULTIPROVINCIAL"/>
    <s v="(en blanco)"/>
    <n v="20447546"/>
    <n v="14547546"/>
    <n v="237628.4"/>
  </r>
  <r>
    <s v="2026"/>
    <x v="0"/>
    <x v="0"/>
    <x v="0"/>
    <x v="0"/>
    <s v="2 - Poder Ejecutivo"/>
    <s v="0207 - MINISTERIO DE SALUD PÚBLICA Y ASISTENCIA SOCIAL"/>
    <s v="0001 - MINISTERIO DE SALUD PUBLICA Y ASISTENCIA SOCIAL"/>
    <x v="1"/>
    <x v="6"/>
    <x v="48"/>
    <s v="2.2 - CONTRATACIÓN DE SERVICIOS"/>
    <s v="2.2.3 - VIÁTICOS"/>
    <s v="N"/>
    <s v="00 - N/A"/>
    <s v="10 - FONDO GENERAL"/>
    <s v="99 - MULTIPROVINCIAL"/>
    <s v="(en blanco)"/>
    <n v="110626100"/>
    <n v="101081363"/>
    <n v="43793144.260000005"/>
  </r>
  <r>
    <s v="2026"/>
    <x v="0"/>
    <x v="0"/>
    <x v="0"/>
    <x v="0"/>
    <s v="2 - Poder Ejecutivo"/>
    <s v="0207 - MINISTERIO DE SALUD PÚBLICA Y ASISTENCIA SOCIAL"/>
    <s v="0001 - MINISTERIO DE SALUD PUBLICA Y ASISTENCIA SOCIAL"/>
    <x v="1"/>
    <x v="6"/>
    <x v="48"/>
    <s v="2.2 - CONTRATACIÓN DE SERVICIOS"/>
    <s v="2.2.3 - VIÁTICOS"/>
    <s v="N"/>
    <s v="00 - N/A"/>
    <s v="20 - FONDOS CON DESTINO ESPECÍFICO"/>
    <s v="99 - MULTIPROVINCIAL"/>
    <s v="(en blanco)"/>
    <n v="9027900"/>
    <n v="9027900"/>
    <n v="173432.5"/>
  </r>
  <r>
    <s v="2026"/>
    <x v="0"/>
    <x v="0"/>
    <x v="0"/>
    <x v="0"/>
    <s v="2 - Poder Ejecutivo"/>
    <s v="0207 - MINISTERIO DE SALUD PÚBLICA Y ASISTENCIA SOCIAL"/>
    <s v="0001 - MINISTERIO DE SALUD PUBLICA Y ASISTENCIA SOCIAL"/>
    <x v="1"/>
    <x v="6"/>
    <x v="48"/>
    <s v="2.2 - CONTRATACIÓN DE SERVICIOS"/>
    <s v="2.2.4 - TRANSPORTE Y ALMACENAJE"/>
    <s v="N"/>
    <s v="00 - N/A"/>
    <s v="10 - FONDO GENERAL"/>
    <s v="99 - MULTIPROVINCIAL"/>
    <s v="(en blanco)"/>
    <n v="73666247"/>
    <n v="76177733.539999992"/>
    <n v="38528398.850000001"/>
  </r>
  <r>
    <s v="2026"/>
    <x v="0"/>
    <x v="0"/>
    <x v="0"/>
    <x v="0"/>
    <s v="2 - Poder Ejecutivo"/>
    <s v="0207 - MINISTERIO DE SALUD PÚBLICA Y ASISTENCIA SOCIAL"/>
    <s v="0001 - MINISTERIO DE SALUD PUBLICA Y ASISTENCIA SOCIAL"/>
    <x v="1"/>
    <x v="6"/>
    <x v="48"/>
    <s v="2.2 - CONTRATACIÓN DE SERVICIOS"/>
    <s v="2.2.4 - TRANSPORTE Y ALMACENAJE"/>
    <s v="N"/>
    <s v="00 - N/A"/>
    <s v="20 - FONDOS CON DESTINO ESPECÍFICO"/>
    <s v="99 - MULTIPROVINCIAL"/>
    <s v="(en blanco)"/>
    <n v="753714"/>
    <n v="753714"/>
    <n v="0"/>
  </r>
  <r>
    <s v="2026"/>
    <x v="0"/>
    <x v="0"/>
    <x v="0"/>
    <x v="0"/>
    <s v="2 - Poder Ejecutivo"/>
    <s v="0207 - MINISTERIO DE SALUD PÚBLICA Y ASISTENCIA SOCIAL"/>
    <s v="0001 - MINISTERIO DE SALUD PUBLICA Y ASISTENCIA SOCIAL"/>
    <x v="1"/>
    <x v="6"/>
    <x v="48"/>
    <s v="2.2 - CONTRATACIÓN DE SERVICIOS"/>
    <s v="2.2.5 - ALQUILERES Y RENTAS"/>
    <s v="N"/>
    <s v="00 - N/A"/>
    <s v="10 - FONDO GENERAL"/>
    <s v="99 - MULTIPROVINCIAL"/>
    <s v="(en blanco)"/>
    <n v="119710204"/>
    <n v="134833583.44"/>
    <n v="31345169.900000006"/>
  </r>
  <r>
    <s v="2026"/>
    <x v="0"/>
    <x v="0"/>
    <x v="0"/>
    <x v="0"/>
    <s v="2 - Poder Ejecutivo"/>
    <s v="0207 - MINISTERIO DE SALUD PÚBLICA Y ASISTENCIA SOCIAL"/>
    <s v="0001 - MINISTERIO DE SALUD PUBLICA Y ASISTENCIA SOCIAL"/>
    <x v="1"/>
    <x v="6"/>
    <x v="48"/>
    <s v="2.2 - CONTRATACIÓN DE SERVICIOS"/>
    <s v="2.2.5 - ALQUILERES Y RENTAS"/>
    <s v="N"/>
    <s v="00 - N/A"/>
    <s v="20 - FONDOS CON DESTINO ESPECÍFICO"/>
    <s v="99 - MULTIPROVINCIAL"/>
    <s v="(en blanco)"/>
    <n v="2002550"/>
    <n v="33313750"/>
    <n v="991200"/>
  </r>
  <r>
    <s v="2026"/>
    <x v="0"/>
    <x v="0"/>
    <x v="0"/>
    <x v="0"/>
    <s v="2 - Poder Ejecutivo"/>
    <s v="0207 - MINISTERIO DE SALUD PÚBLICA Y ASISTENCIA SOCIAL"/>
    <s v="0001 - MINISTERIO DE SALUD PUBLICA Y ASISTENCIA SOCIAL"/>
    <x v="1"/>
    <x v="6"/>
    <x v="48"/>
    <s v="2.2 - CONTRATACIÓN DE SERVICIOS"/>
    <s v="2.2.6 - SEGUROS"/>
    <s v="N"/>
    <s v="00 - N/A"/>
    <s v="10 - FONDO GENERAL"/>
    <s v="99 - MULTIPROVINCIAL"/>
    <s v="(en blanco)"/>
    <n v="90850004"/>
    <n v="89880004"/>
    <n v="20166815"/>
  </r>
  <r>
    <s v="2026"/>
    <x v="0"/>
    <x v="0"/>
    <x v="0"/>
    <x v="0"/>
    <s v="2 - Poder Ejecutivo"/>
    <s v="0207 - MINISTERIO DE SALUD PÚBLICA Y ASISTENCIA SOCIAL"/>
    <s v="0001 - MINISTERIO DE SALUD PUBLICA Y ASISTENCIA SOCIAL"/>
    <x v="1"/>
    <x v="6"/>
    <x v="48"/>
    <s v="2.2 - CONTRATACIÓN DE SERVICIOS"/>
    <s v="2.2.7 - SERVICIOS DE CONSERVACIÓN, REPARACIONES MENORES E INSTALACIONES TEMPORALES"/>
    <s v="N"/>
    <s v="00 - N/A"/>
    <s v="10 - FONDO GENERAL"/>
    <s v="99 - MULTIPROVINCIAL"/>
    <s v="(en blanco)"/>
    <n v="50259359"/>
    <n v="63456534.880000003"/>
    <n v="18933704.190000005"/>
  </r>
  <r>
    <s v="2026"/>
    <x v="0"/>
    <x v="0"/>
    <x v="0"/>
    <x v="0"/>
    <s v="2 - Poder Ejecutivo"/>
    <s v="0207 - MINISTERIO DE SALUD PÚBLICA Y ASISTENCIA SOCIAL"/>
    <s v="0001 - MINISTERIO DE SALUD PUBLICA Y ASISTENCIA SOCIAL"/>
    <x v="1"/>
    <x v="6"/>
    <x v="48"/>
    <s v="2.2 - CONTRATACIÓN DE SERVICIOS"/>
    <s v="2.2.7 - SERVICIOS DE CONSERVACIÓN, REPARACIONES MENORES E INSTALACIONES TEMPORALES"/>
    <s v="N"/>
    <s v="00 - N/A"/>
    <s v="20 - FONDOS CON DESTINO ESPECÍFICO"/>
    <s v="99 - MULTIPROVINCIAL"/>
    <s v="(en blanco)"/>
    <n v="15690000"/>
    <n v="17270000"/>
    <n v="274356.75"/>
  </r>
  <r>
    <s v="2026"/>
    <x v="0"/>
    <x v="0"/>
    <x v="0"/>
    <x v="0"/>
    <s v="2 - Poder Ejecutivo"/>
    <s v="0207 - MINISTERIO DE SALUD PÚBLICA Y ASISTENCIA SOCIAL"/>
    <s v="0001 - MINISTERIO DE SALUD PUBLICA Y ASISTENCIA SOCIAL"/>
    <x v="1"/>
    <x v="6"/>
    <x v="48"/>
    <s v="2.2 - CONTRATACIÓN DE SERVICIOS"/>
    <s v="2.2.8 - OTROS SERVICIOS NO INCLUIDOS EN CONCEPTOS ANTERIORES"/>
    <s v="N"/>
    <s v="00 - N/A"/>
    <s v="10 - FONDO GENERAL"/>
    <s v="99 - MULTIPROVINCIAL"/>
    <s v="(en blanco)"/>
    <n v="224956311"/>
    <n v="264818715.82999992"/>
    <n v="50952949.520000003"/>
  </r>
  <r>
    <s v="2026"/>
    <x v="0"/>
    <x v="0"/>
    <x v="0"/>
    <x v="0"/>
    <s v="2 - Poder Ejecutivo"/>
    <s v="0207 - MINISTERIO DE SALUD PÚBLICA Y ASISTENCIA SOCIAL"/>
    <s v="0001 - MINISTERIO DE SALUD PUBLICA Y ASISTENCIA SOCIAL"/>
    <x v="1"/>
    <x v="6"/>
    <x v="48"/>
    <s v="2.2 - CONTRATACIÓN DE SERVICIOS"/>
    <s v="2.2.8 - OTROS SERVICIOS NO INCLUIDOS EN CONCEPTOS ANTERIORES"/>
    <s v="N"/>
    <s v="00 - N/A"/>
    <s v="20 - FONDOS CON DESTINO ESPECÍFICO"/>
    <s v="99 - MULTIPROVINCIAL"/>
    <s v="(en blanco)"/>
    <n v="76303044"/>
    <n v="74672644"/>
    <n v="3547639.5"/>
  </r>
  <r>
    <s v="2026"/>
    <x v="0"/>
    <x v="0"/>
    <x v="0"/>
    <x v="0"/>
    <s v="2 - Poder Ejecutivo"/>
    <s v="0207 - MINISTERIO DE SALUD PÚBLICA Y ASISTENCIA SOCIAL"/>
    <s v="0001 - MINISTERIO DE SALUD PUBLICA Y ASISTENCIA SOCIAL"/>
    <x v="1"/>
    <x v="6"/>
    <x v="48"/>
    <s v="2.2 - CONTRATACIÓN DE SERVICIOS"/>
    <s v="2.2.8 - OTROS SERVICIOS NO INCLUIDOS EN CONCEPTOS ANTERIORES"/>
    <s v="N"/>
    <s v="00 - N/A"/>
    <s v="70 - DONACION EXTERNA"/>
    <s v="99 - MULTIPROVINCIAL"/>
    <s v="(en blanco)"/>
    <n v="0"/>
    <n v="14657009.400000002"/>
    <n v="0"/>
  </r>
  <r>
    <s v="2026"/>
    <x v="0"/>
    <x v="0"/>
    <x v="0"/>
    <x v="0"/>
    <s v="2 - Poder Ejecutivo"/>
    <s v="0207 - MINISTERIO DE SALUD PÚBLICA Y ASISTENCIA SOCIAL"/>
    <s v="0001 - MINISTERIO DE SALUD PUBLICA Y ASISTENCIA SOCIAL"/>
    <x v="1"/>
    <x v="6"/>
    <x v="48"/>
    <s v="2.2 - CONTRATACIÓN DE SERVICIOS"/>
    <s v="2.2.9 - OTRAS CONTRATACIONES DE SERVICIOS"/>
    <s v="N"/>
    <s v="00 - N/A"/>
    <s v="10 - FONDO GENERAL"/>
    <s v="99 - MULTIPROVINCIAL"/>
    <s v="(en blanco)"/>
    <n v="107633096"/>
    <n v="105347922.93000001"/>
    <n v="29380918.349999998"/>
  </r>
  <r>
    <s v="2026"/>
    <x v="0"/>
    <x v="0"/>
    <x v="0"/>
    <x v="0"/>
    <s v="2 - Poder Ejecutivo"/>
    <s v="0207 - MINISTERIO DE SALUD PÚBLICA Y ASISTENCIA SOCIAL"/>
    <s v="0001 - MINISTERIO DE SALUD PUBLICA Y ASISTENCIA SOCIAL"/>
    <x v="1"/>
    <x v="6"/>
    <x v="48"/>
    <s v="2.2 - CONTRATACIÓN DE SERVICIOS"/>
    <s v="2.2.9 - OTRAS CONTRATACIONES DE SERVICIOS"/>
    <s v="N"/>
    <s v="00 - N/A"/>
    <s v="20 - FONDOS CON DESTINO ESPECÍFICO"/>
    <s v="99 - MULTIPROVINCIAL"/>
    <s v="(en blanco)"/>
    <n v="103764420"/>
    <n v="79953620"/>
    <n v="30028625.890000001"/>
  </r>
  <r>
    <s v="2026"/>
    <x v="0"/>
    <x v="0"/>
    <x v="0"/>
    <x v="0"/>
    <s v="2 - Poder Ejecutivo"/>
    <s v="0207 - MINISTERIO DE SALUD PÚBLICA Y ASISTENCIA SOCIAL"/>
    <s v="0001 - MINISTERIO DE SALUD PUBLICA Y ASISTENCIA SOCIAL"/>
    <x v="1"/>
    <x v="6"/>
    <x v="48"/>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x v="1"/>
    <x v="6"/>
    <x v="48"/>
    <s v="2.3 - MATERIALES Y SUMINISTROS"/>
    <s v="2.3.1 - ALIMENTOS Y PRODUCTOS AGROFORESTALES"/>
    <s v="N"/>
    <s v="00 - N/A"/>
    <s v="10 - FONDO GENERAL"/>
    <s v="99 - MULTIPROVINCIAL"/>
    <s v="(en blanco)"/>
    <n v="52569575"/>
    <n v="56527701.350000001"/>
    <n v="19390866.629999999"/>
  </r>
  <r>
    <s v="2026"/>
    <x v="0"/>
    <x v="0"/>
    <x v="0"/>
    <x v="0"/>
    <s v="2 - Poder Ejecutivo"/>
    <s v="0207 - MINISTERIO DE SALUD PÚBLICA Y ASISTENCIA SOCIAL"/>
    <s v="0001 - MINISTERIO DE SALUD PUBLICA Y ASISTENCIA SOCIAL"/>
    <x v="1"/>
    <x v="6"/>
    <x v="48"/>
    <s v="2.3 - MATERIALES Y SUMINISTROS"/>
    <s v="2.3.1 - ALIMENTOS Y PRODUCTOS AGROFORESTALES"/>
    <s v="N"/>
    <s v="00 - N/A"/>
    <s v="20 - FONDOS CON DESTINO ESPECÍFICO"/>
    <s v="99 - MULTIPROVINCIAL"/>
    <s v="(en blanco)"/>
    <n v="2608920"/>
    <n v="2098720"/>
    <n v="0"/>
  </r>
  <r>
    <s v="2026"/>
    <x v="0"/>
    <x v="0"/>
    <x v="0"/>
    <x v="0"/>
    <s v="2 - Poder Ejecutivo"/>
    <s v="0207 - MINISTERIO DE SALUD PÚBLICA Y ASISTENCIA SOCIAL"/>
    <s v="0001 - MINISTERIO DE SALUD PUBLICA Y ASISTENCIA SOCIAL"/>
    <x v="1"/>
    <x v="6"/>
    <x v="48"/>
    <s v="2.3 - MATERIALES Y SUMINISTROS"/>
    <s v="2.3.2 - TEXTILES Y VESTUARIOS"/>
    <s v="N"/>
    <s v="00 - N/A"/>
    <s v="10 - FONDO GENERAL"/>
    <s v="99 - MULTIPROVINCIAL"/>
    <s v="(en blanco)"/>
    <n v="41479170"/>
    <n v="47990356.07"/>
    <n v="20968028.260000002"/>
  </r>
  <r>
    <s v="2026"/>
    <x v="0"/>
    <x v="0"/>
    <x v="0"/>
    <x v="0"/>
    <s v="2 - Poder Ejecutivo"/>
    <s v="0207 - MINISTERIO DE SALUD PÚBLICA Y ASISTENCIA SOCIAL"/>
    <s v="0001 - MINISTERIO DE SALUD PUBLICA Y ASISTENCIA SOCIAL"/>
    <x v="1"/>
    <x v="6"/>
    <x v="48"/>
    <s v="2.3 - MATERIALES Y SUMINISTROS"/>
    <s v="2.3.2 - TEXTILES Y VESTUARIOS"/>
    <s v="N"/>
    <s v="00 - N/A"/>
    <s v="20 - FONDOS CON DESTINO ESPECÍFICO"/>
    <s v="99 - MULTIPROVINCIAL"/>
    <s v="(en blanco)"/>
    <n v="8139880"/>
    <n v="9138947.7599999998"/>
    <n v="1300236.0999999999"/>
  </r>
  <r>
    <s v="2026"/>
    <x v="0"/>
    <x v="0"/>
    <x v="0"/>
    <x v="0"/>
    <s v="2 - Poder Ejecutivo"/>
    <s v="0207 - MINISTERIO DE SALUD PÚBLICA Y ASISTENCIA SOCIAL"/>
    <s v="0001 - MINISTERIO DE SALUD PUBLICA Y ASISTENCIA SOCIAL"/>
    <x v="1"/>
    <x v="6"/>
    <x v="48"/>
    <s v="2.3 - MATERIALES Y SUMINISTROS"/>
    <s v="2.3.3 - PAPEL, CARTÓN E IMPRESOS"/>
    <s v="N"/>
    <s v="00 - N/A"/>
    <s v="10 - FONDO GENERAL"/>
    <s v="99 - MULTIPROVINCIAL"/>
    <s v="(en blanco)"/>
    <n v="13957011"/>
    <n v="15254270.509999998"/>
    <n v="3807701.49"/>
  </r>
  <r>
    <s v="2026"/>
    <x v="0"/>
    <x v="0"/>
    <x v="0"/>
    <x v="0"/>
    <s v="2 - Poder Ejecutivo"/>
    <s v="0207 - MINISTERIO DE SALUD PÚBLICA Y ASISTENCIA SOCIAL"/>
    <s v="0001 - MINISTERIO DE SALUD PUBLICA Y ASISTENCIA SOCIAL"/>
    <x v="1"/>
    <x v="6"/>
    <x v="48"/>
    <s v="2.3 - MATERIALES Y SUMINISTROS"/>
    <s v="2.3.3 - PAPEL, CARTÓN E IMPRESOS"/>
    <s v="N"/>
    <s v="00 - N/A"/>
    <s v="20 - FONDOS CON DESTINO ESPECÍFICO"/>
    <s v="99 - MULTIPROVINCIAL"/>
    <s v="(en blanco)"/>
    <n v="9369250"/>
    <n v="2322116.7999999998"/>
    <n v="0"/>
  </r>
  <r>
    <s v="2026"/>
    <x v="0"/>
    <x v="0"/>
    <x v="0"/>
    <x v="0"/>
    <s v="2 - Poder Ejecutivo"/>
    <s v="0207 - MINISTERIO DE SALUD PÚBLICA Y ASISTENCIA SOCIAL"/>
    <s v="0001 - MINISTERIO DE SALUD PUBLICA Y ASISTENCIA SOCIAL"/>
    <x v="1"/>
    <x v="6"/>
    <x v="48"/>
    <s v="2.3 - MATERIALES Y SUMINISTROS"/>
    <s v="2.3.4 - PRODUCTOS FARMACÉUTICOS"/>
    <s v="N"/>
    <s v="00 - N/A"/>
    <s v="10 - FONDO GENERAL"/>
    <s v="99 - MULTIPROVINCIAL"/>
    <s v="(en blanco)"/>
    <n v="1386877094"/>
    <n v="1313421375.05"/>
    <n v="961839689.4000001"/>
  </r>
  <r>
    <s v="2026"/>
    <x v="0"/>
    <x v="0"/>
    <x v="0"/>
    <x v="0"/>
    <s v="2 - Poder Ejecutivo"/>
    <s v="0207 - MINISTERIO DE SALUD PÚBLICA Y ASISTENCIA SOCIAL"/>
    <s v="0001 - MINISTERIO DE SALUD PUBLICA Y ASISTENCIA SOCIAL"/>
    <x v="1"/>
    <x v="6"/>
    <x v="48"/>
    <s v="2.3 - MATERIALES Y SUMINISTROS"/>
    <s v="2.3.4 - PRODUCTOS FARMACÉUTICOS"/>
    <s v="N"/>
    <s v="00 - N/A"/>
    <s v="20 - FONDOS CON DESTINO ESPECÍFICO"/>
    <s v="99 - MULTIPROVINCIAL"/>
    <s v="(en blanco)"/>
    <n v="5456421"/>
    <n v="5456421"/>
    <n v="0"/>
  </r>
  <r>
    <s v="2026"/>
    <x v="0"/>
    <x v="0"/>
    <x v="0"/>
    <x v="0"/>
    <s v="2 - Poder Ejecutivo"/>
    <s v="0207 - MINISTERIO DE SALUD PÚBLICA Y ASISTENCIA SOCIAL"/>
    <s v="0001 - MINISTERIO DE SALUD PUBLICA Y ASISTENCIA SOCIAL"/>
    <x v="1"/>
    <x v="6"/>
    <x v="48"/>
    <s v="2.3 - MATERIALES Y SUMINISTROS"/>
    <s v="2.3.5 - CUERO, CAUCHO Y PLÁSTICO"/>
    <s v="N"/>
    <s v="00 - N/A"/>
    <s v="10 - FONDO GENERAL"/>
    <s v="99 - MULTIPROVINCIAL"/>
    <s v="(en blanco)"/>
    <n v="16463302"/>
    <n v="24129868.500000007"/>
    <n v="5557801.4399999995"/>
  </r>
  <r>
    <s v="2026"/>
    <x v="0"/>
    <x v="0"/>
    <x v="0"/>
    <x v="0"/>
    <s v="2 - Poder Ejecutivo"/>
    <s v="0207 - MINISTERIO DE SALUD PÚBLICA Y ASISTENCIA SOCIAL"/>
    <s v="0001 - MINISTERIO DE SALUD PUBLICA Y ASISTENCIA SOCIAL"/>
    <x v="1"/>
    <x v="6"/>
    <x v="48"/>
    <s v="2.3 - MATERIALES Y SUMINISTROS"/>
    <s v="2.3.5 - CUERO, CAUCHO Y PLÁSTICO"/>
    <s v="N"/>
    <s v="00 - N/A"/>
    <s v="20 - FONDOS CON DESTINO ESPECÍFICO"/>
    <s v="99 - MULTIPROVINCIAL"/>
    <s v="(en blanco)"/>
    <n v="5592715"/>
    <n v="3208705"/>
    <n v="0"/>
  </r>
  <r>
    <s v="2026"/>
    <x v="0"/>
    <x v="0"/>
    <x v="0"/>
    <x v="0"/>
    <s v="2 - Poder Ejecutivo"/>
    <s v="0207 - MINISTERIO DE SALUD PÚBLICA Y ASISTENCIA SOCIAL"/>
    <s v="0001 - MINISTERIO DE SALUD PUBLICA Y ASISTENCIA SOCIAL"/>
    <x v="1"/>
    <x v="6"/>
    <x v="48"/>
    <s v="2.3 - MATERIALES Y SUMINISTROS"/>
    <s v="2.3.5 - CUERO, CAUCHO Y PLÁSTICO"/>
    <s v="N"/>
    <s v="00 - N/A"/>
    <s v="50 - CRÉDITO INTERNO"/>
    <s v="99 - MULTIPROVINCIAL"/>
    <s v="(en blanco)"/>
    <n v="0"/>
    <n v="48000000"/>
    <n v="35718600"/>
  </r>
  <r>
    <s v="2026"/>
    <x v="0"/>
    <x v="0"/>
    <x v="0"/>
    <x v="0"/>
    <s v="2 - Poder Ejecutivo"/>
    <s v="0207 - MINISTERIO DE SALUD PÚBLICA Y ASISTENCIA SOCIAL"/>
    <s v="0001 - MINISTERIO DE SALUD PUBLICA Y ASISTENCIA SOCIAL"/>
    <x v="1"/>
    <x v="6"/>
    <x v="48"/>
    <s v="2.3 - MATERIALES Y SUMINISTROS"/>
    <s v="2.3.6 - PRODUCTOS DE MINERALES, METÁLICOS Y NO METÁLICOS"/>
    <s v="N"/>
    <s v="00 - N/A"/>
    <s v="10 - FONDO GENERAL"/>
    <s v="99 - MULTIPROVINCIAL"/>
    <s v="(en blanco)"/>
    <n v="8614207"/>
    <n v="11163279.200000001"/>
    <n v="3853845.2499999995"/>
  </r>
  <r>
    <s v="2026"/>
    <x v="0"/>
    <x v="0"/>
    <x v="0"/>
    <x v="0"/>
    <s v="2 - Poder Ejecutivo"/>
    <s v="0207 - MINISTERIO DE SALUD PÚBLICA Y ASISTENCIA SOCIAL"/>
    <s v="0001 - MINISTERIO DE SALUD PUBLICA Y ASISTENCIA SOCIAL"/>
    <x v="1"/>
    <x v="6"/>
    <x v="48"/>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x v="1"/>
    <x v="6"/>
    <x v="48"/>
    <s v="2.3 - MATERIALES Y SUMINISTROS"/>
    <s v="2.3.7 - COMBUSTIBLES, LUBRICANTES, PRODUCTOS QUÍMICOS Y CONEXOS"/>
    <s v="N"/>
    <s v="00 - N/A"/>
    <s v="10 - FONDO GENERAL"/>
    <s v="99 - MULTIPROVINCIAL"/>
    <s v="(en blanco)"/>
    <n v="692579008"/>
    <n v="521309178"/>
    <n v="252475560.26999992"/>
  </r>
  <r>
    <s v="2026"/>
    <x v="0"/>
    <x v="0"/>
    <x v="0"/>
    <x v="0"/>
    <s v="2 - Poder Ejecutivo"/>
    <s v="0207 - MINISTERIO DE SALUD PÚBLICA Y ASISTENCIA SOCIAL"/>
    <s v="0001 - MINISTERIO DE SALUD PUBLICA Y ASISTENCIA SOCIAL"/>
    <x v="1"/>
    <x v="6"/>
    <x v="48"/>
    <s v="2.3 - MATERIALES Y SUMINISTROS"/>
    <s v="2.3.7 - COMBUSTIBLES, LUBRICANTES, PRODUCTOS QUÍMICOS Y CONEXOS"/>
    <s v="N"/>
    <s v="00 - N/A"/>
    <s v="20 - FONDOS CON DESTINO ESPECÍFICO"/>
    <s v="99 - MULTIPROVINCIAL"/>
    <s v="(en blanco)"/>
    <n v="26918449"/>
    <n v="25274269"/>
    <n v="0"/>
  </r>
  <r>
    <s v="2026"/>
    <x v="0"/>
    <x v="0"/>
    <x v="0"/>
    <x v="0"/>
    <s v="2 - Poder Ejecutivo"/>
    <s v="0207 - MINISTERIO DE SALUD PÚBLICA Y ASISTENCIA SOCIAL"/>
    <s v="0001 - MINISTERIO DE SALUD PUBLICA Y ASISTENCIA SOCIAL"/>
    <x v="1"/>
    <x v="6"/>
    <x v="48"/>
    <s v="2.3 - MATERIALES Y SUMINISTROS"/>
    <s v="2.3.7 - COMBUSTIBLES, LUBRICANTES, PRODUCTOS QUÍMICOS Y CONEXOS"/>
    <s v="N"/>
    <s v="00 - N/A"/>
    <s v="50 - CRÉDITO INTERNO"/>
    <s v="99 - MULTIPROVINCIAL"/>
    <s v="(en blanco)"/>
    <n v="0"/>
    <n v="33782600"/>
    <n v="12408538.800000001"/>
  </r>
  <r>
    <s v="2026"/>
    <x v="0"/>
    <x v="0"/>
    <x v="0"/>
    <x v="0"/>
    <s v="2 - Poder Ejecutivo"/>
    <s v="0207 - MINISTERIO DE SALUD PÚBLICA Y ASISTENCIA SOCIAL"/>
    <s v="0001 - MINISTERIO DE SALUD PUBLICA Y ASISTENCIA SOCIAL"/>
    <x v="1"/>
    <x v="6"/>
    <x v="48"/>
    <s v="2.3 - MATERIALES Y SUMINISTROS"/>
    <s v="2.3.9 - PRODUCTOS Y ÚTILES VARIOS"/>
    <s v="N"/>
    <s v="00 - N/A"/>
    <s v="10 - FONDO GENERAL"/>
    <s v="99 - MULTIPROVINCIAL"/>
    <s v="(en blanco)"/>
    <n v="129566601"/>
    <n v="128439783.86"/>
    <n v="76001497.25000003"/>
  </r>
  <r>
    <s v="2026"/>
    <x v="0"/>
    <x v="0"/>
    <x v="0"/>
    <x v="0"/>
    <s v="2 - Poder Ejecutivo"/>
    <s v="0207 - MINISTERIO DE SALUD PÚBLICA Y ASISTENCIA SOCIAL"/>
    <s v="0001 - MINISTERIO DE SALUD PUBLICA Y ASISTENCIA SOCIAL"/>
    <x v="1"/>
    <x v="6"/>
    <x v="48"/>
    <s v="2.3 - MATERIALES Y SUMINISTROS"/>
    <s v="2.3.9 - PRODUCTOS Y ÚTILES VARIOS"/>
    <s v="N"/>
    <s v="00 - N/A"/>
    <s v="20 - FONDOS CON DESTINO ESPECÍFICO"/>
    <s v="99 - MULTIPROVINCIAL"/>
    <s v="(en blanco)"/>
    <n v="24843541"/>
    <n v="27458786"/>
    <n v="2222376.4300000002"/>
  </r>
  <r>
    <s v="2026"/>
    <x v="0"/>
    <x v="0"/>
    <x v="0"/>
    <x v="0"/>
    <s v="2 - Poder Ejecutivo"/>
    <s v="0207 - MINISTERIO DE SALUD PÚBLICA Y ASISTENCIA SOCIAL"/>
    <s v="0001 - MINISTERIO DE SALUD PUBLICA Y ASISTENCIA SOCIAL"/>
    <x v="1"/>
    <x v="6"/>
    <x v="48"/>
    <s v="2.3 - MATERIALES Y SUMINISTROS"/>
    <s v="2.3.9 - PRODUCTOS Y ÚTILES VARIOS"/>
    <s v="N"/>
    <s v="00 - N/A"/>
    <s v="50 - CRÉDITO INTERNO"/>
    <s v="99 - MULTIPROVINCIAL"/>
    <s v="(en blanco)"/>
    <n v="0"/>
    <n v="24141160"/>
    <n v="5099960"/>
  </r>
  <r>
    <s v="2026"/>
    <x v="0"/>
    <x v="0"/>
    <x v="0"/>
    <x v="0"/>
    <s v="2 - Poder Ejecutivo"/>
    <s v="0207 - MINISTERIO DE SALUD PÚBLICA Y ASISTENCIA SOCIAL"/>
    <s v="0007 - CONSEJO NACIONAL PARA EL VIH SIDA"/>
    <x v="1"/>
    <x v="6"/>
    <x v="48"/>
    <s v="2.1 - REMUNERACIONES Y CONTRIBUCIONES"/>
    <s v="2.1.1 - REMUNERACIONES"/>
    <s v="N"/>
    <s v="00 - N/A"/>
    <s v="10 - FONDO GENERAL"/>
    <s v="99 - MULTIPROVINCIAL"/>
    <s v="(en blanco)"/>
    <n v="116172198"/>
    <n v="117824686.68000001"/>
    <n v="77313689.770000011"/>
  </r>
  <r>
    <s v="2026"/>
    <x v="0"/>
    <x v="0"/>
    <x v="0"/>
    <x v="0"/>
    <s v="2 - Poder Ejecutivo"/>
    <s v="0207 - MINISTERIO DE SALUD PÚBLICA Y ASISTENCIA SOCIAL"/>
    <s v="0007 - CONSEJO NACIONAL PARA EL VIH SIDA"/>
    <x v="1"/>
    <x v="6"/>
    <x v="48"/>
    <s v="2.1 - REMUNERACIONES Y CONTRIBUCIONES"/>
    <s v="2.1.2 - SOBRESUELDOS"/>
    <s v="N"/>
    <s v="00 - N/A"/>
    <s v="10 - FONDO GENERAL"/>
    <s v="99 - MULTIPROVINCIAL"/>
    <s v="(en blanco)"/>
    <n v="18918000"/>
    <n v="19045114.52"/>
    <n v="9067744.8000000007"/>
  </r>
  <r>
    <s v="2026"/>
    <x v="0"/>
    <x v="0"/>
    <x v="0"/>
    <x v="0"/>
    <s v="2 - Poder Ejecutivo"/>
    <s v="0207 - MINISTERIO DE SALUD PÚBLICA Y ASISTENCIA SOCIAL"/>
    <s v="0007 - CONSEJO NACIONAL PARA EL VIH SIDA"/>
    <x v="1"/>
    <x v="6"/>
    <x v="48"/>
    <s v="2.1 - REMUNERACIONES Y CONTRIBUCIONES"/>
    <s v="2.1.5 - CONTRIBUCIONES A LA SEGURIDAD SOCIAL"/>
    <s v="N"/>
    <s v="00 - N/A"/>
    <s v="10 - FONDO GENERAL"/>
    <s v="99 - MULTIPROVINCIAL"/>
    <s v="(en blanco)"/>
    <n v="15562498"/>
    <n v="15797253.07"/>
    <n v="11473202.610000001"/>
  </r>
  <r>
    <s v="2026"/>
    <x v="0"/>
    <x v="0"/>
    <x v="0"/>
    <x v="0"/>
    <s v="2 - Poder Ejecutivo"/>
    <s v="0207 - MINISTERIO DE SALUD PÚBLICA Y ASISTENCIA SOCIAL"/>
    <s v="0007 - CONSEJO NACIONAL PARA EL VIH SIDA"/>
    <x v="1"/>
    <x v="6"/>
    <x v="48"/>
    <s v="2.2 - CONTRATACIÓN DE SERVICIOS"/>
    <s v="2.2.1 - SERVICIOS BÁSICOS"/>
    <s v="N"/>
    <s v="00 - N/A"/>
    <s v="10 - FONDO GENERAL"/>
    <s v="99 - MULTIPROVINCIAL"/>
    <s v="(en blanco)"/>
    <n v="8403000"/>
    <n v="8633000"/>
    <n v="5097381.7000000011"/>
  </r>
  <r>
    <s v="2026"/>
    <x v="0"/>
    <x v="0"/>
    <x v="0"/>
    <x v="0"/>
    <s v="2 - Poder Ejecutivo"/>
    <s v="0207 - MINISTERIO DE SALUD PÚBLICA Y ASISTENCIA SOCIAL"/>
    <s v="0007 - CONSEJO NACIONAL PARA EL VIH SIDA"/>
    <x v="1"/>
    <x v="6"/>
    <x v="48"/>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x v="1"/>
    <x v="6"/>
    <x v="48"/>
    <s v="2.2 - CONTRATACIÓN DE SERVICIOS"/>
    <s v="2.2.3 - VIÁTICOS"/>
    <s v="N"/>
    <s v="00 - N/A"/>
    <s v="10 - FONDO GENERAL"/>
    <s v="99 - MULTIPROVINCIAL"/>
    <s v="(en blanco)"/>
    <n v="500000"/>
    <n v="500000"/>
    <n v="400123.32"/>
  </r>
  <r>
    <s v="2026"/>
    <x v="0"/>
    <x v="0"/>
    <x v="0"/>
    <x v="0"/>
    <s v="2 - Poder Ejecutivo"/>
    <s v="0207 - MINISTERIO DE SALUD PÚBLICA Y ASISTENCIA SOCIAL"/>
    <s v="0007 - CONSEJO NACIONAL PARA EL VIH SIDA"/>
    <x v="1"/>
    <x v="6"/>
    <x v="48"/>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x v="1"/>
    <x v="6"/>
    <x v="48"/>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x v="1"/>
    <x v="6"/>
    <x v="48"/>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x v="1"/>
    <x v="6"/>
    <x v="48"/>
    <s v="2.2 - CONTRATACIÓN DE SERVICIOS"/>
    <s v="2.2.7 - SERVICIOS DE CONSERVACIÓN, REPARACIONES MENORES E INSTALACIONES TEMPORALES"/>
    <s v="N"/>
    <s v="00 - N/A"/>
    <s v="10 - FONDO GENERAL"/>
    <s v="99 - MULTIPROVINCIAL"/>
    <s v="(en blanco)"/>
    <n v="3370000"/>
    <n v="3570000"/>
    <n v="1946759.1"/>
  </r>
  <r>
    <s v="2026"/>
    <x v="0"/>
    <x v="0"/>
    <x v="0"/>
    <x v="0"/>
    <s v="2 - Poder Ejecutivo"/>
    <s v="0207 - MINISTERIO DE SALUD PÚBLICA Y ASISTENCIA SOCIAL"/>
    <s v="0007 - CONSEJO NACIONAL PARA EL VIH SIDA"/>
    <x v="1"/>
    <x v="6"/>
    <x v="48"/>
    <s v="2.2 - CONTRATACIÓN DE SERVICIOS"/>
    <s v="2.2.8 - OTROS SERVICIOS NO INCLUIDOS EN CONCEPTOS ANTERIORES"/>
    <s v="N"/>
    <s v="00 - N/A"/>
    <s v="10 - FONDO GENERAL"/>
    <s v="99 - MULTIPROVINCIAL"/>
    <s v="(en blanco)"/>
    <n v="126500092"/>
    <n v="22071140.859999999"/>
    <n v="326900.03000000003"/>
  </r>
  <r>
    <s v="2026"/>
    <x v="0"/>
    <x v="0"/>
    <x v="0"/>
    <x v="0"/>
    <s v="2 - Poder Ejecutivo"/>
    <s v="0207 - MINISTERIO DE SALUD PÚBLICA Y ASISTENCIA SOCIAL"/>
    <s v="0007 - CONSEJO NACIONAL PARA EL VIH SIDA"/>
    <x v="1"/>
    <x v="6"/>
    <x v="48"/>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x v="1"/>
    <x v="6"/>
    <x v="48"/>
    <s v="2.2 - CONTRATACIÓN DE SERVICIOS"/>
    <s v="2.2.9 - OTRAS CONTRATACIONES DE SERVICIOS"/>
    <s v="N"/>
    <s v="00 - N/A"/>
    <s v="10 - FONDO GENERAL"/>
    <s v="99 - MULTIPROVINCIAL"/>
    <s v="(en blanco)"/>
    <n v="2400000"/>
    <n v="1491098.81"/>
    <n v="54271.65"/>
  </r>
  <r>
    <s v="2026"/>
    <x v="0"/>
    <x v="0"/>
    <x v="0"/>
    <x v="0"/>
    <s v="2 - Poder Ejecutivo"/>
    <s v="0207 - MINISTERIO DE SALUD PÚBLICA Y ASISTENCIA SOCIAL"/>
    <s v="0007 - CONSEJO NACIONAL PARA EL VIH SIDA"/>
    <x v="1"/>
    <x v="6"/>
    <x v="48"/>
    <s v="2.3 - MATERIALES Y SUMINISTROS"/>
    <s v="2.3.1 - ALIMENTOS Y PRODUCTOS AGROFORESTALES"/>
    <s v="N"/>
    <s v="00 - N/A"/>
    <s v="10 - FONDO GENERAL"/>
    <s v="99 - MULTIPROVINCIAL"/>
    <s v="(en blanco)"/>
    <n v="250000"/>
    <n v="277353.7"/>
    <n v="249162.10000000003"/>
  </r>
  <r>
    <s v="2026"/>
    <x v="0"/>
    <x v="0"/>
    <x v="0"/>
    <x v="0"/>
    <s v="2 - Poder Ejecutivo"/>
    <s v="0207 - MINISTERIO DE SALUD PÚBLICA Y ASISTENCIA SOCIAL"/>
    <s v="0007 - CONSEJO NACIONAL PARA EL VIH SIDA"/>
    <x v="1"/>
    <x v="6"/>
    <x v="48"/>
    <s v="2.3 - MATERIALES Y SUMINISTROS"/>
    <s v="2.3.2 - TEXTILES Y VESTUARIOS"/>
    <s v="N"/>
    <s v="00 - N/A"/>
    <s v="10 - FONDO GENERAL"/>
    <s v="99 - MULTIPROVINCIAL"/>
    <s v="(en blanco)"/>
    <n v="250000"/>
    <n v="50000"/>
    <n v="25132.31"/>
  </r>
  <r>
    <s v="2026"/>
    <x v="0"/>
    <x v="0"/>
    <x v="0"/>
    <x v="0"/>
    <s v="2 - Poder Ejecutivo"/>
    <s v="0207 - MINISTERIO DE SALUD PÚBLICA Y ASISTENCIA SOCIAL"/>
    <s v="0007 - CONSEJO NACIONAL PARA EL VIH SIDA"/>
    <x v="1"/>
    <x v="6"/>
    <x v="48"/>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x v="1"/>
    <x v="6"/>
    <x v="48"/>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x v="1"/>
    <x v="6"/>
    <x v="48"/>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x v="1"/>
    <x v="6"/>
    <x v="48"/>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x v="1"/>
    <x v="6"/>
    <x v="48"/>
    <s v="2.3 - MATERIALES Y SUMINISTROS"/>
    <s v="2.3.9 - PRODUCTOS Y ÚTILES VARIOS"/>
    <s v="N"/>
    <s v="00 - N/A"/>
    <s v="10 - FONDO GENERAL"/>
    <s v="99 - MULTIPROVINCIAL"/>
    <s v="(en blanco)"/>
    <n v="2680000"/>
    <n v="2834630.36"/>
    <n v="1943094.6300000001"/>
  </r>
  <r>
    <s v="2026"/>
    <x v="0"/>
    <x v="0"/>
    <x v="0"/>
    <x v="0"/>
    <s v="2 - Poder Ejecutivo"/>
    <s v="0207 - MINISTERIO DE SALUD PÚBLICA Y ASISTENCIA SOCIAL"/>
    <s v="0017 - PROGRAMA DE MEDICAMENTOS ESENCIALES"/>
    <x v="1"/>
    <x v="6"/>
    <x v="48"/>
    <s v="2.1 - REMUNERACIONES Y CONTRIBUCIONES"/>
    <s v="2.1.1 - REMUNERACIONES"/>
    <s v="N"/>
    <s v="00 - N/A"/>
    <s v="10 - FONDO GENERAL"/>
    <s v="99 - MULTIPROVINCIAL"/>
    <s v="(en blanco)"/>
    <n v="986182840"/>
    <n v="973810173.32999992"/>
    <n v="641451188.08000004"/>
  </r>
  <r>
    <s v="2026"/>
    <x v="0"/>
    <x v="0"/>
    <x v="0"/>
    <x v="0"/>
    <s v="2 - Poder Ejecutivo"/>
    <s v="0207 - MINISTERIO DE SALUD PÚBLICA Y ASISTENCIA SOCIAL"/>
    <s v="0017 - PROGRAMA DE MEDICAMENTOS ESENCIALES"/>
    <x v="1"/>
    <x v="6"/>
    <x v="48"/>
    <s v="2.1 - REMUNERACIONES Y CONTRIBUCIONES"/>
    <s v="2.1.2 - SOBRESUELDOS"/>
    <s v="N"/>
    <s v="00 - N/A"/>
    <s v="10 - FONDO GENERAL"/>
    <s v="99 - MULTIPROVINCIAL"/>
    <s v="(en blanco)"/>
    <n v="174701524"/>
    <n v="187074190.66999999"/>
    <n v="94707930.86999996"/>
  </r>
  <r>
    <s v="2026"/>
    <x v="0"/>
    <x v="0"/>
    <x v="0"/>
    <x v="0"/>
    <s v="2 - Poder Ejecutivo"/>
    <s v="0207 - MINISTERIO DE SALUD PÚBLICA Y ASISTENCIA SOCIAL"/>
    <s v="0017 - PROGRAMA DE MEDICAMENTOS ESENCIALES"/>
    <x v="1"/>
    <x v="6"/>
    <x v="48"/>
    <s v="2.1 - REMUNERACIONES Y CONTRIBUCIONES"/>
    <s v="2.1.5 - CONTRIBUCIONES A LA SEGURIDAD SOCIAL"/>
    <s v="N"/>
    <s v="00 - N/A"/>
    <s v="10 - FONDO GENERAL"/>
    <s v="99 - MULTIPROVINCIAL"/>
    <s v="(en blanco)"/>
    <n v="137583730"/>
    <n v="137583730"/>
    <n v="93452511.919999972"/>
  </r>
  <r>
    <s v="2026"/>
    <x v="0"/>
    <x v="0"/>
    <x v="0"/>
    <x v="0"/>
    <s v="2 - Poder Ejecutivo"/>
    <s v="0207 - MINISTERIO DE SALUD PÚBLICA Y ASISTENCIA SOCIAL"/>
    <s v="0017 - PROGRAMA DE MEDICAMENTOS ESENCIALES"/>
    <x v="1"/>
    <x v="6"/>
    <x v="48"/>
    <s v="2.2 - CONTRATACIÓN DE SERVICIOS"/>
    <s v="2.2.1 - SERVICIOS BÁSICOS"/>
    <s v="N"/>
    <s v="00 - N/A"/>
    <s v="10 - FONDO GENERAL"/>
    <s v="99 - MULTIPROVINCIAL"/>
    <s v="(en blanco)"/>
    <n v="104650000"/>
    <n v="106830000"/>
    <n v="63392018.109999999"/>
  </r>
  <r>
    <s v="2026"/>
    <x v="0"/>
    <x v="0"/>
    <x v="0"/>
    <x v="0"/>
    <s v="2 - Poder Ejecutivo"/>
    <s v="0207 - MINISTERIO DE SALUD PÚBLICA Y ASISTENCIA SOCIAL"/>
    <s v="0017 - PROGRAMA DE MEDICAMENTOS ESENCIALES"/>
    <x v="1"/>
    <x v="6"/>
    <x v="48"/>
    <s v="2.2 - CONTRATACIÓN DE SERVICIOS"/>
    <s v="2.2.2 - PUBLICIDAD, IMPRESIÓN Y ENCUADERNACIÓN"/>
    <s v="N"/>
    <s v="00 - N/A"/>
    <s v="10 - FONDO GENERAL"/>
    <s v="99 - MULTIPROVINCIAL"/>
    <s v="(en blanco)"/>
    <n v="3850000"/>
    <n v="3850000"/>
    <n v="2597205.37"/>
  </r>
  <r>
    <s v="2026"/>
    <x v="0"/>
    <x v="0"/>
    <x v="0"/>
    <x v="0"/>
    <s v="2 - Poder Ejecutivo"/>
    <s v="0207 - MINISTERIO DE SALUD PÚBLICA Y ASISTENCIA SOCIAL"/>
    <s v="0017 - PROGRAMA DE MEDICAMENTOS ESENCIALES"/>
    <x v="1"/>
    <x v="6"/>
    <x v="48"/>
    <s v="2.2 - CONTRATACIÓN DE SERVICIOS"/>
    <s v="2.2.3 - VIÁTICOS"/>
    <s v="N"/>
    <s v="00 - N/A"/>
    <s v="10 - FONDO GENERAL"/>
    <s v="99 - MULTIPROVINCIAL"/>
    <s v="(en blanco)"/>
    <n v="11000000"/>
    <n v="11000000"/>
    <n v="0"/>
  </r>
  <r>
    <s v="2026"/>
    <x v="0"/>
    <x v="0"/>
    <x v="0"/>
    <x v="0"/>
    <s v="2 - Poder Ejecutivo"/>
    <s v="0207 - MINISTERIO DE SALUD PÚBLICA Y ASISTENCIA SOCIAL"/>
    <s v="0017 - PROGRAMA DE MEDICAMENTOS ESENCIALES"/>
    <x v="1"/>
    <x v="6"/>
    <x v="48"/>
    <s v="2.2 - CONTRATACIÓN DE SERVICIOS"/>
    <s v="2.2.4 - TRANSPORTE Y ALMACENAJE"/>
    <s v="N"/>
    <s v="00 - N/A"/>
    <s v="10 - FONDO GENERAL"/>
    <s v="99 - MULTIPROVINCIAL"/>
    <s v="(en blanco)"/>
    <n v="3700000"/>
    <n v="11652755.5"/>
    <n v="2548000"/>
  </r>
  <r>
    <s v="2026"/>
    <x v="0"/>
    <x v="0"/>
    <x v="0"/>
    <x v="0"/>
    <s v="2 - Poder Ejecutivo"/>
    <s v="0207 - MINISTERIO DE SALUD PÚBLICA Y ASISTENCIA SOCIAL"/>
    <s v="0017 - PROGRAMA DE MEDICAMENTOS ESENCIALES"/>
    <x v="1"/>
    <x v="6"/>
    <x v="48"/>
    <s v="2.2 - CONTRATACIÓN DE SERVICIOS"/>
    <s v="2.2.5 - ALQUILERES Y RENTAS"/>
    <s v="N"/>
    <s v="00 - N/A"/>
    <s v="10 - FONDO GENERAL"/>
    <s v="99 - MULTIPROVINCIAL"/>
    <s v="(en blanco)"/>
    <n v="179270172"/>
    <n v="206132750.06999999"/>
    <n v="71197699.730000004"/>
  </r>
  <r>
    <s v="2026"/>
    <x v="0"/>
    <x v="0"/>
    <x v="0"/>
    <x v="0"/>
    <s v="2 - Poder Ejecutivo"/>
    <s v="0207 - MINISTERIO DE SALUD PÚBLICA Y ASISTENCIA SOCIAL"/>
    <s v="0017 - PROGRAMA DE MEDICAMENTOS ESENCIALES"/>
    <x v="1"/>
    <x v="6"/>
    <x v="48"/>
    <s v="2.2 - CONTRATACIÓN DE SERVICIOS"/>
    <s v="2.2.6 - SEGUROS"/>
    <s v="N"/>
    <s v="00 - N/A"/>
    <s v="10 - FONDO GENERAL"/>
    <s v="99 - MULTIPROVINCIAL"/>
    <s v="(en blanco)"/>
    <n v="47950460"/>
    <n v="52950460"/>
    <n v="38232269.729999997"/>
  </r>
  <r>
    <s v="2026"/>
    <x v="0"/>
    <x v="0"/>
    <x v="0"/>
    <x v="0"/>
    <s v="2 - Poder Ejecutivo"/>
    <s v="0207 - MINISTERIO DE SALUD PÚBLICA Y ASISTENCIA SOCIAL"/>
    <s v="0017 - PROGRAMA DE MEDICAMENTOS ESENCIALES"/>
    <x v="1"/>
    <x v="6"/>
    <x v="48"/>
    <s v="2.2 - CONTRATACIÓN DE SERVICIOS"/>
    <s v="2.2.7 - SERVICIOS DE CONSERVACIÓN, REPARACIONES MENORES E INSTALACIONES TEMPORALES"/>
    <s v="N"/>
    <s v="00 - N/A"/>
    <s v="10 - FONDO GENERAL"/>
    <s v="99 - MULTIPROVINCIAL"/>
    <s v="(en blanco)"/>
    <n v="22230000"/>
    <n v="65435667.43"/>
    <n v="12831969.91"/>
  </r>
  <r>
    <s v="2026"/>
    <x v="0"/>
    <x v="0"/>
    <x v="0"/>
    <x v="0"/>
    <s v="2 - Poder Ejecutivo"/>
    <s v="0207 - MINISTERIO DE SALUD PÚBLICA Y ASISTENCIA SOCIAL"/>
    <s v="0017 - PROGRAMA DE MEDICAMENTOS ESENCIALES"/>
    <x v="1"/>
    <x v="6"/>
    <x v="48"/>
    <s v="2.2 - CONTRATACIÓN DE SERVICIOS"/>
    <s v="2.2.8 - OTROS SERVICIOS NO INCLUIDOS EN CONCEPTOS ANTERIORES"/>
    <s v="N"/>
    <s v="00 - N/A"/>
    <s v="10 - FONDO GENERAL"/>
    <s v="99 - MULTIPROVINCIAL"/>
    <s v="(en blanco)"/>
    <n v="65661983"/>
    <n v="66381951.450000003"/>
    <n v="24251616.68"/>
  </r>
  <r>
    <s v="2026"/>
    <x v="0"/>
    <x v="0"/>
    <x v="0"/>
    <x v="0"/>
    <s v="2 - Poder Ejecutivo"/>
    <s v="0207 - MINISTERIO DE SALUD PÚBLICA Y ASISTENCIA SOCIAL"/>
    <s v="0017 - PROGRAMA DE MEDICAMENTOS ESENCIALES"/>
    <x v="1"/>
    <x v="6"/>
    <x v="48"/>
    <s v="2.2 - CONTRATACIÓN DE SERVICIOS"/>
    <s v="2.2.9 - OTRAS CONTRATACIONES DE SERVICIOS"/>
    <s v="N"/>
    <s v="00 - N/A"/>
    <s v="10 - FONDO GENERAL"/>
    <s v="99 - MULTIPROVINCIAL"/>
    <s v="(en blanco)"/>
    <n v="77403065"/>
    <n v="77418808.549999997"/>
    <n v="36900676.75"/>
  </r>
  <r>
    <s v="2026"/>
    <x v="0"/>
    <x v="0"/>
    <x v="0"/>
    <x v="0"/>
    <s v="2 - Poder Ejecutivo"/>
    <s v="0207 - MINISTERIO DE SALUD PÚBLICA Y ASISTENCIA SOCIAL"/>
    <s v="0017 - PROGRAMA DE MEDICAMENTOS ESENCIALES"/>
    <x v="1"/>
    <x v="6"/>
    <x v="48"/>
    <s v="2.3 - MATERIALES Y SUMINISTROS"/>
    <s v="2.3.1 - ALIMENTOS Y PRODUCTOS AGROFORESTALES"/>
    <s v="N"/>
    <s v="00 - N/A"/>
    <s v="10 - FONDO GENERAL"/>
    <s v="99 - MULTIPROVINCIAL"/>
    <s v="(en blanco)"/>
    <n v="4974284"/>
    <n v="3829284"/>
    <n v="1657263.2599999998"/>
  </r>
  <r>
    <s v="2026"/>
    <x v="0"/>
    <x v="0"/>
    <x v="0"/>
    <x v="0"/>
    <s v="2 - Poder Ejecutivo"/>
    <s v="0207 - MINISTERIO DE SALUD PÚBLICA Y ASISTENCIA SOCIAL"/>
    <s v="0017 - PROGRAMA DE MEDICAMENTOS ESENCIALES"/>
    <x v="1"/>
    <x v="6"/>
    <x v="48"/>
    <s v="2.3 - MATERIALES Y SUMINISTROS"/>
    <s v="2.3.2 - TEXTILES Y VESTUARIOS"/>
    <s v="N"/>
    <s v="00 - N/A"/>
    <s v="10 - FONDO GENERAL"/>
    <s v="99 - MULTIPROVINCIAL"/>
    <s v="(en blanco)"/>
    <n v="3550000"/>
    <n v="36503041"/>
    <n v="188800"/>
  </r>
  <r>
    <s v="2026"/>
    <x v="0"/>
    <x v="0"/>
    <x v="0"/>
    <x v="0"/>
    <s v="2 - Poder Ejecutivo"/>
    <s v="0207 - MINISTERIO DE SALUD PÚBLICA Y ASISTENCIA SOCIAL"/>
    <s v="0017 - PROGRAMA DE MEDICAMENTOS ESENCIALES"/>
    <x v="1"/>
    <x v="6"/>
    <x v="48"/>
    <s v="2.3 - MATERIALES Y SUMINISTROS"/>
    <s v="2.3.3 - PAPEL, CARTÓN E IMPRESOS"/>
    <s v="N"/>
    <s v="00 - N/A"/>
    <s v="10 - FONDO GENERAL"/>
    <s v="99 - MULTIPROVINCIAL"/>
    <s v="(en blanco)"/>
    <n v="11951001"/>
    <n v="4304483.63"/>
    <n v="1973711.6600000001"/>
  </r>
  <r>
    <s v="2026"/>
    <x v="0"/>
    <x v="0"/>
    <x v="0"/>
    <x v="0"/>
    <s v="2 - Poder Ejecutivo"/>
    <s v="0207 - MINISTERIO DE SALUD PÚBLICA Y ASISTENCIA SOCIAL"/>
    <s v="0017 - PROGRAMA DE MEDICAMENTOS ESENCIALES"/>
    <x v="1"/>
    <x v="6"/>
    <x v="48"/>
    <s v="2.3 - MATERIALES Y SUMINISTROS"/>
    <s v="2.3.4 - PRODUCTOS FARMACÉUTICOS"/>
    <s v="N"/>
    <s v="00 - N/A"/>
    <s v="10 - FONDO GENERAL"/>
    <s v="99 - MULTIPROVINCIAL"/>
    <s v="(en blanco)"/>
    <n v="12482609238"/>
    <n v="12490428906.040001"/>
    <n v="8073942613.5499964"/>
  </r>
  <r>
    <s v="2026"/>
    <x v="0"/>
    <x v="0"/>
    <x v="0"/>
    <x v="0"/>
    <s v="2 - Poder Ejecutivo"/>
    <s v="0207 - MINISTERIO DE SALUD PÚBLICA Y ASISTENCIA SOCIAL"/>
    <s v="0017 - PROGRAMA DE MEDICAMENTOS ESENCIALES"/>
    <x v="1"/>
    <x v="6"/>
    <x v="48"/>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x v="1"/>
    <x v="6"/>
    <x v="48"/>
    <s v="2.3 - MATERIALES Y SUMINISTROS"/>
    <s v="2.3.4 - PRODUCTOS FARMACÉUTICOS"/>
    <s v="N"/>
    <s v="00 - N/A"/>
    <s v="50 - CRÉDITO INTERNO"/>
    <s v="99 - MULTIPROVINCIAL"/>
    <s v="(en blanco)"/>
    <n v="0"/>
    <n v="118721375"/>
    <n v="67605000"/>
  </r>
  <r>
    <s v="2026"/>
    <x v="0"/>
    <x v="0"/>
    <x v="0"/>
    <x v="0"/>
    <s v="2 - Poder Ejecutivo"/>
    <s v="0207 - MINISTERIO DE SALUD PÚBLICA Y ASISTENCIA SOCIAL"/>
    <s v="0017 - PROGRAMA DE MEDICAMENTOS ESENCIALES"/>
    <x v="1"/>
    <x v="6"/>
    <x v="48"/>
    <s v="2.3 - MATERIALES Y SUMINISTROS"/>
    <s v="2.3.5 - CUERO, CAUCHO Y PLÁSTICO"/>
    <s v="N"/>
    <s v="00 - N/A"/>
    <s v="10 - FONDO GENERAL"/>
    <s v="99 - MULTIPROVINCIAL"/>
    <s v="(en blanco)"/>
    <n v="7074000"/>
    <n v="7038254.9500000002"/>
    <n v="2824554.0700000003"/>
  </r>
  <r>
    <s v="2026"/>
    <x v="0"/>
    <x v="0"/>
    <x v="0"/>
    <x v="0"/>
    <s v="2 - Poder Ejecutivo"/>
    <s v="0207 - MINISTERIO DE SALUD PÚBLICA Y ASISTENCIA SOCIAL"/>
    <s v="0017 - PROGRAMA DE MEDICAMENTOS ESENCIALES"/>
    <x v="1"/>
    <x v="6"/>
    <x v="48"/>
    <s v="2.3 - MATERIALES Y SUMINISTROS"/>
    <s v="2.3.6 - PRODUCTOS DE MINERALES, METÁLICOS Y NO METÁLICOS"/>
    <s v="N"/>
    <s v="00 - N/A"/>
    <s v="10 - FONDO GENERAL"/>
    <s v="99 - MULTIPROVINCIAL"/>
    <s v="(en blanco)"/>
    <n v="1838711"/>
    <n v="935711"/>
    <n v="194117.43000000002"/>
  </r>
  <r>
    <s v="2026"/>
    <x v="0"/>
    <x v="0"/>
    <x v="0"/>
    <x v="0"/>
    <s v="2 - Poder Ejecutivo"/>
    <s v="0207 - MINISTERIO DE SALUD PÚBLICA Y ASISTENCIA SOCIAL"/>
    <s v="0017 - PROGRAMA DE MEDICAMENTOS ESENCIALES"/>
    <x v="1"/>
    <x v="6"/>
    <x v="48"/>
    <s v="2.3 - MATERIALES Y SUMINISTROS"/>
    <s v="2.3.7 - COMBUSTIBLES, LUBRICANTES, PRODUCTOS QUÍMICOS Y CONEXOS"/>
    <s v="N"/>
    <s v="00 - N/A"/>
    <s v="10 - FONDO GENERAL"/>
    <s v="99 - MULTIPROVINCIAL"/>
    <s v="(en blanco)"/>
    <n v="379303214"/>
    <n v="470197045.55000007"/>
    <n v="261217842.25000003"/>
  </r>
  <r>
    <s v="2026"/>
    <x v="0"/>
    <x v="0"/>
    <x v="0"/>
    <x v="0"/>
    <s v="2 - Poder Ejecutivo"/>
    <s v="0207 - MINISTERIO DE SALUD PÚBLICA Y ASISTENCIA SOCIAL"/>
    <s v="0017 - PROGRAMA DE MEDICAMENTOS ESENCIALES"/>
    <x v="1"/>
    <x v="6"/>
    <x v="48"/>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x v="1"/>
    <x v="6"/>
    <x v="48"/>
    <s v="2.3 - MATERIALES Y SUMINISTROS"/>
    <s v="2.3.9 - PRODUCTOS Y ÚTILES VARIOS"/>
    <s v="N"/>
    <s v="00 - N/A"/>
    <s v="10 - FONDO GENERAL"/>
    <s v="99 - MULTIPROVINCIAL"/>
    <s v="(en blanco)"/>
    <n v="1604606829"/>
    <n v="2054074043.4399998"/>
    <n v="812732982.05000007"/>
  </r>
  <r>
    <s v="2026"/>
    <x v="0"/>
    <x v="0"/>
    <x v="0"/>
    <x v="0"/>
    <s v="2 - Poder Ejecutivo"/>
    <s v="0207 - MINISTERIO DE SALUD PÚBLICA Y ASISTENCIA SOCIAL"/>
    <s v="0017 - PROGRAMA DE MEDICAMENTOS ESENCIALES"/>
    <x v="1"/>
    <x v="6"/>
    <x v="48"/>
    <s v="2.3 - MATERIALES Y SUMINISTROS"/>
    <s v="2.3.9 - PRODUCTOS Y ÚTILES VARIOS"/>
    <s v="N"/>
    <s v="00 - N/A"/>
    <s v="50 - CRÉDITO INTERNO"/>
    <s v="99 - MULTIPROVINCIAL"/>
    <s v="(en blanco)"/>
    <n v="0"/>
    <n v="9028475"/>
    <n v="0"/>
  </r>
  <r>
    <s v="2026"/>
    <x v="0"/>
    <x v="0"/>
    <x v="0"/>
    <x v="0"/>
    <s v="2 - Poder Ejecutivo"/>
    <s v="0207 - MINISTERIO DE SALUD PÚBLICA Y ASISTENCIA SOCIAL"/>
    <s v="0032 - DIRECCIÓN GENERAL DE MEDICAMENTOS, ALIMENTOS Y PRODUCTOS SANITARIOS (DIGEMAPS)"/>
    <x v="1"/>
    <x v="6"/>
    <x v="48"/>
    <s v="2.1 - REMUNERACIONES Y CONTRIBUCIONES"/>
    <s v="2.1.1 - REMUNERACIONES"/>
    <s v="N"/>
    <s v="00 - N/A"/>
    <s v="10 - FONDO GENERAL"/>
    <s v="99 - MULTIPROVINCIAL"/>
    <s v="(en blanco)"/>
    <n v="250040450"/>
    <n v="250024888"/>
    <n v="165462522.51999998"/>
  </r>
  <r>
    <s v="2026"/>
    <x v="0"/>
    <x v="0"/>
    <x v="0"/>
    <x v="0"/>
    <s v="2 - Poder Ejecutivo"/>
    <s v="0207 - MINISTERIO DE SALUD PÚBLICA Y ASISTENCIA SOCIAL"/>
    <s v="0032 - DIRECCIÓN GENERAL DE MEDICAMENTOS, ALIMENTOS Y PRODUCTOS SANITARIOS (DIGEMAPS)"/>
    <x v="1"/>
    <x v="6"/>
    <x v="48"/>
    <s v="2.1 - REMUNERACIONES Y CONTRIBUCIONES"/>
    <s v="2.1.1 - REMUNERACIONES"/>
    <s v="N"/>
    <s v="00 - N/A"/>
    <s v="20 - FONDOS CON DESTINO ESPECÍFICO"/>
    <s v="99 - MULTIPROVINCIAL"/>
    <s v="(en blanco)"/>
    <n v="20000000"/>
    <n v="20000000"/>
    <n v="1707916.6900000004"/>
  </r>
  <r>
    <s v="2026"/>
    <x v="0"/>
    <x v="0"/>
    <x v="0"/>
    <x v="0"/>
    <s v="2 - Poder Ejecutivo"/>
    <s v="0207 - MINISTERIO DE SALUD PÚBLICA Y ASISTENCIA SOCIAL"/>
    <s v="0032 - DIRECCIÓN GENERAL DE MEDICAMENTOS, ALIMENTOS Y PRODUCTOS SANITARIOS (DIGEMAPS)"/>
    <x v="1"/>
    <x v="6"/>
    <x v="48"/>
    <s v="2.1 - REMUNERACIONES Y CONTRIBUCIONES"/>
    <s v="2.1.2 - SOBRESUELDOS"/>
    <s v="N"/>
    <s v="00 - N/A"/>
    <s v="10 - FONDO GENERAL"/>
    <s v="99 - MULTIPROVINCIAL"/>
    <s v="(en blanco)"/>
    <n v="37471777"/>
    <n v="40802339"/>
    <n v="23749166.93"/>
  </r>
  <r>
    <s v="2026"/>
    <x v="0"/>
    <x v="0"/>
    <x v="0"/>
    <x v="0"/>
    <s v="2 - Poder Ejecutivo"/>
    <s v="0207 - MINISTERIO DE SALUD PÚBLICA Y ASISTENCIA SOCIAL"/>
    <s v="0032 - DIRECCIÓN GENERAL DE MEDICAMENTOS, ALIMENTOS Y PRODUCTOS SANITARIOS (DIGEMAPS)"/>
    <x v="1"/>
    <x v="6"/>
    <x v="48"/>
    <s v="2.1 - REMUNERACIONES Y CONTRIBUCIONES"/>
    <s v="2.1.5 - CONTRIBUCIONES A LA SEGURIDAD SOCIAL"/>
    <s v="N"/>
    <s v="00 - N/A"/>
    <s v="10 - FONDO GENERAL"/>
    <s v="99 - MULTIPROVINCIAL"/>
    <s v="(en blanco)"/>
    <n v="33194606"/>
    <n v="34979606"/>
    <n v="25322470.080000002"/>
  </r>
  <r>
    <s v="2026"/>
    <x v="0"/>
    <x v="0"/>
    <x v="0"/>
    <x v="0"/>
    <s v="2 - Poder Ejecutivo"/>
    <s v="0207 - MINISTERIO DE SALUD PÚBLICA Y ASISTENCIA SOCIAL"/>
    <s v="0032 - DIRECCIÓN GENERAL DE MEDICAMENTOS, ALIMENTOS Y PRODUCTOS SANITARIOS (DIGEMAPS)"/>
    <x v="1"/>
    <x v="6"/>
    <x v="48"/>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x v="1"/>
    <x v="6"/>
    <x v="48"/>
    <s v="2.2 - CONTRATACIÓN DE SERVICIOS"/>
    <s v="2.2.1 - SERVICIOS BÁSICOS"/>
    <s v="N"/>
    <s v="00 - N/A"/>
    <s v="20 - FONDOS CON DESTINO ESPECÍFICO"/>
    <s v="99 - MULTIPROVINCIAL"/>
    <s v="(en blanco)"/>
    <n v="12200000"/>
    <n v="13950000"/>
    <n v="9079791.3399999961"/>
  </r>
  <r>
    <s v="2026"/>
    <x v="0"/>
    <x v="0"/>
    <x v="0"/>
    <x v="0"/>
    <s v="2 - Poder Ejecutivo"/>
    <s v="0207 - MINISTERIO DE SALUD PÚBLICA Y ASISTENCIA SOCIAL"/>
    <s v="0032 - DIRECCIÓN GENERAL DE MEDICAMENTOS, ALIMENTOS Y PRODUCTOS SANITARIOS (DIGEMAPS)"/>
    <x v="1"/>
    <x v="6"/>
    <x v="48"/>
    <s v="2.2 - CONTRATACIÓN DE SERVICIOS"/>
    <s v="2.2.2 - PUBLICIDAD, IMPRESIÓN Y ENCUADERNACIÓN"/>
    <s v="N"/>
    <s v="00 - N/A"/>
    <s v="20 - FONDOS CON DESTINO ESPECÍFICO"/>
    <s v="99 - MULTIPROVINCIAL"/>
    <s v="(en blanco)"/>
    <n v="13850000"/>
    <n v="10450000"/>
    <n v="1457179"/>
  </r>
  <r>
    <s v="2026"/>
    <x v="0"/>
    <x v="0"/>
    <x v="0"/>
    <x v="0"/>
    <s v="2 - Poder Ejecutivo"/>
    <s v="0207 - MINISTERIO DE SALUD PÚBLICA Y ASISTENCIA SOCIAL"/>
    <s v="0032 - DIRECCIÓN GENERAL DE MEDICAMENTOS, ALIMENTOS Y PRODUCTOS SANITARIOS (DIGEMAPS)"/>
    <x v="1"/>
    <x v="6"/>
    <x v="48"/>
    <s v="2.2 - CONTRATACIÓN DE SERVICIOS"/>
    <s v="2.2.3 - VIÁTICOS"/>
    <s v="N"/>
    <s v="00 - N/A"/>
    <s v="20 - FONDOS CON DESTINO ESPECÍFICO"/>
    <s v="99 - MULTIPROVINCIAL"/>
    <s v="(en blanco)"/>
    <n v="9500000"/>
    <n v="9500000"/>
    <n v="5485600.8499999987"/>
  </r>
  <r>
    <s v="2026"/>
    <x v="0"/>
    <x v="0"/>
    <x v="0"/>
    <x v="0"/>
    <s v="2 - Poder Ejecutivo"/>
    <s v="0207 - MINISTERIO DE SALUD PÚBLICA Y ASISTENCIA SOCIAL"/>
    <s v="0032 - DIRECCIÓN GENERAL DE MEDICAMENTOS, ALIMENTOS Y PRODUCTOS SANITARIOS (DIGEMAPS)"/>
    <x v="1"/>
    <x v="6"/>
    <x v="48"/>
    <s v="2.2 - CONTRATACIÓN DE SERVICIOS"/>
    <s v="2.2.4 - TRANSPORTE Y ALMACENAJE"/>
    <s v="N"/>
    <s v="00 - N/A"/>
    <s v="20 - FONDOS CON DESTINO ESPECÍFICO"/>
    <s v="99 - MULTIPROVINCIAL"/>
    <s v="(en blanco)"/>
    <n v="1400000"/>
    <n v="2400000"/>
    <n v="1305604.42"/>
  </r>
  <r>
    <s v="2026"/>
    <x v="0"/>
    <x v="0"/>
    <x v="0"/>
    <x v="0"/>
    <s v="2 - Poder Ejecutivo"/>
    <s v="0207 - MINISTERIO DE SALUD PÚBLICA Y ASISTENCIA SOCIAL"/>
    <s v="0032 - DIRECCIÓN GENERAL DE MEDICAMENTOS, ALIMENTOS Y PRODUCTOS SANITARIOS (DIGEMAPS)"/>
    <x v="1"/>
    <x v="6"/>
    <x v="48"/>
    <s v="2.2 - CONTRATACIÓN DE SERVICIOS"/>
    <s v="2.2.5 - ALQUILERES Y RENTAS"/>
    <s v="N"/>
    <s v="00 - N/A"/>
    <s v="20 - FONDOS CON DESTINO ESPECÍFICO"/>
    <s v="99 - MULTIPROVINCIAL"/>
    <s v="(en blanco)"/>
    <n v="39400000"/>
    <n v="66825000"/>
    <n v="59865886.859999999"/>
  </r>
  <r>
    <s v="2026"/>
    <x v="0"/>
    <x v="0"/>
    <x v="0"/>
    <x v="0"/>
    <s v="2 - Poder Ejecutivo"/>
    <s v="0207 - MINISTERIO DE SALUD PÚBLICA Y ASISTENCIA SOCIAL"/>
    <s v="0032 - DIRECCIÓN GENERAL DE MEDICAMENTOS, ALIMENTOS Y PRODUCTOS SANITARIOS (DIGEMAPS)"/>
    <x v="1"/>
    <x v="6"/>
    <x v="48"/>
    <s v="2.2 - CONTRATACIÓN DE SERVICIOS"/>
    <s v="2.2.6 - SEGUROS"/>
    <s v="N"/>
    <s v="00 - N/A"/>
    <s v="20 - FONDOS CON DESTINO ESPECÍFICO"/>
    <s v="99 - MULTIPROVINCIAL"/>
    <s v="(en blanco)"/>
    <n v="3700000"/>
    <n v="5700000"/>
    <n v="2828382.31"/>
  </r>
  <r>
    <s v="2026"/>
    <x v="0"/>
    <x v="0"/>
    <x v="0"/>
    <x v="0"/>
    <s v="2 - Poder Ejecutivo"/>
    <s v="0207 - MINISTERIO DE SALUD PÚBLICA Y ASISTENCIA SOCIAL"/>
    <s v="0032 - DIRECCIÓN GENERAL DE MEDICAMENTOS, ALIMENTOS Y PRODUCTOS SANITARIOS (DIGEMAPS)"/>
    <x v="1"/>
    <x v="6"/>
    <x v="48"/>
    <s v="2.2 - CONTRATACIÓN DE SERVICIOS"/>
    <s v="2.2.7 - SERVICIOS DE CONSERVACIÓN, REPARACIONES MENORES E INSTALACIONES TEMPORALES"/>
    <s v="N"/>
    <s v="00 - N/A"/>
    <s v="20 - FONDOS CON DESTINO ESPECÍFICO"/>
    <s v="99 - MULTIPROVINCIAL"/>
    <s v="(en blanco)"/>
    <n v="68700000"/>
    <n v="82749100"/>
    <n v="40791483.329999998"/>
  </r>
  <r>
    <s v="2026"/>
    <x v="0"/>
    <x v="0"/>
    <x v="0"/>
    <x v="0"/>
    <s v="2 - Poder Ejecutivo"/>
    <s v="0207 - MINISTERIO DE SALUD PÚBLICA Y ASISTENCIA SOCIAL"/>
    <s v="0032 - DIRECCIÓN GENERAL DE MEDICAMENTOS, ALIMENTOS Y PRODUCTOS SANITARIOS (DIGEMAPS)"/>
    <x v="1"/>
    <x v="6"/>
    <x v="48"/>
    <s v="2.2 - CONTRATACIÓN DE SERVICIOS"/>
    <s v="2.2.8 - OTROS SERVICIOS NO INCLUIDOS EN CONCEPTOS ANTERIORES"/>
    <s v="N"/>
    <s v="00 - N/A"/>
    <s v="20 - FONDOS CON DESTINO ESPECÍFICO"/>
    <s v="99 - MULTIPROVINCIAL"/>
    <s v="(en blanco)"/>
    <n v="56600000"/>
    <n v="41875900"/>
    <n v="13166946.340000002"/>
  </r>
  <r>
    <s v="2026"/>
    <x v="0"/>
    <x v="0"/>
    <x v="0"/>
    <x v="0"/>
    <s v="2 - Poder Ejecutivo"/>
    <s v="0207 - MINISTERIO DE SALUD PÚBLICA Y ASISTENCIA SOCIAL"/>
    <s v="0032 - DIRECCIÓN GENERAL DE MEDICAMENTOS, ALIMENTOS Y PRODUCTOS SANITARIOS (DIGEMAPS)"/>
    <x v="1"/>
    <x v="6"/>
    <x v="48"/>
    <s v="2.2 - CONTRATACIÓN DE SERVICIOS"/>
    <s v="2.2.9 - OTRAS CONTRATACIONES DE SERVICIOS"/>
    <s v="N"/>
    <s v="00 - N/A"/>
    <s v="20 - FONDOS CON DESTINO ESPECÍFICO"/>
    <s v="99 - MULTIPROVINCIAL"/>
    <s v="(en blanco)"/>
    <n v="14200000"/>
    <n v="11525000"/>
    <n v="3776997.8899999997"/>
  </r>
  <r>
    <s v="2026"/>
    <x v="0"/>
    <x v="0"/>
    <x v="0"/>
    <x v="0"/>
    <s v="2 - Poder Ejecutivo"/>
    <s v="0207 - MINISTERIO DE SALUD PÚBLICA Y ASISTENCIA SOCIAL"/>
    <s v="0032 - DIRECCIÓN GENERAL DE MEDICAMENTOS, ALIMENTOS Y PRODUCTOS SANITARIOS (DIGEMAPS)"/>
    <x v="1"/>
    <x v="6"/>
    <x v="48"/>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x v="1"/>
    <x v="6"/>
    <x v="48"/>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x v="1"/>
    <x v="6"/>
    <x v="48"/>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x v="1"/>
    <x v="6"/>
    <x v="48"/>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x v="1"/>
    <x v="6"/>
    <x v="48"/>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x v="1"/>
    <x v="6"/>
    <x v="48"/>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x v="1"/>
    <x v="6"/>
    <x v="48"/>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x v="1"/>
    <x v="6"/>
    <x v="48"/>
    <s v="2.3 - MATERIALES Y SUMINISTROS"/>
    <s v="2.3.7 - COMBUSTIBLES, LUBRICANTES, PRODUCTOS QUÍMICOS Y CONEXOS"/>
    <s v="N"/>
    <s v="00 - N/A"/>
    <s v="20 - FONDOS CON DESTINO ESPECÍFICO"/>
    <s v="99 - MULTIPROVINCIAL"/>
    <s v="(en blanco)"/>
    <n v="12215000"/>
    <n v="12006000"/>
    <n v="8113369.8899999997"/>
  </r>
  <r>
    <s v="2026"/>
    <x v="0"/>
    <x v="0"/>
    <x v="0"/>
    <x v="0"/>
    <s v="2 - Poder Ejecutivo"/>
    <s v="0207 - MINISTERIO DE SALUD PÚBLICA Y ASISTENCIA SOCIAL"/>
    <s v="0032 - DIRECCIÓN GENERAL DE MEDICAMENTOS, ALIMENTOS Y PRODUCTOS SANITARIOS (DIGEMAPS)"/>
    <x v="1"/>
    <x v="6"/>
    <x v="48"/>
    <s v="2.3 - MATERIALES Y SUMINISTROS"/>
    <s v="2.3.9 - PRODUCTOS Y ÚTILES VARIOS"/>
    <s v="N"/>
    <s v="00 - N/A"/>
    <s v="20 - FONDOS CON DESTINO ESPECÍFICO"/>
    <s v="99 - MULTIPROVINCIAL"/>
    <s v="(en blanco)"/>
    <n v="24510910"/>
    <n v="24510910"/>
    <n v="11135293.020000001"/>
  </r>
  <r>
    <s v="2026"/>
    <x v="0"/>
    <x v="0"/>
    <x v="0"/>
    <x v="0"/>
    <s v="2 - Poder Ejecutivo"/>
    <s v="0208 - MINISTERIO DE DEPORTES Y RECREACIÓN"/>
    <s v="0001 - MINISTERIO DE DEPORTES Y RECREACIÓN"/>
    <x v="0"/>
    <x v="0"/>
    <x v="7"/>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x v="0"/>
    <x v="0"/>
    <x v="7"/>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x v="0"/>
    <x v="0"/>
    <x v="7"/>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x v="0"/>
    <x v="0"/>
    <x v="7"/>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x v="0"/>
    <x v="0"/>
    <x v="7"/>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x v="0"/>
    <x v="0"/>
    <x v="7"/>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x v="0"/>
    <x v="5"/>
    <x v="50"/>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x v="2"/>
    <x v="8"/>
    <x v="39"/>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x v="2"/>
    <x v="8"/>
    <x v="39"/>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x v="1"/>
    <x v="7"/>
    <x v="51"/>
    <s v="2.1 - REMUNERACIONES Y CONTRIBUCIONES"/>
    <s v="2.1.1 - REMUNERACIONES"/>
    <s v="N"/>
    <s v="00 - N/A"/>
    <s v="10 - FONDO GENERAL"/>
    <s v="99 - MULTIPROVINCIAL"/>
    <s v="(en blanco)"/>
    <n v="42339407"/>
    <n v="65039407"/>
    <n v="46225886.32"/>
  </r>
  <r>
    <s v="2026"/>
    <x v="0"/>
    <x v="0"/>
    <x v="0"/>
    <x v="0"/>
    <s v="2 - Poder Ejecutivo"/>
    <s v="0208 - MINISTERIO DE DEPORTES Y RECREACIÓN"/>
    <s v="0001 - MINISTERIO DE DEPORTES Y RECREACIÓN"/>
    <x v="1"/>
    <x v="7"/>
    <x v="51"/>
    <s v="2.1 - REMUNERACIONES Y CONTRIBUCIONES"/>
    <s v="2.1.5 - CONTRIBUCIONES A LA SEGURIDAD SOCIAL"/>
    <s v="N"/>
    <s v="00 - N/A"/>
    <s v="10 - FONDO GENERAL"/>
    <s v="99 - MULTIPROVINCIAL"/>
    <s v="(en blanco)"/>
    <n v="9800000"/>
    <n v="9800000"/>
    <n v="7076722.1399999987"/>
  </r>
  <r>
    <s v="2026"/>
    <x v="0"/>
    <x v="0"/>
    <x v="0"/>
    <x v="0"/>
    <s v="2 - Poder Ejecutivo"/>
    <s v="0208 - MINISTERIO DE DEPORTES Y RECREACIÓN"/>
    <s v="0001 - MINISTERIO DE DEPORTES Y RECREACIÓN"/>
    <x v="1"/>
    <x v="7"/>
    <x v="51"/>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x v="1"/>
    <x v="7"/>
    <x v="51"/>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x v="1"/>
    <x v="7"/>
    <x v="51"/>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x v="1"/>
    <x v="7"/>
    <x v="51"/>
    <s v="2.2 - CONTRATACIÓN DE SERVICIOS"/>
    <s v="2.2.6 - SEGUROS"/>
    <s v="N"/>
    <s v="00 - N/A"/>
    <s v="10 - FONDO GENERAL"/>
    <s v="99 - MULTIPROVINCIAL"/>
    <s v="(en blanco)"/>
    <n v="10000000"/>
    <n v="10000000"/>
    <n v="7461260.1200000001"/>
  </r>
  <r>
    <s v="2026"/>
    <x v="0"/>
    <x v="0"/>
    <x v="0"/>
    <x v="0"/>
    <s v="2 - Poder Ejecutivo"/>
    <s v="0208 - MINISTERIO DE DEPORTES Y RECREACIÓN"/>
    <s v="0001 - MINISTERIO DE DEPORTES Y RECREACIÓN"/>
    <x v="1"/>
    <x v="7"/>
    <x v="51"/>
    <s v="2.2 - CONTRATACIÓN DE SERVICIOS"/>
    <s v="2.2.9 - OTRAS CONTRATACIONES DE SERVICIOS"/>
    <s v="N"/>
    <s v="00 - N/A"/>
    <s v="10 - FONDO GENERAL"/>
    <s v="99 - MULTIPROVINCIAL"/>
    <s v="(en blanco)"/>
    <n v="150000000"/>
    <n v="150000000"/>
    <n v="134281878.11000001"/>
  </r>
  <r>
    <s v="2026"/>
    <x v="0"/>
    <x v="0"/>
    <x v="0"/>
    <x v="0"/>
    <s v="2 - Poder Ejecutivo"/>
    <s v="0208 - MINISTERIO DE DEPORTES Y RECREACIÓN"/>
    <s v="0001 - MINISTERIO DE DEPORTES Y RECREACIÓN"/>
    <x v="1"/>
    <x v="7"/>
    <x v="51"/>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x v="1"/>
    <x v="7"/>
    <x v="51"/>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x v="1"/>
    <x v="7"/>
    <x v="51"/>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x v="1"/>
    <x v="7"/>
    <x v="34"/>
    <s v="2.1 - REMUNERACIONES Y CONTRIBUCIONES"/>
    <s v="2.1.1 - REMUNERACIONES"/>
    <s v="N"/>
    <s v="00 - N/A"/>
    <s v="10 - FONDO GENERAL"/>
    <s v="99 - MULTIPROVINCIAL"/>
    <s v="(en blanco)"/>
    <n v="65200000"/>
    <n v="51200000"/>
    <n v="33058138.569999997"/>
  </r>
  <r>
    <s v="2026"/>
    <x v="0"/>
    <x v="0"/>
    <x v="0"/>
    <x v="0"/>
    <s v="2 - Poder Ejecutivo"/>
    <s v="0208 - MINISTERIO DE DEPORTES Y RECREACIÓN"/>
    <s v="0001 - MINISTERIO DE DEPORTES Y RECREACIÓN"/>
    <x v="1"/>
    <x v="7"/>
    <x v="34"/>
    <s v="2.1 - REMUNERACIONES Y CONTRIBUCIONES"/>
    <s v="2.1.5 - CONTRIBUCIONES A LA SEGURIDAD SOCIAL"/>
    <s v="N"/>
    <s v="00 - N/A"/>
    <s v="10 - FONDO GENERAL"/>
    <s v="99 - MULTIPROVINCIAL"/>
    <s v="(en blanco)"/>
    <n v="9140000"/>
    <n v="7215000"/>
    <n v="5055175.5999999987"/>
  </r>
  <r>
    <s v="2026"/>
    <x v="0"/>
    <x v="0"/>
    <x v="0"/>
    <x v="0"/>
    <s v="2 - Poder Ejecutivo"/>
    <s v="0208 - MINISTERIO DE DEPORTES Y RECREACIÓN"/>
    <s v="0001 - MINISTERIO DE DEPORTES Y RECREACIÓN"/>
    <x v="1"/>
    <x v="7"/>
    <x v="34"/>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x v="1"/>
    <x v="7"/>
    <x v="34"/>
    <s v="2.2 - CONTRATACIÓN DE SERVICIOS"/>
    <s v="2.2.3 - VIÁTICOS"/>
    <s v="N"/>
    <s v="00 - N/A"/>
    <s v="10 - FONDO GENERAL"/>
    <s v="99 - MULTIPROVINCIAL"/>
    <s v="(en blanco)"/>
    <n v="11000000"/>
    <n v="9000000"/>
    <n v="4877555.4400000004"/>
  </r>
  <r>
    <s v="2026"/>
    <x v="0"/>
    <x v="0"/>
    <x v="0"/>
    <x v="0"/>
    <s v="2 - Poder Ejecutivo"/>
    <s v="0208 - MINISTERIO DE DEPORTES Y RECREACIÓN"/>
    <s v="0001 - MINISTERIO DE DEPORTES Y RECREACIÓN"/>
    <x v="1"/>
    <x v="7"/>
    <x v="34"/>
    <s v="2.2 - CONTRATACIÓN DE SERVICIOS"/>
    <s v="2.2.4 - TRANSPORTE Y ALMACENAJE"/>
    <s v="N"/>
    <s v="00 - N/A"/>
    <s v="10 - FONDO GENERAL"/>
    <s v="99 - MULTIPROVINCIAL"/>
    <s v="(en blanco)"/>
    <n v="2500000"/>
    <n v="1250000"/>
    <n v="96484.92"/>
  </r>
  <r>
    <s v="2026"/>
    <x v="0"/>
    <x v="0"/>
    <x v="0"/>
    <x v="0"/>
    <s v="2 - Poder Ejecutivo"/>
    <s v="0208 - MINISTERIO DE DEPORTES Y RECREACIÓN"/>
    <s v="0001 - MINISTERIO DE DEPORTES Y RECREACIÓN"/>
    <x v="1"/>
    <x v="7"/>
    <x v="34"/>
    <s v="2.2 - CONTRATACIÓN DE SERVICIOS"/>
    <s v="2.2.5 - ALQUILERES Y RENTAS"/>
    <s v="N"/>
    <s v="00 - N/A"/>
    <s v="10 - FONDO GENERAL"/>
    <s v="99 - MULTIPROVINCIAL"/>
    <s v="(en blanco)"/>
    <n v="2060000"/>
    <n v="5610000"/>
    <n v="3994691"/>
  </r>
  <r>
    <s v="2026"/>
    <x v="0"/>
    <x v="0"/>
    <x v="0"/>
    <x v="0"/>
    <s v="2 - Poder Ejecutivo"/>
    <s v="0208 - MINISTERIO DE DEPORTES Y RECREACIÓN"/>
    <s v="0001 - MINISTERIO DE DEPORTES Y RECREACIÓN"/>
    <x v="1"/>
    <x v="7"/>
    <x v="34"/>
    <s v="2.2 - CONTRATACIÓN DE SERVICIOS"/>
    <s v="2.2.8 - OTROS SERVICIOS NO INCLUIDOS EN CONCEPTOS ANTERIORES"/>
    <s v="N"/>
    <s v="00 - N/A"/>
    <s v="10 - FONDO GENERAL"/>
    <s v="99 - MULTIPROVINCIAL"/>
    <s v="(en blanco)"/>
    <n v="5850000"/>
    <n v="4748000"/>
    <n v="3388410.26"/>
  </r>
  <r>
    <s v="2026"/>
    <x v="0"/>
    <x v="0"/>
    <x v="0"/>
    <x v="0"/>
    <s v="2 - Poder Ejecutivo"/>
    <s v="0208 - MINISTERIO DE DEPORTES Y RECREACIÓN"/>
    <s v="0001 - MINISTERIO DE DEPORTES Y RECREACIÓN"/>
    <x v="1"/>
    <x v="7"/>
    <x v="34"/>
    <s v="2.2 - CONTRATACIÓN DE SERVICIOS"/>
    <s v="2.2.9 - OTRAS CONTRATACIONES DE SERVICIOS"/>
    <s v="N"/>
    <s v="00 - N/A"/>
    <s v="10 - FONDO GENERAL"/>
    <s v="99 - MULTIPROVINCIAL"/>
    <s v="(en blanco)"/>
    <n v="5750000"/>
    <n v="5052000"/>
    <n v="3759113.0300000007"/>
  </r>
  <r>
    <s v="2026"/>
    <x v="0"/>
    <x v="0"/>
    <x v="0"/>
    <x v="0"/>
    <s v="2 - Poder Ejecutivo"/>
    <s v="0208 - MINISTERIO DE DEPORTES Y RECREACIÓN"/>
    <s v="0001 - MINISTERIO DE DEPORTES Y RECREACIÓN"/>
    <x v="1"/>
    <x v="7"/>
    <x v="34"/>
    <s v="2.3 - MATERIALES Y SUMINISTROS"/>
    <s v="2.3.1 - ALIMENTOS Y PRODUCTOS AGROFORESTALES"/>
    <s v="N"/>
    <s v="00 - N/A"/>
    <s v="10 - FONDO GENERAL"/>
    <s v="99 - MULTIPROVINCIAL"/>
    <s v="(en blanco)"/>
    <n v="2100000"/>
    <n v="481706.11"/>
    <n v="218000"/>
  </r>
  <r>
    <s v="2026"/>
    <x v="0"/>
    <x v="0"/>
    <x v="0"/>
    <x v="0"/>
    <s v="2 - Poder Ejecutivo"/>
    <s v="0208 - MINISTERIO DE DEPORTES Y RECREACIÓN"/>
    <s v="0001 - MINISTERIO DE DEPORTES Y RECREACIÓN"/>
    <x v="1"/>
    <x v="7"/>
    <x v="34"/>
    <s v="2.3 - MATERIALES Y SUMINISTROS"/>
    <s v="2.3.2 - TEXTILES Y VESTUARIOS"/>
    <s v="N"/>
    <s v="00 - N/A"/>
    <s v="10 - FONDO GENERAL"/>
    <s v="99 - MULTIPROVINCIAL"/>
    <s v="(en blanco)"/>
    <n v="7700000"/>
    <n v="9446300"/>
    <n v="9097414.1400000006"/>
  </r>
  <r>
    <s v="2026"/>
    <x v="0"/>
    <x v="0"/>
    <x v="0"/>
    <x v="0"/>
    <s v="2 - Poder Ejecutivo"/>
    <s v="0208 - MINISTERIO DE DEPORTES Y RECREACIÓN"/>
    <s v="0001 - MINISTERIO DE DEPORTES Y RECREACIÓN"/>
    <x v="1"/>
    <x v="7"/>
    <x v="34"/>
    <s v="2.3 - MATERIALES Y SUMINISTROS"/>
    <s v="2.3.3 - PAPEL, CARTÓN E IMPRESOS"/>
    <s v="N"/>
    <s v="00 - N/A"/>
    <s v="10 - FONDO GENERAL"/>
    <s v="99 - MULTIPROVINCIAL"/>
    <s v="(en blanco)"/>
    <n v="750000"/>
    <n v="572264.80000000005"/>
    <n v="320529.3"/>
  </r>
  <r>
    <s v="2026"/>
    <x v="0"/>
    <x v="0"/>
    <x v="0"/>
    <x v="0"/>
    <s v="2 - Poder Ejecutivo"/>
    <s v="0208 - MINISTERIO DE DEPORTES Y RECREACIÓN"/>
    <s v="0001 - MINISTERIO DE DEPORTES Y RECREACIÓN"/>
    <x v="1"/>
    <x v="7"/>
    <x v="34"/>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x v="1"/>
    <x v="7"/>
    <x v="34"/>
    <s v="2.3 - MATERIALES Y SUMINISTROS"/>
    <s v="2.3.6 - PRODUCTOS DE MINERALES, METÁLICOS Y NO METÁLICOS"/>
    <s v="N"/>
    <s v="00 - N/A"/>
    <s v="10 - FONDO GENERAL"/>
    <s v="99 - MULTIPROVINCIAL"/>
    <s v="(en blanco)"/>
    <n v="0"/>
    <n v="250000"/>
    <n v="0"/>
  </r>
  <r>
    <s v="2026"/>
    <x v="0"/>
    <x v="0"/>
    <x v="0"/>
    <x v="0"/>
    <s v="2 - Poder Ejecutivo"/>
    <s v="0208 - MINISTERIO DE DEPORTES Y RECREACIÓN"/>
    <s v="0001 - MINISTERIO DE DEPORTES Y RECREACIÓN"/>
    <x v="1"/>
    <x v="7"/>
    <x v="34"/>
    <s v="2.3 - MATERIALES Y SUMINISTROS"/>
    <s v="2.3.7 - COMBUSTIBLES, LUBRICANTES, PRODUCTOS QUÍMICOS Y CONEXOS"/>
    <s v="N"/>
    <s v="00 - N/A"/>
    <s v="10 - FONDO GENERAL"/>
    <s v="99 - MULTIPROVINCIAL"/>
    <s v="(en blanco)"/>
    <n v="100000"/>
    <n v="280000"/>
    <n v="0"/>
  </r>
  <r>
    <s v="2026"/>
    <x v="0"/>
    <x v="0"/>
    <x v="0"/>
    <x v="0"/>
    <s v="2 - Poder Ejecutivo"/>
    <s v="0208 - MINISTERIO DE DEPORTES Y RECREACIÓN"/>
    <s v="0001 - MINISTERIO DE DEPORTES Y RECREACIÓN"/>
    <x v="1"/>
    <x v="7"/>
    <x v="34"/>
    <s v="2.3 - MATERIALES Y SUMINISTROS"/>
    <s v="2.3.9 - PRODUCTOS Y ÚTILES VARIOS"/>
    <s v="N"/>
    <s v="00 - N/A"/>
    <s v="10 - FONDO GENERAL"/>
    <s v="99 - MULTIPROVINCIAL"/>
    <s v="(en blanco)"/>
    <n v="11673665"/>
    <n v="7096462.6000000015"/>
    <n v="4935229.8500000006"/>
  </r>
  <r>
    <s v="2026"/>
    <x v="0"/>
    <x v="0"/>
    <x v="0"/>
    <x v="0"/>
    <s v="2 - Poder Ejecutivo"/>
    <s v="0208 - MINISTERIO DE DEPORTES Y RECREACIÓN"/>
    <s v="0001 - MINISTERIO DE DEPORTES Y RECREACIÓN"/>
    <x v="1"/>
    <x v="7"/>
    <x v="52"/>
    <s v="2.1 - REMUNERACIONES Y CONTRIBUCIONES"/>
    <s v="2.1.1 - REMUNERACIONES"/>
    <s v="N"/>
    <s v="00 - N/A"/>
    <s v="10 - FONDO GENERAL"/>
    <s v="99 - MULTIPROVINCIAL"/>
    <s v="(en blanco)"/>
    <n v="807760593"/>
    <n v="750985593"/>
    <n v="533331423.18000019"/>
  </r>
  <r>
    <s v="2026"/>
    <x v="0"/>
    <x v="0"/>
    <x v="0"/>
    <x v="0"/>
    <s v="2 - Poder Ejecutivo"/>
    <s v="0208 - MINISTERIO DE DEPORTES Y RECREACIÓN"/>
    <s v="0001 - MINISTERIO DE DEPORTES Y RECREACIÓN"/>
    <x v="1"/>
    <x v="7"/>
    <x v="52"/>
    <s v="2.1 - REMUNERACIONES Y CONTRIBUCIONES"/>
    <s v="2.1.2 - SOBRESUELDOS"/>
    <s v="N"/>
    <s v="00 - N/A"/>
    <s v="10 - FONDO GENERAL"/>
    <s v="99 - MULTIPROVINCIAL"/>
    <s v="(en blanco)"/>
    <n v="200400000"/>
    <n v="201400000"/>
    <n v="97501575.139999956"/>
  </r>
  <r>
    <s v="2026"/>
    <x v="0"/>
    <x v="0"/>
    <x v="0"/>
    <x v="0"/>
    <s v="2 - Poder Ejecutivo"/>
    <s v="0208 - MINISTERIO DE DEPORTES Y RECREACIÓN"/>
    <s v="0001 - MINISTERIO DE DEPORTES Y RECREACIÓN"/>
    <x v="1"/>
    <x v="7"/>
    <x v="52"/>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x v="1"/>
    <x v="7"/>
    <x v="52"/>
    <s v="2.1 - REMUNERACIONES Y CONTRIBUCIONES"/>
    <s v="2.1.5 - CONTRIBUCIONES A LA SEGURIDAD SOCIAL"/>
    <s v="N"/>
    <s v="00 - N/A"/>
    <s v="10 - FONDO GENERAL"/>
    <s v="99 - MULTIPROVINCIAL"/>
    <s v="(en blanco)"/>
    <n v="106670000"/>
    <n v="106670000"/>
    <n v="78790619.320000038"/>
  </r>
  <r>
    <s v="2026"/>
    <x v="0"/>
    <x v="0"/>
    <x v="0"/>
    <x v="0"/>
    <s v="2 - Poder Ejecutivo"/>
    <s v="0208 - MINISTERIO DE DEPORTES Y RECREACIÓN"/>
    <s v="0001 - MINISTERIO DE DEPORTES Y RECREACIÓN"/>
    <x v="1"/>
    <x v="7"/>
    <x v="52"/>
    <s v="2.2 - CONTRATACIÓN DE SERVICIOS"/>
    <s v="2.2.1 - SERVICIOS BÁSICOS"/>
    <s v="N"/>
    <s v="00 - N/A"/>
    <s v="10 - FONDO GENERAL"/>
    <s v="99 - MULTIPROVINCIAL"/>
    <s v="(en blanco)"/>
    <n v="244200000"/>
    <n v="244200000"/>
    <n v="180833668.64999998"/>
  </r>
  <r>
    <s v="2026"/>
    <x v="0"/>
    <x v="0"/>
    <x v="0"/>
    <x v="0"/>
    <s v="2 - Poder Ejecutivo"/>
    <s v="0208 - MINISTERIO DE DEPORTES Y RECREACIÓN"/>
    <s v="0001 - MINISTERIO DE DEPORTES Y RECREACIÓN"/>
    <x v="1"/>
    <x v="7"/>
    <x v="52"/>
    <s v="2.2 - CONTRATACIÓN DE SERVICIOS"/>
    <s v="2.2.2 - PUBLICIDAD, IMPRESIÓN Y ENCUADERNACIÓN"/>
    <s v="N"/>
    <s v="00 - N/A"/>
    <s v="10 - FONDO GENERAL"/>
    <s v="99 - MULTIPROVINCIAL"/>
    <s v="(en blanco)"/>
    <n v="42500000"/>
    <n v="41481099"/>
    <n v="12358044.960000001"/>
  </r>
  <r>
    <s v="2026"/>
    <x v="0"/>
    <x v="0"/>
    <x v="0"/>
    <x v="0"/>
    <s v="2 - Poder Ejecutivo"/>
    <s v="0208 - MINISTERIO DE DEPORTES Y RECREACIÓN"/>
    <s v="0001 - MINISTERIO DE DEPORTES Y RECREACIÓN"/>
    <x v="1"/>
    <x v="7"/>
    <x v="52"/>
    <s v="2.2 - CONTRATACIÓN DE SERVICIOS"/>
    <s v="2.2.3 - VIÁTICOS"/>
    <s v="N"/>
    <s v="00 - N/A"/>
    <s v="10 - FONDO GENERAL"/>
    <s v="99 - MULTIPROVINCIAL"/>
    <s v="(en blanco)"/>
    <n v="11500000"/>
    <n v="7378844"/>
    <n v="4972606.4700000007"/>
  </r>
  <r>
    <s v="2026"/>
    <x v="0"/>
    <x v="0"/>
    <x v="0"/>
    <x v="0"/>
    <s v="2 - Poder Ejecutivo"/>
    <s v="0208 - MINISTERIO DE DEPORTES Y RECREACIÓN"/>
    <s v="0001 - MINISTERIO DE DEPORTES Y RECREACIÓN"/>
    <x v="1"/>
    <x v="7"/>
    <x v="52"/>
    <s v="2.2 - CONTRATACIÓN DE SERVICIOS"/>
    <s v="2.2.4 - TRANSPORTE Y ALMACENAJE"/>
    <s v="N"/>
    <s v="00 - N/A"/>
    <s v="10 - FONDO GENERAL"/>
    <s v="99 - MULTIPROVINCIAL"/>
    <s v="(en blanco)"/>
    <n v="2600000"/>
    <n v="1196031"/>
    <n v="278056.63"/>
  </r>
  <r>
    <s v="2026"/>
    <x v="0"/>
    <x v="0"/>
    <x v="0"/>
    <x v="0"/>
    <s v="2 - Poder Ejecutivo"/>
    <s v="0208 - MINISTERIO DE DEPORTES Y RECREACIÓN"/>
    <s v="0001 - MINISTERIO DE DEPORTES Y RECREACIÓN"/>
    <x v="1"/>
    <x v="7"/>
    <x v="52"/>
    <s v="2.2 - CONTRATACIÓN DE SERVICIOS"/>
    <s v="2.2.5 - ALQUILERES Y RENTAS"/>
    <s v="N"/>
    <s v="00 - N/A"/>
    <s v="10 - FONDO GENERAL"/>
    <s v="99 - MULTIPROVINCIAL"/>
    <s v="(en blanco)"/>
    <n v="34693583"/>
    <n v="44493583"/>
    <n v="29306768.190000001"/>
  </r>
  <r>
    <s v="2026"/>
    <x v="0"/>
    <x v="0"/>
    <x v="0"/>
    <x v="0"/>
    <s v="2 - Poder Ejecutivo"/>
    <s v="0208 - MINISTERIO DE DEPORTES Y RECREACIÓN"/>
    <s v="0001 - MINISTERIO DE DEPORTES Y RECREACIÓN"/>
    <x v="1"/>
    <x v="7"/>
    <x v="52"/>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x v="1"/>
    <x v="7"/>
    <x v="52"/>
    <s v="2.2 - CONTRATACIÓN DE SERVICIOS"/>
    <s v="2.2.6 - SEGUROS"/>
    <s v="N"/>
    <s v="00 - N/A"/>
    <s v="10 - FONDO GENERAL"/>
    <s v="99 - MULTIPROVINCIAL"/>
    <s v="(en blanco)"/>
    <n v="21000000"/>
    <n v="21000000"/>
    <n v="15313875.17"/>
  </r>
  <r>
    <s v="2026"/>
    <x v="0"/>
    <x v="0"/>
    <x v="0"/>
    <x v="0"/>
    <s v="2 - Poder Ejecutivo"/>
    <s v="0208 - MINISTERIO DE DEPORTES Y RECREACIÓN"/>
    <s v="0001 - MINISTERIO DE DEPORTES Y RECREACIÓN"/>
    <x v="1"/>
    <x v="7"/>
    <x v="52"/>
    <s v="2.2 - CONTRATACIÓN DE SERVICIOS"/>
    <s v="2.2.7 - SERVICIOS DE CONSERVACIÓN, REPARACIONES MENORES E INSTALACIONES TEMPORALES"/>
    <s v="N"/>
    <s v="00 - N/A"/>
    <s v="10 - FONDO GENERAL"/>
    <s v="99 - MULTIPROVINCIAL"/>
    <s v="(en blanco)"/>
    <n v="20100000"/>
    <n v="23700000"/>
    <n v="8310652.8799999999"/>
  </r>
  <r>
    <s v="2026"/>
    <x v="0"/>
    <x v="0"/>
    <x v="0"/>
    <x v="0"/>
    <s v="2 - Poder Ejecutivo"/>
    <s v="0208 - MINISTERIO DE DEPORTES Y RECREACIÓN"/>
    <s v="0001 - MINISTERIO DE DEPORTES Y RECREACIÓN"/>
    <x v="1"/>
    <x v="7"/>
    <x v="52"/>
    <s v="2.2 - CONTRATACIÓN DE SERVICIOS"/>
    <s v="2.2.8 - OTROS SERVICIOS NO INCLUIDOS EN CONCEPTOS ANTERIORES"/>
    <s v="N"/>
    <s v="00 - N/A"/>
    <s v="10 - FONDO GENERAL"/>
    <s v="99 - MULTIPROVINCIAL"/>
    <s v="(en blanco)"/>
    <n v="13882518"/>
    <n v="35432518"/>
    <n v="17178587.469999995"/>
  </r>
  <r>
    <s v="2026"/>
    <x v="0"/>
    <x v="0"/>
    <x v="0"/>
    <x v="0"/>
    <s v="2 - Poder Ejecutivo"/>
    <s v="0208 - MINISTERIO DE DEPORTES Y RECREACIÓN"/>
    <s v="0001 - MINISTERIO DE DEPORTES Y RECREACIÓN"/>
    <x v="1"/>
    <x v="7"/>
    <x v="52"/>
    <s v="2.2 - CONTRATACIÓN DE SERVICIOS"/>
    <s v="2.2.9 - OTRAS CONTRATACIONES DE SERVICIOS"/>
    <s v="N"/>
    <s v="00 - N/A"/>
    <s v="10 - FONDO GENERAL"/>
    <s v="99 - MULTIPROVINCIAL"/>
    <s v="(en blanco)"/>
    <n v="60150000"/>
    <n v="49180000"/>
    <n v="8074819.6900000004"/>
  </r>
  <r>
    <s v="2026"/>
    <x v="0"/>
    <x v="0"/>
    <x v="0"/>
    <x v="0"/>
    <s v="2 - Poder Ejecutivo"/>
    <s v="0208 - MINISTERIO DE DEPORTES Y RECREACIÓN"/>
    <s v="0001 - MINISTERIO DE DEPORTES Y RECREACIÓN"/>
    <x v="1"/>
    <x v="7"/>
    <x v="52"/>
    <s v="2.3 - MATERIALES Y SUMINISTROS"/>
    <s v="2.3.1 - ALIMENTOS Y PRODUCTOS AGROFORESTALES"/>
    <s v="N"/>
    <s v="00 - N/A"/>
    <s v="10 - FONDO GENERAL"/>
    <s v="99 - MULTIPROVINCIAL"/>
    <s v="(en blanco)"/>
    <n v="7500000"/>
    <n v="7068315.3300000001"/>
    <n v="4832342.91"/>
  </r>
  <r>
    <s v="2026"/>
    <x v="0"/>
    <x v="0"/>
    <x v="0"/>
    <x v="0"/>
    <s v="2 - Poder Ejecutivo"/>
    <s v="0208 - MINISTERIO DE DEPORTES Y RECREACIÓN"/>
    <s v="0001 - MINISTERIO DE DEPORTES Y RECREACIÓN"/>
    <x v="1"/>
    <x v="7"/>
    <x v="52"/>
    <s v="2.3 - MATERIALES Y SUMINISTROS"/>
    <s v="2.3.1 - ALIMENTOS Y PRODUCTOS AGROFORESTALES"/>
    <s v="N"/>
    <s v="00 - N/A"/>
    <s v="20 - FONDOS CON DESTINO ESPECÍFICO"/>
    <s v="99 - MULTIPROVINCIAL"/>
    <s v="(en blanco)"/>
    <n v="0"/>
    <n v="0"/>
    <n v="0"/>
  </r>
  <r>
    <s v="2026"/>
    <x v="0"/>
    <x v="0"/>
    <x v="0"/>
    <x v="0"/>
    <s v="2 - Poder Ejecutivo"/>
    <s v="0208 - MINISTERIO DE DEPORTES Y RECREACIÓN"/>
    <s v="0001 - MINISTERIO DE DEPORTES Y RECREACIÓN"/>
    <x v="1"/>
    <x v="7"/>
    <x v="52"/>
    <s v="2.3 - MATERIALES Y SUMINISTROS"/>
    <s v="2.3.2 - TEXTILES Y VESTUARIOS"/>
    <s v="N"/>
    <s v="00 - N/A"/>
    <s v="10 - FONDO GENERAL"/>
    <s v="99 - MULTIPROVINCIAL"/>
    <s v="(en blanco)"/>
    <n v="7200000"/>
    <n v="3990730"/>
    <n v="2085453.35"/>
  </r>
  <r>
    <s v="2026"/>
    <x v="0"/>
    <x v="0"/>
    <x v="0"/>
    <x v="0"/>
    <s v="2 - Poder Ejecutivo"/>
    <s v="0208 - MINISTERIO DE DEPORTES Y RECREACIÓN"/>
    <s v="0001 - MINISTERIO DE DEPORTES Y RECREACIÓN"/>
    <x v="1"/>
    <x v="7"/>
    <x v="52"/>
    <s v="2.3 - MATERIALES Y SUMINISTROS"/>
    <s v="2.3.2 - TEXTILES Y VESTUARIOS"/>
    <s v="N"/>
    <s v="00 - N/A"/>
    <s v="20 - FONDOS CON DESTINO ESPECÍFICO"/>
    <s v="99 - MULTIPROVINCIAL"/>
    <s v="(en blanco)"/>
    <n v="25200000"/>
    <n v="23190000"/>
    <n v="0"/>
  </r>
  <r>
    <s v="2026"/>
    <x v="0"/>
    <x v="0"/>
    <x v="0"/>
    <x v="0"/>
    <s v="2 - Poder Ejecutivo"/>
    <s v="0208 - MINISTERIO DE DEPORTES Y RECREACIÓN"/>
    <s v="0001 - MINISTERIO DE DEPORTES Y RECREACIÓN"/>
    <x v="1"/>
    <x v="7"/>
    <x v="52"/>
    <s v="2.3 - MATERIALES Y SUMINISTROS"/>
    <s v="2.3.3 - PAPEL, CARTÓN E IMPRESOS"/>
    <s v="N"/>
    <s v="00 - N/A"/>
    <s v="10 - FONDO GENERAL"/>
    <s v="99 - MULTIPROVINCIAL"/>
    <s v="(en blanco)"/>
    <n v="6300000"/>
    <n v="2085397.67"/>
    <n v="265799.79000000004"/>
  </r>
  <r>
    <s v="2026"/>
    <x v="0"/>
    <x v="0"/>
    <x v="0"/>
    <x v="0"/>
    <s v="2 - Poder Ejecutivo"/>
    <s v="0208 - MINISTERIO DE DEPORTES Y RECREACIÓN"/>
    <s v="0001 - MINISTERIO DE DEPORTES Y RECREACIÓN"/>
    <x v="1"/>
    <x v="7"/>
    <x v="52"/>
    <s v="2.3 - MATERIALES Y SUMINISTROS"/>
    <s v="2.3.4 - PRODUCTOS FARMACÉUTICOS"/>
    <s v="N"/>
    <s v="00 - N/A"/>
    <s v="10 - FONDO GENERAL"/>
    <s v="99 - MULTIPROVINCIAL"/>
    <s v="(en blanco)"/>
    <n v="500000"/>
    <n v="256225"/>
    <n v="141600"/>
  </r>
  <r>
    <s v="2026"/>
    <x v="0"/>
    <x v="0"/>
    <x v="0"/>
    <x v="0"/>
    <s v="2 - Poder Ejecutivo"/>
    <s v="0208 - MINISTERIO DE DEPORTES Y RECREACIÓN"/>
    <s v="0001 - MINISTERIO DE DEPORTES Y RECREACIÓN"/>
    <x v="1"/>
    <x v="7"/>
    <x v="52"/>
    <s v="2.3 - MATERIALES Y SUMINISTROS"/>
    <s v="2.3.5 - CUERO, CAUCHO Y PLÁSTICO"/>
    <s v="N"/>
    <s v="00 - N/A"/>
    <s v="10 - FONDO GENERAL"/>
    <s v="99 - MULTIPROVINCIAL"/>
    <s v="(en blanco)"/>
    <n v="7600000"/>
    <n v="2690856"/>
    <n v="70562.8"/>
  </r>
  <r>
    <s v="2026"/>
    <x v="0"/>
    <x v="0"/>
    <x v="0"/>
    <x v="0"/>
    <s v="2 - Poder Ejecutivo"/>
    <s v="0208 - MINISTERIO DE DEPORTES Y RECREACIÓN"/>
    <s v="0001 - MINISTERIO DE DEPORTES Y RECREACIÓN"/>
    <x v="1"/>
    <x v="7"/>
    <x v="52"/>
    <s v="2.3 - MATERIALES Y SUMINISTROS"/>
    <s v="2.3.6 - PRODUCTOS DE MINERALES, METÁLICOS Y NO METÁLICOS"/>
    <s v="N"/>
    <s v="00 - N/A"/>
    <s v="10 - FONDO GENERAL"/>
    <s v="99 - MULTIPROVINCIAL"/>
    <s v="(en blanco)"/>
    <n v="11503191"/>
    <n v="8364033.5199999996"/>
    <n v="2982720.1700000009"/>
  </r>
  <r>
    <s v="2026"/>
    <x v="0"/>
    <x v="0"/>
    <x v="0"/>
    <x v="0"/>
    <s v="2 - Poder Ejecutivo"/>
    <s v="0208 - MINISTERIO DE DEPORTES Y RECREACIÓN"/>
    <s v="0001 - MINISTERIO DE DEPORTES Y RECREACIÓN"/>
    <x v="1"/>
    <x v="7"/>
    <x v="52"/>
    <s v="2.3 - MATERIALES Y SUMINISTROS"/>
    <s v="2.3.7 - COMBUSTIBLES, LUBRICANTES, PRODUCTOS QUÍMICOS Y CONEXOS"/>
    <s v="N"/>
    <s v="00 - N/A"/>
    <s v="10 - FONDO GENERAL"/>
    <s v="99 - MULTIPROVINCIAL"/>
    <s v="(en blanco)"/>
    <n v="44950000"/>
    <n v="41578168"/>
    <n v="20662685.59"/>
  </r>
  <r>
    <s v="2026"/>
    <x v="0"/>
    <x v="0"/>
    <x v="0"/>
    <x v="0"/>
    <s v="2 - Poder Ejecutivo"/>
    <s v="0208 - MINISTERIO DE DEPORTES Y RECREACIÓN"/>
    <s v="0001 - MINISTERIO DE DEPORTES Y RECREACIÓN"/>
    <x v="1"/>
    <x v="7"/>
    <x v="52"/>
    <s v="2.3 - MATERIALES Y SUMINISTROS"/>
    <s v="2.3.7 - COMBUSTIBLES, LUBRICANTES, PRODUCTOS QUÍMICOS Y CONEXOS"/>
    <s v="N"/>
    <s v="00 - N/A"/>
    <s v="20 - FONDOS CON DESTINO ESPECÍFICO"/>
    <s v="99 - MULTIPROVINCIAL"/>
    <s v="(en blanco)"/>
    <n v="25000000"/>
    <n v="25000000"/>
    <n v="2801320"/>
  </r>
  <r>
    <s v="2026"/>
    <x v="0"/>
    <x v="0"/>
    <x v="0"/>
    <x v="0"/>
    <s v="2 - Poder Ejecutivo"/>
    <s v="0208 - MINISTERIO DE DEPORTES Y RECREACIÓN"/>
    <s v="0001 - MINISTERIO DE DEPORTES Y RECREACIÓN"/>
    <x v="1"/>
    <x v="7"/>
    <x v="52"/>
    <s v="2.3 - MATERIALES Y SUMINISTROS"/>
    <s v="2.3.9 - PRODUCTOS Y ÚTILES VARIOS"/>
    <s v="N"/>
    <s v="00 - N/A"/>
    <s v="10 - FONDO GENERAL"/>
    <s v="99 - MULTIPROVINCIAL"/>
    <s v="(en blanco)"/>
    <n v="41000000"/>
    <n v="26467301.969999999"/>
    <n v="10957877.739999996"/>
  </r>
  <r>
    <s v="2026"/>
    <x v="0"/>
    <x v="0"/>
    <x v="0"/>
    <x v="0"/>
    <s v="2 - Poder Ejecutivo"/>
    <s v="0208 - MINISTERIO DE DEPORTES Y RECREACIÓN"/>
    <s v="0001 - MINISTERIO DE DEPORTES Y RECREACIÓN"/>
    <x v="1"/>
    <x v="7"/>
    <x v="52"/>
    <s v="2.3 - MATERIALES Y SUMINISTROS"/>
    <s v="2.3.9 - PRODUCTOS Y ÚTILES VARIOS"/>
    <s v="N"/>
    <s v="00 - N/A"/>
    <s v="20 - FONDOS CON DESTINO ESPECÍFICO"/>
    <s v="99 - MULTIPROVINCIAL"/>
    <s v="(en blanco)"/>
    <n v="70000000"/>
    <n v="65510000"/>
    <n v="21894744.240000002"/>
  </r>
  <r>
    <s v="2026"/>
    <x v="0"/>
    <x v="0"/>
    <x v="0"/>
    <x v="0"/>
    <s v="2 - Poder Ejecutivo"/>
    <s v="0208 - MINISTERIO DE DEPORTES Y RECREACIÓN"/>
    <s v="0001 - MINISTERIO DE DEPORTES Y RECREACIÓN"/>
    <x v="1"/>
    <x v="9"/>
    <x v="45"/>
    <s v="2.2 - CONTRATACIÓN DE SERVICIOS"/>
    <s v="2.2.3 - VIÁTICOS"/>
    <s v="N"/>
    <s v="00 - N/A"/>
    <s v="10 - FONDO GENERAL"/>
    <s v="99 - MULTIPROVINCIAL"/>
    <s v="(en blanco)"/>
    <n v="2500000"/>
    <n v="2500000"/>
    <n v="2418821.35"/>
  </r>
  <r>
    <s v="2026"/>
    <x v="0"/>
    <x v="0"/>
    <x v="0"/>
    <x v="0"/>
    <s v="2 - Poder Ejecutivo"/>
    <s v="0208 - MINISTERIO DE DEPORTES Y RECREACIÓN"/>
    <s v="0001 - MINISTERIO DE DEPORTES Y RECREACIÓN"/>
    <x v="1"/>
    <x v="9"/>
    <x v="45"/>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x v="1"/>
    <x v="9"/>
    <x v="45"/>
    <s v="2.2 - CONTRATACIÓN DE SERVICIOS"/>
    <s v="2.2.5 - ALQUILERES Y RENTAS"/>
    <s v="N"/>
    <s v="00 - N/A"/>
    <s v="10 - FONDO GENERAL"/>
    <s v="99 - MULTIPROVINCIAL"/>
    <s v="(en blanco)"/>
    <n v="1000000"/>
    <n v="1000000"/>
    <n v="0"/>
  </r>
  <r>
    <s v="2026"/>
    <x v="0"/>
    <x v="0"/>
    <x v="0"/>
    <x v="0"/>
    <s v="2 - Poder Ejecutivo"/>
    <s v="0208 - MINISTERIO DE DEPORTES Y RECREACIÓN"/>
    <s v="0001 - MINISTERIO DE DEPORTES Y RECREACIÓN"/>
    <x v="1"/>
    <x v="9"/>
    <x v="45"/>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x v="1"/>
    <x v="9"/>
    <x v="45"/>
    <s v="2.2 - CONTRATACIÓN DE SERVICIOS"/>
    <s v="2.2.8 - OTROS SERVICIOS NO INCLUIDOS EN CONCEPTOS ANTERIORES"/>
    <s v="N"/>
    <s v="00 - N/A"/>
    <s v="10 - FONDO GENERAL"/>
    <s v="99 - MULTIPROVINCIAL"/>
    <s v="(en blanco)"/>
    <n v="3200000"/>
    <n v="472998"/>
    <n v="247800"/>
  </r>
  <r>
    <s v="2026"/>
    <x v="0"/>
    <x v="0"/>
    <x v="0"/>
    <x v="0"/>
    <s v="2 - Poder Ejecutivo"/>
    <s v="0208 - MINISTERIO DE DEPORTES Y RECREACIÓN"/>
    <s v="0001 - MINISTERIO DE DEPORTES Y RECREACIÓN"/>
    <x v="1"/>
    <x v="9"/>
    <x v="45"/>
    <s v="2.2 - CONTRATACIÓN DE SERVICIOS"/>
    <s v="2.2.9 - OTRAS CONTRATACIONES DE SERVICIOS"/>
    <s v="N"/>
    <s v="00 - N/A"/>
    <s v="10 - FONDO GENERAL"/>
    <s v="99 - MULTIPROVINCIAL"/>
    <s v="(en blanco)"/>
    <n v="2500000"/>
    <n v="2500000"/>
    <n v="551633.42000000004"/>
  </r>
  <r>
    <s v="2026"/>
    <x v="0"/>
    <x v="0"/>
    <x v="0"/>
    <x v="0"/>
    <s v="2 - Poder Ejecutivo"/>
    <s v="0208 - MINISTERIO DE DEPORTES Y RECREACIÓN"/>
    <s v="0001 - MINISTERIO DE DEPORTES Y RECREACIÓN"/>
    <x v="1"/>
    <x v="9"/>
    <x v="45"/>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x v="1"/>
    <x v="9"/>
    <x v="45"/>
    <s v="2.3 - MATERIALES Y SUMINISTROS"/>
    <s v="2.3.2 - TEXTILES Y VESTUARIOS"/>
    <s v="N"/>
    <s v="00 - N/A"/>
    <s v="10 - FONDO GENERAL"/>
    <s v="99 - MULTIPROVINCIAL"/>
    <s v="(en blanco)"/>
    <n v="1500000"/>
    <n v="750000"/>
    <n v="137175"/>
  </r>
  <r>
    <s v="2026"/>
    <x v="0"/>
    <x v="0"/>
    <x v="0"/>
    <x v="0"/>
    <s v="2 - Poder Ejecutivo"/>
    <s v="0208 - MINISTERIO DE DEPORTES Y RECREACIÓN"/>
    <s v="0001 - MINISTERIO DE DEPORTES Y RECREACIÓN"/>
    <x v="1"/>
    <x v="9"/>
    <x v="45"/>
    <s v="2.3 - MATERIALES Y SUMINISTROS"/>
    <s v="2.3.3 - PAPEL, CARTÓN E IMPRESOS"/>
    <s v="N"/>
    <s v="00 - N/A"/>
    <s v="10 - FONDO GENERAL"/>
    <s v="99 - MULTIPROVINCIAL"/>
    <s v="(en blanco)"/>
    <n v="1500000"/>
    <n v="43000"/>
    <n v="0"/>
  </r>
  <r>
    <s v="2026"/>
    <x v="0"/>
    <x v="0"/>
    <x v="0"/>
    <x v="0"/>
    <s v="2 - Poder Ejecutivo"/>
    <s v="0208 - MINISTERIO DE DEPORTES Y RECREACIÓN"/>
    <s v="0001 - MINISTERIO DE DEPORTES Y RECREACIÓN"/>
    <x v="1"/>
    <x v="9"/>
    <x v="45"/>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x v="1"/>
    <x v="9"/>
    <x v="45"/>
    <s v="2.3 - MATERIALES Y SUMINISTROS"/>
    <s v="2.3.9 - PRODUCTOS Y ÚTILES VARIOS"/>
    <s v="N"/>
    <s v="00 - N/A"/>
    <s v="10 - FONDO GENERAL"/>
    <s v="99 - MULTIPROVINCIAL"/>
    <s v="(en blanco)"/>
    <n v="2500000"/>
    <n v="987000"/>
    <n v="51194.3"/>
  </r>
  <r>
    <s v="2026"/>
    <x v="0"/>
    <x v="0"/>
    <x v="0"/>
    <x v="0"/>
    <s v="2 - Poder Ejecutivo"/>
    <s v="0208 - MINISTERIO DE DEPORTES Y RECREACIÓN"/>
    <s v="0002 - COMISIÓN HÍPICA NACIONAL"/>
    <x v="1"/>
    <x v="7"/>
    <x v="52"/>
    <s v="2.1 - REMUNERACIONES Y CONTRIBUCIONES"/>
    <s v="2.1.1 - REMUNERACIONES"/>
    <s v="N"/>
    <s v="00 - N/A"/>
    <s v="10 - FONDO GENERAL"/>
    <s v="99 - MULTIPROVINCIAL"/>
    <s v="(en blanco)"/>
    <n v="68923967"/>
    <n v="68923967"/>
    <n v="43068597.670000009"/>
  </r>
  <r>
    <s v="2026"/>
    <x v="0"/>
    <x v="0"/>
    <x v="0"/>
    <x v="0"/>
    <s v="2 - Poder Ejecutivo"/>
    <s v="0208 - MINISTERIO DE DEPORTES Y RECREACIÓN"/>
    <s v="0002 - COMISIÓN HÍPICA NACIONAL"/>
    <x v="1"/>
    <x v="7"/>
    <x v="52"/>
    <s v="2.1 - REMUNERACIONES Y CONTRIBUCIONES"/>
    <s v="2.1.2 - SOBRESUELDOS"/>
    <s v="N"/>
    <s v="00 - N/A"/>
    <s v="10 - FONDO GENERAL"/>
    <s v="99 - MULTIPROVINCIAL"/>
    <s v="(en blanco)"/>
    <n v="5920000"/>
    <n v="5920000"/>
    <n v="4350000"/>
  </r>
  <r>
    <s v="2026"/>
    <x v="0"/>
    <x v="0"/>
    <x v="0"/>
    <x v="0"/>
    <s v="2 - Poder Ejecutivo"/>
    <s v="0208 - MINISTERIO DE DEPORTES Y RECREACIÓN"/>
    <s v="0002 - COMISIÓN HÍPICA NACIONAL"/>
    <x v="1"/>
    <x v="7"/>
    <x v="52"/>
    <s v="2.1 - REMUNERACIONES Y CONTRIBUCIONES"/>
    <s v="2.1.5 - CONTRIBUCIONES A LA SEGURIDAD SOCIAL"/>
    <s v="N"/>
    <s v="00 - N/A"/>
    <s v="10 - FONDO GENERAL"/>
    <s v="99 - MULTIPROVINCIAL"/>
    <s v="(en blanco)"/>
    <n v="8914894"/>
    <n v="8914894"/>
    <n v="6548281.0700000003"/>
  </r>
  <r>
    <s v="2026"/>
    <x v="0"/>
    <x v="0"/>
    <x v="0"/>
    <x v="0"/>
    <s v="2 - Poder Ejecutivo"/>
    <s v="0208 - MINISTERIO DE DEPORTES Y RECREACIÓN"/>
    <s v="0002 - COMISIÓN HÍPICA NACIONAL"/>
    <x v="1"/>
    <x v="7"/>
    <x v="52"/>
    <s v="2.2 - CONTRATACIÓN DE SERVICIOS"/>
    <s v="2.2.1 - SERVICIOS BÁSICOS"/>
    <s v="N"/>
    <s v="00 - N/A"/>
    <s v="10 - FONDO GENERAL"/>
    <s v="99 - MULTIPROVINCIAL"/>
    <s v="(en blanco)"/>
    <n v="11568788"/>
    <n v="11568788"/>
    <n v="7503546.2899999991"/>
  </r>
  <r>
    <s v="2026"/>
    <x v="0"/>
    <x v="0"/>
    <x v="0"/>
    <x v="0"/>
    <s v="2 - Poder Ejecutivo"/>
    <s v="0208 - MINISTERIO DE DEPORTES Y RECREACIÓN"/>
    <s v="0002 - COMISIÓN HÍPICA NACIONAL"/>
    <x v="1"/>
    <x v="7"/>
    <x v="52"/>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x v="1"/>
    <x v="7"/>
    <x v="52"/>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x v="1"/>
    <x v="7"/>
    <x v="52"/>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x v="1"/>
    <x v="7"/>
    <x v="52"/>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x v="1"/>
    <x v="7"/>
    <x v="52"/>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x v="1"/>
    <x v="7"/>
    <x v="52"/>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x v="1"/>
    <x v="7"/>
    <x v="52"/>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x v="1"/>
    <x v="7"/>
    <x v="52"/>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x v="1"/>
    <x v="7"/>
    <x v="52"/>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x v="1"/>
    <x v="7"/>
    <x v="52"/>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x v="1"/>
    <x v="7"/>
    <x v="52"/>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x v="1"/>
    <x v="7"/>
    <x v="52"/>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x v="1"/>
    <x v="7"/>
    <x v="52"/>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x v="1"/>
    <x v="7"/>
    <x v="51"/>
    <s v="2.1 - REMUNERACIONES Y CONTRIBUCIONES"/>
    <s v="2.1.1 - REMUNERACIONES"/>
    <s v="N"/>
    <s v="00 - N/A"/>
    <s v="10 - FONDO GENERAL"/>
    <s v="99 - MULTIPROVINCIAL"/>
    <s v="(en blanco)"/>
    <n v="61096923"/>
    <n v="60984423"/>
    <n v="41494719.199999996"/>
  </r>
  <r>
    <s v="2026"/>
    <x v="0"/>
    <x v="0"/>
    <x v="0"/>
    <x v="0"/>
    <s v="2 - Poder Ejecutivo"/>
    <s v="0208 - MINISTERIO DE DEPORTES Y RECREACIÓN"/>
    <s v="0003 - DIRECCION DEL COMISIONADO NACIONAL DE BEISBOL"/>
    <x v="1"/>
    <x v="7"/>
    <x v="51"/>
    <s v="2.1 - REMUNERACIONES Y CONTRIBUCIONES"/>
    <s v="2.1.2 - SOBRESUELDOS"/>
    <s v="N"/>
    <s v="00 - N/A"/>
    <s v="10 - FONDO GENERAL"/>
    <s v="99 - MULTIPROVINCIAL"/>
    <s v="(en blanco)"/>
    <n v="10382073"/>
    <n v="10844573"/>
    <n v="4736553.3099999996"/>
  </r>
  <r>
    <s v="2026"/>
    <x v="0"/>
    <x v="0"/>
    <x v="0"/>
    <x v="0"/>
    <s v="2 - Poder Ejecutivo"/>
    <s v="0208 - MINISTERIO DE DEPORTES Y RECREACIÓN"/>
    <s v="0003 - DIRECCION DEL COMISIONADO NACIONAL DE BEISBOL"/>
    <x v="1"/>
    <x v="7"/>
    <x v="51"/>
    <s v="2.1 - REMUNERACIONES Y CONTRIBUCIONES"/>
    <s v="2.1.5 - CONTRIBUCIONES A LA SEGURIDAD SOCIAL"/>
    <s v="N"/>
    <s v="00 - N/A"/>
    <s v="10 - FONDO GENERAL"/>
    <s v="99 - MULTIPROVINCIAL"/>
    <s v="(en blanco)"/>
    <n v="8400608"/>
    <n v="8400608"/>
    <n v="6185667.6999999993"/>
  </r>
  <r>
    <s v="2026"/>
    <x v="0"/>
    <x v="0"/>
    <x v="0"/>
    <x v="0"/>
    <s v="2 - Poder Ejecutivo"/>
    <s v="0208 - MINISTERIO DE DEPORTES Y RECREACIÓN"/>
    <s v="0003 - DIRECCION DEL COMISIONADO NACIONAL DE BEISBOL"/>
    <x v="1"/>
    <x v="7"/>
    <x v="51"/>
    <s v="2.2 - CONTRATACIÓN DE SERVICIOS"/>
    <s v="2.2.1 - SERVICIOS BÁSICOS"/>
    <s v="N"/>
    <s v="00 - N/A"/>
    <s v="10 - FONDO GENERAL"/>
    <s v="99 - MULTIPROVINCIAL"/>
    <s v="(en blanco)"/>
    <n v="3939095"/>
    <n v="2239095"/>
    <n v="1262856.9999999998"/>
  </r>
  <r>
    <s v="2026"/>
    <x v="0"/>
    <x v="0"/>
    <x v="0"/>
    <x v="0"/>
    <s v="2 - Poder Ejecutivo"/>
    <s v="0208 - MINISTERIO DE DEPORTES Y RECREACIÓN"/>
    <s v="0003 - DIRECCION DEL COMISIONADO NACIONAL DE BEISBOL"/>
    <x v="1"/>
    <x v="7"/>
    <x v="51"/>
    <s v="2.2 - CONTRATACIÓN DE SERVICIOS"/>
    <s v="2.2.2 - PUBLICIDAD, IMPRESIÓN Y ENCUADERNACIÓN"/>
    <s v="N"/>
    <s v="00 - N/A"/>
    <s v="10 - FONDO GENERAL"/>
    <s v="99 - MULTIPROVINCIAL"/>
    <s v="(en blanco)"/>
    <n v="110000"/>
    <n v="210000"/>
    <n v="17110"/>
  </r>
  <r>
    <s v="2026"/>
    <x v="0"/>
    <x v="0"/>
    <x v="0"/>
    <x v="0"/>
    <s v="2 - Poder Ejecutivo"/>
    <s v="0208 - MINISTERIO DE DEPORTES Y RECREACIÓN"/>
    <s v="0003 - DIRECCION DEL COMISIONADO NACIONAL DE BEISBOL"/>
    <x v="1"/>
    <x v="7"/>
    <x v="51"/>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x v="1"/>
    <x v="7"/>
    <x v="51"/>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x v="1"/>
    <x v="7"/>
    <x v="51"/>
    <s v="2.2 - CONTRATACIÓN DE SERVICIOS"/>
    <s v="2.2.7 - SERVICIOS DE CONSERVACIÓN, REPARACIONES MENORES E INSTALACIONES TEMPORALES"/>
    <s v="N"/>
    <s v="00 - N/A"/>
    <s v="10 - FONDO GENERAL"/>
    <s v="99 - MULTIPROVINCIAL"/>
    <s v="(en blanco)"/>
    <n v="200000"/>
    <n v="652500"/>
    <n v="386906.6"/>
  </r>
  <r>
    <s v="2026"/>
    <x v="0"/>
    <x v="0"/>
    <x v="0"/>
    <x v="0"/>
    <s v="2 - Poder Ejecutivo"/>
    <s v="0208 - MINISTERIO DE DEPORTES Y RECREACIÓN"/>
    <s v="0003 - DIRECCION DEL COMISIONADO NACIONAL DE BEISBOL"/>
    <x v="1"/>
    <x v="7"/>
    <x v="51"/>
    <s v="2.2 - CONTRATACIÓN DE SERVICIOS"/>
    <s v="2.2.8 - OTROS SERVICIOS NO INCLUIDOS EN CONCEPTOS ANTERIORES"/>
    <s v="N"/>
    <s v="00 - N/A"/>
    <s v="10 - FONDO GENERAL"/>
    <s v="99 - MULTIPROVINCIAL"/>
    <s v="(en blanco)"/>
    <n v="300000"/>
    <n v="980001"/>
    <n v="650000.98"/>
  </r>
  <r>
    <s v="2026"/>
    <x v="0"/>
    <x v="0"/>
    <x v="0"/>
    <x v="0"/>
    <s v="2 - Poder Ejecutivo"/>
    <s v="0208 - MINISTERIO DE DEPORTES Y RECREACIÓN"/>
    <s v="0003 - DIRECCION DEL COMISIONADO NACIONAL DE BEISBOL"/>
    <x v="1"/>
    <x v="7"/>
    <x v="51"/>
    <s v="2.2 - CONTRATACIÓN DE SERVICIOS"/>
    <s v="2.2.9 - OTRAS CONTRATACIONES DE SERVICIOS"/>
    <s v="N"/>
    <s v="00 - N/A"/>
    <s v="10 - FONDO GENERAL"/>
    <s v="99 - MULTIPROVINCIAL"/>
    <s v="(en blanco)"/>
    <n v="1972800"/>
    <n v="3072800"/>
    <n v="724497.5"/>
  </r>
  <r>
    <s v="2026"/>
    <x v="0"/>
    <x v="0"/>
    <x v="0"/>
    <x v="0"/>
    <s v="2 - Poder Ejecutivo"/>
    <s v="0208 - MINISTERIO DE DEPORTES Y RECREACIÓN"/>
    <s v="0003 - DIRECCION DEL COMISIONADO NACIONAL DE BEISBOL"/>
    <x v="1"/>
    <x v="7"/>
    <x v="51"/>
    <s v="2.3 - MATERIALES Y SUMINISTROS"/>
    <s v="2.3.1 - ALIMENTOS Y PRODUCTOS AGROFORESTALES"/>
    <s v="N"/>
    <s v="00 - N/A"/>
    <s v="10 - FONDO GENERAL"/>
    <s v="99 - MULTIPROVINCIAL"/>
    <s v="(en blanco)"/>
    <n v="140000"/>
    <n v="408260"/>
    <n v="123195.42000000003"/>
  </r>
  <r>
    <s v="2026"/>
    <x v="0"/>
    <x v="0"/>
    <x v="0"/>
    <x v="0"/>
    <s v="2 - Poder Ejecutivo"/>
    <s v="0208 - MINISTERIO DE DEPORTES Y RECREACIÓN"/>
    <s v="0003 - DIRECCION DEL COMISIONADO NACIONAL DE BEISBOL"/>
    <x v="1"/>
    <x v="7"/>
    <x v="51"/>
    <s v="2.3 - MATERIALES Y SUMINISTROS"/>
    <s v="2.3.2 - TEXTILES Y VESTUARIOS"/>
    <s v="N"/>
    <s v="00 - N/A"/>
    <s v="10 - FONDO GENERAL"/>
    <s v="99 - MULTIPROVINCIAL"/>
    <s v="(en blanco)"/>
    <n v="100000"/>
    <n v="346153"/>
    <n v="41064"/>
  </r>
  <r>
    <s v="2026"/>
    <x v="0"/>
    <x v="0"/>
    <x v="0"/>
    <x v="0"/>
    <s v="2 - Poder Ejecutivo"/>
    <s v="0208 - MINISTERIO DE DEPORTES Y RECREACIÓN"/>
    <s v="0003 - DIRECCION DEL COMISIONADO NACIONAL DE BEISBOL"/>
    <x v="1"/>
    <x v="7"/>
    <x v="51"/>
    <s v="2.3 - MATERIALES Y SUMINISTROS"/>
    <s v="2.3.3 - PAPEL, CARTÓN E IMPRESOS"/>
    <s v="N"/>
    <s v="00 - N/A"/>
    <s v="10 - FONDO GENERAL"/>
    <s v="99 - MULTIPROVINCIAL"/>
    <s v="(en blanco)"/>
    <n v="680000"/>
    <n v="1070380"/>
    <n v="622479.54999999993"/>
  </r>
  <r>
    <s v="2026"/>
    <x v="0"/>
    <x v="0"/>
    <x v="0"/>
    <x v="0"/>
    <s v="2 - Poder Ejecutivo"/>
    <s v="0208 - MINISTERIO DE DEPORTES Y RECREACIÓN"/>
    <s v="0003 - DIRECCION DEL COMISIONADO NACIONAL DE BEISBOL"/>
    <x v="1"/>
    <x v="7"/>
    <x v="51"/>
    <s v="2.3 - MATERIALES Y SUMINISTROS"/>
    <s v="2.3.5 - CUERO, CAUCHO Y PLÁSTICO"/>
    <s v="N"/>
    <s v="00 - N/A"/>
    <s v="10 - FONDO GENERAL"/>
    <s v="99 - MULTIPROVINCIAL"/>
    <s v="(en blanco)"/>
    <n v="0"/>
    <n v="2900"/>
    <n v="0"/>
  </r>
  <r>
    <s v="2026"/>
    <x v="0"/>
    <x v="0"/>
    <x v="0"/>
    <x v="0"/>
    <s v="2 - Poder Ejecutivo"/>
    <s v="0208 - MINISTERIO DE DEPORTES Y RECREACIÓN"/>
    <s v="0003 - DIRECCION DEL COMISIONADO NACIONAL DE BEISBOL"/>
    <x v="1"/>
    <x v="7"/>
    <x v="51"/>
    <s v="2.3 - MATERIALES Y SUMINISTROS"/>
    <s v="2.3.6 - PRODUCTOS DE MINERALES, METÁLICOS Y NO METÁLICOS"/>
    <s v="N"/>
    <s v="00 - N/A"/>
    <s v="10 - FONDO GENERAL"/>
    <s v="99 - MULTIPROVINCIAL"/>
    <s v="(en blanco)"/>
    <n v="25000"/>
    <n v="152800"/>
    <n v="127799.99"/>
  </r>
  <r>
    <s v="2026"/>
    <x v="0"/>
    <x v="0"/>
    <x v="0"/>
    <x v="0"/>
    <s v="2 - Poder Ejecutivo"/>
    <s v="0208 - MINISTERIO DE DEPORTES Y RECREACIÓN"/>
    <s v="0003 - DIRECCION DEL COMISIONADO NACIONAL DE BEISBOL"/>
    <x v="1"/>
    <x v="7"/>
    <x v="51"/>
    <s v="2.3 - MATERIALES Y SUMINISTROS"/>
    <s v="2.3.7 - COMBUSTIBLES, LUBRICANTES, PRODUCTOS QUÍMICOS Y CONEXOS"/>
    <s v="N"/>
    <s v="00 - N/A"/>
    <s v="10 - FONDO GENERAL"/>
    <s v="99 - MULTIPROVINCIAL"/>
    <s v="(en blanco)"/>
    <n v="3600000"/>
    <n v="3250000"/>
    <n v="1952000"/>
  </r>
  <r>
    <s v="2026"/>
    <x v="0"/>
    <x v="0"/>
    <x v="0"/>
    <x v="0"/>
    <s v="2 - Poder Ejecutivo"/>
    <s v="0208 - MINISTERIO DE DEPORTES Y RECREACIÓN"/>
    <s v="0003 - DIRECCION DEL COMISIONADO NACIONAL DE BEISBOL"/>
    <x v="1"/>
    <x v="7"/>
    <x v="51"/>
    <s v="2.3 - MATERIALES Y SUMINISTROS"/>
    <s v="2.3.9 - PRODUCTOS Y ÚTILES VARIOS"/>
    <s v="N"/>
    <s v="00 - N/A"/>
    <s v="10 - FONDO GENERAL"/>
    <s v="99 - MULTIPROVINCIAL"/>
    <s v="(en blanco)"/>
    <n v="7985959"/>
    <n v="15503298"/>
    <n v="3708242.75"/>
  </r>
  <r>
    <s v="2026"/>
    <x v="0"/>
    <x v="0"/>
    <x v="0"/>
    <x v="0"/>
    <s v="2 - Poder Ejecutivo"/>
    <s v="0209 - MINISTERIO DE TRABAJO"/>
    <s v="0001 - MINISTERIO DE TRABAJO"/>
    <x v="0"/>
    <x v="0"/>
    <x v="7"/>
    <s v="2.1 - REMUNERACIONES Y CONTRIBUCIONES"/>
    <s v="2.1.1 - REMUNERACIONES"/>
    <s v="N"/>
    <s v="00 - N/A"/>
    <s v="10 - FONDO GENERAL"/>
    <s v="99 - MULTIPROVINCIAL"/>
    <s v="(en blanco)"/>
    <n v="4115840"/>
    <n v="4737523"/>
    <n v="3122500"/>
  </r>
  <r>
    <s v="2026"/>
    <x v="0"/>
    <x v="0"/>
    <x v="0"/>
    <x v="0"/>
    <s v="2 - Poder Ejecutivo"/>
    <s v="0209 - MINISTERIO DE TRABAJO"/>
    <s v="0001 - MINISTERIO DE TRABAJO"/>
    <x v="0"/>
    <x v="0"/>
    <x v="7"/>
    <s v="2.1 - REMUNERACIONES Y CONTRIBUCIONES"/>
    <s v="2.1.5 - CONTRIBUCIONES A LA SEGURIDAD SOCIAL"/>
    <s v="N"/>
    <s v="00 - N/A"/>
    <s v="10 - FONDO GENERAL"/>
    <s v="99 - MULTIPROVINCIAL"/>
    <s v="(en blanco)"/>
    <n v="626382"/>
    <n v="704777.19000000006"/>
    <n v="476804.73"/>
  </r>
  <r>
    <s v="2026"/>
    <x v="0"/>
    <x v="0"/>
    <x v="0"/>
    <x v="0"/>
    <s v="2 - Poder Ejecutivo"/>
    <s v="0209 - MINISTERIO DE TRABAJO"/>
    <s v="0001 - MINISTERIO DE TRABAJO"/>
    <x v="0"/>
    <x v="0"/>
    <x v="7"/>
    <s v="2.2 - CONTRATACIÓN DE SERVICIOS"/>
    <s v="2.2.3 - VIÁTICOS"/>
    <s v="N"/>
    <s v="00 - N/A"/>
    <s v="10 - FONDO GENERAL"/>
    <s v="99 - MULTIPROVINCIAL"/>
    <s v="(en blanco)"/>
    <n v="1000000"/>
    <n v="17943.270000000019"/>
    <n v="0"/>
  </r>
  <r>
    <s v="2026"/>
    <x v="0"/>
    <x v="0"/>
    <x v="0"/>
    <x v="0"/>
    <s v="2 - Poder Ejecutivo"/>
    <s v="0209 - MINISTERIO DE TRABAJO"/>
    <s v="0001 - MINISTERIO DE TRABAJO"/>
    <x v="0"/>
    <x v="0"/>
    <x v="7"/>
    <s v="2.2 - CONTRATACIÓN DE SERVICIOS"/>
    <s v="2.2.9 - OTRAS CONTRATACIONES DE SERVICIOS"/>
    <s v="N"/>
    <s v="00 - N/A"/>
    <s v="20 - FONDOS CON DESTINO ESPECÍFICO"/>
    <s v="99 - MULTIPROVINCIAL"/>
    <s v="(en blanco)"/>
    <n v="0"/>
    <n v="20000"/>
    <n v="0"/>
  </r>
  <r>
    <s v="2026"/>
    <x v="0"/>
    <x v="0"/>
    <x v="0"/>
    <x v="0"/>
    <s v="2 - Poder Ejecutivo"/>
    <s v="0209 - MINISTERIO DE TRABAJO"/>
    <s v="0001 - MINISTERIO DE TRABAJO"/>
    <x v="0"/>
    <x v="0"/>
    <x v="7"/>
    <s v="2.3 - MATERIALES Y SUMINISTROS"/>
    <s v="2.3.2 - TEXTILES Y VESTUARIOS"/>
    <s v="N"/>
    <s v="00 - N/A"/>
    <s v="20 - FONDOS CON DESTINO ESPECÍFICO"/>
    <s v="99 - MULTIPROVINCIAL"/>
    <s v="(en blanco)"/>
    <n v="0"/>
    <n v="168211.53"/>
    <n v="44876.88"/>
  </r>
  <r>
    <s v="2026"/>
    <x v="0"/>
    <x v="0"/>
    <x v="0"/>
    <x v="0"/>
    <s v="2 - Poder Ejecutivo"/>
    <s v="0209 - MINISTERIO DE TRABAJO"/>
    <s v="0001 - MINISTERIO DE TRABAJO"/>
    <x v="0"/>
    <x v="0"/>
    <x v="7"/>
    <s v="2.3 - MATERIALES Y SUMINISTROS"/>
    <s v="2.3.9 - PRODUCTOS Y ÚTILES VARIOS"/>
    <s v="N"/>
    <s v="00 - N/A"/>
    <s v="10 - FONDO GENERAL"/>
    <s v="99 - MULTIPROVINCIAL"/>
    <s v="(en blanco)"/>
    <n v="0"/>
    <n v="20000"/>
    <n v="0"/>
  </r>
  <r>
    <s v="2026"/>
    <x v="0"/>
    <x v="0"/>
    <x v="0"/>
    <x v="0"/>
    <s v="2 - Poder Ejecutivo"/>
    <s v="0209 - MINISTERIO DE TRABAJO"/>
    <s v="0001 - MINISTERIO DE TRABAJO"/>
    <x v="0"/>
    <x v="0"/>
    <x v="7"/>
    <s v="2.3 - MATERIALES Y SUMINISTROS"/>
    <s v="2.3.9 - PRODUCTOS Y ÚTILES VARIOS"/>
    <s v="N"/>
    <s v="00 - N/A"/>
    <s v="20 - FONDOS CON DESTINO ESPECÍFICO"/>
    <s v="99 - MULTIPROVINCIAL"/>
    <s v="(en blanco)"/>
    <n v="500000"/>
    <n v="251788.46999999997"/>
    <n v="185607.62"/>
  </r>
  <r>
    <s v="2026"/>
    <x v="0"/>
    <x v="0"/>
    <x v="0"/>
    <x v="0"/>
    <s v="2 - Poder Ejecutivo"/>
    <s v="0209 - MINISTERIO DE TRABAJO"/>
    <s v="0001 - MINISTERIO DE TRABAJO"/>
    <x v="3"/>
    <x v="13"/>
    <x v="53"/>
    <s v="2.1 - REMUNERACIONES Y CONTRIBUCIONES"/>
    <s v="2.1.1 - REMUNERACIONES"/>
    <s v="N"/>
    <s v="00 - N/A"/>
    <s v="10 - FONDO GENERAL"/>
    <s v="99 - MULTIPROVINCIAL"/>
    <s v="(en blanco)"/>
    <n v="792500925"/>
    <n v="783516779.69000006"/>
    <n v="529140582.00999993"/>
  </r>
  <r>
    <s v="2026"/>
    <x v="0"/>
    <x v="0"/>
    <x v="0"/>
    <x v="0"/>
    <s v="2 - Poder Ejecutivo"/>
    <s v="0209 - MINISTERIO DE TRABAJO"/>
    <s v="0001 - MINISTERIO DE TRABAJO"/>
    <x v="3"/>
    <x v="13"/>
    <x v="53"/>
    <s v="2.1 - REMUNERACIONES Y CONTRIBUCIONES"/>
    <s v="2.1.1 - REMUNERACIONES"/>
    <s v="N"/>
    <s v="00 - N/A"/>
    <s v="20 - FONDOS CON DESTINO ESPECÍFICO"/>
    <s v="99 - MULTIPROVINCIAL"/>
    <s v="(en blanco)"/>
    <n v="20740927"/>
    <n v="20740927"/>
    <n v="14872197.27"/>
  </r>
  <r>
    <s v="2026"/>
    <x v="0"/>
    <x v="0"/>
    <x v="0"/>
    <x v="0"/>
    <s v="2 - Poder Ejecutivo"/>
    <s v="0209 - MINISTERIO DE TRABAJO"/>
    <s v="0001 - MINISTERIO DE TRABAJO"/>
    <x v="3"/>
    <x v="13"/>
    <x v="53"/>
    <s v="2.1 - REMUNERACIONES Y CONTRIBUCIONES"/>
    <s v="2.1.2 - SOBRESUELDOS"/>
    <s v="N"/>
    <s v="00 - N/A"/>
    <s v="10 - FONDO GENERAL"/>
    <s v="99 - MULTIPROVINCIAL"/>
    <s v="(en blanco)"/>
    <n v="154685175"/>
    <n v="159385896.76999998"/>
    <n v="80067395.5"/>
  </r>
  <r>
    <s v="2026"/>
    <x v="0"/>
    <x v="0"/>
    <x v="0"/>
    <x v="0"/>
    <s v="2 - Poder Ejecutivo"/>
    <s v="0209 - MINISTERIO DE TRABAJO"/>
    <s v="0001 - MINISTERIO DE TRABAJO"/>
    <x v="3"/>
    <x v="13"/>
    <x v="53"/>
    <s v="2.1 - REMUNERACIONES Y CONTRIBUCIONES"/>
    <s v="2.1.2 - SOBRESUELDOS"/>
    <s v="N"/>
    <s v="00 - N/A"/>
    <s v="20 - FONDOS CON DESTINO ESPECÍFICO"/>
    <s v="99 - MULTIPROVINCIAL"/>
    <s v="(en blanco)"/>
    <n v="821074"/>
    <n v="821074"/>
    <n v="328440.49"/>
  </r>
  <r>
    <s v="2026"/>
    <x v="0"/>
    <x v="0"/>
    <x v="0"/>
    <x v="0"/>
    <s v="2 - Poder Ejecutivo"/>
    <s v="0209 - MINISTERIO DE TRABAJO"/>
    <s v="0001 - MINISTERIO DE TRABAJO"/>
    <x v="3"/>
    <x v="13"/>
    <x v="53"/>
    <s v="2.1 - REMUNERACIONES Y CONTRIBUCIONES"/>
    <s v="2.1.3 - DIETAS Y GASTOS DE REPRESENTACIÓN"/>
    <s v="N"/>
    <s v="00 - N/A"/>
    <s v="10 - FONDO GENERAL"/>
    <s v="99 - MULTIPROVINCIAL"/>
    <s v="(en blanco)"/>
    <n v="6479219"/>
    <n v="6479219"/>
    <n v="3707700"/>
  </r>
  <r>
    <s v="2026"/>
    <x v="0"/>
    <x v="0"/>
    <x v="0"/>
    <x v="0"/>
    <s v="2 - Poder Ejecutivo"/>
    <s v="0209 - MINISTERIO DE TRABAJO"/>
    <s v="0001 - MINISTERIO DE TRABAJO"/>
    <x v="3"/>
    <x v="13"/>
    <x v="53"/>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x v="3"/>
    <x v="13"/>
    <x v="53"/>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x v="3"/>
    <x v="13"/>
    <x v="53"/>
    <s v="2.1 - REMUNERACIONES Y CONTRIBUCIONES"/>
    <s v="2.1.5 - CONTRIBUCIONES A LA SEGURIDAD SOCIAL"/>
    <s v="N"/>
    <s v="00 - N/A"/>
    <s v="10 - FONDO GENERAL"/>
    <s v="99 - MULTIPROVINCIAL"/>
    <s v="(en blanco)"/>
    <n v="108541943"/>
    <n v="112125288.35000001"/>
    <n v="80518981.950000152"/>
  </r>
  <r>
    <s v="2026"/>
    <x v="0"/>
    <x v="0"/>
    <x v="0"/>
    <x v="0"/>
    <s v="2 - Poder Ejecutivo"/>
    <s v="0209 - MINISTERIO DE TRABAJO"/>
    <s v="0001 - MINISTERIO DE TRABAJO"/>
    <x v="3"/>
    <x v="13"/>
    <x v="53"/>
    <s v="2.2 - CONTRATACIÓN DE SERVICIOS"/>
    <s v="2.2.1 - SERVICIOS BÁSICOS"/>
    <s v="N"/>
    <s v="00 - N/A"/>
    <s v="10 - FONDO GENERAL"/>
    <s v="99 - MULTIPROVINCIAL"/>
    <s v="(en blanco)"/>
    <n v="23300000"/>
    <n v="23300000"/>
    <n v="20262942.66"/>
  </r>
  <r>
    <s v="2026"/>
    <x v="0"/>
    <x v="0"/>
    <x v="0"/>
    <x v="0"/>
    <s v="2 - Poder Ejecutivo"/>
    <s v="0209 - MINISTERIO DE TRABAJO"/>
    <s v="0001 - MINISTERIO DE TRABAJO"/>
    <x v="3"/>
    <x v="13"/>
    <x v="53"/>
    <s v="2.2 - CONTRATACIÓN DE SERVICIOS"/>
    <s v="2.2.2 - PUBLICIDAD, IMPRESIÓN Y ENCUADERNACIÓN"/>
    <s v="N"/>
    <s v="00 - N/A"/>
    <s v="10 - FONDO GENERAL"/>
    <s v="99 - MULTIPROVINCIAL"/>
    <s v="(en blanco)"/>
    <n v="34867997"/>
    <n v="12589025.060000001"/>
    <n v="3715030.85"/>
  </r>
  <r>
    <s v="2026"/>
    <x v="0"/>
    <x v="0"/>
    <x v="0"/>
    <x v="0"/>
    <s v="2 - Poder Ejecutivo"/>
    <s v="0209 - MINISTERIO DE TRABAJO"/>
    <s v="0001 - MINISTERIO DE TRABAJO"/>
    <x v="3"/>
    <x v="13"/>
    <x v="53"/>
    <s v="2.2 - CONTRATACIÓN DE SERVICIOS"/>
    <s v="2.2.2 - PUBLICIDAD, IMPRESIÓN Y ENCUADERNACIÓN"/>
    <s v="N"/>
    <s v="00 - N/A"/>
    <s v="20 - FONDOS CON DESTINO ESPECÍFICO"/>
    <s v="99 - MULTIPROVINCIAL"/>
    <s v="(en blanco)"/>
    <n v="1000000"/>
    <n v="938887.8"/>
    <n v="895910"/>
  </r>
  <r>
    <s v="2026"/>
    <x v="0"/>
    <x v="0"/>
    <x v="0"/>
    <x v="0"/>
    <s v="2 - Poder Ejecutivo"/>
    <s v="0209 - MINISTERIO DE TRABAJO"/>
    <s v="0001 - MINISTERIO DE TRABAJO"/>
    <x v="3"/>
    <x v="13"/>
    <x v="53"/>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x v="3"/>
    <x v="13"/>
    <x v="53"/>
    <s v="2.2 - CONTRATACIÓN DE SERVICIOS"/>
    <s v="2.2.3 - VIÁTICOS"/>
    <s v="N"/>
    <s v="00 - N/A"/>
    <s v="10 - FONDO GENERAL"/>
    <s v="99 - MULTIPROVINCIAL"/>
    <s v="(en blanco)"/>
    <n v="24350000"/>
    <n v="31679405.960000001"/>
    <n v="30555244.429999996"/>
  </r>
  <r>
    <s v="2026"/>
    <x v="0"/>
    <x v="0"/>
    <x v="0"/>
    <x v="0"/>
    <s v="2 - Poder Ejecutivo"/>
    <s v="0209 - MINISTERIO DE TRABAJO"/>
    <s v="0001 - MINISTERIO DE TRABAJO"/>
    <x v="3"/>
    <x v="13"/>
    <x v="53"/>
    <s v="2.2 - CONTRATACIÓN DE SERVICIOS"/>
    <s v="2.2.3 - VIÁTICOS"/>
    <s v="N"/>
    <s v="00 - N/A"/>
    <s v="20 - FONDOS CON DESTINO ESPECÍFICO"/>
    <s v="99 - MULTIPROVINCIAL"/>
    <s v="(en blanco)"/>
    <n v="2500000"/>
    <n v="2500000"/>
    <n v="0"/>
  </r>
  <r>
    <s v="2026"/>
    <x v="0"/>
    <x v="0"/>
    <x v="0"/>
    <x v="0"/>
    <s v="2 - Poder Ejecutivo"/>
    <s v="0209 - MINISTERIO DE TRABAJO"/>
    <s v="0001 - MINISTERIO DE TRABAJO"/>
    <x v="3"/>
    <x v="13"/>
    <x v="53"/>
    <s v="2.2 - CONTRATACIÓN DE SERVICIOS"/>
    <s v="2.2.3 - VIÁTICOS"/>
    <s v="N"/>
    <s v="00 - N/A"/>
    <s v="70 - DONACION EXTERNA"/>
    <s v="99 - MULTIPROVINCIAL"/>
    <s v="(en blanco)"/>
    <n v="0"/>
    <n v="700000"/>
    <n v="0"/>
  </r>
  <r>
    <s v="2026"/>
    <x v="0"/>
    <x v="0"/>
    <x v="0"/>
    <x v="0"/>
    <s v="2 - Poder Ejecutivo"/>
    <s v="0209 - MINISTERIO DE TRABAJO"/>
    <s v="0001 - MINISTERIO DE TRABAJO"/>
    <x v="3"/>
    <x v="13"/>
    <x v="53"/>
    <s v="2.2 - CONTRATACIÓN DE SERVICIOS"/>
    <s v="2.2.4 - TRANSPORTE Y ALMACENAJE"/>
    <s v="N"/>
    <s v="00 - N/A"/>
    <s v="10 - FONDO GENERAL"/>
    <s v="99 - MULTIPROVINCIAL"/>
    <s v="(en blanco)"/>
    <n v="7500000"/>
    <n v="3980000"/>
    <n v="3713467.4899999998"/>
  </r>
  <r>
    <s v="2026"/>
    <x v="0"/>
    <x v="0"/>
    <x v="0"/>
    <x v="0"/>
    <s v="2 - Poder Ejecutivo"/>
    <s v="0209 - MINISTERIO DE TRABAJO"/>
    <s v="0001 - MINISTERIO DE TRABAJO"/>
    <x v="3"/>
    <x v="13"/>
    <x v="53"/>
    <s v="2.2 - CONTRATACIÓN DE SERVICIOS"/>
    <s v="2.2.4 - TRANSPORTE Y ALMACENAJE"/>
    <s v="N"/>
    <s v="00 - N/A"/>
    <s v="20 - FONDOS CON DESTINO ESPECÍFICO"/>
    <s v="99 - MULTIPROVINCIAL"/>
    <s v="(en blanco)"/>
    <n v="1529878"/>
    <n v="1564231.81"/>
    <n v="1199999.9999999998"/>
  </r>
  <r>
    <s v="2026"/>
    <x v="0"/>
    <x v="0"/>
    <x v="0"/>
    <x v="0"/>
    <s v="2 - Poder Ejecutivo"/>
    <s v="0209 - MINISTERIO DE TRABAJO"/>
    <s v="0001 - MINISTERIO DE TRABAJO"/>
    <x v="3"/>
    <x v="13"/>
    <x v="53"/>
    <s v="2.2 - CONTRATACIÓN DE SERVICIOS"/>
    <s v="2.2.5 - ALQUILERES Y RENTAS"/>
    <s v="N"/>
    <s v="00 - N/A"/>
    <s v="10 - FONDO GENERAL"/>
    <s v="99 - MULTIPROVINCIAL"/>
    <s v="(en blanco)"/>
    <n v="25028857"/>
    <n v="59971546.969999999"/>
    <n v="26745372.839999996"/>
  </r>
  <r>
    <s v="2026"/>
    <x v="0"/>
    <x v="0"/>
    <x v="0"/>
    <x v="0"/>
    <s v="2 - Poder Ejecutivo"/>
    <s v="0209 - MINISTERIO DE TRABAJO"/>
    <s v="0001 - MINISTERIO DE TRABAJO"/>
    <x v="3"/>
    <x v="13"/>
    <x v="53"/>
    <s v="2.2 - CONTRATACIÓN DE SERVICIOS"/>
    <s v="2.2.5 - ALQUILERES Y RENTAS"/>
    <s v="N"/>
    <s v="00 - N/A"/>
    <s v="20 - FONDOS CON DESTINO ESPECÍFICO"/>
    <s v="99 - MULTIPROVINCIAL"/>
    <s v="(en blanco)"/>
    <n v="371143"/>
    <n v="2644945.8199999998"/>
    <n v="2644945.8199999998"/>
  </r>
  <r>
    <s v="2026"/>
    <x v="0"/>
    <x v="0"/>
    <x v="0"/>
    <x v="0"/>
    <s v="2 - Poder Ejecutivo"/>
    <s v="0209 - MINISTERIO DE TRABAJO"/>
    <s v="0001 - MINISTERIO DE TRABAJO"/>
    <x v="3"/>
    <x v="13"/>
    <x v="53"/>
    <s v="2.2 - CONTRATACIÓN DE SERVICIOS"/>
    <s v="2.2.6 - SEGUROS"/>
    <s v="N"/>
    <s v="00 - N/A"/>
    <s v="10 - FONDO GENERAL"/>
    <s v="99 - MULTIPROVINCIAL"/>
    <s v="(en blanco)"/>
    <n v="8826752"/>
    <n v="687174.03000000026"/>
    <n v="677568.34000000008"/>
  </r>
  <r>
    <s v="2026"/>
    <x v="0"/>
    <x v="0"/>
    <x v="0"/>
    <x v="0"/>
    <s v="2 - Poder Ejecutivo"/>
    <s v="0209 - MINISTERIO DE TRABAJO"/>
    <s v="0001 - MINISTERIO DE TRABAJO"/>
    <x v="3"/>
    <x v="13"/>
    <x v="53"/>
    <s v="2.2 - CONTRATACIÓN DE SERVICIOS"/>
    <s v="2.2.6 - SEGUROS"/>
    <s v="N"/>
    <s v="00 - N/A"/>
    <s v="20 - FONDOS CON DESTINO ESPECÍFICO"/>
    <s v="99 - MULTIPROVINCIAL"/>
    <s v="(en blanco)"/>
    <n v="18510986"/>
    <n v="23338982.530000001"/>
    <n v="18159504.210000001"/>
  </r>
  <r>
    <s v="2026"/>
    <x v="0"/>
    <x v="0"/>
    <x v="0"/>
    <x v="0"/>
    <s v="2 - Poder Ejecutivo"/>
    <s v="0209 - MINISTERIO DE TRABAJO"/>
    <s v="0001 - MINISTERIO DE TRABAJO"/>
    <x v="3"/>
    <x v="13"/>
    <x v="53"/>
    <s v="2.2 - CONTRATACIÓN DE SERVICIOS"/>
    <s v="2.2.7 - SERVICIOS DE CONSERVACIÓN, REPARACIONES MENORES E INSTALACIONES TEMPORALES"/>
    <s v="N"/>
    <s v="00 - N/A"/>
    <s v="10 - FONDO GENERAL"/>
    <s v="99 - MULTIPROVINCIAL"/>
    <s v="(en blanco)"/>
    <n v="8789262"/>
    <n v="11189415.640000001"/>
    <n v="5919836.2800000003"/>
  </r>
  <r>
    <s v="2026"/>
    <x v="0"/>
    <x v="0"/>
    <x v="0"/>
    <x v="0"/>
    <s v="2 - Poder Ejecutivo"/>
    <s v="0209 - MINISTERIO DE TRABAJO"/>
    <s v="0001 - MINISTERIO DE TRABAJO"/>
    <x v="3"/>
    <x v="13"/>
    <x v="53"/>
    <s v="2.2 - CONTRATACIÓN DE SERVICIOS"/>
    <s v="2.2.7 - SERVICIOS DE CONSERVACIÓN, REPARACIONES MENORES E INSTALACIONES TEMPORALES"/>
    <s v="N"/>
    <s v="00 - N/A"/>
    <s v="20 - FONDOS CON DESTINO ESPECÍFICO"/>
    <s v="99 - MULTIPROVINCIAL"/>
    <s v="(en blanco)"/>
    <n v="32886186"/>
    <n v="21319433.330000002"/>
    <n v="11533365.470000001"/>
  </r>
  <r>
    <s v="2026"/>
    <x v="0"/>
    <x v="0"/>
    <x v="0"/>
    <x v="0"/>
    <s v="2 - Poder Ejecutivo"/>
    <s v="0209 - MINISTERIO DE TRABAJO"/>
    <s v="0001 - MINISTERIO DE TRABAJO"/>
    <x v="3"/>
    <x v="13"/>
    <x v="53"/>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x v="3"/>
    <x v="13"/>
    <x v="53"/>
    <s v="2.2 - CONTRATACIÓN DE SERVICIOS"/>
    <s v="2.2.8 - OTROS SERVICIOS NO INCLUIDOS EN CONCEPTOS ANTERIORES"/>
    <s v="N"/>
    <s v="00 - N/A"/>
    <s v="10 - FONDO GENERAL"/>
    <s v="99 - MULTIPROVINCIAL"/>
    <s v="(en blanco)"/>
    <n v="31992686"/>
    <n v="22648283.02"/>
    <n v="12923247.85"/>
  </r>
  <r>
    <s v="2026"/>
    <x v="0"/>
    <x v="0"/>
    <x v="0"/>
    <x v="0"/>
    <s v="2 - Poder Ejecutivo"/>
    <s v="0209 - MINISTERIO DE TRABAJO"/>
    <s v="0001 - MINISTERIO DE TRABAJO"/>
    <x v="3"/>
    <x v="13"/>
    <x v="53"/>
    <s v="2.2 - CONTRATACIÓN DE SERVICIOS"/>
    <s v="2.2.8 - OTROS SERVICIOS NO INCLUIDOS EN CONCEPTOS ANTERIORES"/>
    <s v="N"/>
    <s v="00 - N/A"/>
    <s v="20 - FONDOS CON DESTINO ESPECÍFICO"/>
    <s v="99 - MULTIPROVINCIAL"/>
    <s v="(en blanco)"/>
    <n v="6087581"/>
    <n v="8090930.0199999996"/>
    <n v="5080840.1499999994"/>
  </r>
  <r>
    <s v="2026"/>
    <x v="0"/>
    <x v="0"/>
    <x v="0"/>
    <x v="0"/>
    <s v="2 - Poder Ejecutivo"/>
    <s v="0209 - MINISTERIO DE TRABAJO"/>
    <s v="0001 - MINISTERIO DE TRABAJO"/>
    <x v="3"/>
    <x v="13"/>
    <x v="53"/>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x v="3"/>
    <x v="13"/>
    <x v="53"/>
    <s v="2.2 - CONTRATACIÓN DE SERVICIOS"/>
    <s v="2.2.9 - OTRAS CONTRATACIONES DE SERVICIOS"/>
    <s v="N"/>
    <s v="00 - N/A"/>
    <s v="10 - FONDO GENERAL"/>
    <s v="99 - MULTIPROVINCIAL"/>
    <s v="(en blanco)"/>
    <n v="16406441"/>
    <n v="29644361.949999999"/>
    <n v="19603838.870000005"/>
  </r>
  <r>
    <s v="2026"/>
    <x v="0"/>
    <x v="0"/>
    <x v="0"/>
    <x v="0"/>
    <s v="2 - Poder Ejecutivo"/>
    <s v="0209 - MINISTERIO DE TRABAJO"/>
    <s v="0001 - MINISTERIO DE TRABAJO"/>
    <x v="3"/>
    <x v="13"/>
    <x v="53"/>
    <s v="2.2 - CONTRATACIÓN DE SERVICIOS"/>
    <s v="2.2.9 - OTRAS CONTRATACIONES DE SERVICIOS"/>
    <s v="N"/>
    <s v="00 - N/A"/>
    <s v="20 - FONDOS CON DESTINO ESPECÍFICO"/>
    <s v="99 - MULTIPROVINCIAL"/>
    <s v="(en blanco)"/>
    <n v="9233738"/>
    <n v="9389723.6000000015"/>
    <n v="7186135.79"/>
  </r>
  <r>
    <s v="2026"/>
    <x v="0"/>
    <x v="0"/>
    <x v="0"/>
    <x v="0"/>
    <s v="2 - Poder Ejecutivo"/>
    <s v="0209 - MINISTERIO DE TRABAJO"/>
    <s v="0001 - MINISTERIO DE TRABAJO"/>
    <x v="3"/>
    <x v="13"/>
    <x v="53"/>
    <s v="2.3 - MATERIALES Y SUMINISTROS"/>
    <s v="2.3.1 - ALIMENTOS Y PRODUCTOS AGROFORESTALES"/>
    <s v="N"/>
    <s v="00 - N/A"/>
    <s v="10 - FONDO GENERAL"/>
    <s v="99 - MULTIPROVINCIAL"/>
    <s v="(en blanco)"/>
    <n v="2678278"/>
    <n v="2343846.09"/>
    <n v="1119659.72"/>
  </r>
  <r>
    <s v="2026"/>
    <x v="0"/>
    <x v="0"/>
    <x v="0"/>
    <x v="0"/>
    <s v="2 - Poder Ejecutivo"/>
    <s v="0209 - MINISTERIO DE TRABAJO"/>
    <s v="0001 - MINISTERIO DE TRABAJO"/>
    <x v="3"/>
    <x v="13"/>
    <x v="53"/>
    <s v="2.3 - MATERIALES Y SUMINISTROS"/>
    <s v="2.3.1 - ALIMENTOS Y PRODUCTOS AGROFORESTALES"/>
    <s v="N"/>
    <s v="00 - N/A"/>
    <s v="20 - FONDOS CON DESTINO ESPECÍFICO"/>
    <s v="99 - MULTIPROVINCIAL"/>
    <s v="(en blanco)"/>
    <n v="130000"/>
    <n v="729576.91"/>
    <n v="719461.48"/>
  </r>
  <r>
    <s v="2026"/>
    <x v="0"/>
    <x v="0"/>
    <x v="0"/>
    <x v="0"/>
    <s v="2 - Poder Ejecutivo"/>
    <s v="0209 - MINISTERIO DE TRABAJO"/>
    <s v="0001 - MINISTERIO DE TRABAJO"/>
    <x v="3"/>
    <x v="13"/>
    <x v="53"/>
    <s v="2.3 - MATERIALES Y SUMINISTROS"/>
    <s v="2.3.2 - TEXTILES Y VESTUARIOS"/>
    <s v="N"/>
    <s v="00 - N/A"/>
    <s v="10 - FONDO GENERAL"/>
    <s v="99 - MULTIPROVINCIAL"/>
    <s v="(en blanco)"/>
    <n v="3885200"/>
    <n v="6294965.4300000006"/>
    <n v="5236211.34"/>
  </r>
  <r>
    <s v="2026"/>
    <x v="0"/>
    <x v="0"/>
    <x v="0"/>
    <x v="0"/>
    <s v="2 - Poder Ejecutivo"/>
    <s v="0209 - MINISTERIO DE TRABAJO"/>
    <s v="0001 - MINISTERIO DE TRABAJO"/>
    <x v="3"/>
    <x v="13"/>
    <x v="53"/>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x v="3"/>
    <x v="13"/>
    <x v="53"/>
    <s v="2.3 - MATERIALES Y SUMINISTROS"/>
    <s v="2.3.3 - PAPEL, CARTÓN E IMPRESOS"/>
    <s v="N"/>
    <s v="00 - N/A"/>
    <s v="10 - FONDO GENERAL"/>
    <s v="99 - MULTIPROVINCIAL"/>
    <s v="(en blanco)"/>
    <n v="1942244"/>
    <n v="1586372.84"/>
    <n v="1534392.9300000002"/>
  </r>
  <r>
    <s v="2026"/>
    <x v="0"/>
    <x v="0"/>
    <x v="0"/>
    <x v="0"/>
    <s v="2 - Poder Ejecutivo"/>
    <s v="0209 - MINISTERIO DE TRABAJO"/>
    <s v="0001 - MINISTERIO DE TRABAJO"/>
    <x v="3"/>
    <x v="13"/>
    <x v="53"/>
    <s v="2.3 - MATERIALES Y SUMINISTROS"/>
    <s v="2.3.3 - PAPEL, CARTÓN E IMPRESOS"/>
    <s v="N"/>
    <s v="00 - N/A"/>
    <s v="20 - FONDOS CON DESTINO ESPECÍFICO"/>
    <s v="99 - MULTIPROVINCIAL"/>
    <s v="(en blanco)"/>
    <n v="886553"/>
    <n v="215942.03000000003"/>
    <n v="176867.86000000002"/>
  </r>
  <r>
    <s v="2026"/>
    <x v="0"/>
    <x v="0"/>
    <x v="0"/>
    <x v="0"/>
    <s v="2 - Poder Ejecutivo"/>
    <s v="0209 - MINISTERIO DE TRABAJO"/>
    <s v="0001 - MINISTERIO DE TRABAJO"/>
    <x v="3"/>
    <x v="13"/>
    <x v="53"/>
    <s v="2.3 - MATERIALES Y SUMINISTROS"/>
    <s v="2.3.3 - PAPEL, CARTÓN E IMPRESOS"/>
    <s v="N"/>
    <s v="00 - N/A"/>
    <s v="70 - DONACION EXTERNA"/>
    <s v="99 - MULTIPROVINCIAL"/>
    <s v="(en blanco)"/>
    <n v="0"/>
    <n v="6400.01"/>
    <n v="0"/>
  </r>
  <r>
    <s v="2026"/>
    <x v="0"/>
    <x v="0"/>
    <x v="0"/>
    <x v="0"/>
    <s v="2 - Poder Ejecutivo"/>
    <s v="0209 - MINISTERIO DE TRABAJO"/>
    <s v="0001 - MINISTERIO DE TRABAJO"/>
    <x v="3"/>
    <x v="13"/>
    <x v="53"/>
    <s v="2.3 - MATERIALES Y SUMINISTROS"/>
    <s v="2.3.4 - PRODUCTOS FARMACÉUTICOS"/>
    <s v="N"/>
    <s v="00 - N/A"/>
    <s v="10 - FONDO GENERAL"/>
    <s v="99 - MULTIPROVINCIAL"/>
    <s v="(en blanco)"/>
    <n v="0"/>
    <n v="862000"/>
    <n v="0"/>
  </r>
  <r>
    <s v="2026"/>
    <x v="0"/>
    <x v="0"/>
    <x v="0"/>
    <x v="0"/>
    <s v="2 - Poder Ejecutivo"/>
    <s v="0209 - MINISTERIO DE TRABAJO"/>
    <s v="0001 - MINISTERIO DE TRABAJO"/>
    <x v="3"/>
    <x v="13"/>
    <x v="53"/>
    <s v="2.3 - MATERIALES Y SUMINISTROS"/>
    <s v="2.3.4 - PRODUCTOS FARMACÉUTICOS"/>
    <s v="N"/>
    <s v="00 - N/A"/>
    <s v="70 - DONACION EXTERNA"/>
    <s v="99 - MULTIPROVINCIAL"/>
    <s v="(en blanco)"/>
    <n v="0"/>
    <n v="9000"/>
    <n v="0"/>
  </r>
  <r>
    <s v="2026"/>
    <x v="0"/>
    <x v="0"/>
    <x v="0"/>
    <x v="0"/>
    <s v="2 - Poder Ejecutivo"/>
    <s v="0209 - MINISTERIO DE TRABAJO"/>
    <s v="0001 - MINISTERIO DE TRABAJO"/>
    <x v="3"/>
    <x v="13"/>
    <x v="53"/>
    <s v="2.3 - MATERIALES Y SUMINISTROS"/>
    <s v="2.3.5 - CUERO, CAUCHO Y PLÁSTICO"/>
    <s v="N"/>
    <s v="00 - N/A"/>
    <s v="10 - FONDO GENERAL"/>
    <s v="99 - MULTIPROVINCIAL"/>
    <s v="(en blanco)"/>
    <n v="1597632"/>
    <n v="3155807.6"/>
    <n v="1264881.44"/>
  </r>
  <r>
    <s v="2026"/>
    <x v="0"/>
    <x v="0"/>
    <x v="0"/>
    <x v="0"/>
    <s v="2 - Poder Ejecutivo"/>
    <s v="0209 - MINISTERIO DE TRABAJO"/>
    <s v="0001 - MINISTERIO DE TRABAJO"/>
    <x v="3"/>
    <x v="13"/>
    <x v="53"/>
    <s v="2.3 - MATERIALES Y SUMINISTROS"/>
    <s v="2.3.5 - CUERO, CAUCHO Y PLÁSTICO"/>
    <s v="N"/>
    <s v="00 - N/A"/>
    <s v="20 - FONDOS CON DESTINO ESPECÍFICO"/>
    <s v="99 - MULTIPROVINCIAL"/>
    <s v="(en blanco)"/>
    <n v="2108948"/>
    <n v="52216.989999999991"/>
    <n v="7376.99"/>
  </r>
  <r>
    <s v="2026"/>
    <x v="0"/>
    <x v="0"/>
    <x v="0"/>
    <x v="0"/>
    <s v="2 - Poder Ejecutivo"/>
    <s v="0209 - MINISTERIO DE TRABAJO"/>
    <s v="0001 - MINISTERIO DE TRABAJO"/>
    <x v="3"/>
    <x v="13"/>
    <x v="53"/>
    <s v="2.3 - MATERIALES Y SUMINISTROS"/>
    <s v="2.3.5 - CUERO, CAUCHO Y PLÁSTICO"/>
    <s v="N"/>
    <s v="00 - N/A"/>
    <s v="70 - DONACION EXTERNA"/>
    <s v="99 - MULTIPROVINCIAL"/>
    <s v="(en blanco)"/>
    <n v="0"/>
    <n v="92000"/>
    <n v="0"/>
  </r>
  <r>
    <s v="2026"/>
    <x v="0"/>
    <x v="0"/>
    <x v="0"/>
    <x v="0"/>
    <s v="2 - Poder Ejecutivo"/>
    <s v="0209 - MINISTERIO DE TRABAJO"/>
    <s v="0001 - MINISTERIO DE TRABAJO"/>
    <x v="3"/>
    <x v="13"/>
    <x v="53"/>
    <s v="2.3 - MATERIALES Y SUMINISTROS"/>
    <s v="2.3.6 - PRODUCTOS DE MINERALES, METÁLICOS Y NO METÁLICOS"/>
    <s v="N"/>
    <s v="00 - N/A"/>
    <s v="10 - FONDO GENERAL"/>
    <s v="99 - MULTIPROVINCIAL"/>
    <s v="(en blanco)"/>
    <n v="506000"/>
    <n v="354300"/>
    <n v="253491.62"/>
  </r>
  <r>
    <s v="2026"/>
    <x v="0"/>
    <x v="0"/>
    <x v="0"/>
    <x v="0"/>
    <s v="2 - Poder Ejecutivo"/>
    <s v="0209 - MINISTERIO DE TRABAJO"/>
    <s v="0001 - MINISTERIO DE TRABAJO"/>
    <x v="3"/>
    <x v="13"/>
    <x v="53"/>
    <s v="2.3 - MATERIALES Y SUMINISTROS"/>
    <s v="2.3.6 - PRODUCTOS DE MINERALES, METÁLICOS Y NO METÁLICOS"/>
    <s v="N"/>
    <s v="00 - N/A"/>
    <s v="20 - FONDOS CON DESTINO ESPECÍFICO"/>
    <s v="99 - MULTIPROVINCIAL"/>
    <s v="(en blanco)"/>
    <n v="31000"/>
    <n v="319137.43"/>
    <n v="257790.47999999998"/>
  </r>
  <r>
    <s v="2026"/>
    <x v="0"/>
    <x v="0"/>
    <x v="0"/>
    <x v="0"/>
    <s v="2 - Poder Ejecutivo"/>
    <s v="0209 - MINISTERIO DE TRABAJO"/>
    <s v="0001 - MINISTERIO DE TRABAJO"/>
    <x v="3"/>
    <x v="13"/>
    <x v="53"/>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x v="3"/>
    <x v="13"/>
    <x v="53"/>
    <s v="2.3 - MATERIALES Y SUMINISTROS"/>
    <s v="2.3.7 - COMBUSTIBLES, LUBRICANTES, PRODUCTOS QUÍMICOS Y CONEXOS"/>
    <s v="N"/>
    <s v="00 - N/A"/>
    <s v="10 - FONDO GENERAL"/>
    <s v="99 - MULTIPROVINCIAL"/>
    <s v="(en blanco)"/>
    <n v="55200000"/>
    <n v="50435509.399999999"/>
    <n v="34363716.699999996"/>
  </r>
  <r>
    <s v="2026"/>
    <x v="0"/>
    <x v="0"/>
    <x v="0"/>
    <x v="0"/>
    <s v="2 - Poder Ejecutivo"/>
    <s v="0209 - MINISTERIO DE TRABAJO"/>
    <s v="0001 - MINISTERIO DE TRABAJO"/>
    <x v="3"/>
    <x v="13"/>
    <x v="53"/>
    <s v="2.3 - MATERIALES Y SUMINISTROS"/>
    <s v="2.3.7 - COMBUSTIBLES, LUBRICANTES, PRODUCTOS QUÍMICOS Y CONEXOS"/>
    <s v="N"/>
    <s v="00 - N/A"/>
    <s v="20 - FONDOS CON DESTINO ESPECÍFICO"/>
    <s v="99 - MULTIPROVINCIAL"/>
    <s v="(en blanco)"/>
    <n v="727232"/>
    <n v="677499.77999999991"/>
    <n v="465216.69"/>
  </r>
  <r>
    <s v="2026"/>
    <x v="0"/>
    <x v="0"/>
    <x v="0"/>
    <x v="0"/>
    <s v="2 - Poder Ejecutivo"/>
    <s v="0209 - MINISTERIO DE TRABAJO"/>
    <s v="0001 - MINISTERIO DE TRABAJO"/>
    <x v="3"/>
    <x v="13"/>
    <x v="53"/>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x v="3"/>
    <x v="13"/>
    <x v="53"/>
    <s v="2.3 - MATERIALES Y SUMINISTROS"/>
    <s v="2.3.9 - PRODUCTOS Y ÚTILES VARIOS"/>
    <s v="N"/>
    <s v="00 - N/A"/>
    <s v="10 - FONDO GENERAL"/>
    <s v="99 - MULTIPROVINCIAL"/>
    <s v="(en blanco)"/>
    <n v="10500676"/>
    <n v="9656451.7799999993"/>
    <n v="8123353.8599999994"/>
  </r>
  <r>
    <s v="2026"/>
    <x v="0"/>
    <x v="0"/>
    <x v="0"/>
    <x v="0"/>
    <s v="2 - Poder Ejecutivo"/>
    <s v="0209 - MINISTERIO DE TRABAJO"/>
    <s v="0001 - MINISTERIO DE TRABAJO"/>
    <x v="3"/>
    <x v="13"/>
    <x v="53"/>
    <s v="2.3 - MATERIALES Y SUMINISTROS"/>
    <s v="2.3.9 - PRODUCTOS Y ÚTILES VARIOS"/>
    <s v="N"/>
    <s v="00 - N/A"/>
    <s v="20 - FONDOS CON DESTINO ESPECÍFICO"/>
    <s v="99 - MULTIPROVINCIAL"/>
    <s v="(en blanco)"/>
    <n v="3874653"/>
    <n v="7735389.9500000002"/>
    <n v="5899423.6600000001"/>
  </r>
  <r>
    <s v="2026"/>
    <x v="0"/>
    <x v="0"/>
    <x v="0"/>
    <x v="0"/>
    <s v="2 - Poder Ejecutivo"/>
    <s v="0209 - MINISTERIO DE TRABAJO"/>
    <s v="0001 - MINISTERIO DE TRABAJO"/>
    <x v="3"/>
    <x v="13"/>
    <x v="53"/>
    <s v="2.3 - MATERIALES Y SUMINISTROS"/>
    <s v="2.3.9 - PRODUCTOS Y ÚTILES VARIOS"/>
    <s v="N"/>
    <s v="00 - N/A"/>
    <s v="70 - DONACION EXTERNA"/>
    <s v="99 - MULTIPROVINCIAL"/>
    <s v="(en blanco)"/>
    <n v="0"/>
    <n v="520376"/>
    <n v="0"/>
  </r>
  <r>
    <s v="2026"/>
    <x v="0"/>
    <x v="0"/>
    <x v="0"/>
    <x v="0"/>
    <s v="2 - Poder Ejecutivo"/>
    <s v="0209 - MINISTERIO DE TRABAJO"/>
    <s v="0001 - MINISTERIO DE TRABAJO"/>
    <x v="3"/>
    <x v="13"/>
    <x v="54"/>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x v="2"/>
    <x v="4"/>
    <x v="55"/>
    <s v="2.2 - CONTRATACIÓN DE SERVICIOS"/>
    <s v="2.2.1 - SERVICIOS BÁSICOS"/>
    <s v="N"/>
    <s v="00 - N/A"/>
    <s v="10 - FONDO GENERAL"/>
    <s v="99 - MULTIPROVINCIAL"/>
    <s v="(en blanco)"/>
    <n v="18950000"/>
    <n v="18950000"/>
    <n v="13566687.690000001"/>
  </r>
  <r>
    <s v="2026"/>
    <x v="0"/>
    <x v="0"/>
    <x v="0"/>
    <x v="0"/>
    <s v="2 - Poder Ejecutivo"/>
    <s v="0209 - MINISTERIO DE TRABAJO"/>
    <s v="0001 - MINISTERIO DE TRABAJO"/>
    <x v="2"/>
    <x v="4"/>
    <x v="55"/>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x v="2"/>
    <x v="4"/>
    <x v="55"/>
    <s v="2.2 - CONTRATACIÓN DE SERVICIOS"/>
    <s v="2.2.7 - SERVICIOS DE CONSERVACIÓN, REPARACIONES MENORES E INSTALACIONES TEMPORALES"/>
    <s v="N"/>
    <s v="00 - N/A"/>
    <s v="10 - FONDO GENERAL"/>
    <s v="99 - MULTIPROVINCIAL"/>
    <s v="(en blanco)"/>
    <n v="1215442"/>
    <n v="1215442"/>
    <n v="242702.4"/>
  </r>
  <r>
    <s v="2026"/>
    <x v="0"/>
    <x v="0"/>
    <x v="0"/>
    <x v="0"/>
    <s v="2 - Poder Ejecutivo"/>
    <s v="0209 - MINISTERIO DE TRABAJO"/>
    <s v="0001 - MINISTERIO DE TRABAJO"/>
    <x v="2"/>
    <x v="4"/>
    <x v="55"/>
    <s v="2.2 - CONTRATACIÓN DE SERVICIOS"/>
    <s v="2.2.7 - SERVICIOS DE CONSERVACIÓN, REPARACIONES MENORES E INSTALACIONES TEMPORALES"/>
    <s v="N"/>
    <s v="00 - N/A"/>
    <s v="20 - FONDOS CON DESTINO ESPECÍFICO"/>
    <s v="99 - MULTIPROVINCIAL"/>
    <s v="(en blanco)"/>
    <n v="0"/>
    <n v="176000"/>
    <n v="0"/>
  </r>
  <r>
    <s v="2026"/>
    <x v="0"/>
    <x v="0"/>
    <x v="0"/>
    <x v="0"/>
    <s v="2 - Poder Ejecutivo"/>
    <s v="0209 - MINISTERIO DE TRABAJO"/>
    <s v="0001 - MINISTERIO DE TRABAJO"/>
    <x v="2"/>
    <x v="4"/>
    <x v="55"/>
    <s v="2.2 - CONTRATACIÓN DE SERVICIOS"/>
    <s v="2.2.8 - OTROS SERVICIOS NO INCLUIDOS EN CONCEPTOS ANTERIORES"/>
    <s v="N"/>
    <s v="00 - N/A"/>
    <s v="10 - FONDO GENERAL"/>
    <s v="99 - MULTIPROVINCIAL"/>
    <s v="(en blanco)"/>
    <n v="590000"/>
    <n v="590000"/>
    <n v="293867.2"/>
  </r>
  <r>
    <s v="2026"/>
    <x v="0"/>
    <x v="0"/>
    <x v="0"/>
    <x v="0"/>
    <s v="2 - Poder Ejecutivo"/>
    <s v="0209 - MINISTERIO DE TRABAJO"/>
    <s v="0001 - MINISTERIO DE TRABAJO"/>
    <x v="2"/>
    <x v="4"/>
    <x v="55"/>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x v="2"/>
    <x v="4"/>
    <x v="55"/>
    <s v="2.3 - MATERIALES Y SUMINISTROS"/>
    <s v="2.3.9 - PRODUCTOS Y ÚTILES VARIOS"/>
    <s v="N"/>
    <s v="00 - N/A"/>
    <s v="10 - FONDO GENERAL"/>
    <s v="99 - MULTIPROVINCIAL"/>
    <s v="(en blanco)"/>
    <n v="1177968"/>
    <n v="1177968"/>
    <n v="177632.88"/>
  </r>
  <r>
    <s v="2026"/>
    <x v="0"/>
    <x v="0"/>
    <x v="0"/>
    <x v="0"/>
    <s v="2 - Poder Ejecutivo"/>
    <s v="0210 - MINISTERIO DE AGRICULTURA"/>
    <s v="0001 - MINISTERIO DE AGRICULTURA"/>
    <x v="3"/>
    <x v="13"/>
    <x v="56"/>
    <s v="2.1 - REMUNERACIONES Y CONTRIBUCIONES"/>
    <s v="2.1.1 - REMUNERACIONES"/>
    <s v="N"/>
    <s v="00 - N/A"/>
    <s v="10 - FONDO GENERAL"/>
    <s v="22 - SAN JUAN"/>
    <s v="(en blanco)"/>
    <n v="40446500"/>
    <n v="40446500"/>
    <n v="21365000"/>
  </r>
  <r>
    <s v="2026"/>
    <x v="0"/>
    <x v="0"/>
    <x v="0"/>
    <x v="0"/>
    <s v="2 - Poder Ejecutivo"/>
    <s v="0210 - MINISTERIO DE AGRICULTURA"/>
    <s v="0001 - MINISTERIO DE AGRICULTURA"/>
    <x v="3"/>
    <x v="13"/>
    <x v="56"/>
    <s v="2.1 - REMUNERACIONES Y CONTRIBUCIONES"/>
    <s v="2.1.2 - SOBRESUELDOS"/>
    <s v="N"/>
    <s v="00 - N/A"/>
    <s v="10 - FONDO GENERAL"/>
    <s v="22 - SAN JUAN"/>
    <s v="(en blanco)"/>
    <n v="3000000"/>
    <n v="3000000"/>
    <n v="0"/>
  </r>
  <r>
    <s v="2026"/>
    <x v="0"/>
    <x v="0"/>
    <x v="0"/>
    <x v="0"/>
    <s v="2 - Poder Ejecutivo"/>
    <s v="0210 - MINISTERIO DE AGRICULTURA"/>
    <s v="0001 - MINISTERIO DE AGRICULTURA"/>
    <x v="3"/>
    <x v="13"/>
    <x v="56"/>
    <s v="2.1 - REMUNERACIONES Y CONTRIBUCIONES"/>
    <s v="2.1.5 - CONTRIBUCIONES A LA SEGURIDAD SOCIAL"/>
    <s v="N"/>
    <s v="00 - N/A"/>
    <s v="10 - FONDO GENERAL"/>
    <s v="22 - SAN JUAN"/>
    <s v="(en blanco)"/>
    <n v="5955809"/>
    <n v="5955809"/>
    <n v="3277361.75"/>
  </r>
  <r>
    <s v="2026"/>
    <x v="0"/>
    <x v="0"/>
    <x v="0"/>
    <x v="0"/>
    <s v="2 - Poder Ejecutivo"/>
    <s v="0210 - MINISTERIO DE AGRICULTURA"/>
    <s v="0001 - MINISTERIO DE AGRICULTURA"/>
    <x v="3"/>
    <x v="13"/>
    <x v="56"/>
    <s v="2.2 - CONTRATACIÓN DE SERVICIOS"/>
    <s v="2.2.2 - PUBLICIDAD, IMPRESIÓN Y ENCUADERNACIÓN"/>
    <s v="N"/>
    <s v="00 - N/A"/>
    <s v="10 - FONDO GENERAL"/>
    <s v="22 - SAN JUAN"/>
    <s v="(en blanco)"/>
    <n v="500000"/>
    <n v="500000"/>
    <n v="0"/>
  </r>
  <r>
    <s v="2026"/>
    <x v="0"/>
    <x v="0"/>
    <x v="0"/>
    <x v="0"/>
    <s v="2 - Poder Ejecutivo"/>
    <s v="0210 - MINISTERIO DE AGRICULTURA"/>
    <s v="0001 - MINISTERIO DE AGRICULTURA"/>
    <x v="3"/>
    <x v="13"/>
    <x v="56"/>
    <s v="2.2 - CONTRATACIÓN DE SERVICIOS"/>
    <s v="2.2.3 - VIÁTICOS"/>
    <s v="N"/>
    <s v="00 - N/A"/>
    <s v="10 - FONDO GENERAL"/>
    <s v="22 - SAN JUAN"/>
    <s v="(en blanco)"/>
    <n v="3000000"/>
    <n v="3000000"/>
    <n v="0"/>
  </r>
  <r>
    <s v="2026"/>
    <x v="0"/>
    <x v="0"/>
    <x v="0"/>
    <x v="0"/>
    <s v="2 - Poder Ejecutivo"/>
    <s v="0210 - MINISTERIO DE AGRICULTURA"/>
    <s v="0001 - MINISTERIO DE AGRICULTURA"/>
    <x v="3"/>
    <x v="13"/>
    <x v="56"/>
    <s v="2.2 - CONTRATACIÓN DE SERVICIOS"/>
    <s v="2.2.6 - SEGUROS"/>
    <s v="N"/>
    <s v="00 - N/A"/>
    <s v="10 - FONDO GENERAL"/>
    <s v="22 - SAN JUAN"/>
    <s v="(en blanco)"/>
    <n v="425000"/>
    <n v="425000"/>
    <n v="0"/>
  </r>
  <r>
    <s v="2026"/>
    <x v="0"/>
    <x v="0"/>
    <x v="0"/>
    <x v="0"/>
    <s v="2 - Poder Ejecutivo"/>
    <s v="0210 - MINISTERIO DE AGRICULTURA"/>
    <s v="0001 - MINISTERIO DE AGRICULTURA"/>
    <x v="3"/>
    <x v="13"/>
    <x v="56"/>
    <s v="2.2 - CONTRATACIÓN DE SERVICIOS"/>
    <s v="2.2.7 - SERVICIOS DE CONSERVACIÓN, REPARACIONES MENORES E INSTALACIONES TEMPORALES"/>
    <s v="N"/>
    <s v="00 - N/A"/>
    <s v="10 - FONDO GENERAL"/>
    <s v="22 - SAN JUAN"/>
    <s v="(en blanco)"/>
    <n v="2500000"/>
    <n v="2500000"/>
    <n v="0"/>
  </r>
  <r>
    <s v="2026"/>
    <x v="0"/>
    <x v="0"/>
    <x v="0"/>
    <x v="0"/>
    <s v="2 - Poder Ejecutivo"/>
    <s v="0210 - MINISTERIO DE AGRICULTURA"/>
    <s v="0001 - MINISTERIO DE AGRICULTURA"/>
    <x v="3"/>
    <x v="13"/>
    <x v="56"/>
    <s v="2.2 - CONTRATACIÓN DE SERVICIOS"/>
    <s v="2.2.8 - OTROS SERVICIOS NO INCLUIDOS EN CONCEPTOS ANTERIORES"/>
    <s v="N"/>
    <s v="00 - N/A"/>
    <s v="10 - FONDO GENERAL"/>
    <s v="22 - SAN JUAN"/>
    <s v="(en blanco)"/>
    <n v="1700000"/>
    <n v="1700000"/>
    <n v="0"/>
  </r>
  <r>
    <s v="2026"/>
    <x v="0"/>
    <x v="0"/>
    <x v="0"/>
    <x v="0"/>
    <s v="2 - Poder Ejecutivo"/>
    <s v="0210 - MINISTERIO DE AGRICULTURA"/>
    <s v="0001 - MINISTERIO DE AGRICULTURA"/>
    <x v="3"/>
    <x v="13"/>
    <x v="56"/>
    <s v="2.2 - CONTRATACIÓN DE SERVICIOS"/>
    <s v="2.2.9 - OTRAS CONTRATACIONES DE SERVICIOS"/>
    <s v="N"/>
    <s v="00 - N/A"/>
    <s v="10 - FONDO GENERAL"/>
    <s v="22 - SAN JUAN"/>
    <s v="(en blanco)"/>
    <n v="2000000"/>
    <n v="2000000"/>
    <n v="0"/>
  </r>
  <r>
    <s v="2026"/>
    <x v="0"/>
    <x v="0"/>
    <x v="0"/>
    <x v="0"/>
    <s v="2 - Poder Ejecutivo"/>
    <s v="0210 - MINISTERIO DE AGRICULTURA"/>
    <s v="0001 - MINISTERIO DE AGRICULTURA"/>
    <x v="3"/>
    <x v="13"/>
    <x v="56"/>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x v="3"/>
    <x v="13"/>
    <x v="56"/>
    <s v="2.3 - MATERIALES Y SUMINISTROS"/>
    <s v="2.3.5 - CUERO, CAUCHO Y PLÁSTICO"/>
    <s v="N"/>
    <s v="00 - N/A"/>
    <s v="10 - FONDO GENERAL"/>
    <s v="22 - SAN JUAN"/>
    <s v="(en blanco)"/>
    <n v="1672691"/>
    <n v="1672691"/>
    <n v="0"/>
  </r>
  <r>
    <s v="2026"/>
    <x v="0"/>
    <x v="0"/>
    <x v="0"/>
    <x v="0"/>
    <s v="2 - Poder Ejecutivo"/>
    <s v="0210 - MINISTERIO DE AGRICULTURA"/>
    <s v="0001 - MINISTERIO DE AGRICULTURA"/>
    <x v="3"/>
    <x v="13"/>
    <x v="56"/>
    <s v="2.3 - MATERIALES Y SUMINISTROS"/>
    <s v="2.3.6 - PRODUCTOS DE MINERALES, METÁLICOS Y NO METÁLICOS"/>
    <s v="N"/>
    <s v="00 - N/A"/>
    <s v="10 - FONDO GENERAL"/>
    <s v="22 - SAN JUAN"/>
    <s v="(en blanco)"/>
    <n v="1300000"/>
    <n v="1300000"/>
    <n v="0"/>
  </r>
  <r>
    <s v="2026"/>
    <x v="0"/>
    <x v="0"/>
    <x v="0"/>
    <x v="0"/>
    <s v="2 - Poder Ejecutivo"/>
    <s v="0210 - MINISTERIO DE AGRICULTURA"/>
    <s v="0001 - MINISTERIO DE AGRICULTURA"/>
    <x v="3"/>
    <x v="13"/>
    <x v="56"/>
    <s v="2.3 - MATERIALES Y SUMINISTROS"/>
    <s v="2.3.7 - COMBUSTIBLES, LUBRICANTES, PRODUCTOS QUÍMICOS Y CONEXOS"/>
    <s v="N"/>
    <s v="00 - N/A"/>
    <s v="10 - FONDO GENERAL"/>
    <s v="22 - SAN JUAN"/>
    <s v="(en blanco)"/>
    <n v="4600000"/>
    <n v="4600000"/>
    <n v="0"/>
  </r>
  <r>
    <s v="2026"/>
    <x v="0"/>
    <x v="0"/>
    <x v="0"/>
    <x v="0"/>
    <s v="2 - Poder Ejecutivo"/>
    <s v="0210 - MINISTERIO DE AGRICULTURA"/>
    <s v="0001 - MINISTERIO DE AGRICULTURA"/>
    <x v="3"/>
    <x v="13"/>
    <x v="56"/>
    <s v="2.3 - MATERIALES Y SUMINISTROS"/>
    <s v="2.3.9 - PRODUCTOS Y ÚTILES VARIOS"/>
    <s v="N"/>
    <s v="00 - N/A"/>
    <s v="10 - FONDO GENERAL"/>
    <s v="22 - SAN JUAN"/>
    <s v="(en blanco)"/>
    <n v="11300000"/>
    <n v="11300000"/>
    <n v="4500000"/>
  </r>
  <r>
    <s v="2026"/>
    <x v="0"/>
    <x v="0"/>
    <x v="0"/>
    <x v="0"/>
    <s v="2 - Poder Ejecutivo"/>
    <s v="0210 - MINISTERIO DE AGRICULTURA"/>
    <s v="0001 - MINISTERIO DE AGRICULTURA"/>
    <x v="3"/>
    <x v="11"/>
    <x v="32"/>
    <s v="2.1 - REMUNERACIONES Y CONTRIBUCIONES"/>
    <s v="2.1.1 - REMUNERACIONES"/>
    <s v="N"/>
    <s v="00 - N/A"/>
    <s v="10 - FONDO GENERAL"/>
    <s v="99 - MULTIPROVINCIAL"/>
    <s v="(en blanco)"/>
    <n v="291000000"/>
    <n v="218849999.80000001"/>
    <n v="82492782.449999988"/>
  </r>
  <r>
    <s v="2026"/>
    <x v="0"/>
    <x v="0"/>
    <x v="0"/>
    <x v="0"/>
    <s v="2 - Poder Ejecutivo"/>
    <s v="0210 - MINISTERIO DE AGRICULTURA"/>
    <s v="0001 - MINISTERIO DE AGRICULTURA"/>
    <x v="3"/>
    <x v="11"/>
    <x v="32"/>
    <s v="2.2 - CONTRATACIÓN DE SERVICIOS"/>
    <s v="2.2.2 - PUBLICIDAD, IMPRESIÓN Y ENCUADERNACIÓN"/>
    <s v="N"/>
    <s v="00 - N/A"/>
    <s v="10 - FONDO GENERAL"/>
    <s v="99 - MULTIPROVINCIAL"/>
    <s v="(en blanco)"/>
    <n v="4095400"/>
    <n v="4645400"/>
    <n v="3970263.5999999996"/>
  </r>
  <r>
    <s v="2026"/>
    <x v="0"/>
    <x v="0"/>
    <x v="0"/>
    <x v="0"/>
    <s v="2 - Poder Ejecutivo"/>
    <s v="0210 - MINISTERIO DE AGRICULTURA"/>
    <s v="0001 - MINISTERIO DE AGRICULTURA"/>
    <x v="3"/>
    <x v="11"/>
    <x v="32"/>
    <s v="2.2 - CONTRATACIÓN DE SERVICIOS"/>
    <s v="2.2.3 - VIÁTICOS"/>
    <s v="N"/>
    <s v="00 - N/A"/>
    <s v="20 - FONDOS CON DESTINO ESPECÍFICO"/>
    <s v="99 - MULTIPROVINCIAL"/>
    <s v="(en blanco)"/>
    <n v="0"/>
    <n v="0"/>
    <n v="0"/>
  </r>
  <r>
    <s v="2026"/>
    <x v="0"/>
    <x v="0"/>
    <x v="0"/>
    <x v="0"/>
    <s v="2 - Poder Ejecutivo"/>
    <s v="0210 - MINISTERIO DE AGRICULTURA"/>
    <s v="0001 - MINISTERIO DE AGRICULTURA"/>
    <x v="3"/>
    <x v="11"/>
    <x v="32"/>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x v="3"/>
    <x v="11"/>
    <x v="32"/>
    <s v="2.2 - CONTRATACIÓN DE SERVICIOS"/>
    <s v="2.2.5 - ALQUILERES Y RENTAS"/>
    <s v="N"/>
    <s v="00 - N/A"/>
    <s v="10 - FONDO GENERAL"/>
    <s v="99 - MULTIPROVINCIAL"/>
    <s v="(en blanco)"/>
    <n v="3950000"/>
    <n v="6953280"/>
    <n v="3338480.05"/>
  </r>
  <r>
    <s v="2026"/>
    <x v="0"/>
    <x v="0"/>
    <x v="0"/>
    <x v="0"/>
    <s v="2 - Poder Ejecutivo"/>
    <s v="0210 - MINISTERIO DE AGRICULTURA"/>
    <s v="0001 - MINISTERIO DE AGRICULTURA"/>
    <x v="3"/>
    <x v="11"/>
    <x v="32"/>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x v="3"/>
    <x v="11"/>
    <x v="32"/>
    <s v="2.2 - CONTRATACIÓN DE SERVICIOS"/>
    <s v="2.2.7 - SERVICIOS DE CONSERVACIÓN, REPARACIONES MENORES E INSTALACIONES TEMPORALES"/>
    <s v="N"/>
    <s v="00 - N/A"/>
    <s v="10 - FONDO GENERAL"/>
    <s v="99 - MULTIPROVINCIAL"/>
    <s v="(en blanco)"/>
    <n v="73790000"/>
    <n v="55586720"/>
    <n v="9669300.5099999998"/>
  </r>
  <r>
    <s v="2026"/>
    <x v="0"/>
    <x v="0"/>
    <x v="0"/>
    <x v="0"/>
    <s v="2 - Poder Ejecutivo"/>
    <s v="0210 - MINISTERIO DE AGRICULTURA"/>
    <s v="0001 - MINISTERIO DE AGRICULTURA"/>
    <x v="3"/>
    <x v="11"/>
    <x v="32"/>
    <s v="2.2 - CONTRATACIÓN DE SERVICIOS"/>
    <s v="2.2.7 - SERVICIOS DE CONSERVACIÓN, REPARACIONES MENORES E INSTALACIONES TEMPORALES"/>
    <s v="N"/>
    <s v="00 - N/A"/>
    <s v="20 - FONDOS CON DESTINO ESPECÍFICO"/>
    <s v="99 - MULTIPROVINCIAL"/>
    <s v="(en blanco)"/>
    <n v="0"/>
    <n v="0"/>
    <n v="0"/>
  </r>
  <r>
    <s v="2026"/>
    <x v="0"/>
    <x v="0"/>
    <x v="0"/>
    <x v="0"/>
    <s v="2 - Poder Ejecutivo"/>
    <s v="0210 - MINISTERIO DE AGRICULTURA"/>
    <s v="0001 - MINISTERIO DE AGRICULTURA"/>
    <x v="3"/>
    <x v="11"/>
    <x v="32"/>
    <s v="2.2 - CONTRATACIÓN DE SERVICIOS"/>
    <s v="2.2.8 - OTROS SERVICIOS NO INCLUIDOS EN CONCEPTOS ANTERIORES"/>
    <s v="N"/>
    <s v="00 - N/A"/>
    <s v="10 - FONDO GENERAL"/>
    <s v="99 - MULTIPROVINCIAL"/>
    <s v="(en blanco)"/>
    <n v="18186408"/>
    <n v="70936408"/>
    <n v="6899786.2899999991"/>
  </r>
  <r>
    <s v="2026"/>
    <x v="0"/>
    <x v="0"/>
    <x v="0"/>
    <x v="0"/>
    <s v="2 - Poder Ejecutivo"/>
    <s v="0210 - MINISTERIO DE AGRICULTURA"/>
    <s v="0001 - MINISTERIO DE AGRICULTURA"/>
    <x v="3"/>
    <x v="11"/>
    <x v="32"/>
    <s v="2.2 - CONTRATACIÓN DE SERVICIOS"/>
    <s v="2.2.9 - OTRAS CONTRATACIONES DE SERVICIOS"/>
    <s v="N"/>
    <s v="00 - N/A"/>
    <s v="10 - FONDO GENERAL"/>
    <s v="99 - MULTIPROVINCIAL"/>
    <s v="(en blanco)"/>
    <n v="5500000"/>
    <n v="5500000"/>
    <n v="2237449.41"/>
  </r>
  <r>
    <s v="2026"/>
    <x v="0"/>
    <x v="0"/>
    <x v="0"/>
    <x v="0"/>
    <s v="2 - Poder Ejecutivo"/>
    <s v="0210 - MINISTERIO DE AGRICULTURA"/>
    <s v="0001 - MINISTERIO DE AGRICULTURA"/>
    <x v="3"/>
    <x v="11"/>
    <x v="32"/>
    <s v="2.2 - CONTRATACIÓN DE SERVICIOS"/>
    <s v="2.2.9 - OTRAS CONTRATACIONES DE SERVICIOS"/>
    <s v="N"/>
    <s v="00 - N/A"/>
    <s v="20 - FONDOS CON DESTINO ESPECÍFICO"/>
    <s v="99 - MULTIPROVINCIAL"/>
    <s v="(en blanco)"/>
    <n v="0"/>
    <n v="0"/>
    <n v="0"/>
  </r>
  <r>
    <s v="2026"/>
    <x v="0"/>
    <x v="0"/>
    <x v="0"/>
    <x v="0"/>
    <s v="2 - Poder Ejecutivo"/>
    <s v="0210 - MINISTERIO DE AGRICULTURA"/>
    <s v="0001 - MINISTERIO DE AGRICULTURA"/>
    <x v="3"/>
    <x v="11"/>
    <x v="32"/>
    <s v="2.3 - MATERIALES Y SUMINISTROS"/>
    <s v="2.3.1 - ALIMENTOS Y PRODUCTOS AGROFORESTALES"/>
    <s v="N"/>
    <s v="00 - N/A"/>
    <s v="10 - FONDO GENERAL"/>
    <s v="99 - MULTIPROVINCIAL"/>
    <s v="(en blanco)"/>
    <n v="10140000"/>
    <n v="9040000"/>
    <n v="253500.16"/>
  </r>
  <r>
    <s v="2026"/>
    <x v="0"/>
    <x v="0"/>
    <x v="0"/>
    <x v="0"/>
    <s v="2 - Poder Ejecutivo"/>
    <s v="0210 - MINISTERIO DE AGRICULTURA"/>
    <s v="0001 - MINISTERIO DE AGRICULTURA"/>
    <x v="3"/>
    <x v="11"/>
    <x v="32"/>
    <s v="2.3 - MATERIALES Y SUMINISTROS"/>
    <s v="2.3.2 - TEXTILES Y VESTUARIOS"/>
    <s v="N"/>
    <s v="00 - N/A"/>
    <s v="10 - FONDO GENERAL"/>
    <s v="99 - MULTIPROVINCIAL"/>
    <s v="(en blanco)"/>
    <n v="5705393"/>
    <n v="4560393"/>
    <n v="2115968.4400000004"/>
  </r>
  <r>
    <s v="2026"/>
    <x v="0"/>
    <x v="0"/>
    <x v="0"/>
    <x v="0"/>
    <s v="2 - Poder Ejecutivo"/>
    <s v="0210 - MINISTERIO DE AGRICULTURA"/>
    <s v="0001 - MINISTERIO DE AGRICULTURA"/>
    <x v="3"/>
    <x v="11"/>
    <x v="32"/>
    <s v="2.3 - MATERIALES Y SUMINISTROS"/>
    <s v="2.3.3 - PAPEL, CARTÓN E IMPRESOS"/>
    <s v="N"/>
    <s v="00 - N/A"/>
    <s v="10 - FONDO GENERAL"/>
    <s v="99 - MULTIPROVINCIAL"/>
    <s v="(en blanco)"/>
    <n v="3610000"/>
    <n v="3010000"/>
    <n v="1246302.9100000001"/>
  </r>
  <r>
    <s v="2026"/>
    <x v="0"/>
    <x v="0"/>
    <x v="0"/>
    <x v="0"/>
    <s v="2 - Poder Ejecutivo"/>
    <s v="0210 - MINISTERIO DE AGRICULTURA"/>
    <s v="0001 - MINISTERIO DE AGRICULTURA"/>
    <x v="3"/>
    <x v="11"/>
    <x v="32"/>
    <s v="2.3 - MATERIALES Y SUMINISTROS"/>
    <s v="2.3.3 - PAPEL, CARTÓN E IMPRESOS"/>
    <s v="N"/>
    <s v="00 - N/A"/>
    <s v="20 - FONDOS CON DESTINO ESPECÍFICO"/>
    <s v="99 - MULTIPROVINCIAL"/>
    <s v="(en blanco)"/>
    <n v="0"/>
    <n v="0"/>
    <n v="0"/>
  </r>
  <r>
    <s v="2026"/>
    <x v="0"/>
    <x v="0"/>
    <x v="0"/>
    <x v="0"/>
    <s v="2 - Poder Ejecutivo"/>
    <s v="0210 - MINISTERIO DE AGRICULTURA"/>
    <s v="0001 - MINISTERIO DE AGRICULTURA"/>
    <x v="3"/>
    <x v="11"/>
    <x v="32"/>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x v="3"/>
    <x v="11"/>
    <x v="32"/>
    <s v="2.3 - MATERIALES Y SUMINISTROS"/>
    <s v="2.3.5 - CUERO, CAUCHO Y PLÁSTICO"/>
    <s v="N"/>
    <s v="00 - N/A"/>
    <s v="10 - FONDO GENERAL"/>
    <s v="99 - MULTIPROVINCIAL"/>
    <s v="(en blanco)"/>
    <n v="16675000"/>
    <n v="16950000"/>
    <n v="4226535.2799999993"/>
  </r>
  <r>
    <s v="2026"/>
    <x v="0"/>
    <x v="0"/>
    <x v="0"/>
    <x v="0"/>
    <s v="2 - Poder Ejecutivo"/>
    <s v="0210 - MINISTERIO DE AGRICULTURA"/>
    <s v="0001 - MINISTERIO DE AGRICULTURA"/>
    <x v="3"/>
    <x v="11"/>
    <x v="32"/>
    <s v="2.3 - MATERIALES Y SUMINISTROS"/>
    <s v="2.3.6 - PRODUCTOS DE MINERALES, METÁLICOS Y NO METÁLICOS"/>
    <s v="N"/>
    <s v="00 - N/A"/>
    <s v="10 - FONDO GENERAL"/>
    <s v="99 - MULTIPROVINCIAL"/>
    <s v="(en blanco)"/>
    <n v="14314573"/>
    <n v="16540418"/>
    <n v="990326.56"/>
  </r>
  <r>
    <s v="2026"/>
    <x v="0"/>
    <x v="0"/>
    <x v="0"/>
    <x v="0"/>
    <s v="2 - Poder Ejecutivo"/>
    <s v="0210 - MINISTERIO DE AGRICULTURA"/>
    <s v="0001 - MINISTERIO DE AGRICULTURA"/>
    <x v="3"/>
    <x v="11"/>
    <x v="32"/>
    <s v="2.3 - MATERIALES Y SUMINISTROS"/>
    <s v="2.3.7 - COMBUSTIBLES, LUBRICANTES, PRODUCTOS QUÍMICOS Y CONEXOS"/>
    <s v="N"/>
    <s v="00 - N/A"/>
    <s v="10 - FONDO GENERAL"/>
    <s v="99 - MULTIPROVINCIAL"/>
    <s v="(en blanco)"/>
    <n v="67231250"/>
    <n v="65856250"/>
    <n v="19384783.919999998"/>
  </r>
  <r>
    <s v="2026"/>
    <x v="0"/>
    <x v="0"/>
    <x v="0"/>
    <x v="0"/>
    <s v="2 - Poder Ejecutivo"/>
    <s v="0210 - MINISTERIO DE AGRICULTURA"/>
    <s v="0001 - MINISTERIO DE AGRICULTURA"/>
    <x v="3"/>
    <x v="11"/>
    <x v="32"/>
    <s v="2.3 - MATERIALES Y SUMINISTROS"/>
    <s v="2.3.7 - COMBUSTIBLES, LUBRICANTES, PRODUCTOS QUÍMICOS Y CONEXOS"/>
    <s v="N"/>
    <s v="00 - N/A"/>
    <s v="20 - FONDOS CON DESTINO ESPECÍFICO"/>
    <s v="99 - MULTIPROVINCIAL"/>
    <s v="(en blanco)"/>
    <n v="0"/>
    <n v="0"/>
    <n v="0"/>
  </r>
  <r>
    <s v="2026"/>
    <x v="0"/>
    <x v="0"/>
    <x v="0"/>
    <x v="0"/>
    <s v="2 - Poder Ejecutivo"/>
    <s v="0210 - MINISTERIO DE AGRICULTURA"/>
    <s v="0001 - MINISTERIO DE AGRICULTURA"/>
    <x v="3"/>
    <x v="11"/>
    <x v="32"/>
    <s v="2.3 - MATERIALES Y SUMINISTROS"/>
    <s v="2.3.9 - PRODUCTOS Y ÚTILES VARIOS"/>
    <s v="N"/>
    <s v="00 - N/A"/>
    <s v="10 - FONDO GENERAL"/>
    <s v="99 - MULTIPROVINCIAL"/>
    <s v="(en blanco)"/>
    <n v="30985312"/>
    <n v="31585312"/>
    <n v="5401495.8499999996"/>
  </r>
  <r>
    <s v="2026"/>
    <x v="0"/>
    <x v="0"/>
    <x v="0"/>
    <x v="0"/>
    <s v="2 - Poder Ejecutivo"/>
    <s v="0210 - MINISTERIO DE AGRICULTURA"/>
    <s v="0001 - MINISTERIO DE AGRICULTURA"/>
    <x v="3"/>
    <x v="11"/>
    <x v="32"/>
    <s v="2.3 - MATERIALES Y SUMINISTROS"/>
    <s v="2.3.9 - PRODUCTOS Y ÚTILES VARIOS"/>
    <s v="N"/>
    <s v="00 - N/A"/>
    <s v="20 - FONDOS CON DESTINO ESPECÍFICO"/>
    <s v="99 - MULTIPROVINCIAL"/>
    <s v="(en blanco)"/>
    <n v="0"/>
    <n v="0"/>
    <n v="0"/>
  </r>
  <r>
    <s v="2026"/>
    <x v="0"/>
    <x v="0"/>
    <x v="0"/>
    <x v="0"/>
    <s v="2 - Poder Ejecutivo"/>
    <s v="0210 - MINISTERIO DE AGRICULTURA"/>
    <s v="0001 - MINISTERIO DE AGRICULTURA"/>
    <x v="3"/>
    <x v="11"/>
    <x v="57"/>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5000000"/>
    <n v="0"/>
  </r>
  <r>
    <s v="2026"/>
    <x v="0"/>
    <x v="0"/>
    <x v="0"/>
    <x v="0"/>
    <s v="2 - Poder Ejecutivo"/>
    <s v="0210 - MINISTERIO DE AGRICULTURA"/>
    <s v="0001 - MINISTERIO DE AGRICULTURA"/>
    <x v="3"/>
    <x v="11"/>
    <x v="58"/>
    <s v="2.1 - REMUNERACIONES Y CONTRIBUCIONES"/>
    <s v="2.1.1 - REMUNERACIONES"/>
    <s v="N"/>
    <s v="00 - N/A"/>
    <s v="10 - FONDO GENERAL"/>
    <s v="99 - MULTIPROVINCIAL"/>
    <s v="(en blanco)"/>
    <n v="3740396279"/>
    <n v="3740396279"/>
    <n v="2388444541.0799985"/>
  </r>
  <r>
    <s v="2026"/>
    <x v="0"/>
    <x v="0"/>
    <x v="0"/>
    <x v="0"/>
    <s v="2 - Poder Ejecutivo"/>
    <s v="0210 - MINISTERIO DE AGRICULTURA"/>
    <s v="0001 - MINISTERIO DE AGRICULTURA"/>
    <x v="3"/>
    <x v="11"/>
    <x v="58"/>
    <s v="2.1 - REMUNERACIONES Y CONTRIBUCIONES"/>
    <s v="2.1.2 - SOBRESUELDOS"/>
    <s v="N"/>
    <s v="00 - N/A"/>
    <s v="10 - FONDO GENERAL"/>
    <s v="99 - MULTIPROVINCIAL"/>
    <s v="(en blanco)"/>
    <n v="490379440"/>
    <n v="490379440"/>
    <n v="269086409.44"/>
  </r>
  <r>
    <s v="2026"/>
    <x v="0"/>
    <x v="0"/>
    <x v="0"/>
    <x v="0"/>
    <s v="2 - Poder Ejecutivo"/>
    <s v="0210 - MINISTERIO DE AGRICULTURA"/>
    <s v="0001 - MINISTERIO DE AGRICULTURA"/>
    <x v="3"/>
    <x v="11"/>
    <x v="58"/>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x v="3"/>
    <x v="11"/>
    <x v="58"/>
    <s v="2.1 - REMUNERACIONES Y CONTRIBUCIONES"/>
    <s v="2.1.5 - CONTRIBUCIONES A LA SEGURIDAD SOCIAL"/>
    <s v="N"/>
    <s v="00 - N/A"/>
    <s v="10 - FONDO GENERAL"/>
    <s v="99 - MULTIPROVINCIAL"/>
    <s v="(en blanco)"/>
    <n v="489172871"/>
    <n v="489172871"/>
    <n v="365655943.27999991"/>
  </r>
  <r>
    <s v="2026"/>
    <x v="0"/>
    <x v="0"/>
    <x v="0"/>
    <x v="0"/>
    <s v="2 - Poder Ejecutivo"/>
    <s v="0210 - MINISTERIO DE AGRICULTURA"/>
    <s v="0001 - MINISTERIO DE AGRICULTURA"/>
    <x v="3"/>
    <x v="11"/>
    <x v="58"/>
    <s v="2.2 - CONTRATACIÓN DE SERVICIOS"/>
    <s v="2.2.1 - SERVICIOS BÁSICOS"/>
    <s v="N"/>
    <s v="00 - N/A"/>
    <s v="10 - FONDO GENERAL"/>
    <s v="99 - MULTIPROVINCIAL"/>
    <s v="(en blanco)"/>
    <n v="313107039"/>
    <n v="313107039"/>
    <n v="289968102.0399999"/>
  </r>
  <r>
    <s v="2026"/>
    <x v="0"/>
    <x v="0"/>
    <x v="0"/>
    <x v="0"/>
    <s v="2 - Poder Ejecutivo"/>
    <s v="0210 - MINISTERIO DE AGRICULTURA"/>
    <s v="0001 - MINISTERIO DE AGRICULTURA"/>
    <x v="3"/>
    <x v="11"/>
    <x v="58"/>
    <s v="2.2 - CONTRATACIÓN DE SERVICIOS"/>
    <s v="2.2.2 - PUBLICIDAD, IMPRESIÓN Y ENCUADERNACIÓN"/>
    <s v="N"/>
    <s v="00 - N/A"/>
    <s v="10 - FONDO GENERAL"/>
    <s v="99 - MULTIPROVINCIAL"/>
    <s v="(en blanco)"/>
    <n v="11298746"/>
    <n v="11298746"/>
    <n v="2946170.5"/>
  </r>
  <r>
    <s v="2026"/>
    <x v="0"/>
    <x v="0"/>
    <x v="0"/>
    <x v="0"/>
    <s v="2 - Poder Ejecutivo"/>
    <s v="0210 - MINISTERIO DE AGRICULTURA"/>
    <s v="0001 - MINISTERIO DE AGRICULTURA"/>
    <x v="3"/>
    <x v="11"/>
    <x v="58"/>
    <s v="2.2 - CONTRATACIÓN DE SERVICIOS"/>
    <s v="2.2.3 - VIÁTICOS"/>
    <s v="N"/>
    <s v="00 - N/A"/>
    <s v="10 - FONDO GENERAL"/>
    <s v="99 - MULTIPROVINCIAL"/>
    <s v="(en blanco)"/>
    <n v="34300494"/>
    <n v="33300494"/>
    <n v="17002906.189999994"/>
  </r>
  <r>
    <s v="2026"/>
    <x v="0"/>
    <x v="0"/>
    <x v="0"/>
    <x v="0"/>
    <s v="2 - Poder Ejecutivo"/>
    <s v="0210 - MINISTERIO DE AGRICULTURA"/>
    <s v="0001 - MINISTERIO DE AGRICULTURA"/>
    <x v="3"/>
    <x v="11"/>
    <x v="58"/>
    <s v="2.2 - CONTRATACIÓN DE SERVICIOS"/>
    <s v="2.2.4 - TRANSPORTE Y ALMACENAJE"/>
    <s v="N"/>
    <s v="00 - N/A"/>
    <s v="10 - FONDO GENERAL"/>
    <s v="99 - MULTIPROVINCIAL"/>
    <s v="(en blanco)"/>
    <n v="271335014"/>
    <n v="454837234"/>
    <n v="215184523.56000003"/>
  </r>
  <r>
    <s v="2026"/>
    <x v="0"/>
    <x v="0"/>
    <x v="0"/>
    <x v="0"/>
    <s v="2 - Poder Ejecutivo"/>
    <s v="0210 - MINISTERIO DE AGRICULTURA"/>
    <s v="0001 - MINISTERIO DE AGRICULTURA"/>
    <x v="3"/>
    <x v="11"/>
    <x v="58"/>
    <s v="2.2 - CONTRATACIÓN DE SERVICIOS"/>
    <s v="2.2.5 - ALQUILERES Y RENTAS"/>
    <s v="N"/>
    <s v="00 - N/A"/>
    <s v="10 - FONDO GENERAL"/>
    <s v="99 - MULTIPROVINCIAL"/>
    <s v="(en blanco)"/>
    <n v="84700000"/>
    <n v="85650000"/>
    <n v="40941249.480000004"/>
  </r>
  <r>
    <s v="2026"/>
    <x v="0"/>
    <x v="0"/>
    <x v="0"/>
    <x v="0"/>
    <s v="2 - Poder Ejecutivo"/>
    <s v="0210 - MINISTERIO DE AGRICULTURA"/>
    <s v="0001 - MINISTERIO DE AGRICULTURA"/>
    <x v="3"/>
    <x v="11"/>
    <x v="58"/>
    <s v="2.2 - CONTRATACIÓN DE SERVICIOS"/>
    <s v="2.2.6 - SEGUROS"/>
    <s v="N"/>
    <s v="00 - N/A"/>
    <s v="10 - FONDO GENERAL"/>
    <s v="99 - MULTIPROVINCIAL"/>
    <s v="(en blanco)"/>
    <n v="346000000"/>
    <n v="96000000"/>
    <n v="75127401.410000011"/>
  </r>
  <r>
    <s v="2026"/>
    <x v="0"/>
    <x v="0"/>
    <x v="0"/>
    <x v="0"/>
    <s v="2 - Poder Ejecutivo"/>
    <s v="0210 - MINISTERIO DE AGRICULTURA"/>
    <s v="0001 - MINISTERIO DE AGRICULTURA"/>
    <x v="3"/>
    <x v="11"/>
    <x v="58"/>
    <s v="2.2 - CONTRATACIÓN DE SERVICIOS"/>
    <s v="2.2.7 - SERVICIOS DE CONSERVACIÓN, REPARACIONES MENORES E INSTALACIONES TEMPORALES"/>
    <s v="N"/>
    <s v="00 - N/A"/>
    <s v="10 - FONDO GENERAL"/>
    <s v="99 - MULTIPROVINCIAL"/>
    <s v="(en blanco)"/>
    <n v="26189000"/>
    <n v="15139000"/>
    <n v="1189020.45"/>
  </r>
  <r>
    <s v="2026"/>
    <x v="0"/>
    <x v="0"/>
    <x v="0"/>
    <x v="0"/>
    <s v="2 - Poder Ejecutivo"/>
    <s v="0210 - MINISTERIO DE AGRICULTURA"/>
    <s v="0001 - MINISTERIO DE AGRICULTURA"/>
    <x v="3"/>
    <x v="11"/>
    <x v="58"/>
    <s v="2.2 - CONTRATACIÓN DE SERVICIOS"/>
    <s v="2.2.8 - OTROS SERVICIOS NO INCLUIDOS EN CONCEPTOS ANTERIORES"/>
    <s v="N"/>
    <s v="00 - N/A"/>
    <s v="10 - FONDO GENERAL"/>
    <s v="99 - MULTIPROVINCIAL"/>
    <s v="(en blanco)"/>
    <n v="33952421"/>
    <n v="18127421"/>
    <n v="4249141.59"/>
  </r>
  <r>
    <s v="2026"/>
    <x v="0"/>
    <x v="0"/>
    <x v="0"/>
    <x v="0"/>
    <s v="2 - Poder Ejecutivo"/>
    <s v="0210 - MINISTERIO DE AGRICULTURA"/>
    <s v="0001 - MINISTERIO DE AGRICULTURA"/>
    <x v="3"/>
    <x v="11"/>
    <x v="58"/>
    <s v="2.2 - CONTRATACIÓN DE SERVICIOS"/>
    <s v="2.2.8 - OTROS SERVICIOS NO INCLUIDOS EN CONCEPTOS ANTERIORES"/>
    <s v="N"/>
    <s v="00 - N/A"/>
    <s v="20 - FONDOS CON DESTINO ESPECÍFICO"/>
    <s v="99 - MULTIPROVINCIAL"/>
    <s v="(en blanco)"/>
    <n v="250000000"/>
    <n v="250000000"/>
    <n v="0"/>
  </r>
  <r>
    <s v="2026"/>
    <x v="0"/>
    <x v="0"/>
    <x v="0"/>
    <x v="0"/>
    <s v="2 - Poder Ejecutivo"/>
    <s v="0210 - MINISTERIO DE AGRICULTURA"/>
    <s v="0001 - MINISTERIO DE AGRICULTURA"/>
    <x v="3"/>
    <x v="11"/>
    <x v="58"/>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x v="3"/>
    <x v="11"/>
    <x v="58"/>
    <s v="2.2 - CONTRATACIÓN DE SERVICIOS"/>
    <s v="2.2.9 - OTRAS CONTRATACIONES DE SERVICIOS"/>
    <s v="N"/>
    <s v="00 - N/A"/>
    <s v="10 - FONDO GENERAL"/>
    <s v="99 - MULTIPROVINCIAL"/>
    <s v="(en blanco)"/>
    <n v="70000000"/>
    <n v="74900000"/>
    <n v="45337589.419999994"/>
  </r>
  <r>
    <s v="2026"/>
    <x v="0"/>
    <x v="0"/>
    <x v="0"/>
    <x v="0"/>
    <s v="2 - Poder Ejecutivo"/>
    <s v="0210 - MINISTERIO DE AGRICULTURA"/>
    <s v="0001 - MINISTERIO DE AGRICULTURA"/>
    <x v="3"/>
    <x v="11"/>
    <x v="58"/>
    <s v="2.3 - MATERIALES Y SUMINISTROS"/>
    <s v="2.3.1 - ALIMENTOS Y PRODUCTOS AGROFORESTALES"/>
    <s v="N"/>
    <s v="00 - N/A"/>
    <s v="10 - FONDO GENERAL"/>
    <s v="99 - MULTIPROVINCIAL"/>
    <s v="(en blanco)"/>
    <n v="18980000"/>
    <n v="13130000"/>
    <n v="6804797"/>
  </r>
  <r>
    <s v="2026"/>
    <x v="0"/>
    <x v="0"/>
    <x v="0"/>
    <x v="0"/>
    <s v="2 - Poder Ejecutivo"/>
    <s v="0210 - MINISTERIO DE AGRICULTURA"/>
    <s v="0001 - MINISTERIO DE AGRICULTURA"/>
    <x v="3"/>
    <x v="11"/>
    <x v="58"/>
    <s v="2.3 - MATERIALES Y SUMINISTROS"/>
    <s v="2.3.2 - TEXTILES Y VESTUARIOS"/>
    <s v="N"/>
    <s v="00 - N/A"/>
    <s v="10 - FONDO GENERAL"/>
    <s v="99 - MULTIPROVINCIAL"/>
    <s v="(en blanco)"/>
    <n v="1110000"/>
    <n v="1920000"/>
    <n v="201137.53"/>
  </r>
  <r>
    <s v="2026"/>
    <x v="0"/>
    <x v="0"/>
    <x v="0"/>
    <x v="0"/>
    <s v="2 - Poder Ejecutivo"/>
    <s v="0210 - MINISTERIO DE AGRICULTURA"/>
    <s v="0001 - MINISTERIO DE AGRICULTURA"/>
    <x v="3"/>
    <x v="11"/>
    <x v="58"/>
    <s v="2.3 - MATERIALES Y SUMINISTROS"/>
    <s v="2.3.3 - PAPEL, CARTÓN E IMPRESOS"/>
    <s v="N"/>
    <s v="00 - N/A"/>
    <s v="10 - FONDO GENERAL"/>
    <s v="99 - MULTIPROVINCIAL"/>
    <s v="(en blanco)"/>
    <n v="2380000"/>
    <n v="2080000"/>
    <n v="115695.62"/>
  </r>
  <r>
    <s v="2026"/>
    <x v="0"/>
    <x v="0"/>
    <x v="0"/>
    <x v="0"/>
    <s v="2 - Poder Ejecutivo"/>
    <s v="0210 - MINISTERIO DE AGRICULTURA"/>
    <s v="0001 - MINISTERIO DE AGRICULTURA"/>
    <x v="3"/>
    <x v="11"/>
    <x v="58"/>
    <s v="2.3 - MATERIALES Y SUMINISTROS"/>
    <s v="2.3.4 - PRODUCTOS FARMACÉUTICOS"/>
    <s v="N"/>
    <s v="00 - N/A"/>
    <s v="10 - FONDO GENERAL"/>
    <s v="99 - MULTIPROVINCIAL"/>
    <s v="(en blanco)"/>
    <n v="4000000"/>
    <n v="2850000"/>
    <n v="918855"/>
  </r>
  <r>
    <s v="2026"/>
    <x v="0"/>
    <x v="0"/>
    <x v="0"/>
    <x v="0"/>
    <s v="2 - Poder Ejecutivo"/>
    <s v="0210 - MINISTERIO DE AGRICULTURA"/>
    <s v="0001 - MINISTERIO DE AGRICULTURA"/>
    <x v="3"/>
    <x v="11"/>
    <x v="58"/>
    <s v="2.3 - MATERIALES Y SUMINISTROS"/>
    <s v="2.3.5 - CUERO, CAUCHO Y PLÁSTICO"/>
    <s v="N"/>
    <s v="00 - N/A"/>
    <s v="10 - FONDO GENERAL"/>
    <s v="99 - MULTIPROVINCIAL"/>
    <s v="(en blanco)"/>
    <n v="3774394"/>
    <n v="4174394"/>
    <n v="74015.100000000006"/>
  </r>
  <r>
    <s v="2026"/>
    <x v="0"/>
    <x v="0"/>
    <x v="0"/>
    <x v="0"/>
    <s v="2 - Poder Ejecutivo"/>
    <s v="0210 - MINISTERIO DE AGRICULTURA"/>
    <s v="0001 - MINISTERIO DE AGRICULTURA"/>
    <x v="3"/>
    <x v="11"/>
    <x v="58"/>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x v="3"/>
    <x v="11"/>
    <x v="58"/>
    <s v="2.3 - MATERIALES Y SUMINISTROS"/>
    <s v="2.3.7 - COMBUSTIBLES, LUBRICANTES, PRODUCTOS QUÍMICOS Y CONEXOS"/>
    <s v="N"/>
    <s v="00 - N/A"/>
    <s v="10 - FONDO GENERAL"/>
    <s v="99 - MULTIPROVINCIAL"/>
    <s v="(en blanco)"/>
    <n v="395604209"/>
    <n v="358130458"/>
    <n v="109280153.61"/>
  </r>
  <r>
    <s v="2026"/>
    <x v="0"/>
    <x v="0"/>
    <x v="0"/>
    <x v="0"/>
    <s v="2 - Poder Ejecutivo"/>
    <s v="0210 - MINISTERIO DE AGRICULTURA"/>
    <s v="0001 - MINISTERIO DE AGRICULTURA"/>
    <x v="3"/>
    <x v="11"/>
    <x v="58"/>
    <s v="2.3 - MATERIALES Y SUMINISTROS"/>
    <s v="2.3.9 - PRODUCTOS Y ÚTILES VARIOS"/>
    <s v="N"/>
    <s v="00 - N/A"/>
    <s v="10 - FONDO GENERAL"/>
    <s v="99 - MULTIPROVINCIAL"/>
    <s v="(en blanco)"/>
    <n v="23766531"/>
    <n v="23515531"/>
    <n v="3637014.9600000004"/>
  </r>
  <r>
    <s v="2026"/>
    <x v="0"/>
    <x v="0"/>
    <x v="0"/>
    <x v="0"/>
    <s v="2 - Poder Ejecutivo"/>
    <s v="0210 - MINISTERIO DE AGRICULTURA"/>
    <s v="0001 - MINISTERIO DE AGRICULTURA"/>
    <x v="2"/>
    <x v="4"/>
    <x v="55"/>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x v="2"/>
    <x v="4"/>
    <x v="55"/>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x v="2"/>
    <x v="4"/>
    <x v="55"/>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x v="2"/>
    <x v="4"/>
    <x v="55"/>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x v="2"/>
    <x v="4"/>
    <x v="55"/>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x v="2"/>
    <x v="4"/>
    <x v="55"/>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x v="2"/>
    <x v="4"/>
    <x v="55"/>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x v="2"/>
    <x v="4"/>
    <x v="55"/>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x v="1"/>
    <x v="9"/>
    <x v="44"/>
    <s v="2.2 - CONTRATACIÓN DE SERVICIOS"/>
    <s v="2.2.2 - PUBLICIDAD, IMPRESIÓN Y ENCUADERNACIÓN"/>
    <s v="N"/>
    <s v="00 - N/A"/>
    <s v="10 - FONDO GENERAL"/>
    <s v="99 - MULTIPROVINCIAL"/>
    <s v="(en blanco)"/>
    <n v="900000"/>
    <n v="400000"/>
    <n v="93947.88"/>
  </r>
  <r>
    <s v="2026"/>
    <x v="0"/>
    <x v="0"/>
    <x v="0"/>
    <x v="0"/>
    <s v="2 - Poder Ejecutivo"/>
    <s v="0210 - MINISTERIO DE AGRICULTURA"/>
    <s v="0001 - MINISTERIO DE AGRICULTURA"/>
    <x v="1"/>
    <x v="9"/>
    <x v="44"/>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x v="1"/>
    <x v="9"/>
    <x v="44"/>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x v="1"/>
    <x v="9"/>
    <x v="44"/>
    <s v="2.2 - CONTRATACIÓN DE SERVICIOS"/>
    <s v="2.2.8 - OTROS SERVICIOS NO INCLUIDOS EN CONCEPTOS ANTERIORES"/>
    <s v="N"/>
    <s v="00 - N/A"/>
    <s v="10 - FONDO GENERAL"/>
    <s v="99 - MULTIPROVINCIAL"/>
    <s v="(en blanco)"/>
    <n v="2600000"/>
    <n v="2000000"/>
    <n v="177600"/>
  </r>
  <r>
    <s v="2026"/>
    <x v="0"/>
    <x v="0"/>
    <x v="0"/>
    <x v="0"/>
    <s v="2 - Poder Ejecutivo"/>
    <s v="0210 - MINISTERIO DE AGRICULTURA"/>
    <s v="0001 - MINISTERIO DE AGRICULTURA"/>
    <x v="1"/>
    <x v="9"/>
    <x v="44"/>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x v="1"/>
    <x v="9"/>
    <x v="44"/>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x v="1"/>
    <x v="9"/>
    <x v="44"/>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x v="1"/>
    <x v="3"/>
    <x v="5"/>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x v="1"/>
    <x v="3"/>
    <x v="5"/>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x v="1"/>
    <x v="3"/>
    <x v="5"/>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x v="1"/>
    <x v="3"/>
    <x v="5"/>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x v="1"/>
    <x v="3"/>
    <x v="5"/>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x v="1"/>
    <x v="3"/>
    <x v="5"/>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x v="1"/>
    <x v="3"/>
    <x v="5"/>
    <s v="2.3 - MATERIALES Y SUMINISTROS"/>
    <s v="2.3.6 - PRODUCTOS DE MINERALES, METÁLICOS Y NO METÁLICOS"/>
    <s v="N"/>
    <s v="00 - N/A"/>
    <s v="10 - FONDO GENERAL"/>
    <s v="99 - MULTIPROVINCIAL"/>
    <s v="(en blanco)"/>
    <n v="1357259"/>
    <n v="1007259"/>
    <n v="177240"/>
  </r>
  <r>
    <s v="2026"/>
    <x v="0"/>
    <x v="0"/>
    <x v="0"/>
    <x v="0"/>
    <s v="2 - Poder Ejecutivo"/>
    <s v="0210 - MINISTERIO DE AGRICULTURA"/>
    <s v="0001 - MINISTERIO DE AGRICULTURA"/>
    <x v="1"/>
    <x v="3"/>
    <x v="5"/>
    <s v="2.3 - MATERIALES Y SUMINISTROS"/>
    <s v="2.3.9 - PRODUCTOS Y ÚTILES VARIOS"/>
    <s v="N"/>
    <s v="00 - N/A"/>
    <s v="10 - FONDO GENERAL"/>
    <s v="99 - MULTIPROVINCIAL"/>
    <s v="(en blanco)"/>
    <n v="562656"/>
    <n v="562656"/>
    <n v="30000"/>
  </r>
  <r>
    <s v="2026"/>
    <x v="0"/>
    <x v="0"/>
    <x v="0"/>
    <x v="0"/>
    <s v="2 - Poder Ejecutivo"/>
    <s v="0210 - MINISTERIO DE AGRICULTURA"/>
    <s v="0001 - MINISTERIO DE AGRICULTURA"/>
    <x v="1"/>
    <x v="3"/>
    <x v="17"/>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x v="1"/>
    <x v="3"/>
    <x v="17"/>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x v="1"/>
    <x v="3"/>
    <x v="17"/>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x v="1"/>
    <x v="3"/>
    <x v="17"/>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x v="3"/>
    <x v="11"/>
    <x v="32"/>
    <s v="2.1 - REMUNERACIONES Y CONTRIBUCIONES"/>
    <s v="2.1.1 - REMUNERACIONES"/>
    <s v="N"/>
    <s v="00 - N/A"/>
    <s v="10 - FONDO GENERAL"/>
    <s v="99 - MULTIPROVINCIAL"/>
    <s v="(en blanco)"/>
    <n v="518343642"/>
    <n v="525671245"/>
    <n v="360770363.68000013"/>
  </r>
  <r>
    <s v="2026"/>
    <x v="0"/>
    <x v="0"/>
    <x v="0"/>
    <x v="0"/>
    <s v="2 - Poder Ejecutivo"/>
    <s v="0210 - MINISTERIO DE AGRICULTURA"/>
    <s v="0002 - DIRECCION GENERAL DE GANADERIA"/>
    <x v="3"/>
    <x v="11"/>
    <x v="32"/>
    <s v="2.1 - REMUNERACIONES Y CONTRIBUCIONES"/>
    <s v="2.1.1 - REMUNERACIONES"/>
    <s v="N"/>
    <s v="00 - N/A"/>
    <s v="20 - FONDOS CON DESTINO ESPECÍFICO"/>
    <s v="99 - MULTIPROVINCIAL"/>
    <s v="(en blanco)"/>
    <n v="0"/>
    <n v="49910400"/>
    <n v="37311800"/>
  </r>
  <r>
    <s v="2026"/>
    <x v="0"/>
    <x v="0"/>
    <x v="0"/>
    <x v="0"/>
    <s v="2 - Poder Ejecutivo"/>
    <s v="0210 - MINISTERIO DE AGRICULTURA"/>
    <s v="0002 - DIRECCION GENERAL DE GANADERIA"/>
    <x v="3"/>
    <x v="11"/>
    <x v="32"/>
    <s v="2.1 - REMUNERACIONES Y CONTRIBUCIONES"/>
    <s v="2.1.2 - SOBRESUELDOS"/>
    <s v="N"/>
    <s v="00 - N/A"/>
    <s v="10 - FONDO GENERAL"/>
    <s v="99 - MULTIPROVINCIAL"/>
    <s v="(en blanco)"/>
    <n v="85699418"/>
    <n v="93597818"/>
    <n v="43686259.530000001"/>
  </r>
  <r>
    <s v="2026"/>
    <x v="0"/>
    <x v="0"/>
    <x v="0"/>
    <x v="0"/>
    <s v="2 - Poder Ejecutivo"/>
    <s v="0210 - MINISTERIO DE AGRICULTURA"/>
    <s v="0002 - DIRECCION GENERAL DE GANADERIA"/>
    <x v="3"/>
    <x v="11"/>
    <x v="32"/>
    <s v="2.1 - REMUNERACIONES Y CONTRIBUCIONES"/>
    <s v="2.1.3 - DIETAS Y GASTOS DE REPRESENTACIÓN"/>
    <s v="N"/>
    <s v="00 - N/A"/>
    <s v="10 - FONDO GENERAL"/>
    <s v="99 - MULTIPROVINCIAL"/>
    <s v="(en blanco)"/>
    <n v="100000"/>
    <n v="100000"/>
    <n v="13240.11"/>
  </r>
  <r>
    <s v="2026"/>
    <x v="0"/>
    <x v="0"/>
    <x v="0"/>
    <x v="0"/>
    <s v="2 - Poder Ejecutivo"/>
    <s v="0210 - MINISTERIO DE AGRICULTURA"/>
    <s v="0002 - DIRECCION GENERAL DE GANADERIA"/>
    <x v="3"/>
    <x v="11"/>
    <x v="32"/>
    <s v="2.1 - REMUNERACIONES Y CONTRIBUCIONES"/>
    <s v="2.1.5 - CONTRIBUCIONES A LA SEGURIDAD SOCIAL"/>
    <s v="N"/>
    <s v="00 - N/A"/>
    <s v="10 - FONDO GENERAL"/>
    <s v="99 - MULTIPROVINCIAL"/>
    <s v="(en blanco)"/>
    <n v="72007231"/>
    <n v="72007231"/>
    <n v="54717848.60999997"/>
  </r>
  <r>
    <s v="2026"/>
    <x v="0"/>
    <x v="0"/>
    <x v="0"/>
    <x v="0"/>
    <s v="2 - Poder Ejecutivo"/>
    <s v="0210 - MINISTERIO DE AGRICULTURA"/>
    <s v="0002 - DIRECCION GENERAL DE GANADERIA"/>
    <x v="3"/>
    <x v="11"/>
    <x v="32"/>
    <s v="2.1 - REMUNERACIONES Y CONTRIBUCIONES"/>
    <s v="2.1.5 - CONTRIBUCIONES A LA SEGURIDAD SOCIAL"/>
    <s v="N"/>
    <s v="00 - N/A"/>
    <s v="20 - FONDOS CON DESTINO ESPECÍFICO"/>
    <s v="99 - MULTIPROVINCIAL"/>
    <s v="(en blanco)"/>
    <n v="0"/>
    <n v="7680756"/>
    <n v="5742246.6300000008"/>
  </r>
  <r>
    <s v="2026"/>
    <x v="0"/>
    <x v="0"/>
    <x v="0"/>
    <x v="0"/>
    <s v="2 - Poder Ejecutivo"/>
    <s v="0210 - MINISTERIO DE AGRICULTURA"/>
    <s v="0002 - DIRECCION GENERAL DE GANADERIA"/>
    <x v="3"/>
    <x v="11"/>
    <x v="32"/>
    <s v="2.2 - CONTRATACIÓN DE SERVICIOS"/>
    <s v="2.2.1 - SERVICIOS BÁSICOS"/>
    <s v="N"/>
    <s v="00 - N/A"/>
    <s v="10 - FONDO GENERAL"/>
    <s v="99 - MULTIPROVINCIAL"/>
    <s v="(en blanco)"/>
    <n v="17028977"/>
    <n v="17028977"/>
    <n v="11845293.729999997"/>
  </r>
  <r>
    <s v="2026"/>
    <x v="0"/>
    <x v="0"/>
    <x v="0"/>
    <x v="0"/>
    <s v="2 - Poder Ejecutivo"/>
    <s v="0210 - MINISTERIO DE AGRICULTURA"/>
    <s v="0002 - DIRECCION GENERAL DE GANADERIA"/>
    <x v="3"/>
    <x v="11"/>
    <x v="32"/>
    <s v="2.2 - CONTRATACIÓN DE SERVICIOS"/>
    <s v="2.2.2 - PUBLICIDAD, IMPRESIÓN Y ENCUADERNACIÓN"/>
    <s v="N"/>
    <s v="00 - N/A"/>
    <s v="10 - FONDO GENERAL"/>
    <s v="99 - MULTIPROVINCIAL"/>
    <s v="(en blanco)"/>
    <n v="1136380"/>
    <n v="2461380"/>
    <n v="171527.79"/>
  </r>
  <r>
    <s v="2026"/>
    <x v="0"/>
    <x v="0"/>
    <x v="0"/>
    <x v="0"/>
    <s v="2 - Poder Ejecutivo"/>
    <s v="0210 - MINISTERIO DE AGRICULTURA"/>
    <s v="0002 - DIRECCION GENERAL DE GANADERIA"/>
    <x v="3"/>
    <x v="11"/>
    <x v="32"/>
    <s v="2.2 - CONTRATACIÓN DE SERVICIOS"/>
    <s v="2.2.2 - PUBLICIDAD, IMPRESIÓN Y ENCUADERNACIÓN"/>
    <s v="N"/>
    <s v="00 - N/A"/>
    <s v="20 - FONDOS CON DESTINO ESPECÍFICO"/>
    <s v="99 - MULTIPROVINCIAL"/>
    <s v="(en blanco)"/>
    <n v="0"/>
    <n v="0"/>
    <n v="0"/>
  </r>
  <r>
    <s v="2026"/>
    <x v="0"/>
    <x v="0"/>
    <x v="0"/>
    <x v="0"/>
    <s v="2 - Poder Ejecutivo"/>
    <s v="0210 - MINISTERIO DE AGRICULTURA"/>
    <s v="0002 - DIRECCION GENERAL DE GANADERIA"/>
    <x v="3"/>
    <x v="11"/>
    <x v="32"/>
    <s v="2.2 - CONTRATACIÓN DE SERVICIOS"/>
    <s v="2.2.3 - VIÁTICOS"/>
    <s v="N"/>
    <s v="00 - N/A"/>
    <s v="10 - FONDO GENERAL"/>
    <s v="99 - MULTIPROVINCIAL"/>
    <s v="(en blanco)"/>
    <n v="6300000"/>
    <n v="11572121"/>
    <n v="11043394"/>
  </r>
  <r>
    <s v="2026"/>
    <x v="0"/>
    <x v="0"/>
    <x v="0"/>
    <x v="0"/>
    <s v="2 - Poder Ejecutivo"/>
    <s v="0210 - MINISTERIO DE AGRICULTURA"/>
    <s v="0002 - DIRECCION GENERAL DE GANADERIA"/>
    <x v="3"/>
    <x v="11"/>
    <x v="32"/>
    <s v="2.2 - CONTRATACIÓN DE SERVICIOS"/>
    <s v="2.2.3 - VIÁTICOS"/>
    <s v="N"/>
    <s v="00 - N/A"/>
    <s v="20 - FONDOS CON DESTINO ESPECÍFICO"/>
    <s v="99 - MULTIPROVINCIAL"/>
    <s v="(en blanco)"/>
    <n v="0"/>
    <n v="2408844"/>
    <n v="2168468"/>
  </r>
  <r>
    <s v="2026"/>
    <x v="0"/>
    <x v="0"/>
    <x v="0"/>
    <x v="0"/>
    <s v="2 - Poder Ejecutivo"/>
    <s v="0210 - MINISTERIO DE AGRICULTURA"/>
    <s v="0002 - DIRECCION GENERAL DE GANADERIA"/>
    <x v="3"/>
    <x v="11"/>
    <x v="32"/>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x v="3"/>
    <x v="11"/>
    <x v="32"/>
    <s v="2.2 - CONTRATACIÓN DE SERVICIOS"/>
    <s v="2.2.5 - ALQUILERES Y RENTAS"/>
    <s v="N"/>
    <s v="00 - N/A"/>
    <s v="10 - FONDO GENERAL"/>
    <s v="99 - MULTIPROVINCIAL"/>
    <s v="(en blanco)"/>
    <n v="5850075"/>
    <n v="5008195"/>
    <n v="4003881.85"/>
  </r>
  <r>
    <s v="2026"/>
    <x v="0"/>
    <x v="0"/>
    <x v="0"/>
    <x v="0"/>
    <s v="2 - Poder Ejecutivo"/>
    <s v="0210 - MINISTERIO DE AGRICULTURA"/>
    <s v="0002 - DIRECCION GENERAL DE GANADERIA"/>
    <x v="3"/>
    <x v="11"/>
    <x v="32"/>
    <s v="2.2 - CONTRATACIÓN DE SERVICIOS"/>
    <s v="2.2.6 - SEGUROS"/>
    <s v="N"/>
    <s v="00 - N/A"/>
    <s v="10 - FONDO GENERAL"/>
    <s v="99 - MULTIPROVINCIAL"/>
    <s v="(en blanco)"/>
    <n v="11897018"/>
    <n v="13283418"/>
    <n v="1170320.2"/>
  </r>
  <r>
    <s v="2026"/>
    <x v="0"/>
    <x v="0"/>
    <x v="0"/>
    <x v="0"/>
    <s v="2 - Poder Ejecutivo"/>
    <s v="0210 - MINISTERIO DE AGRICULTURA"/>
    <s v="0002 - DIRECCION GENERAL DE GANADERIA"/>
    <x v="3"/>
    <x v="11"/>
    <x v="32"/>
    <s v="2.2 - CONTRATACIÓN DE SERVICIOS"/>
    <s v="2.2.7 - SERVICIOS DE CONSERVACIÓN, REPARACIONES MENORES E INSTALACIONES TEMPORALES"/>
    <s v="N"/>
    <s v="00 - N/A"/>
    <s v="10 - FONDO GENERAL"/>
    <s v="99 - MULTIPROVINCIAL"/>
    <s v="(en blanco)"/>
    <n v="11914033"/>
    <n v="10300033"/>
    <n v="4764783.78"/>
  </r>
  <r>
    <s v="2026"/>
    <x v="0"/>
    <x v="0"/>
    <x v="0"/>
    <x v="0"/>
    <s v="2 - Poder Ejecutivo"/>
    <s v="0210 - MINISTERIO DE AGRICULTURA"/>
    <s v="0002 - DIRECCION GENERAL DE GANADERIA"/>
    <x v="3"/>
    <x v="11"/>
    <x v="32"/>
    <s v="2.2 - CONTRATACIÓN DE SERVICIOS"/>
    <s v="2.2.8 - OTROS SERVICIOS NO INCLUIDOS EN CONCEPTOS ANTERIORES"/>
    <s v="N"/>
    <s v="00 - N/A"/>
    <s v="10 - FONDO GENERAL"/>
    <s v="99 - MULTIPROVINCIAL"/>
    <s v="(en blanco)"/>
    <n v="3079854"/>
    <n v="1221974"/>
    <n v="1100560.27"/>
  </r>
  <r>
    <s v="2026"/>
    <x v="0"/>
    <x v="0"/>
    <x v="0"/>
    <x v="0"/>
    <s v="2 - Poder Ejecutivo"/>
    <s v="0210 - MINISTERIO DE AGRICULTURA"/>
    <s v="0002 - DIRECCION GENERAL DE GANADERIA"/>
    <x v="3"/>
    <x v="11"/>
    <x v="32"/>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x v="3"/>
    <x v="11"/>
    <x v="32"/>
    <s v="2.2 - CONTRATACIÓN DE SERVICIOS"/>
    <s v="2.2.9 - OTRAS CONTRATACIONES DE SERVICIOS"/>
    <s v="N"/>
    <s v="00 - N/A"/>
    <s v="10 - FONDO GENERAL"/>
    <s v="99 - MULTIPROVINCIAL"/>
    <s v="(en blanco)"/>
    <n v="5700000"/>
    <n v="2325474"/>
    <n v="714393.24"/>
  </r>
  <r>
    <s v="2026"/>
    <x v="0"/>
    <x v="0"/>
    <x v="0"/>
    <x v="0"/>
    <s v="2 - Poder Ejecutivo"/>
    <s v="0210 - MINISTERIO DE AGRICULTURA"/>
    <s v="0002 - DIRECCION GENERAL DE GANADERIA"/>
    <x v="3"/>
    <x v="11"/>
    <x v="32"/>
    <s v="2.2 - CONTRATACIÓN DE SERVICIOS"/>
    <s v="2.2.9 - OTRAS CONTRATACIONES DE SERVICIOS"/>
    <s v="N"/>
    <s v="00 - N/A"/>
    <s v="20 - FONDOS CON DESTINO ESPECÍFICO"/>
    <s v="99 - MULTIPROVINCIAL"/>
    <s v="(en blanco)"/>
    <n v="0"/>
    <n v="0"/>
    <n v="0"/>
  </r>
  <r>
    <s v="2026"/>
    <x v="0"/>
    <x v="0"/>
    <x v="0"/>
    <x v="0"/>
    <s v="2 - Poder Ejecutivo"/>
    <s v="0210 - MINISTERIO DE AGRICULTURA"/>
    <s v="0002 - DIRECCION GENERAL DE GANADERIA"/>
    <x v="3"/>
    <x v="11"/>
    <x v="32"/>
    <s v="2.3 - MATERIALES Y SUMINISTROS"/>
    <s v="2.3.1 - ALIMENTOS Y PRODUCTOS AGROFORESTALES"/>
    <s v="N"/>
    <s v="00 - N/A"/>
    <s v="10 - FONDO GENERAL"/>
    <s v="99 - MULTIPROVINCIAL"/>
    <s v="(en blanco)"/>
    <n v="6258748"/>
    <n v="2891542"/>
    <n v="1283277.01"/>
  </r>
  <r>
    <s v="2026"/>
    <x v="0"/>
    <x v="0"/>
    <x v="0"/>
    <x v="0"/>
    <s v="2 - Poder Ejecutivo"/>
    <s v="0210 - MINISTERIO DE AGRICULTURA"/>
    <s v="0002 - DIRECCION GENERAL DE GANADERIA"/>
    <x v="3"/>
    <x v="11"/>
    <x v="32"/>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x v="3"/>
    <x v="11"/>
    <x v="32"/>
    <s v="2.3 - MATERIALES Y SUMINISTROS"/>
    <s v="2.3.2 - TEXTILES Y VESTUARIOS"/>
    <s v="N"/>
    <s v="00 - N/A"/>
    <s v="10 - FONDO GENERAL"/>
    <s v="99 - MULTIPROVINCIAL"/>
    <s v="(en blanco)"/>
    <n v="3540803"/>
    <n v="903009"/>
    <n v="572222.94999999995"/>
  </r>
  <r>
    <s v="2026"/>
    <x v="0"/>
    <x v="0"/>
    <x v="0"/>
    <x v="0"/>
    <s v="2 - Poder Ejecutivo"/>
    <s v="0210 - MINISTERIO DE AGRICULTURA"/>
    <s v="0002 - DIRECCION GENERAL DE GANADERIA"/>
    <x v="3"/>
    <x v="11"/>
    <x v="32"/>
    <s v="2.3 - MATERIALES Y SUMINISTROS"/>
    <s v="2.3.2 - TEXTILES Y VESTUARIOS"/>
    <s v="N"/>
    <s v="00 - N/A"/>
    <s v="20 - FONDOS CON DESTINO ESPECÍFICO"/>
    <s v="99 - MULTIPROVINCIAL"/>
    <s v="(en blanco)"/>
    <n v="0"/>
    <n v="0"/>
    <n v="0"/>
  </r>
  <r>
    <s v="2026"/>
    <x v="0"/>
    <x v="0"/>
    <x v="0"/>
    <x v="0"/>
    <s v="2 - Poder Ejecutivo"/>
    <s v="0210 - MINISTERIO DE AGRICULTURA"/>
    <s v="0002 - DIRECCION GENERAL DE GANADERIA"/>
    <x v="3"/>
    <x v="11"/>
    <x v="32"/>
    <s v="2.3 - MATERIALES Y SUMINISTROS"/>
    <s v="2.3.3 - PAPEL, CARTÓN E IMPRESOS"/>
    <s v="N"/>
    <s v="00 - N/A"/>
    <s v="10 - FONDO GENERAL"/>
    <s v="99 - MULTIPROVINCIAL"/>
    <s v="(en blanco)"/>
    <n v="147416"/>
    <n v="2635525"/>
    <n v="1435058.18"/>
  </r>
  <r>
    <s v="2026"/>
    <x v="0"/>
    <x v="0"/>
    <x v="0"/>
    <x v="0"/>
    <s v="2 - Poder Ejecutivo"/>
    <s v="0210 - MINISTERIO DE AGRICULTURA"/>
    <s v="0002 - DIRECCION GENERAL DE GANADERIA"/>
    <x v="3"/>
    <x v="11"/>
    <x v="32"/>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x v="3"/>
    <x v="11"/>
    <x v="32"/>
    <s v="2.3 - MATERIALES Y SUMINISTROS"/>
    <s v="2.3.4 - PRODUCTOS FARMACÉUTICOS"/>
    <s v="N"/>
    <s v="00 - N/A"/>
    <s v="10 - FONDO GENERAL"/>
    <s v="99 - MULTIPROVINCIAL"/>
    <s v="(en blanco)"/>
    <n v="5648250"/>
    <n v="2707345"/>
    <n v="1758600"/>
  </r>
  <r>
    <s v="2026"/>
    <x v="0"/>
    <x v="0"/>
    <x v="0"/>
    <x v="0"/>
    <s v="2 - Poder Ejecutivo"/>
    <s v="0210 - MINISTERIO DE AGRICULTURA"/>
    <s v="0002 - DIRECCION GENERAL DE GANADERIA"/>
    <x v="3"/>
    <x v="11"/>
    <x v="32"/>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x v="3"/>
    <x v="11"/>
    <x v="32"/>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x v="3"/>
    <x v="11"/>
    <x v="32"/>
    <s v="2.3 - MATERIALES Y SUMINISTROS"/>
    <s v="2.3.6 - PRODUCTOS DE MINERALES, METÁLICOS Y NO METÁLICOS"/>
    <s v="N"/>
    <s v="00 - N/A"/>
    <s v="10 - FONDO GENERAL"/>
    <s v="99 - MULTIPROVINCIAL"/>
    <s v="(en blanco)"/>
    <n v="734265"/>
    <n v="940307"/>
    <n v="189685.53000000003"/>
  </r>
  <r>
    <s v="2026"/>
    <x v="0"/>
    <x v="0"/>
    <x v="0"/>
    <x v="0"/>
    <s v="2 - Poder Ejecutivo"/>
    <s v="0210 - MINISTERIO DE AGRICULTURA"/>
    <s v="0002 - DIRECCION GENERAL DE GANADERIA"/>
    <x v="3"/>
    <x v="11"/>
    <x v="32"/>
    <s v="2.3 - MATERIALES Y SUMINISTROS"/>
    <s v="2.3.7 - COMBUSTIBLES, LUBRICANTES, PRODUCTOS QUÍMICOS Y CONEXOS"/>
    <s v="N"/>
    <s v="00 - N/A"/>
    <s v="10 - FONDO GENERAL"/>
    <s v="99 - MULTIPROVINCIAL"/>
    <s v="(en blanco)"/>
    <n v="59582877"/>
    <n v="54763760"/>
    <n v="31410218.979999997"/>
  </r>
  <r>
    <s v="2026"/>
    <x v="0"/>
    <x v="0"/>
    <x v="0"/>
    <x v="0"/>
    <s v="2 - Poder Ejecutivo"/>
    <s v="0210 - MINISTERIO DE AGRICULTURA"/>
    <s v="0002 - DIRECCION GENERAL DE GANADERIA"/>
    <x v="3"/>
    <x v="11"/>
    <x v="32"/>
    <s v="2.3 - MATERIALES Y SUMINISTROS"/>
    <s v="2.3.7 - COMBUSTIBLES, LUBRICANTES, PRODUCTOS QUÍMICOS Y CONEXOS"/>
    <s v="N"/>
    <s v="00 - N/A"/>
    <s v="20 - FONDOS CON DESTINO ESPECÍFICO"/>
    <s v="99 - MULTIPROVINCIAL"/>
    <s v="(en blanco)"/>
    <n v="0"/>
    <n v="0"/>
    <n v="0"/>
  </r>
  <r>
    <s v="2026"/>
    <x v="0"/>
    <x v="0"/>
    <x v="0"/>
    <x v="0"/>
    <s v="2 - Poder Ejecutivo"/>
    <s v="0210 - MINISTERIO DE AGRICULTURA"/>
    <s v="0002 - DIRECCION GENERAL DE GANADERIA"/>
    <x v="3"/>
    <x v="11"/>
    <x v="32"/>
    <s v="2.3 - MATERIALES Y SUMINISTROS"/>
    <s v="2.3.9 - PRODUCTOS Y ÚTILES VARIOS"/>
    <s v="N"/>
    <s v="00 - N/A"/>
    <s v="10 - FONDO GENERAL"/>
    <s v="99 - MULTIPROVINCIAL"/>
    <s v="(en blanco)"/>
    <n v="8999458"/>
    <n v="11909213"/>
    <n v="4205053.1599999992"/>
  </r>
  <r>
    <s v="2026"/>
    <x v="0"/>
    <x v="0"/>
    <x v="0"/>
    <x v="0"/>
    <s v="2 - Poder Ejecutivo"/>
    <s v="0210 - MINISTERIO DE AGRICULTURA"/>
    <s v="0002 - DIRECCION GENERAL DE GANADERIA"/>
    <x v="3"/>
    <x v="11"/>
    <x v="32"/>
    <s v="2.3 - MATERIALES Y SUMINISTROS"/>
    <s v="2.3.9 - PRODUCTOS Y ÚTILES VARIOS"/>
    <s v="N"/>
    <s v="00 - N/A"/>
    <s v="20 - FONDOS CON DESTINO ESPECÍFICO"/>
    <s v="99 - MULTIPROVINCIAL"/>
    <s v="(en blanco)"/>
    <n v="16811666"/>
    <n v="16811666"/>
    <n v="0"/>
  </r>
  <r>
    <s v="2026"/>
    <x v="0"/>
    <x v="0"/>
    <x v="0"/>
    <x v="0"/>
    <s v="2 - Poder Ejecutivo"/>
    <s v="0210 - MINISTERIO DE AGRICULTURA"/>
    <s v="0003 - OFICINA DE TRATADOS COMERCIALES AGRICOLAS"/>
    <x v="3"/>
    <x v="13"/>
    <x v="56"/>
    <s v="2.1 - REMUNERACIONES Y CONTRIBUCIONES"/>
    <s v="2.1.1 - REMUNERACIONES"/>
    <s v="N"/>
    <s v="00 - N/A"/>
    <s v="10 - FONDO GENERAL"/>
    <s v="99 - MULTIPROVINCIAL"/>
    <s v="(en blanco)"/>
    <n v="12194400"/>
    <n v="12194400"/>
    <n v="8016000"/>
  </r>
  <r>
    <s v="2026"/>
    <x v="0"/>
    <x v="0"/>
    <x v="0"/>
    <x v="0"/>
    <s v="2 - Poder Ejecutivo"/>
    <s v="0210 - MINISTERIO DE AGRICULTURA"/>
    <s v="0003 - OFICINA DE TRATADOS COMERCIALES AGRICOLAS"/>
    <x v="3"/>
    <x v="13"/>
    <x v="56"/>
    <s v="2.1 - REMUNERACIONES Y CONTRIBUCIONES"/>
    <s v="2.1.2 - SOBRESUELDOS"/>
    <s v="N"/>
    <s v="00 - N/A"/>
    <s v="10 - FONDO GENERAL"/>
    <s v="99 - MULTIPROVINCIAL"/>
    <s v="(en blanco)"/>
    <n v="3236400"/>
    <n v="3236400"/>
    <n v="1048500"/>
  </r>
  <r>
    <s v="2026"/>
    <x v="0"/>
    <x v="0"/>
    <x v="0"/>
    <x v="0"/>
    <s v="2 - Poder Ejecutivo"/>
    <s v="0210 - MINISTERIO DE AGRICULTURA"/>
    <s v="0003 - OFICINA DE TRATADOS COMERCIALES AGRICOLAS"/>
    <x v="3"/>
    <x v="13"/>
    <x v="56"/>
    <s v="2.1 - REMUNERACIONES Y CONTRIBUCIONES"/>
    <s v="2.1.5 - CONTRIBUCIONES A LA SEGURIDAD SOCIAL"/>
    <s v="N"/>
    <s v="00 - N/A"/>
    <s v="10 - FONDO GENERAL"/>
    <s v="99 - MULTIPROVINCIAL"/>
    <s v="(en blanco)"/>
    <n v="1737644"/>
    <n v="1737644"/>
    <n v="1212164.0799999998"/>
  </r>
  <r>
    <s v="2026"/>
    <x v="0"/>
    <x v="0"/>
    <x v="0"/>
    <x v="0"/>
    <s v="2 - Poder Ejecutivo"/>
    <s v="0210 - MINISTERIO DE AGRICULTURA"/>
    <s v="0003 - OFICINA DE TRATADOS COMERCIALES AGRICOLAS"/>
    <x v="3"/>
    <x v="13"/>
    <x v="56"/>
    <s v="2.2 - CONTRATACIÓN DE SERVICIOS"/>
    <s v="2.2.1 - SERVICIOS BÁSICOS"/>
    <s v="N"/>
    <s v="00 - N/A"/>
    <s v="10 - FONDO GENERAL"/>
    <s v="99 - MULTIPROVINCIAL"/>
    <s v="(en blanco)"/>
    <n v="760092"/>
    <n v="760092"/>
    <n v="467723.51999999996"/>
  </r>
  <r>
    <s v="2026"/>
    <x v="0"/>
    <x v="0"/>
    <x v="0"/>
    <x v="0"/>
    <s v="2 - Poder Ejecutivo"/>
    <s v="0210 - MINISTERIO DE AGRICULTURA"/>
    <s v="0003 - OFICINA DE TRATADOS COMERCIALES AGRICOLAS"/>
    <x v="3"/>
    <x v="13"/>
    <x v="56"/>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x v="3"/>
    <x v="13"/>
    <x v="56"/>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x v="3"/>
    <x v="13"/>
    <x v="56"/>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x v="3"/>
    <x v="13"/>
    <x v="56"/>
    <s v="2.2 - CONTRATACIÓN DE SERVICIOS"/>
    <s v="2.2.5 - ALQUILERES Y RENTAS"/>
    <s v="N"/>
    <s v="00 - N/A"/>
    <s v="10 - FONDO GENERAL"/>
    <s v="99 - MULTIPROVINCIAL"/>
    <s v="(en blanco)"/>
    <n v="800000"/>
    <n v="819829.38"/>
    <n v="633548.04999999993"/>
  </r>
  <r>
    <s v="2026"/>
    <x v="0"/>
    <x v="0"/>
    <x v="0"/>
    <x v="0"/>
    <s v="2 - Poder Ejecutivo"/>
    <s v="0210 - MINISTERIO DE AGRICULTURA"/>
    <s v="0003 - OFICINA DE TRATADOS COMERCIALES AGRICOLAS"/>
    <x v="3"/>
    <x v="13"/>
    <x v="56"/>
    <s v="2.2 - CONTRATACIÓN DE SERVICIOS"/>
    <s v="2.2.7 - SERVICIOS DE CONSERVACIÓN, REPARACIONES MENORES E INSTALACIONES TEMPORALES"/>
    <s v="N"/>
    <s v="00 - N/A"/>
    <s v="10 - FONDO GENERAL"/>
    <s v="99 - MULTIPROVINCIAL"/>
    <s v="(en blanco)"/>
    <n v="288146"/>
    <n v="288146"/>
    <n v="64723"/>
  </r>
  <r>
    <s v="2026"/>
    <x v="0"/>
    <x v="0"/>
    <x v="0"/>
    <x v="0"/>
    <s v="2 - Poder Ejecutivo"/>
    <s v="0210 - MINISTERIO DE AGRICULTURA"/>
    <s v="0003 - OFICINA DE TRATADOS COMERCIALES AGRICOLAS"/>
    <x v="3"/>
    <x v="13"/>
    <x v="56"/>
    <s v="2.2 - CONTRATACIÓN DE SERVICIOS"/>
    <s v="2.2.8 - OTROS SERVICIOS NO INCLUIDOS EN CONCEPTOS ANTERIORES"/>
    <s v="N"/>
    <s v="00 - N/A"/>
    <s v="10 - FONDO GENERAL"/>
    <s v="99 - MULTIPROVINCIAL"/>
    <s v="(en blanco)"/>
    <n v="659000"/>
    <n v="605164"/>
    <n v="129884"/>
  </r>
  <r>
    <s v="2026"/>
    <x v="0"/>
    <x v="0"/>
    <x v="0"/>
    <x v="0"/>
    <s v="2 - Poder Ejecutivo"/>
    <s v="0210 - MINISTERIO DE AGRICULTURA"/>
    <s v="0003 - OFICINA DE TRATADOS COMERCIALES AGRICOLAS"/>
    <x v="3"/>
    <x v="13"/>
    <x v="56"/>
    <s v="2.2 - CONTRATACIÓN DE SERVICIOS"/>
    <s v="2.2.9 - OTRAS CONTRATACIONES DE SERVICIOS"/>
    <s v="N"/>
    <s v="00 - N/A"/>
    <s v="10 - FONDO GENERAL"/>
    <s v="99 - MULTIPROVINCIAL"/>
    <s v="(en blanco)"/>
    <n v="1877238"/>
    <n v="2021074"/>
    <n v="1001897.9799999999"/>
  </r>
  <r>
    <s v="2026"/>
    <x v="0"/>
    <x v="0"/>
    <x v="0"/>
    <x v="0"/>
    <s v="2 - Poder Ejecutivo"/>
    <s v="0210 - MINISTERIO DE AGRICULTURA"/>
    <s v="0003 - OFICINA DE TRATADOS COMERCIALES AGRICOLAS"/>
    <x v="3"/>
    <x v="13"/>
    <x v="56"/>
    <s v="2.3 - MATERIALES Y SUMINISTROS"/>
    <s v="2.3.1 - ALIMENTOS Y PRODUCTOS AGROFORESTALES"/>
    <s v="N"/>
    <s v="00 - N/A"/>
    <s v="10 - FONDO GENERAL"/>
    <s v="99 - MULTIPROVINCIAL"/>
    <s v="(en blanco)"/>
    <n v="191600"/>
    <n v="179998"/>
    <n v="108666.2"/>
  </r>
  <r>
    <s v="2026"/>
    <x v="0"/>
    <x v="0"/>
    <x v="0"/>
    <x v="0"/>
    <s v="2 - Poder Ejecutivo"/>
    <s v="0210 - MINISTERIO DE AGRICULTURA"/>
    <s v="0003 - OFICINA DE TRATADOS COMERCIALES AGRICOLAS"/>
    <x v="3"/>
    <x v="13"/>
    <x v="56"/>
    <s v="2.3 - MATERIALES Y SUMINISTROS"/>
    <s v="2.3.2 - TEXTILES Y VESTUARIOS"/>
    <s v="N"/>
    <s v="00 - N/A"/>
    <s v="10 - FONDO GENERAL"/>
    <s v="99 - MULTIPROVINCIAL"/>
    <s v="(en blanco)"/>
    <n v="100000"/>
    <n v="100000"/>
    <n v="0"/>
  </r>
  <r>
    <s v="2026"/>
    <x v="0"/>
    <x v="0"/>
    <x v="0"/>
    <x v="0"/>
    <s v="2 - Poder Ejecutivo"/>
    <s v="0210 - MINISTERIO DE AGRICULTURA"/>
    <s v="0003 - OFICINA DE TRATADOS COMERCIALES AGRICOLAS"/>
    <x v="3"/>
    <x v="13"/>
    <x v="56"/>
    <s v="2.3 - MATERIALES Y SUMINISTROS"/>
    <s v="2.3.3 - PAPEL, CARTÓN E IMPRESOS"/>
    <s v="N"/>
    <s v="00 - N/A"/>
    <s v="10 - FONDO GENERAL"/>
    <s v="99 - MULTIPROVINCIAL"/>
    <s v="(en blanco)"/>
    <n v="205000"/>
    <n v="205000"/>
    <n v="78794.03"/>
  </r>
  <r>
    <s v="2026"/>
    <x v="0"/>
    <x v="0"/>
    <x v="0"/>
    <x v="0"/>
    <s v="2 - Poder Ejecutivo"/>
    <s v="0210 - MINISTERIO DE AGRICULTURA"/>
    <s v="0003 - OFICINA DE TRATADOS COMERCIALES AGRICOLAS"/>
    <x v="3"/>
    <x v="13"/>
    <x v="56"/>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x v="3"/>
    <x v="13"/>
    <x v="56"/>
    <s v="2.3 - MATERIALES Y SUMINISTROS"/>
    <s v="2.3.7 - COMBUSTIBLES, LUBRICANTES, PRODUCTOS QUÍMICOS Y CONEXOS"/>
    <s v="N"/>
    <s v="00 - N/A"/>
    <s v="10 - FONDO GENERAL"/>
    <s v="99 - MULTIPROVINCIAL"/>
    <s v="(en blanco)"/>
    <n v="1967000"/>
    <n v="1977402"/>
    <n v="1277130.8"/>
  </r>
  <r>
    <s v="2026"/>
    <x v="0"/>
    <x v="0"/>
    <x v="0"/>
    <x v="0"/>
    <s v="2 - Poder Ejecutivo"/>
    <s v="0210 - MINISTERIO DE AGRICULTURA"/>
    <s v="0003 - OFICINA DE TRATADOS COMERCIALES AGRICOLAS"/>
    <x v="3"/>
    <x v="13"/>
    <x v="56"/>
    <s v="2.3 - MATERIALES Y SUMINISTROS"/>
    <s v="2.3.9 - PRODUCTOS Y ÚTILES VARIOS"/>
    <s v="N"/>
    <s v="00 - N/A"/>
    <s v="10 - FONDO GENERAL"/>
    <s v="99 - MULTIPROVINCIAL"/>
    <s v="(en blanco)"/>
    <n v="205000"/>
    <n v="206200"/>
    <n v="18991.099999999999"/>
  </r>
  <r>
    <s v="2026"/>
    <x v="0"/>
    <x v="0"/>
    <x v="0"/>
    <x v="0"/>
    <s v="2 - Poder Ejecutivo"/>
    <s v="0210 - MINISTERIO DE AGRICULTURA"/>
    <s v="0005 - DIRECCION EJECUTIVA DE LA COMISION DE FOMENTO A LA TECNIFICACION DEL SISTEMA NACIONAL DE RIEGO"/>
    <x v="3"/>
    <x v="14"/>
    <x v="59"/>
    <s v="2.1 - REMUNERACIONES Y CONTRIBUCIONES"/>
    <s v="2.1.1 - REMUNERACIONES"/>
    <s v="N"/>
    <s v="00 - N/A"/>
    <s v="10 - FONDO GENERAL"/>
    <s v="99 - MULTIPROVINCIAL"/>
    <s v="(en blanco)"/>
    <n v="114860000"/>
    <n v="114526848.66"/>
    <n v="76986373.340000004"/>
  </r>
  <r>
    <s v="2026"/>
    <x v="0"/>
    <x v="0"/>
    <x v="0"/>
    <x v="0"/>
    <s v="2 - Poder Ejecutivo"/>
    <s v="0210 - MINISTERIO DE AGRICULTURA"/>
    <s v="0005 - DIRECCION EJECUTIVA DE LA COMISION DE FOMENTO A LA TECNIFICACION DEL SISTEMA NACIONAL DE RIEGO"/>
    <x v="3"/>
    <x v="14"/>
    <x v="59"/>
    <s v="2.1 - REMUNERACIONES Y CONTRIBUCIONES"/>
    <s v="2.1.2 - SOBRESUELDOS"/>
    <s v="N"/>
    <s v="00 - N/A"/>
    <s v="10 - FONDO GENERAL"/>
    <s v="99 - MULTIPROVINCIAL"/>
    <s v="(en blanco)"/>
    <n v="22025000"/>
    <n v="21980082"/>
    <n v="11476541.689999999"/>
  </r>
  <r>
    <s v="2026"/>
    <x v="0"/>
    <x v="0"/>
    <x v="0"/>
    <x v="0"/>
    <s v="2 - Poder Ejecutivo"/>
    <s v="0210 - MINISTERIO DE AGRICULTURA"/>
    <s v="0005 - DIRECCION EJECUTIVA DE LA COMISION DE FOMENTO A LA TECNIFICACION DEL SISTEMA NACIONAL DE RIEGO"/>
    <x v="3"/>
    <x v="14"/>
    <x v="59"/>
    <s v="2.1 - REMUNERACIONES Y CONTRIBUCIONES"/>
    <s v="2.1.5 - CONTRIBUCIONES A LA SEGURIDAD SOCIAL"/>
    <s v="N"/>
    <s v="00 - N/A"/>
    <s v="10 - FONDO GENERAL"/>
    <s v="99 - MULTIPROVINCIAL"/>
    <s v="(en blanco)"/>
    <n v="16009850"/>
    <n v="16387919.34"/>
    <n v="10686733.559999995"/>
  </r>
  <r>
    <s v="2026"/>
    <x v="0"/>
    <x v="0"/>
    <x v="0"/>
    <x v="0"/>
    <s v="2 - Poder Ejecutivo"/>
    <s v="0210 - MINISTERIO DE AGRICULTURA"/>
    <s v="0005 - DIRECCION EJECUTIVA DE LA COMISION DE FOMENTO A LA TECNIFICACION DEL SISTEMA NACIONAL DE RIEGO"/>
    <x v="3"/>
    <x v="14"/>
    <x v="59"/>
    <s v="2.2 - CONTRATACIÓN DE SERVICIOS"/>
    <s v="2.2.1 - SERVICIOS BÁSICOS"/>
    <s v="N"/>
    <s v="00 - N/A"/>
    <s v="10 - FONDO GENERAL"/>
    <s v="99 - MULTIPROVINCIAL"/>
    <s v="(en blanco)"/>
    <n v="4900000"/>
    <n v="4600000"/>
    <n v="2251919.1799999997"/>
  </r>
  <r>
    <s v="2026"/>
    <x v="0"/>
    <x v="0"/>
    <x v="0"/>
    <x v="0"/>
    <s v="2 - Poder Ejecutivo"/>
    <s v="0210 - MINISTERIO DE AGRICULTURA"/>
    <s v="0005 - DIRECCION EJECUTIVA DE LA COMISION DE FOMENTO A LA TECNIFICACION DEL SISTEMA NACIONAL DE RIEGO"/>
    <x v="3"/>
    <x v="14"/>
    <x v="59"/>
    <s v="2.2 - CONTRATACIÓN DE SERVICIOS"/>
    <s v="2.2.2 - PUBLICIDAD, IMPRESIÓN Y ENCUADERNACIÓN"/>
    <s v="N"/>
    <s v="00 - N/A"/>
    <s v="10 - FONDO GENERAL"/>
    <s v="99 - MULTIPROVINCIAL"/>
    <s v="(en blanco)"/>
    <n v="1041500"/>
    <n v="806363.12"/>
    <n v="445913.51999999996"/>
  </r>
  <r>
    <s v="2026"/>
    <x v="0"/>
    <x v="0"/>
    <x v="0"/>
    <x v="0"/>
    <s v="2 - Poder Ejecutivo"/>
    <s v="0210 - MINISTERIO DE AGRICULTURA"/>
    <s v="0005 - DIRECCION EJECUTIVA DE LA COMISION DE FOMENTO A LA TECNIFICACION DEL SISTEMA NACIONAL DE RIEGO"/>
    <x v="3"/>
    <x v="14"/>
    <x v="59"/>
    <s v="2.2 - CONTRATACIÓN DE SERVICIOS"/>
    <s v="2.2.3 - VIÁTICOS"/>
    <s v="N"/>
    <s v="00 - N/A"/>
    <s v="10 - FONDO GENERAL"/>
    <s v="99 - MULTIPROVINCIAL"/>
    <s v="(en blanco)"/>
    <n v="3300000"/>
    <n v="2608893"/>
    <n v="1253220.08"/>
  </r>
  <r>
    <s v="2026"/>
    <x v="0"/>
    <x v="0"/>
    <x v="0"/>
    <x v="0"/>
    <s v="2 - Poder Ejecutivo"/>
    <s v="0210 - MINISTERIO DE AGRICULTURA"/>
    <s v="0005 - DIRECCION EJECUTIVA DE LA COMISION DE FOMENTO A LA TECNIFICACION DEL SISTEMA NACIONAL DE RIEGO"/>
    <x v="3"/>
    <x v="14"/>
    <x v="59"/>
    <s v="2.2 - CONTRATACIÓN DE SERVICIOS"/>
    <s v="2.2.4 - TRANSPORTE Y ALMACENAJE"/>
    <s v="N"/>
    <s v="00 - N/A"/>
    <s v="10 - FONDO GENERAL"/>
    <s v="99 - MULTIPROVINCIAL"/>
    <s v="(en blanco)"/>
    <n v="280000"/>
    <n v="435613"/>
    <n v="422811.2"/>
  </r>
  <r>
    <s v="2026"/>
    <x v="0"/>
    <x v="0"/>
    <x v="0"/>
    <x v="0"/>
    <s v="2 - Poder Ejecutivo"/>
    <s v="0210 - MINISTERIO DE AGRICULTURA"/>
    <s v="0005 - DIRECCION EJECUTIVA DE LA COMISION DE FOMENTO A LA TECNIFICACION DEL SISTEMA NACIONAL DE RIEGO"/>
    <x v="3"/>
    <x v="14"/>
    <x v="59"/>
    <s v="2.2 - CONTRATACIÓN DE SERVICIOS"/>
    <s v="2.2.5 - ALQUILERES Y RENTAS"/>
    <s v="N"/>
    <s v="00 - N/A"/>
    <s v="10 - FONDO GENERAL"/>
    <s v="99 - MULTIPROVINCIAL"/>
    <s v="(en blanco)"/>
    <n v="5336941"/>
    <n v="3419704"/>
    <n v="1455174.3800000001"/>
  </r>
  <r>
    <s v="2026"/>
    <x v="0"/>
    <x v="0"/>
    <x v="0"/>
    <x v="0"/>
    <s v="2 - Poder Ejecutivo"/>
    <s v="0210 - MINISTERIO DE AGRICULTURA"/>
    <s v="0005 - DIRECCION EJECUTIVA DE LA COMISION DE FOMENTO A LA TECNIFICACION DEL SISTEMA NACIONAL DE RIEGO"/>
    <x v="3"/>
    <x v="14"/>
    <x v="59"/>
    <s v="2.2 - CONTRATACIÓN DE SERVICIOS"/>
    <s v="2.2.6 - SEGUROS"/>
    <s v="N"/>
    <s v="00 - N/A"/>
    <s v="10 - FONDO GENERAL"/>
    <s v="99 - MULTIPROVINCIAL"/>
    <s v="(en blanco)"/>
    <n v="4026019"/>
    <n v="3297474"/>
    <n v="1640178.2000000011"/>
  </r>
  <r>
    <s v="2026"/>
    <x v="0"/>
    <x v="0"/>
    <x v="0"/>
    <x v="0"/>
    <s v="2 - Poder Ejecutivo"/>
    <s v="0210 - MINISTERIO DE AGRICULTURA"/>
    <s v="0005 - DIRECCION EJECUTIVA DE LA COMISION DE FOMENTO A LA TECNIFICACION DEL SISTEMA NACIONAL DE RIEGO"/>
    <x v="3"/>
    <x v="14"/>
    <x v="59"/>
    <s v="2.2 - CONTRATACIÓN DE SERVICIOS"/>
    <s v="2.2.7 - SERVICIOS DE CONSERVACIÓN, REPARACIONES MENORES E INSTALACIONES TEMPORALES"/>
    <s v="N"/>
    <s v="00 - N/A"/>
    <s v="10 - FONDO GENERAL"/>
    <s v="99 - MULTIPROVINCIAL"/>
    <s v="(en blanco)"/>
    <n v="2145500"/>
    <n v="1880539.07"/>
    <n v="1302692.6700000002"/>
  </r>
  <r>
    <s v="2026"/>
    <x v="0"/>
    <x v="0"/>
    <x v="0"/>
    <x v="0"/>
    <s v="2 - Poder Ejecutivo"/>
    <s v="0210 - MINISTERIO DE AGRICULTURA"/>
    <s v="0005 - DIRECCION EJECUTIVA DE LA COMISION DE FOMENTO A LA TECNIFICACION DEL SISTEMA NACIONAL DE RIEGO"/>
    <x v="3"/>
    <x v="14"/>
    <x v="59"/>
    <s v="2.2 - CONTRATACIÓN DE SERVICIOS"/>
    <s v="2.2.8 - OTROS SERVICIOS NO INCLUIDOS EN CONCEPTOS ANTERIORES"/>
    <s v="N"/>
    <s v="00 - N/A"/>
    <s v="10 - FONDO GENERAL"/>
    <s v="99 - MULTIPROVINCIAL"/>
    <s v="(en blanco)"/>
    <n v="1450000"/>
    <n v="1490125"/>
    <n v="639296.80000000005"/>
  </r>
  <r>
    <s v="2026"/>
    <x v="0"/>
    <x v="0"/>
    <x v="0"/>
    <x v="0"/>
    <s v="2 - Poder Ejecutivo"/>
    <s v="0210 - MINISTERIO DE AGRICULTURA"/>
    <s v="0005 - DIRECCION EJECUTIVA DE LA COMISION DE FOMENTO A LA TECNIFICACION DEL SISTEMA NACIONAL DE RIEGO"/>
    <x v="3"/>
    <x v="14"/>
    <x v="59"/>
    <s v="2.2 - CONTRATACIÓN DE SERVICIOS"/>
    <s v="2.2.9 - OTRAS CONTRATACIONES DE SERVICIOS"/>
    <s v="N"/>
    <s v="00 - N/A"/>
    <s v="10 - FONDO GENERAL"/>
    <s v="99 - MULTIPROVINCIAL"/>
    <s v="(en blanco)"/>
    <n v="1648000"/>
    <n v="1011418"/>
    <n v="373468.95999999996"/>
  </r>
  <r>
    <s v="2026"/>
    <x v="0"/>
    <x v="0"/>
    <x v="0"/>
    <x v="0"/>
    <s v="2 - Poder Ejecutivo"/>
    <s v="0210 - MINISTERIO DE AGRICULTURA"/>
    <s v="0005 - DIRECCION EJECUTIVA DE LA COMISION DE FOMENTO A LA TECNIFICACION DEL SISTEMA NACIONAL DE RIEGO"/>
    <x v="3"/>
    <x v="14"/>
    <x v="59"/>
    <s v="2.3 - MATERIALES Y SUMINISTROS"/>
    <s v="2.3.1 - ALIMENTOS Y PRODUCTOS AGROFORESTALES"/>
    <s v="N"/>
    <s v="00 - N/A"/>
    <s v="10 - FONDO GENERAL"/>
    <s v="99 - MULTIPROVINCIAL"/>
    <s v="(en blanco)"/>
    <n v="584908"/>
    <n v="648081.43000000005"/>
    <n v="521304.74999999994"/>
  </r>
  <r>
    <s v="2026"/>
    <x v="0"/>
    <x v="0"/>
    <x v="0"/>
    <x v="0"/>
    <s v="2 - Poder Ejecutivo"/>
    <s v="0210 - MINISTERIO DE AGRICULTURA"/>
    <s v="0005 - DIRECCION EJECUTIVA DE LA COMISION DE FOMENTO A LA TECNIFICACION DEL SISTEMA NACIONAL DE RIEGO"/>
    <x v="3"/>
    <x v="14"/>
    <x v="59"/>
    <s v="2.3 - MATERIALES Y SUMINISTROS"/>
    <s v="2.3.2 - TEXTILES Y VESTUARIOS"/>
    <s v="N"/>
    <s v="00 - N/A"/>
    <s v="10 - FONDO GENERAL"/>
    <s v="99 - MULTIPROVINCIAL"/>
    <s v="(en blanco)"/>
    <n v="516400"/>
    <n v="792916.5"/>
    <n v="757294.5"/>
  </r>
  <r>
    <s v="2026"/>
    <x v="0"/>
    <x v="0"/>
    <x v="0"/>
    <x v="0"/>
    <s v="2 - Poder Ejecutivo"/>
    <s v="0210 - MINISTERIO DE AGRICULTURA"/>
    <s v="0005 - DIRECCION EJECUTIVA DE LA COMISION DE FOMENTO A LA TECNIFICACION DEL SISTEMA NACIONAL DE RIEGO"/>
    <x v="3"/>
    <x v="14"/>
    <x v="59"/>
    <s v="2.3 - MATERIALES Y SUMINISTROS"/>
    <s v="2.3.3 - PAPEL, CARTÓN E IMPRESOS"/>
    <s v="N"/>
    <s v="00 - N/A"/>
    <s v="10 - FONDO GENERAL"/>
    <s v="99 - MULTIPROVINCIAL"/>
    <s v="(en blanco)"/>
    <n v="277468"/>
    <n v="244395.65"/>
    <n v="140935.74"/>
  </r>
  <r>
    <s v="2026"/>
    <x v="0"/>
    <x v="0"/>
    <x v="0"/>
    <x v="0"/>
    <s v="2 - Poder Ejecutivo"/>
    <s v="0210 - MINISTERIO DE AGRICULTURA"/>
    <s v="0005 - DIRECCION EJECUTIVA DE LA COMISION DE FOMENTO A LA TECNIFICACION DEL SISTEMA NACIONAL DE RIEGO"/>
    <x v="3"/>
    <x v="14"/>
    <x v="59"/>
    <s v="2.3 - MATERIALES Y SUMINISTROS"/>
    <s v="2.3.4 - PRODUCTOS FARMACÉUTICOS"/>
    <s v="N"/>
    <s v="00 - N/A"/>
    <s v="10 - FONDO GENERAL"/>
    <s v="99 - MULTIPROVINCIAL"/>
    <s v="(en blanco)"/>
    <n v="9360"/>
    <n v="9360"/>
    <n v="5639.2199999999993"/>
  </r>
  <r>
    <s v="2026"/>
    <x v="0"/>
    <x v="0"/>
    <x v="0"/>
    <x v="0"/>
    <s v="2 - Poder Ejecutivo"/>
    <s v="0210 - MINISTERIO DE AGRICULTURA"/>
    <s v="0005 - DIRECCION EJECUTIVA DE LA COMISION DE FOMENTO A LA TECNIFICACION DEL SISTEMA NACIONAL DE RIEGO"/>
    <x v="3"/>
    <x v="14"/>
    <x v="59"/>
    <s v="2.3 - MATERIALES Y SUMINISTROS"/>
    <s v="2.3.5 - CUERO, CAUCHO Y PLÁSTICO"/>
    <s v="N"/>
    <s v="00 - N/A"/>
    <s v="10 - FONDO GENERAL"/>
    <s v="99 - MULTIPROVINCIAL"/>
    <s v="(en blanco)"/>
    <n v="572000"/>
    <n v="373983.5"/>
    <n v="9390.4"/>
  </r>
  <r>
    <s v="2026"/>
    <x v="0"/>
    <x v="0"/>
    <x v="0"/>
    <x v="0"/>
    <s v="2 - Poder Ejecutivo"/>
    <s v="0210 - MINISTERIO DE AGRICULTURA"/>
    <s v="0005 - DIRECCION EJECUTIVA DE LA COMISION DE FOMENTO A LA TECNIFICACION DEL SISTEMA NACIONAL DE RIEGO"/>
    <x v="3"/>
    <x v="14"/>
    <x v="59"/>
    <s v="2.3 - MATERIALES Y SUMINISTROS"/>
    <s v="2.3.6 - PRODUCTOS DE MINERALES, METÁLICOS Y NO METÁLICOS"/>
    <s v="N"/>
    <s v="00 - N/A"/>
    <s v="10 - FONDO GENERAL"/>
    <s v="99 - MULTIPROVINCIAL"/>
    <s v="(en blanco)"/>
    <n v="28687"/>
    <n v="66742.959999999992"/>
    <n v="42839.69"/>
  </r>
  <r>
    <s v="2026"/>
    <x v="0"/>
    <x v="0"/>
    <x v="0"/>
    <x v="0"/>
    <s v="2 - Poder Ejecutivo"/>
    <s v="0210 - MINISTERIO DE AGRICULTURA"/>
    <s v="0005 - DIRECCION EJECUTIVA DE LA COMISION DE FOMENTO A LA TECNIFICACION DEL SISTEMA NACIONAL DE RIEGO"/>
    <x v="3"/>
    <x v="14"/>
    <x v="59"/>
    <s v="2.3 - MATERIALES Y SUMINISTROS"/>
    <s v="2.3.7 - COMBUSTIBLES, LUBRICANTES, PRODUCTOS QUÍMICOS Y CONEXOS"/>
    <s v="N"/>
    <s v="00 - N/A"/>
    <s v="10 - FONDO GENERAL"/>
    <s v="99 - MULTIPROVINCIAL"/>
    <s v="(en blanco)"/>
    <n v="4438240"/>
    <n v="4882210"/>
    <n v="2925271.5499999993"/>
  </r>
  <r>
    <s v="2026"/>
    <x v="0"/>
    <x v="0"/>
    <x v="0"/>
    <x v="0"/>
    <s v="2 - Poder Ejecutivo"/>
    <s v="0210 - MINISTERIO DE AGRICULTURA"/>
    <s v="0005 - DIRECCION EJECUTIVA DE LA COMISION DE FOMENTO A LA TECNIFICACION DEL SISTEMA NACIONAL DE RIEGO"/>
    <x v="3"/>
    <x v="14"/>
    <x v="59"/>
    <s v="2.3 - MATERIALES Y SUMINISTROS"/>
    <s v="2.3.9 - PRODUCTOS Y ÚTILES VARIOS"/>
    <s v="N"/>
    <s v="00 - N/A"/>
    <s v="10 - FONDO GENERAL"/>
    <s v="99 - MULTIPROVINCIAL"/>
    <s v="(en blanco)"/>
    <n v="1845855"/>
    <n v="1817355.71"/>
    <n v="1159985.7500000002"/>
  </r>
  <r>
    <s v="2026"/>
    <x v="0"/>
    <x v="0"/>
    <x v="0"/>
    <x v="0"/>
    <s v="2 - Poder Ejecutivo"/>
    <s v="0210 - MINISTERIO DE AGRICULTURA"/>
    <s v="0006 - CONSEJO NACIONAL DE PRODUCCIÓN PECUARIA (CONAPROPE)"/>
    <x v="3"/>
    <x v="13"/>
    <x v="56"/>
    <s v="2.1 - REMUNERACIONES Y CONTRIBUCIONES"/>
    <s v="2.1.1 - REMUNERACIONES"/>
    <s v="N"/>
    <s v="00 - N/A"/>
    <s v="10 - FONDO GENERAL"/>
    <s v="99 - MULTIPROVINCIAL"/>
    <s v="(en blanco)"/>
    <n v="40150000"/>
    <n v="40150000"/>
    <n v="27142968.620000001"/>
  </r>
  <r>
    <s v="2026"/>
    <x v="0"/>
    <x v="0"/>
    <x v="0"/>
    <x v="0"/>
    <s v="2 - Poder Ejecutivo"/>
    <s v="0210 - MINISTERIO DE AGRICULTURA"/>
    <s v="0006 - CONSEJO NACIONAL DE PRODUCCIÓN PECUARIA (CONAPROPE)"/>
    <x v="3"/>
    <x v="13"/>
    <x v="56"/>
    <s v="2.1 - REMUNERACIONES Y CONTRIBUCIONES"/>
    <s v="2.1.2 - SOBRESUELDOS"/>
    <s v="N"/>
    <s v="00 - N/A"/>
    <s v="10 - FONDO GENERAL"/>
    <s v="99 - MULTIPROVINCIAL"/>
    <s v="(en blanco)"/>
    <n v="1452000"/>
    <n v="1452000"/>
    <n v="1089000"/>
  </r>
  <r>
    <s v="2026"/>
    <x v="0"/>
    <x v="0"/>
    <x v="0"/>
    <x v="0"/>
    <s v="2 - Poder Ejecutivo"/>
    <s v="0210 - MINISTERIO DE AGRICULTURA"/>
    <s v="0006 - CONSEJO NACIONAL DE PRODUCCIÓN PECUARIA (CONAPROPE)"/>
    <x v="3"/>
    <x v="13"/>
    <x v="56"/>
    <s v="2.1 - REMUNERACIONES Y CONTRIBUCIONES"/>
    <s v="2.1.5 - CONTRIBUCIONES A LA SEGURIDAD SOCIAL"/>
    <s v="N"/>
    <s v="00 - N/A"/>
    <s v="10 - FONDO GENERAL"/>
    <s v="99 - MULTIPROVINCIAL"/>
    <s v="(en blanco)"/>
    <n v="5606110"/>
    <n v="5606110"/>
    <n v="4094274.2500000014"/>
  </r>
  <r>
    <s v="2026"/>
    <x v="0"/>
    <x v="0"/>
    <x v="0"/>
    <x v="0"/>
    <s v="2 - Poder Ejecutivo"/>
    <s v="0210 - MINISTERIO DE AGRICULTURA"/>
    <s v="0006 - CONSEJO NACIONAL DE PRODUCCIÓN PECUARIA (CONAPROPE)"/>
    <x v="3"/>
    <x v="13"/>
    <x v="56"/>
    <s v="2.2 - CONTRATACIÓN DE SERVICIOS"/>
    <s v="2.2.1 - SERVICIOS BÁSICOS"/>
    <s v="N"/>
    <s v="00 - N/A"/>
    <s v="10 - FONDO GENERAL"/>
    <s v="99 - MULTIPROVINCIAL"/>
    <s v="(en blanco)"/>
    <n v="1892184"/>
    <n v="1892184"/>
    <n v="1177537.4500000004"/>
  </r>
  <r>
    <s v="2026"/>
    <x v="0"/>
    <x v="0"/>
    <x v="0"/>
    <x v="0"/>
    <s v="2 - Poder Ejecutivo"/>
    <s v="0210 - MINISTERIO DE AGRICULTURA"/>
    <s v="0007 - CONSEJO NACIONAL PARA LA REGLAMENTACIÓN Y FOMENTO DE LA INDUSTRIA LECHERA"/>
    <x v="3"/>
    <x v="11"/>
    <x v="32"/>
    <s v="2.1 - REMUNERACIONES Y CONTRIBUCIONES"/>
    <s v="2.1.1 - REMUNERACIONES"/>
    <s v="N"/>
    <s v="00 - N/A"/>
    <s v="10 - FONDO GENERAL"/>
    <s v="99 - MULTIPROVINCIAL"/>
    <s v="(en blanco)"/>
    <n v="65465000"/>
    <n v="47866858.799999997"/>
    <n v="25767745.440000001"/>
  </r>
  <r>
    <s v="2026"/>
    <x v="0"/>
    <x v="0"/>
    <x v="0"/>
    <x v="0"/>
    <s v="2 - Poder Ejecutivo"/>
    <s v="0210 - MINISTERIO DE AGRICULTURA"/>
    <s v="0007 - CONSEJO NACIONAL PARA LA REGLAMENTACIÓN Y FOMENTO DE LA INDUSTRIA LECHERA"/>
    <x v="3"/>
    <x v="11"/>
    <x v="32"/>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x v="3"/>
    <x v="11"/>
    <x v="32"/>
    <s v="2.1 - REMUNERACIONES Y CONTRIBUCIONES"/>
    <s v="2.1.2 - SOBRESUELDOS"/>
    <s v="N"/>
    <s v="00 - N/A"/>
    <s v="10 - FONDO GENERAL"/>
    <s v="99 - MULTIPROVINCIAL"/>
    <s v="(en blanco)"/>
    <n v="540000"/>
    <n v="5813000"/>
    <n v="2608333.33"/>
  </r>
  <r>
    <s v="2026"/>
    <x v="0"/>
    <x v="0"/>
    <x v="0"/>
    <x v="0"/>
    <s v="2 - Poder Ejecutivo"/>
    <s v="0210 - MINISTERIO DE AGRICULTURA"/>
    <s v="0007 - CONSEJO NACIONAL PARA LA REGLAMENTACIÓN Y FOMENTO DE LA INDUSTRIA LECHERA"/>
    <x v="3"/>
    <x v="11"/>
    <x v="32"/>
    <s v="2.1 - REMUNERACIONES Y CONTRIBUCIONES"/>
    <s v="2.1.5 - CONTRIBUCIONES A LA SEGURIDAD SOCIAL"/>
    <s v="N"/>
    <s v="00 - N/A"/>
    <s v="10 - FONDO GENERAL"/>
    <s v="99 - MULTIPROVINCIAL"/>
    <s v="(en blanco)"/>
    <n v="2649000"/>
    <n v="8136282.2000000002"/>
    <n v="3716252.2800000003"/>
  </r>
  <r>
    <s v="2026"/>
    <x v="0"/>
    <x v="0"/>
    <x v="0"/>
    <x v="0"/>
    <s v="2 - Poder Ejecutivo"/>
    <s v="0210 - MINISTERIO DE AGRICULTURA"/>
    <s v="0007 - CONSEJO NACIONAL PARA LA REGLAMENTACIÓN Y FOMENTO DE LA INDUSTRIA LECHERA"/>
    <x v="3"/>
    <x v="11"/>
    <x v="32"/>
    <s v="2.2 - CONTRATACIÓN DE SERVICIOS"/>
    <s v="2.2.1 - SERVICIOS BÁSICOS"/>
    <s v="N"/>
    <s v="00 - N/A"/>
    <s v="10 - FONDO GENERAL"/>
    <s v="99 - MULTIPROVINCIAL"/>
    <s v="(en blanco)"/>
    <n v="0"/>
    <n v="1318550.77"/>
    <n v="545178.47"/>
  </r>
  <r>
    <s v="2026"/>
    <x v="0"/>
    <x v="0"/>
    <x v="0"/>
    <x v="0"/>
    <s v="2 - Poder Ejecutivo"/>
    <s v="0210 - MINISTERIO DE AGRICULTURA"/>
    <s v="0007 - CONSEJO NACIONAL PARA LA REGLAMENTACIÓN Y FOMENTO DE LA INDUSTRIA LECHERA"/>
    <x v="3"/>
    <x v="11"/>
    <x v="32"/>
    <s v="2.2 - CONTRATACIÓN DE SERVICIOS"/>
    <s v="2.2.1 - SERVICIOS BÁSICO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2 - CONTRATACIÓN DE SERVICIOS"/>
    <s v="2.2.2 - PUBLICIDAD, IMPRESIÓN Y ENCUADERNACIÓN"/>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x v="3"/>
    <x v="11"/>
    <x v="32"/>
    <s v="2.2 - CONTRATACIÓN DE SERVICIOS"/>
    <s v="2.2.3 - VIÁTICO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x v="3"/>
    <x v="11"/>
    <x v="32"/>
    <s v="2.2 - CONTRATACIÓN DE SERVICIOS"/>
    <s v="2.2.4 - TRANSPORTE Y ALMACENAJE"/>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2 - CONTRATACIÓN DE SERVICIOS"/>
    <s v="2.2.5 - ALQUILERES Y RENTA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x v="3"/>
    <x v="11"/>
    <x v="32"/>
    <s v="2.2 - CONTRATACIÓN DE SERVICIOS"/>
    <s v="2.2.7 - SERVICIOS DE CONSERVACIÓN, REPARACIONES MENORES E INSTALACIONES TEMPORALES"/>
    <s v="N"/>
    <s v="00 - N/A"/>
    <s v="10 - FONDO GENERAL"/>
    <s v="99 - MULTIPROVINCIAL"/>
    <s v="(en blanco)"/>
    <n v="0"/>
    <n v="1744762.44"/>
    <n v="496128.45999999996"/>
  </r>
  <r>
    <s v="2026"/>
    <x v="0"/>
    <x v="0"/>
    <x v="0"/>
    <x v="0"/>
    <s v="2 - Poder Ejecutivo"/>
    <s v="0210 - MINISTERIO DE AGRICULTURA"/>
    <s v="0007 - CONSEJO NACIONAL PARA LA REGLAMENTACIÓN Y FOMENTO DE LA INDUSTRIA LECHERA"/>
    <x v="3"/>
    <x v="11"/>
    <x v="32"/>
    <s v="2.2 - CONTRATACIÓN DE SERVICIOS"/>
    <s v="2.2.8 - OTROS SERVICIOS NO INCLUIDOS EN CONCEPTOS ANTERIORES"/>
    <s v="N"/>
    <s v="00 - N/A"/>
    <s v="10 - FONDO GENERAL"/>
    <s v="99 - MULTIPROVINCIAL"/>
    <s v="(en blanco)"/>
    <n v="0"/>
    <n v="1271247.4400000013"/>
    <n v="1162304"/>
  </r>
  <r>
    <s v="2026"/>
    <x v="0"/>
    <x v="0"/>
    <x v="0"/>
    <x v="0"/>
    <s v="2 - Poder Ejecutivo"/>
    <s v="0210 - MINISTERIO DE AGRICULTURA"/>
    <s v="0007 - CONSEJO NACIONAL PARA LA REGLAMENTACIÓN Y FOMENTO DE LA INDUSTRIA LECHERA"/>
    <x v="3"/>
    <x v="11"/>
    <x v="32"/>
    <s v="2.2 - CONTRATACIÓN DE SERVICIOS"/>
    <s v="2.2.8 - OTROS SERVICIOS NO INCLUIDOS EN CONCEPTOS ANTERIORE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x v="3"/>
    <x v="11"/>
    <x v="32"/>
    <s v="2.2 - CONTRATACIÓN DE SERVICIOS"/>
    <s v="2.2.9 - OTRAS CONTRATACIONES DE SERVICIO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3 - MATERIALES Y SUMINISTROS"/>
    <s v="2.3.2 - TEXTILES Y VESTUARIO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3 - MATERIALES Y SUMINISTROS"/>
    <s v="2.3.3 - PAPEL, CARTÓN E IMPRESO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x v="3"/>
    <x v="11"/>
    <x v="32"/>
    <s v="2.3 - MATERIALES Y SUMINISTROS"/>
    <s v="2.3.5 - CUERO, CAUCHO Y PLÁSTICO"/>
    <s v="N"/>
    <s v="00 - N/A"/>
    <s v="10 - FONDO GENERAL"/>
    <s v="99 - MULTIPROVINCIAL"/>
    <s v="(en blanco)"/>
    <n v="0"/>
    <n v="500000"/>
    <n v="0"/>
  </r>
  <r>
    <s v="2026"/>
    <x v="0"/>
    <x v="0"/>
    <x v="0"/>
    <x v="0"/>
    <s v="2 - Poder Ejecutivo"/>
    <s v="0210 - MINISTERIO DE AGRICULTURA"/>
    <s v="0007 - CONSEJO NACIONAL PARA LA REGLAMENTACIÓN Y FOMENTO DE LA INDUSTRIA LECHERA"/>
    <x v="3"/>
    <x v="11"/>
    <x v="32"/>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x v="3"/>
    <x v="11"/>
    <x v="32"/>
    <s v="2.3 - MATERIALES Y SUMINISTROS"/>
    <s v="2.3.7 - COMBUSTIBLES, LUBRICANTES, PRODUCTOS QUÍMICOS Y CONEXOS"/>
    <s v="N"/>
    <s v="00 - N/A"/>
    <s v="10 - FONDO GENERAL"/>
    <s v="99 - MULTIPROVINCIAL"/>
    <s v="(en blanco)"/>
    <n v="0"/>
    <n v="9653169.0299999993"/>
    <n v="1005301.43"/>
  </r>
  <r>
    <s v="2026"/>
    <x v="0"/>
    <x v="0"/>
    <x v="0"/>
    <x v="0"/>
    <s v="2 - Poder Ejecutivo"/>
    <s v="0210 - MINISTERIO DE AGRICULTURA"/>
    <s v="0007 - CONSEJO NACIONAL PARA LA REGLAMENTACIÓN Y FOMENTO DE LA INDUSTRIA LECHERA"/>
    <x v="3"/>
    <x v="11"/>
    <x v="32"/>
    <s v="2.3 - MATERIALES Y SUMINISTROS"/>
    <s v="2.3.7 - COMBUSTIBLES, LUBRICANTES, PRODUCTOS QUÍMICOS Y CONEXOS"/>
    <s v="N"/>
    <s v="00 - N/A"/>
    <s v="20 - FONDOS CON DESTINO ESPECÍFICO"/>
    <s v="99 - MULTIPROVINCIAL"/>
    <s v="(en blanco)"/>
    <n v="0"/>
    <n v="0"/>
    <n v="0"/>
  </r>
  <r>
    <s v="2026"/>
    <x v="0"/>
    <x v="0"/>
    <x v="0"/>
    <x v="0"/>
    <s v="2 - Poder Ejecutivo"/>
    <s v="0210 - MINISTERIO DE AGRICULTURA"/>
    <s v="0007 - CONSEJO NACIONAL PARA LA REGLAMENTACIÓN Y FOMENTO DE LA INDUSTRIA LECHERA"/>
    <x v="3"/>
    <x v="11"/>
    <x v="32"/>
    <s v="2.3 - MATERIALES Y SUMINISTROS"/>
    <s v="2.3.9 - PRODUCTOS Y ÚTILES VARIOS"/>
    <s v="N"/>
    <s v="00 - N/A"/>
    <s v="10 - FONDO GENERAL"/>
    <s v="99 - MULTIPROVINCIAL"/>
    <s v="(en blanco)"/>
    <n v="0"/>
    <n v="1690378.75"/>
    <n v="393677.5"/>
  </r>
  <r>
    <s v="2026"/>
    <x v="0"/>
    <x v="0"/>
    <x v="0"/>
    <x v="0"/>
    <s v="2 - Poder Ejecutivo"/>
    <s v="0210 - MINISTERIO DE AGRICULTURA"/>
    <s v="0007 - CONSEJO NACIONAL PARA LA REGLAMENTACIÓN Y FOMENTO DE LA INDUSTRIA LECHERA"/>
    <x v="3"/>
    <x v="11"/>
    <x v="32"/>
    <s v="2.3 - MATERIALES Y SUMINISTROS"/>
    <s v="2.3.9 - PRODUCTOS Y ÚTILES VARIOS"/>
    <s v="N"/>
    <s v="00 - N/A"/>
    <s v="20 - FONDOS CON DESTINO ESPECÍFICO"/>
    <s v="99 - MULTIPROVINCIAL"/>
    <s v="(en blanco)"/>
    <n v="0"/>
    <n v="0"/>
    <n v="0"/>
  </r>
  <r>
    <s v="2026"/>
    <x v="0"/>
    <x v="0"/>
    <x v="0"/>
    <x v="0"/>
    <s v="2 - Poder Ejecutivo"/>
    <s v="0211 - MINISTERIO DE OBRAS PÚBLICAS Y COMUNICACIONES"/>
    <s v="0001 - MINISTERIO DE OBRAS PUBLICAS Y COMUNICACIONES"/>
    <x v="3"/>
    <x v="10"/>
    <x v="25"/>
    <s v="2.1 - REMUNERACIONES Y CONTRIBUCIONES"/>
    <s v="2.1.1 - REMUNERACIONES"/>
    <s v="N"/>
    <s v="00 - N/A"/>
    <s v="10 - FONDO GENERAL"/>
    <s v="99 - MULTIPROVINCIAL"/>
    <s v="(en blanco)"/>
    <n v="2725600000"/>
    <n v="2725600000"/>
    <n v="1747144735.7800004"/>
  </r>
  <r>
    <s v="2026"/>
    <x v="0"/>
    <x v="0"/>
    <x v="0"/>
    <x v="0"/>
    <s v="2 - Poder Ejecutivo"/>
    <s v="0211 - MINISTERIO DE OBRAS PÚBLICAS Y COMUNICACIONES"/>
    <s v="0001 - MINISTERIO DE OBRAS PUBLICAS Y COMUNICACIONES"/>
    <x v="3"/>
    <x v="10"/>
    <x v="25"/>
    <s v="2.1 - REMUNERACIONES Y CONTRIBUCIONES"/>
    <s v="2.1.2 - SOBRESUELDOS"/>
    <s v="N"/>
    <s v="00 - N/A"/>
    <s v="10 - FONDO GENERAL"/>
    <s v="99 - MULTIPROVINCIAL"/>
    <s v="(en blanco)"/>
    <n v="270000000"/>
    <n v="270000000"/>
    <n v="184322471.37000003"/>
  </r>
  <r>
    <s v="2026"/>
    <x v="0"/>
    <x v="0"/>
    <x v="0"/>
    <x v="0"/>
    <s v="2 - Poder Ejecutivo"/>
    <s v="0211 - MINISTERIO DE OBRAS PÚBLICAS Y COMUNICACIONES"/>
    <s v="0001 - MINISTERIO DE OBRAS PUBLICAS Y COMUNICACIONES"/>
    <x v="3"/>
    <x v="10"/>
    <x v="25"/>
    <s v="2.1 - REMUNERACIONES Y CONTRIBUCIONES"/>
    <s v="2.1.5 - CONTRIBUCIONES A LA SEGURIDAD SOCIAL"/>
    <s v="N"/>
    <s v="00 - N/A"/>
    <s v="10 - FONDO GENERAL"/>
    <s v="99 - MULTIPROVINCIAL"/>
    <s v="(en blanco)"/>
    <n v="284000000"/>
    <n v="284000000"/>
    <n v="192629625.97000009"/>
  </r>
  <r>
    <s v="2026"/>
    <x v="0"/>
    <x v="0"/>
    <x v="0"/>
    <x v="0"/>
    <s v="2 - Poder Ejecutivo"/>
    <s v="0211 - MINISTERIO DE OBRAS PÚBLICAS Y COMUNICACIONES"/>
    <s v="0001 - MINISTERIO DE OBRAS PUBLICAS Y COMUNICACIONES"/>
    <x v="3"/>
    <x v="10"/>
    <x v="25"/>
    <s v="2.3 - MATERIALES Y SUMINISTROS"/>
    <s v="2.3.1 - ALIMENTOS Y PRODUCTOS AGROFORESTALES"/>
    <s v="N"/>
    <s v="00 - N/A"/>
    <s v="10 - FONDO GENERAL"/>
    <s v="99 - MULTIPROVINCIAL"/>
    <s v="(en blanco)"/>
    <n v="24000000"/>
    <n v="10000000"/>
    <n v="6440332.6300000008"/>
  </r>
  <r>
    <s v="2026"/>
    <x v="0"/>
    <x v="0"/>
    <x v="0"/>
    <x v="0"/>
    <s v="2 - Poder Ejecutivo"/>
    <s v="0211 - MINISTERIO DE OBRAS PÚBLICAS Y COMUNICACIONES"/>
    <s v="0001 - MINISTERIO DE OBRAS PUBLICAS Y COMUNICACIONES"/>
    <x v="3"/>
    <x v="10"/>
    <x v="25"/>
    <s v="2.3 - MATERIALES Y SUMINISTROS"/>
    <s v="2.3.1 - ALIMENTOS Y PRODUCTOS AGROFORESTALES"/>
    <s v="N"/>
    <s v="00 - N/A"/>
    <s v="20 - FONDOS CON DESTINO ESPECÍFICO"/>
    <s v="99 - MULTIPROVINCIAL"/>
    <s v="(en blanco)"/>
    <n v="35000000"/>
    <n v="11000000"/>
    <n v="6356712.3199999994"/>
  </r>
  <r>
    <s v="2026"/>
    <x v="0"/>
    <x v="0"/>
    <x v="0"/>
    <x v="0"/>
    <s v="2 - Poder Ejecutivo"/>
    <s v="0211 - MINISTERIO DE OBRAS PÚBLICAS Y COMUNICACIONES"/>
    <s v="0001 - MINISTERIO DE OBRAS PUBLICAS Y COMUNICACIONES"/>
    <x v="3"/>
    <x v="10"/>
    <x v="25"/>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x v="3"/>
    <x v="10"/>
    <x v="25"/>
    <s v="2.3 - MATERIALES Y SUMINISTROS"/>
    <s v="2.3.2 - TEXTILES Y VESTUARIOS"/>
    <s v="N"/>
    <s v="00 - N/A"/>
    <s v="10 - FONDO GENERAL"/>
    <s v="99 - MULTIPROVINCIAL"/>
    <s v="(en blanco)"/>
    <n v="20000000"/>
    <n v="0"/>
    <n v="0"/>
  </r>
  <r>
    <s v="2026"/>
    <x v="0"/>
    <x v="0"/>
    <x v="0"/>
    <x v="0"/>
    <s v="2 - Poder Ejecutivo"/>
    <s v="0211 - MINISTERIO DE OBRAS PÚBLICAS Y COMUNICACIONES"/>
    <s v="0001 - MINISTERIO DE OBRAS PUBLICAS Y COMUNICACIONES"/>
    <x v="3"/>
    <x v="10"/>
    <x v="25"/>
    <s v="2.3 - MATERIALES Y SUMINISTROS"/>
    <s v="2.3.2 - TEXTILES Y VESTUARIOS"/>
    <s v="N"/>
    <s v="00 - N/A"/>
    <s v="20 - FONDOS CON DESTINO ESPECÍFICO"/>
    <s v="99 - MULTIPROVINCIAL"/>
    <s v="(en blanco)"/>
    <n v="36500000"/>
    <n v="3200000"/>
    <n v="1291179.6000000001"/>
  </r>
  <r>
    <s v="2026"/>
    <x v="0"/>
    <x v="0"/>
    <x v="0"/>
    <x v="0"/>
    <s v="2 - Poder Ejecutivo"/>
    <s v="0211 - MINISTERIO DE OBRAS PÚBLICAS Y COMUNICACIONES"/>
    <s v="0001 - MINISTERIO DE OBRAS PUBLICAS Y COMUNICACIONES"/>
    <x v="3"/>
    <x v="10"/>
    <x v="25"/>
    <s v="2.3 - MATERIALES Y SUMINISTROS"/>
    <s v="2.3.3 - PAPEL, CARTÓN E IMPRESOS"/>
    <s v="N"/>
    <s v="00 - N/A"/>
    <s v="10 - FONDO GENERAL"/>
    <s v="99 - MULTIPROVINCIAL"/>
    <s v="(en blanco)"/>
    <n v="3500000"/>
    <n v="3500000"/>
    <n v="659482.80000000005"/>
  </r>
  <r>
    <s v="2026"/>
    <x v="0"/>
    <x v="0"/>
    <x v="0"/>
    <x v="0"/>
    <s v="2 - Poder Ejecutivo"/>
    <s v="0211 - MINISTERIO DE OBRAS PÚBLICAS Y COMUNICACIONES"/>
    <s v="0001 - MINISTERIO DE OBRAS PUBLICAS Y COMUNICACIONES"/>
    <x v="3"/>
    <x v="10"/>
    <x v="25"/>
    <s v="2.3 - MATERIALES Y SUMINISTROS"/>
    <s v="2.3.3 - PAPEL, CARTÓN E IMPRESOS"/>
    <s v="N"/>
    <s v="00 - N/A"/>
    <s v="20 - FONDOS CON DESTINO ESPECÍFICO"/>
    <s v="99 - MULTIPROVINCIAL"/>
    <s v="(en blanco)"/>
    <n v="7600000"/>
    <n v="6000000"/>
    <n v="263046.58"/>
  </r>
  <r>
    <s v="2026"/>
    <x v="0"/>
    <x v="0"/>
    <x v="0"/>
    <x v="0"/>
    <s v="2 - Poder Ejecutivo"/>
    <s v="0211 - MINISTERIO DE OBRAS PÚBLICAS Y COMUNICACIONES"/>
    <s v="0001 - MINISTERIO DE OBRAS PUBLICAS Y COMUNICACIONES"/>
    <x v="3"/>
    <x v="10"/>
    <x v="25"/>
    <s v="2.3 - MATERIALES Y SUMINISTROS"/>
    <s v="2.3.4 - PRODUCTOS FARMACÉUTICOS"/>
    <s v="N"/>
    <s v="00 - N/A"/>
    <s v="10 - FONDO GENERAL"/>
    <s v="99 - MULTIPROVINCIAL"/>
    <s v="(en blanco)"/>
    <n v="500000"/>
    <n v="500000"/>
    <n v="0"/>
  </r>
  <r>
    <s v="2026"/>
    <x v="0"/>
    <x v="0"/>
    <x v="0"/>
    <x v="0"/>
    <s v="2 - Poder Ejecutivo"/>
    <s v="0211 - MINISTERIO DE OBRAS PÚBLICAS Y COMUNICACIONES"/>
    <s v="0001 - MINISTERIO DE OBRAS PUBLICAS Y COMUNICACIONES"/>
    <x v="3"/>
    <x v="10"/>
    <x v="25"/>
    <s v="2.3 - MATERIALES Y SUMINISTROS"/>
    <s v="2.3.4 - PRODUCTOS FARMACÉUTICOS"/>
    <s v="N"/>
    <s v="00 - N/A"/>
    <s v="20 - FONDOS CON DESTINO ESPECÍFICO"/>
    <s v="99 - MULTIPROVINCIAL"/>
    <s v="(en blanco)"/>
    <n v="5000000"/>
    <n v="1000000"/>
    <n v="444983.47"/>
  </r>
  <r>
    <s v="2026"/>
    <x v="0"/>
    <x v="0"/>
    <x v="0"/>
    <x v="0"/>
    <s v="2 - Poder Ejecutivo"/>
    <s v="0211 - MINISTERIO DE OBRAS PÚBLICAS Y COMUNICACIONES"/>
    <s v="0001 - MINISTERIO DE OBRAS PUBLICAS Y COMUNICACIONES"/>
    <x v="3"/>
    <x v="10"/>
    <x v="25"/>
    <s v="2.3 - MATERIALES Y SUMINISTROS"/>
    <s v="2.3.5 - CUERO, CAUCHO Y PLÁSTICO"/>
    <s v="N"/>
    <s v="00 - N/A"/>
    <s v="10 - FONDO GENERAL"/>
    <s v="99 - MULTIPROVINCIAL"/>
    <s v="(en blanco)"/>
    <n v="10500000"/>
    <n v="2500000"/>
    <n v="177147.01"/>
  </r>
  <r>
    <s v="2026"/>
    <x v="0"/>
    <x v="0"/>
    <x v="0"/>
    <x v="0"/>
    <s v="2 - Poder Ejecutivo"/>
    <s v="0211 - MINISTERIO DE OBRAS PÚBLICAS Y COMUNICACIONES"/>
    <s v="0001 - MINISTERIO DE OBRAS PUBLICAS Y COMUNICACIONES"/>
    <x v="3"/>
    <x v="10"/>
    <x v="25"/>
    <s v="2.3 - MATERIALES Y SUMINISTROS"/>
    <s v="2.3.5 - CUERO, CAUCHO Y PLÁSTICO"/>
    <s v="N"/>
    <s v="00 - N/A"/>
    <s v="20 - FONDOS CON DESTINO ESPECÍFICO"/>
    <s v="99 - MULTIPROVINCIAL"/>
    <s v="(en blanco)"/>
    <n v="31500000"/>
    <n v="12700000"/>
    <n v="10532253.500000002"/>
  </r>
  <r>
    <s v="2026"/>
    <x v="0"/>
    <x v="0"/>
    <x v="0"/>
    <x v="0"/>
    <s v="2 - Poder Ejecutivo"/>
    <s v="0211 - MINISTERIO DE OBRAS PÚBLICAS Y COMUNICACIONES"/>
    <s v="0001 - MINISTERIO DE OBRAS PUBLICAS Y COMUNICACIONES"/>
    <x v="3"/>
    <x v="10"/>
    <x v="25"/>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x v="3"/>
    <x v="10"/>
    <x v="25"/>
    <s v="2.3 - MATERIALES Y SUMINISTROS"/>
    <s v="2.3.6 - PRODUCTOS DE MINERALES, METÁLICOS Y NO METÁLICOS"/>
    <s v="N"/>
    <s v="00 - N/A"/>
    <s v="10 - FONDO GENERAL"/>
    <s v="99 - MULTIPROVINCIAL"/>
    <s v="(en blanco)"/>
    <n v="15000000"/>
    <n v="7300000"/>
    <n v="138698.99"/>
  </r>
  <r>
    <s v="2026"/>
    <x v="0"/>
    <x v="0"/>
    <x v="0"/>
    <x v="0"/>
    <s v="2 - Poder Ejecutivo"/>
    <s v="0211 - MINISTERIO DE OBRAS PÚBLICAS Y COMUNICACIONES"/>
    <s v="0001 - MINISTERIO DE OBRAS PUBLICAS Y COMUNICACIONES"/>
    <x v="3"/>
    <x v="10"/>
    <x v="25"/>
    <s v="2.3 - MATERIALES Y SUMINISTROS"/>
    <s v="2.3.6 - PRODUCTOS DE MINERALES, METÁLICOS Y NO METÁLICOS"/>
    <s v="N"/>
    <s v="00 - N/A"/>
    <s v="20 - FONDOS CON DESTINO ESPECÍFICO"/>
    <s v="99 - MULTIPROVINCIAL"/>
    <s v="(en blanco)"/>
    <n v="51050000"/>
    <n v="216386221.48000002"/>
    <n v="187984042.34"/>
  </r>
  <r>
    <s v="2026"/>
    <x v="0"/>
    <x v="0"/>
    <x v="0"/>
    <x v="0"/>
    <s v="2 - Poder Ejecutivo"/>
    <s v="0211 - MINISTERIO DE OBRAS PÚBLICAS Y COMUNICACIONES"/>
    <s v="0001 - MINISTERIO DE OBRAS PUBLICAS Y COMUNICACIONES"/>
    <x v="3"/>
    <x v="10"/>
    <x v="25"/>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x v="3"/>
    <x v="10"/>
    <x v="25"/>
    <s v="2.3 - MATERIALES Y SUMINISTROS"/>
    <s v="2.3.7 - COMBUSTIBLES, LUBRICANTES, PRODUCTOS QUÍMICOS Y CONEXOS"/>
    <s v="N"/>
    <s v="00 - N/A"/>
    <s v="10 - FONDO GENERAL"/>
    <s v="99 - MULTIPROVINCIAL"/>
    <s v="(en blanco)"/>
    <n v="457934500"/>
    <n v="457934500"/>
    <n v="330101433"/>
  </r>
  <r>
    <s v="2026"/>
    <x v="0"/>
    <x v="0"/>
    <x v="0"/>
    <x v="0"/>
    <s v="2 - Poder Ejecutivo"/>
    <s v="0211 - MINISTERIO DE OBRAS PÚBLICAS Y COMUNICACIONES"/>
    <s v="0001 - MINISTERIO DE OBRAS PUBLICAS Y COMUNICACIONES"/>
    <x v="3"/>
    <x v="10"/>
    <x v="25"/>
    <s v="2.3 - MATERIALES Y SUMINISTROS"/>
    <s v="2.3.7 - COMBUSTIBLES, LUBRICANTES, PRODUCTOS QUÍMICOS Y CONEXOS"/>
    <s v="N"/>
    <s v="00 - N/A"/>
    <s v="20 - FONDOS CON DESTINO ESPECÍFICO"/>
    <s v="99 - MULTIPROVINCIAL"/>
    <s v="(en blanco)"/>
    <n v="100700000"/>
    <n v="89330000"/>
    <n v="17866264.289999999"/>
  </r>
  <r>
    <s v="2026"/>
    <x v="0"/>
    <x v="0"/>
    <x v="0"/>
    <x v="0"/>
    <s v="2 - Poder Ejecutivo"/>
    <s v="0211 - MINISTERIO DE OBRAS PÚBLICAS Y COMUNICACIONES"/>
    <s v="0001 - MINISTERIO DE OBRAS PUBLICAS Y COMUNICACIONES"/>
    <x v="3"/>
    <x v="10"/>
    <x v="25"/>
    <s v="2.3 - MATERIALES Y SUMINISTROS"/>
    <s v="2.3.9 - PRODUCTOS Y ÚTILES VARIOS"/>
    <s v="N"/>
    <s v="00 - N/A"/>
    <s v="10 - FONDO GENERAL"/>
    <s v="99 - MULTIPROVINCIAL"/>
    <s v="(en blanco)"/>
    <n v="15200000"/>
    <n v="15200000"/>
    <n v="1585142.3399999999"/>
  </r>
  <r>
    <s v="2026"/>
    <x v="0"/>
    <x v="0"/>
    <x v="0"/>
    <x v="0"/>
    <s v="2 - Poder Ejecutivo"/>
    <s v="0211 - MINISTERIO DE OBRAS PÚBLICAS Y COMUNICACIONES"/>
    <s v="0001 - MINISTERIO DE OBRAS PUBLICAS Y COMUNICACIONES"/>
    <x v="3"/>
    <x v="10"/>
    <x v="25"/>
    <s v="2.3 - MATERIALES Y SUMINISTROS"/>
    <s v="2.3.9 - PRODUCTOS Y ÚTILES VARIOS"/>
    <s v="N"/>
    <s v="00 - N/A"/>
    <s v="20 - FONDOS CON DESTINO ESPECÍFICO"/>
    <s v="99 - MULTIPROVINCIAL"/>
    <s v="(en blanco)"/>
    <n v="64500000"/>
    <n v="60470000"/>
    <n v="21156804.98"/>
  </r>
  <r>
    <s v="2026"/>
    <x v="0"/>
    <x v="0"/>
    <x v="0"/>
    <x v="0"/>
    <s v="2 - Poder Ejecutivo"/>
    <s v="0211 - MINISTERIO DE OBRAS PÚBLICAS Y COMUNICACIONES"/>
    <s v="0001 - MINISTERIO DE OBRAS PUBLICAS Y COMUNICACIONES"/>
    <x v="3"/>
    <x v="10"/>
    <x v="25"/>
    <s v="2.3 - MATERIALES Y SUMINISTROS"/>
    <s v="2.3.9 - PRODUCTOS Y ÚTILES VARIOS"/>
    <s v="N"/>
    <s v="00 - N/A"/>
    <s v="50 - CRÉDITO INTERNO"/>
    <s v="99 - MULTIPROVINCIAL"/>
    <s v="(en blanco)"/>
    <n v="0"/>
    <n v="24962839"/>
    <n v="3148240"/>
  </r>
  <r>
    <s v="2026"/>
    <x v="0"/>
    <x v="0"/>
    <x v="0"/>
    <x v="0"/>
    <s v="2 - Poder Ejecutivo"/>
    <s v="0211 - MINISTERIO DE OBRAS PÚBLICAS Y COMUNICACIONES"/>
    <s v="0001 - MINISTERIO DE OBRAS PUBLICAS Y COMUNICACIONES"/>
    <x v="3"/>
    <x v="10"/>
    <x v="60"/>
    <s v="2.1 - REMUNERACIONES Y CONTRIBUCIONES"/>
    <s v="2.1.1 - REMUNERACIONES"/>
    <s v="N"/>
    <s v="00 - N/A"/>
    <s v="10 - FONDO GENERAL"/>
    <s v="99 - MULTIPROVINCIAL"/>
    <s v="(en blanco)"/>
    <n v="820400000"/>
    <n v="820400000"/>
    <n v="508735154.91000009"/>
  </r>
  <r>
    <s v="2026"/>
    <x v="0"/>
    <x v="0"/>
    <x v="0"/>
    <x v="0"/>
    <s v="2 - Poder Ejecutivo"/>
    <s v="0211 - MINISTERIO DE OBRAS PÚBLICAS Y COMUNICACIONES"/>
    <s v="0001 - MINISTERIO DE OBRAS PUBLICAS Y COMUNICACIONES"/>
    <x v="3"/>
    <x v="10"/>
    <x v="60"/>
    <s v="2.1 - REMUNERACIONES Y CONTRIBUCIONES"/>
    <s v="2.1.1 - REMUNERACIONES"/>
    <s v="N"/>
    <s v="00 - N/A"/>
    <s v="20 - FONDOS CON DESTINO ESPECÍFICO"/>
    <s v="99 - MULTIPROVINCIAL"/>
    <s v="(en blanco)"/>
    <n v="315000000"/>
    <n v="15000000"/>
    <n v="14840652.489999998"/>
  </r>
  <r>
    <s v="2026"/>
    <x v="0"/>
    <x v="0"/>
    <x v="0"/>
    <x v="0"/>
    <s v="2 - Poder Ejecutivo"/>
    <s v="0211 - MINISTERIO DE OBRAS PÚBLICAS Y COMUNICACIONES"/>
    <s v="0001 - MINISTERIO DE OBRAS PUBLICAS Y COMUNICACIONES"/>
    <x v="3"/>
    <x v="10"/>
    <x v="60"/>
    <s v="2.1 - REMUNERACIONES Y CONTRIBUCIONES"/>
    <s v="2.1.2 - SOBRESUELDOS"/>
    <s v="N"/>
    <s v="00 - N/A"/>
    <s v="10 - FONDO GENERAL"/>
    <s v="99 - MULTIPROVINCIAL"/>
    <s v="(en blanco)"/>
    <n v="390000000"/>
    <n v="390000000"/>
    <n v="188727380.71000001"/>
  </r>
  <r>
    <s v="2026"/>
    <x v="0"/>
    <x v="0"/>
    <x v="0"/>
    <x v="0"/>
    <s v="2 - Poder Ejecutivo"/>
    <s v="0211 - MINISTERIO DE OBRAS PÚBLICAS Y COMUNICACIONES"/>
    <s v="0001 - MINISTERIO DE OBRAS PUBLICAS Y COMUNICACIONES"/>
    <x v="3"/>
    <x v="10"/>
    <x v="60"/>
    <s v="2.1 - REMUNERACIONES Y CONTRIBUCIONES"/>
    <s v="2.1.2 - SOBRESUELDOS"/>
    <s v="N"/>
    <s v="00 - N/A"/>
    <s v="20 - FONDOS CON DESTINO ESPECÍFICO"/>
    <s v="99 - MULTIPROVINCIAL"/>
    <s v="(en blanco)"/>
    <n v="381000000"/>
    <n v="240200000"/>
    <n v="156233212.72999999"/>
  </r>
  <r>
    <s v="2026"/>
    <x v="0"/>
    <x v="0"/>
    <x v="0"/>
    <x v="0"/>
    <s v="2 - Poder Ejecutivo"/>
    <s v="0211 - MINISTERIO DE OBRAS PÚBLICAS Y COMUNICACIONES"/>
    <s v="0001 - MINISTERIO DE OBRAS PUBLICAS Y COMUNICACIONES"/>
    <x v="3"/>
    <x v="10"/>
    <x v="60"/>
    <s v="2.1 - REMUNERACIONES Y CONTRIBUCIONES"/>
    <s v="2.1.5 - CONTRIBUCIONES A LA SEGURIDAD SOCIAL"/>
    <s v="N"/>
    <s v="00 - N/A"/>
    <s v="10 - FONDO GENERAL"/>
    <s v="99 - MULTIPROVINCIAL"/>
    <s v="(en blanco)"/>
    <n v="151000000"/>
    <n v="151000000"/>
    <n v="70227264.049999997"/>
  </r>
  <r>
    <s v="2026"/>
    <x v="0"/>
    <x v="0"/>
    <x v="0"/>
    <x v="0"/>
    <s v="2 - Poder Ejecutivo"/>
    <s v="0211 - MINISTERIO DE OBRAS PÚBLICAS Y COMUNICACIONES"/>
    <s v="0001 - MINISTERIO DE OBRAS PUBLICAS Y COMUNICACIONES"/>
    <x v="3"/>
    <x v="10"/>
    <x v="60"/>
    <s v="2.2 - CONTRATACIÓN DE SERVICIOS"/>
    <s v="2.2.1 - SERVICIOS BÁSICOS"/>
    <s v="N"/>
    <s v="00 - N/A"/>
    <s v="10 - FONDO GENERAL"/>
    <s v="99 - MULTIPROVINCIAL"/>
    <s v="(en blanco)"/>
    <n v="208800000"/>
    <n v="208800000"/>
    <n v="150711012.70000005"/>
  </r>
  <r>
    <s v="2026"/>
    <x v="0"/>
    <x v="0"/>
    <x v="0"/>
    <x v="0"/>
    <s v="2 - Poder Ejecutivo"/>
    <s v="0211 - MINISTERIO DE OBRAS PÚBLICAS Y COMUNICACIONES"/>
    <s v="0001 - MINISTERIO DE OBRAS PUBLICAS Y COMUNICACIONES"/>
    <x v="3"/>
    <x v="10"/>
    <x v="60"/>
    <s v="2.2 - CONTRATACIÓN DE SERVICIOS"/>
    <s v="2.2.2 - PUBLICIDAD, IMPRESIÓN Y ENCUADERNACIÓN"/>
    <s v="N"/>
    <s v="00 - N/A"/>
    <s v="10 - FONDO GENERAL"/>
    <s v="99 - MULTIPROVINCIAL"/>
    <s v="(en blanco)"/>
    <n v="40800000"/>
    <n v="26300000"/>
    <n v="6247950"/>
  </r>
  <r>
    <s v="2026"/>
    <x v="0"/>
    <x v="0"/>
    <x v="0"/>
    <x v="0"/>
    <s v="2 - Poder Ejecutivo"/>
    <s v="0211 - MINISTERIO DE OBRAS PÚBLICAS Y COMUNICACIONES"/>
    <s v="0001 - MINISTERIO DE OBRAS PUBLICAS Y COMUNICACIONES"/>
    <x v="3"/>
    <x v="10"/>
    <x v="60"/>
    <s v="2.2 - CONTRATACIÓN DE SERVICIOS"/>
    <s v="2.2.2 - PUBLICIDAD, IMPRESIÓN Y ENCUADERNACIÓN"/>
    <s v="N"/>
    <s v="00 - N/A"/>
    <s v="20 - FONDOS CON DESTINO ESPECÍFICO"/>
    <s v="99 - MULTIPROVINCIAL"/>
    <s v="(en blanco)"/>
    <n v="105000000"/>
    <n v="113947486.8"/>
    <n v="61252310.589999996"/>
  </r>
  <r>
    <s v="2026"/>
    <x v="0"/>
    <x v="0"/>
    <x v="0"/>
    <x v="0"/>
    <s v="2 - Poder Ejecutivo"/>
    <s v="0211 - MINISTERIO DE OBRAS PÚBLICAS Y COMUNICACIONES"/>
    <s v="0001 - MINISTERIO DE OBRAS PUBLICAS Y COMUNICACIONES"/>
    <x v="3"/>
    <x v="10"/>
    <x v="60"/>
    <s v="2.2 - CONTRATACIÓN DE SERVICIOS"/>
    <s v="2.2.3 - VIÁTICOS"/>
    <s v="N"/>
    <s v="00 - N/A"/>
    <s v="10 - FONDO GENERAL"/>
    <s v="99 - MULTIPROVINCIAL"/>
    <s v="(en blanco)"/>
    <n v="180000000"/>
    <n v="180500000"/>
    <n v="172951847.91999987"/>
  </r>
  <r>
    <s v="2026"/>
    <x v="0"/>
    <x v="0"/>
    <x v="0"/>
    <x v="0"/>
    <s v="2 - Poder Ejecutivo"/>
    <s v="0211 - MINISTERIO DE OBRAS PÚBLICAS Y COMUNICACIONES"/>
    <s v="0001 - MINISTERIO DE OBRAS PUBLICAS Y COMUNICACIONES"/>
    <x v="3"/>
    <x v="10"/>
    <x v="60"/>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x v="3"/>
    <x v="10"/>
    <x v="60"/>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x v="3"/>
    <x v="10"/>
    <x v="60"/>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x v="3"/>
    <x v="10"/>
    <x v="60"/>
    <s v="2.2 - CONTRATACIÓN DE SERVICIOS"/>
    <s v="2.2.5 - ALQUILERES Y RENTAS"/>
    <s v="N"/>
    <s v="00 - N/A"/>
    <s v="10 - FONDO GENERAL"/>
    <s v="99 - MULTIPROVINCIAL"/>
    <s v="(en blanco)"/>
    <n v="41000000"/>
    <n v="25500000"/>
    <n v="0"/>
  </r>
  <r>
    <s v="2026"/>
    <x v="0"/>
    <x v="0"/>
    <x v="0"/>
    <x v="0"/>
    <s v="2 - Poder Ejecutivo"/>
    <s v="0211 - MINISTERIO DE OBRAS PÚBLICAS Y COMUNICACIONES"/>
    <s v="0001 - MINISTERIO DE OBRAS PUBLICAS Y COMUNICACIONES"/>
    <x v="3"/>
    <x v="10"/>
    <x v="60"/>
    <s v="2.2 - CONTRATACIÓN DE SERVICIOS"/>
    <s v="2.2.5 - ALQUILERES Y RENTAS"/>
    <s v="N"/>
    <s v="00 - N/A"/>
    <s v="20 - FONDOS CON DESTINO ESPECÍFICO"/>
    <s v="99 - MULTIPROVINCIAL"/>
    <s v="(en blanco)"/>
    <n v="92500000"/>
    <n v="100500000"/>
    <n v="95749931.820000008"/>
  </r>
  <r>
    <s v="2026"/>
    <x v="0"/>
    <x v="0"/>
    <x v="0"/>
    <x v="0"/>
    <s v="2 - Poder Ejecutivo"/>
    <s v="0211 - MINISTERIO DE OBRAS PÚBLICAS Y COMUNICACIONES"/>
    <s v="0001 - MINISTERIO DE OBRAS PUBLICAS Y COMUNICACIONES"/>
    <x v="3"/>
    <x v="10"/>
    <x v="60"/>
    <s v="2.2 - CONTRATACIÓN DE SERVICIOS"/>
    <s v="2.2.6 - SEGUROS"/>
    <s v="N"/>
    <s v="00 - N/A"/>
    <s v="10 - FONDO GENERAL"/>
    <s v="99 - MULTIPROVINCIAL"/>
    <s v="(en blanco)"/>
    <n v="80794024"/>
    <n v="125457466"/>
    <n v="119213738"/>
  </r>
  <r>
    <s v="2026"/>
    <x v="0"/>
    <x v="0"/>
    <x v="0"/>
    <x v="0"/>
    <s v="2 - Poder Ejecutivo"/>
    <s v="0211 - MINISTERIO DE OBRAS PÚBLICAS Y COMUNICACIONES"/>
    <s v="0001 - MINISTERIO DE OBRAS PUBLICAS Y COMUNICACIONES"/>
    <x v="3"/>
    <x v="10"/>
    <x v="60"/>
    <s v="2.2 - CONTRATACIÓN DE SERVICIOS"/>
    <s v="2.2.6 - SEGUROS"/>
    <s v="N"/>
    <s v="00 - N/A"/>
    <s v="20 - FONDOS CON DESTINO ESPECÍFICO"/>
    <s v="99 - MULTIPROVINCIAL"/>
    <s v="(en blanco)"/>
    <n v="60000000"/>
    <n v="1500000"/>
    <n v="9905.7800000000007"/>
  </r>
  <r>
    <s v="2026"/>
    <x v="0"/>
    <x v="0"/>
    <x v="0"/>
    <x v="0"/>
    <s v="2 - Poder Ejecutivo"/>
    <s v="0211 - MINISTERIO DE OBRAS PÚBLICAS Y COMUNICACIONES"/>
    <s v="0001 - MINISTERIO DE OBRAS PUBLICAS Y COMUNICACIONES"/>
    <x v="3"/>
    <x v="10"/>
    <x v="60"/>
    <s v="2.2 - CONTRATACIÓN DE SERVICIOS"/>
    <s v="2.2.7 - SERVICIOS DE CONSERVACIÓN, REPARACIONES MENORES E INSTALACIONES TEMPORALES"/>
    <s v="N"/>
    <s v="00 - N/A"/>
    <s v="10 - FONDO GENERAL"/>
    <s v="99 - MULTIPROVINCIAL"/>
    <s v="(en blanco)"/>
    <n v="40000000"/>
    <n v="44614974"/>
    <n v="3275720.3"/>
  </r>
  <r>
    <s v="2026"/>
    <x v="0"/>
    <x v="0"/>
    <x v="0"/>
    <x v="0"/>
    <s v="2 - Poder Ejecutivo"/>
    <s v="0211 - MINISTERIO DE OBRAS PÚBLICAS Y COMUNICACIONES"/>
    <s v="0001 - MINISTERIO DE OBRAS PUBLICAS Y COMUNICACIONES"/>
    <x v="3"/>
    <x v="10"/>
    <x v="60"/>
    <s v="2.2 - CONTRATACIÓN DE SERVICIOS"/>
    <s v="2.2.7 - SERVICIOS DE CONSERVACIÓN, REPARACIONES MENORES E INSTALACIONES TEMPORALES"/>
    <s v="N"/>
    <s v="00 - N/A"/>
    <s v="20 - FONDOS CON DESTINO ESPECÍFICO"/>
    <s v="99 - MULTIPROVINCIAL"/>
    <s v="(en blanco)"/>
    <n v="114000000"/>
    <n v="82200000"/>
    <n v="61960037.029999994"/>
  </r>
  <r>
    <s v="2026"/>
    <x v="0"/>
    <x v="0"/>
    <x v="0"/>
    <x v="0"/>
    <s v="2 - Poder Ejecutivo"/>
    <s v="0211 - MINISTERIO DE OBRAS PÚBLICAS Y COMUNICACIONES"/>
    <s v="0001 - MINISTERIO DE OBRAS PUBLICAS Y COMUNICACIONES"/>
    <x v="3"/>
    <x v="10"/>
    <x v="60"/>
    <s v="2.2 - CONTRATACIÓN DE SERVICIOS"/>
    <s v="2.2.8 - OTROS SERVICIOS NO INCLUIDOS EN CONCEPTOS ANTERIORES"/>
    <s v="N"/>
    <s v="00 - N/A"/>
    <s v="10 - FONDO GENERAL"/>
    <s v="99 - MULTIPROVINCIAL"/>
    <s v="(en blanco)"/>
    <n v="104200000"/>
    <n v="54004142.43"/>
    <n v="31312531.109999999"/>
  </r>
  <r>
    <s v="2026"/>
    <x v="0"/>
    <x v="0"/>
    <x v="0"/>
    <x v="0"/>
    <s v="2 - Poder Ejecutivo"/>
    <s v="0211 - MINISTERIO DE OBRAS PÚBLICAS Y COMUNICACIONES"/>
    <s v="0001 - MINISTERIO DE OBRAS PUBLICAS Y COMUNICACIONES"/>
    <x v="3"/>
    <x v="10"/>
    <x v="60"/>
    <s v="2.2 - CONTRATACIÓN DE SERVICIOS"/>
    <s v="2.2.8 - OTROS SERVICIOS NO INCLUIDOS EN CONCEPTOS ANTERIORES"/>
    <s v="N"/>
    <s v="00 - N/A"/>
    <s v="20 - FONDOS CON DESTINO ESPECÍFICO"/>
    <s v="99 - MULTIPROVINCIAL"/>
    <s v="(en blanco)"/>
    <n v="57900000"/>
    <n v="22253000"/>
    <n v="18363448.079999994"/>
  </r>
  <r>
    <s v="2026"/>
    <x v="0"/>
    <x v="0"/>
    <x v="0"/>
    <x v="0"/>
    <s v="2 - Poder Ejecutivo"/>
    <s v="0211 - MINISTERIO DE OBRAS PÚBLICAS Y COMUNICACIONES"/>
    <s v="0001 - MINISTERIO DE OBRAS PUBLICAS Y COMUNICACIONES"/>
    <x v="3"/>
    <x v="10"/>
    <x v="60"/>
    <s v="2.2 - CONTRATACIÓN DE SERVICIOS"/>
    <s v="2.2.9 - OTRAS CONTRATACIONES DE SERVICIOS"/>
    <s v="N"/>
    <s v="00 - N/A"/>
    <s v="10 - FONDO GENERAL"/>
    <s v="99 - MULTIPROVINCIAL"/>
    <s v="(en blanco)"/>
    <n v="5200000"/>
    <n v="2200000"/>
    <n v="0"/>
  </r>
  <r>
    <s v="2026"/>
    <x v="0"/>
    <x v="0"/>
    <x v="0"/>
    <x v="0"/>
    <s v="2 - Poder Ejecutivo"/>
    <s v="0211 - MINISTERIO DE OBRAS PÚBLICAS Y COMUNICACIONES"/>
    <s v="0001 - MINISTERIO DE OBRAS PUBLICAS Y COMUNICACIONES"/>
    <x v="3"/>
    <x v="10"/>
    <x v="60"/>
    <s v="2.2 - CONTRATACIÓN DE SERVICIOS"/>
    <s v="2.2.9 - OTRAS CONTRATACIONES DE SERVICIOS"/>
    <s v="N"/>
    <s v="00 - N/A"/>
    <s v="20 - FONDOS CON DESTINO ESPECÍFICO"/>
    <s v="99 - MULTIPROVINCIAL"/>
    <s v="(en blanco)"/>
    <n v="11000000"/>
    <n v="2498900"/>
    <n v="2134422.0400000005"/>
  </r>
  <r>
    <s v="2026"/>
    <x v="0"/>
    <x v="0"/>
    <x v="0"/>
    <x v="0"/>
    <s v="2 - Poder Ejecutivo"/>
    <s v="0211 - MINISTERIO DE OBRAS PÚBLICAS Y COMUNICACIONES"/>
    <s v="0001 - MINISTERIO DE OBRAS PUBLICAS Y COMUNICACIONES"/>
    <x v="1"/>
    <x v="15"/>
    <x v="61"/>
    <s v="2.1 - REMUNERACIONES Y CONTRIBUCIONES"/>
    <s v="2.1.1 - REMUNERACIONES"/>
    <s v="N"/>
    <s v="00 - N/A"/>
    <s v="10 - FONDO GENERAL"/>
    <s v="99 - MULTIPROVINCIAL"/>
    <s v="(en blanco)"/>
    <n v="129500000"/>
    <n v="129500000"/>
    <n v="72817584.150000006"/>
  </r>
  <r>
    <s v="2026"/>
    <x v="0"/>
    <x v="0"/>
    <x v="0"/>
    <x v="0"/>
    <s v="2 - Poder Ejecutivo"/>
    <s v="0211 - MINISTERIO DE OBRAS PÚBLICAS Y COMUNICACIONES"/>
    <s v="0001 - MINISTERIO DE OBRAS PUBLICAS Y COMUNICACIONES"/>
    <x v="1"/>
    <x v="15"/>
    <x v="61"/>
    <s v="2.1 - REMUNERACIONES Y CONTRIBUCIONES"/>
    <s v="2.1.5 - CONTRIBUCIONES A LA SEGURIDAD SOCIAL"/>
    <s v="N"/>
    <s v="00 - N/A"/>
    <s v="10 - FONDO GENERAL"/>
    <s v="99 - MULTIPROVINCIAL"/>
    <s v="(en blanco)"/>
    <n v="22000000"/>
    <n v="22000000"/>
    <n v="11173441.139999999"/>
  </r>
  <r>
    <s v="2026"/>
    <x v="0"/>
    <x v="0"/>
    <x v="0"/>
    <x v="0"/>
    <s v="2 - Poder Ejecutivo"/>
    <s v="0211 - MINISTERIO DE OBRAS PÚBLICAS Y COMUNICACIONES"/>
    <s v="0002 - DIRECCION GENERAL DE EMBELLECIMIENTO DE CARRETERAS Y AVENIDAS DE CIRCUNV."/>
    <x v="3"/>
    <x v="10"/>
    <x v="25"/>
    <s v="2.1 - REMUNERACIONES Y CONTRIBUCIONES"/>
    <s v="2.1.1 - REMUNERACIONES"/>
    <s v="N"/>
    <s v="00 - N/A"/>
    <s v="10 - FONDO GENERAL"/>
    <s v="99 - MULTIPROVINCIAL"/>
    <s v="(en blanco)"/>
    <n v="225976800"/>
    <n v="226713118"/>
    <n v="155041963.57000002"/>
  </r>
  <r>
    <s v="2026"/>
    <x v="0"/>
    <x v="0"/>
    <x v="0"/>
    <x v="0"/>
    <s v="2 - Poder Ejecutivo"/>
    <s v="0211 - MINISTERIO DE OBRAS PÚBLICAS Y COMUNICACIONES"/>
    <s v="0002 - DIRECCION GENERAL DE EMBELLECIMIENTO DE CARRETERAS Y AVENIDAS DE CIRCUNV."/>
    <x v="3"/>
    <x v="10"/>
    <x v="25"/>
    <s v="2.1 - REMUNERACIONES Y CONTRIBUCIONES"/>
    <s v="2.1.2 - SOBRESUELDOS"/>
    <s v="N"/>
    <s v="00 - N/A"/>
    <s v="10 - FONDO GENERAL"/>
    <s v="99 - MULTIPROVINCIAL"/>
    <s v="(en blanco)"/>
    <n v="42401864"/>
    <n v="43242059"/>
    <n v="20968540.199999999"/>
  </r>
  <r>
    <s v="2026"/>
    <x v="0"/>
    <x v="0"/>
    <x v="0"/>
    <x v="0"/>
    <s v="2 - Poder Ejecutivo"/>
    <s v="0211 - MINISTERIO DE OBRAS PÚBLICAS Y COMUNICACIONES"/>
    <s v="0002 - DIRECCION GENERAL DE EMBELLECIMIENTO DE CARRETERAS Y AVENIDAS DE CIRCUNV."/>
    <x v="3"/>
    <x v="10"/>
    <x v="25"/>
    <s v="2.1 - REMUNERACIONES Y CONTRIBUCIONES"/>
    <s v="2.1.5 - CONTRIBUCIONES A LA SEGURIDAD SOCIAL"/>
    <s v="N"/>
    <s v="00 - N/A"/>
    <s v="10 - FONDO GENERAL"/>
    <s v="99 - MULTIPROVINCIAL"/>
    <s v="(en blanco)"/>
    <n v="28666998"/>
    <n v="29090485"/>
    <n v="21579388.089999996"/>
  </r>
  <r>
    <s v="2026"/>
    <x v="0"/>
    <x v="0"/>
    <x v="0"/>
    <x v="0"/>
    <s v="2 - Poder Ejecutivo"/>
    <s v="0211 - MINISTERIO DE OBRAS PÚBLICAS Y COMUNICACIONES"/>
    <s v="0002 - DIRECCION GENERAL DE EMBELLECIMIENTO DE CARRETERAS Y AVENIDAS DE CIRCUNV."/>
    <x v="3"/>
    <x v="10"/>
    <x v="25"/>
    <s v="2.2 - CONTRATACIÓN DE SERVICIOS"/>
    <s v="2.2.1 - SERVICIOS BÁSICOS"/>
    <s v="N"/>
    <s v="00 - N/A"/>
    <s v="10 - FONDO GENERAL"/>
    <s v="99 - MULTIPROVINCIAL"/>
    <s v="(en blanco)"/>
    <n v="6878927"/>
    <n v="9694794"/>
    <n v="5887620.6099999994"/>
  </r>
  <r>
    <s v="2026"/>
    <x v="0"/>
    <x v="0"/>
    <x v="0"/>
    <x v="0"/>
    <s v="2 - Poder Ejecutivo"/>
    <s v="0211 - MINISTERIO DE OBRAS PÚBLICAS Y COMUNICACIONES"/>
    <s v="0002 - DIRECCION GENERAL DE EMBELLECIMIENTO DE CARRETERAS Y AVENIDAS DE CIRCUNV."/>
    <x v="3"/>
    <x v="10"/>
    <x v="25"/>
    <s v="2.2 - CONTRATACIÓN DE SERVICIOS"/>
    <s v="2.2.2 - PUBLICIDAD, IMPRESIÓN Y ENCUADERNACIÓN"/>
    <s v="N"/>
    <s v="00 - N/A"/>
    <s v="10 - FONDO GENERAL"/>
    <s v="99 - MULTIPROVINCIAL"/>
    <s v="(en blanco)"/>
    <n v="2561400"/>
    <n v="3310502"/>
    <n v="1802730.01"/>
  </r>
  <r>
    <s v="2026"/>
    <x v="0"/>
    <x v="0"/>
    <x v="0"/>
    <x v="0"/>
    <s v="2 - Poder Ejecutivo"/>
    <s v="0211 - MINISTERIO DE OBRAS PÚBLICAS Y COMUNICACIONES"/>
    <s v="0002 - DIRECCION GENERAL DE EMBELLECIMIENTO DE CARRETERAS Y AVENIDAS DE CIRCUNV."/>
    <x v="3"/>
    <x v="10"/>
    <x v="25"/>
    <s v="2.2 - CONTRATACIÓN DE SERVICIOS"/>
    <s v="2.2.3 - VIÁTICOS"/>
    <s v="N"/>
    <s v="00 - N/A"/>
    <s v="10 - FONDO GENERAL"/>
    <s v="99 - MULTIPROVINCIAL"/>
    <s v="(en blanco)"/>
    <n v="2100000"/>
    <n v="2100000"/>
    <n v="1574350.39"/>
  </r>
  <r>
    <s v="2026"/>
    <x v="0"/>
    <x v="0"/>
    <x v="0"/>
    <x v="0"/>
    <s v="2 - Poder Ejecutivo"/>
    <s v="0211 - MINISTERIO DE OBRAS PÚBLICAS Y COMUNICACIONES"/>
    <s v="0002 - DIRECCION GENERAL DE EMBELLECIMIENTO DE CARRETERAS Y AVENIDAS DE CIRCUNV."/>
    <x v="3"/>
    <x v="10"/>
    <x v="25"/>
    <s v="2.2 - CONTRATACIÓN DE SERVICIOS"/>
    <s v="2.2.4 - TRANSPORTE Y ALMACENAJE"/>
    <s v="N"/>
    <s v="00 - N/A"/>
    <s v="10 - FONDO GENERAL"/>
    <s v="99 - MULTIPROVINCIAL"/>
    <s v="(en blanco)"/>
    <n v="800000"/>
    <n v="0"/>
    <n v="0"/>
  </r>
  <r>
    <s v="2026"/>
    <x v="0"/>
    <x v="0"/>
    <x v="0"/>
    <x v="0"/>
    <s v="2 - Poder Ejecutivo"/>
    <s v="0211 - MINISTERIO DE OBRAS PÚBLICAS Y COMUNICACIONES"/>
    <s v="0002 - DIRECCION GENERAL DE EMBELLECIMIENTO DE CARRETERAS Y AVENIDAS DE CIRCUNV."/>
    <x v="3"/>
    <x v="10"/>
    <x v="25"/>
    <s v="2.2 - CONTRATACIÓN DE SERVICIOS"/>
    <s v="2.2.5 - ALQUILERES Y RENTAS"/>
    <s v="N"/>
    <s v="00 - N/A"/>
    <s v="10 - FONDO GENERAL"/>
    <s v="99 - MULTIPROVINCIAL"/>
    <s v="(en blanco)"/>
    <n v="19898321"/>
    <n v="20108381"/>
    <n v="13575728.970000012"/>
  </r>
  <r>
    <s v="2026"/>
    <x v="0"/>
    <x v="0"/>
    <x v="0"/>
    <x v="0"/>
    <s v="2 - Poder Ejecutivo"/>
    <s v="0211 - MINISTERIO DE OBRAS PÚBLICAS Y COMUNICACIONES"/>
    <s v="0002 - DIRECCION GENERAL DE EMBELLECIMIENTO DE CARRETERAS Y AVENIDAS DE CIRCUNV."/>
    <x v="3"/>
    <x v="10"/>
    <x v="25"/>
    <s v="2.2 - CONTRATACIÓN DE SERVICIOS"/>
    <s v="2.2.6 - SEGUROS"/>
    <s v="N"/>
    <s v="00 - N/A"/>
    <s v="10 - FONDO GENERAL"/>
    <s v="99 - MULTIPROVINCIAL"/>
    <s v="(en blanco)"/>
    <n v="3680636"/>
    <n v="3480636"/>
    <n v="2727543.44"/>
  </r>
  <r>
    <s v="2026"/>
    <x v="0"/>
    <x v="0"/>
    <x v="0"/>
    <x v="0"/>
    <s v="2 - Poder Ejecutivo"/>
    <s v="0211 - MINISTERIO DE OBRAS PÚBLICAS Y COMUNICACIONES"/>
    <s v="0002 - DIRECCION GENERAL DE EMBELLECIMIENTO DE CARRETERAS Y AVENIDAS DE CIRCUNV."/>
    <x v="3"/>
    <x v="10"/>
    <x v="25"/>
    <s v="2.2 - CONTRATACIÓN DE SERVICIOS"/>
    <s v="2.2.7 - SERVICIOS DE CONSERVACIÓN, REPARACIONES MENORES E INSTALACIONES TEMPORALES"/>
    <s v="N"/>
    <s v="00 - N/A"/>
    <s v="10 - FONDO GENERAL"/>
    <s v="99 - MULTIPROVINCIAL"/>
    <s v="(en blanco)"/>
    <n v="3405000"/>
    <n v="3351940"/>
    <n v="2321283.69"/>
  </r>
  <r>
    <s v="2026"/>
    <x v="0"/>
    <x v="0"/>
    <x v="0"/>
    <x v="0"/>
    <s v="2 - Poder Ejecutivo"/>
    <s v="0211 - MINISTERIO DE OBRAS PÚBLICAS Y COMUNICACIONES"/>
    <s v="0002 - DIRECCION GENERAL DE EMBELLECIMIENTO DE CARRETERAS Y AVENIDAS DE CIRCUNV."/>
    <x v="3"/>
    <x v="10"/>
    <x v="25"/>
    <s v="2.2 - CONTRATACIÓN DE SERVICIOS"/>
    <s v="2.2.8 - OTROS SERVICIOS NO INCLUIDOS EN CONCEPTOS ANTERIORES"/>
    <s v="N"/>
    <s v="00 - N/A"/>
    <s v="10 - FONDO GENERAL"/>
    <s v="99 - MULTIPROVINCIAL"/>
    <s v="(en blanco)"/>
    <n v="8446276"/>
    <n v="7798675"/>
    <n v="5490870.3499999996"/>
  </r>
  <r>
    <s v="2026"/>
    <x v="0"/>
    <x v="0"/>
    <x v="0"/>
    <x v="0"/>
    <s v="2 - Poder Ejecutivo"/>
    <s v="0211 - MINISTERIO DE OBRAS PÚBLICAS Y COMUNICACIONES"/>
    <s v="0002 - DIRECCION GENERAL DE EMBELLECIMIENTO DE CARRETERAS Y AVENIDAS DE CIRCUNV."/>
    <x v="3"/>
    <x v="10"/>
    <x v="25"/>
    <s v="2.2 - CONTRATACIÓN DE SERVICIOS"/>
    <s v="2.2.9 - OTRAS CONTRATACIONES DE SERVICIOS"/>
    <s v="N"/>
    <s v="00 - N/A"/>
    <s v="10 - FONDO GENERAL"/>
    <s v="99 - MULTIPROVINCIAL"/>
    <s v="(en blanco)"/>
    <n v="6100000"/>
    <n v="5925632"/>
    <n v="3259115.3"/>
  </r>
  <r>
    <s v="2026"/>
    <x v="0"/>
    <x v="0"/>
    <x v="0"/>
    <x v="0"/>
    <s v="2 - Poder Ejecutivo"/>
    <s v="0211 - MINISTERIO DE OBRAS PÚBLICAS Y COMUNICACIONES"/>
    <s v="0002 - DIRECCION GENERAL DE EMBELLECIMIENTO DE CARRETERAS Y AVENIDAS DE CIRCUNV."/>
    <x v="3"/>
    <x v="10"/>
    <x v="25"/>
    <s v="2.3 - MATERIALES Y SUMINISTROS"/>
    <s v="2.3.1 - ALIMENTOS Y PRODUCTOS AGROFORESTALES"/>
    <s v="N"/>
    <s v="00 - N/A"/>
    <s v="10 - FONDO GENERAL"/>
    <s v="99 - MULTIPROVINCIAL"/>
    <s v="(en blanco)"/>
    <n v="4913722"/>
    <n v="36599384"/>
    <n v="35036177.57"/>
  </r>
  <r>
    <s v="2026"/>
    <x v="0"/>
    <x v="0"/>
    <x v="0"/>
    <x v="0"/>
    <s v="2 - Poder Ejecutivo"/>
    <s v="0211 - MINISTERIO DE OBRAS PÚBLICAS Y COMUNICACIONES"/>
    <s v="0002 - DIRECCION GENERAL DE EMBELLECIMIENTO DE CARRETERAS Y AVENIDAS DE CIRCUNV."/>
    <x v="3"/>
    <x v="10"/>
    <x v="25"/>
    <s v="2.3 - MATERIALES Y SUMINISTROS"/>
    <s v="2.3.2 - TEXTILES Y VESTUARIOS"/>
    <s v="N"/>
    <s v="00 - N/A"/>
    <s v="10 - FONDO GENERAL"/>
    <s v="99 - MULTIPROVINCIAL"/>
    <s v="(en blanco)"/>
    <n v="0"/>
    <n v="2422868"/>
    <n v="216530.38"/>
  </r>
  <r>
    <s v="2026"/>
    <x v="0"/>
    <x v="0"/>
    <x v="0"/>
    <x v="0"/>
    <s v="2 - Poder Ejecutivo"/>
    <s v="0211 - MINISTERIO DE OBRAS PÚBLICAS Y COMUNICACIONES"/>
    <s v="0002 - DIRECCION GENERAL DE EMBELLECIMIENTO DE CARRETERAS Y AVENIDAS DE CIRCUNV."/>
    <x v="3"/>
    <x v="10"/>
    <x v="25"/>
    <s v="2.3 - MATERIALES Y SUMINISTROS"/>
    <s v="2.3.3 - PAPEL, CARTÓN E IMPRESOS"/>
    <s v="N"/>
    <s v="00 - N/A"/>
    <s v="10 - FONDO GENERAL"/>
    <s v="99 - MULTIPROVINCIAL"/>
    <s v="(en blanco)"/>
    <n v="72015"/>
    <n v="2207869"/>
    <n v="1908275.35"/>
  </r>
  <r>
    <s v="2026"/>
    <x v="0"/>
    <x v="0"/>
    <x v="0"/>
    <x v="0"/>
    <s v="2 - Poder Ejecutivo"/>
    <s v="0211 - MINISTERIO DE OBRAS PÚBLICAS Y COMUNICACIONES"/>
    <s v="0002 - DIRECCION GENERAL DE EMBELLECIMIENTO DE CARRETERAS Y AVENIDAS DE CIRCUNV."/>
    <x v="3"/>
    <x v="10"/>
    <x v="25"/>
    <s v="2.3 - MATERIALES Y SUMINISTROS"/>
    <s v="2.3.4 - PRODUCTOS FARMACÉUTICOS"/>
    <s v="N"/>
    <s v="00 - N/A"/>
    <s v="10 - FONDO GENERAL"/>
    <s v="99 - MULTIPROVINCIAL"/>
    <s v="(en blanco)"/>
    <n v="0"/>
    <n v="62629.52"/>
    <n v="0"/>
  </r>
  <r>
    <s v="2026"/>
    <x v="0"/>
    <x v="0"/>
    <x v="0"/>
    <x v="0"/>
    <s v="2 - Poder Ejecutivo"/>
    <s v="0211 - MINISTERIO DE OBRAS PÚBLICAS Y COMUNICACIONES"/>
    <s v="0002 - DIRECCION GENERAL DE EMBELLECIMIENTO DE CARRETERAS Y AVENIDAS DE CIRCUNV."/>
    <x v="3"/>
    <x v="10"/>
    <x v="25"/>
    <s v="2.3 - MATERIALES Y SUMINISTROS"/>
    <s v="2.3.5 - CUERO, CAUCHO Y PLÁSTICO"/>
    <s v="N"/>
    <s v="00 - N/A"/>
    <s v="10 - FONDO GENERAL"/>
    <s v="99 - MULTIPROVINCIAL"/>
    <s v="(en blanco)"/>
    <n v="1215814"/>
    <n v="786730"/>
    <n v="443375.24000000005"/>
  </r>
  <r>
    <s v="2026"/>
    <x v="0"/>
    <x v="0"/>
    <x v="0"/>
    <x v="0"/>
    <s v="2 - Poder Ejecutivo"/>
    <s v="0211 - MINISTERIO DE OBRAS PÚBLICAS Y COMUNICACIONES"/>
    <s v="0002 - DIRECCION GENERAL DE EMBELLECIMIENTO DE CARRETERAS Y AVENIDAS DE CIRCUNV."/>
    <x v="3"/>
    <x v="10"/>
    <x v="25"/>
    <s v="2.3 - MATERIALES Y SUMINISTROS"/>
    <s v="2.3.6 - PRODUCTOS DE MINERALES, METÁLICOS Y NO METÁLICOS"/>
    <s v="N"/>
    <s v="00 - N/A"/>
    <s v="10 - FONDO GENERAL"/>
    <s v="99 - MULTIPROVINCIAL"/>
    <s v="(en blanco)"/>
    <n v="11985395"/>
    <n v="14938274.48"/>
    <n v="12043862.090000002"/>
  </r>
  <r>
    <s v="2026"/>
    <x v="0"/>
    <x v="0"/>
    <x v="0"/>
    <x v="0"/>
    <s v="2 - Poder Ejecutivo"/>
    <s v="0211 - MINISTERIO DE OBRAS PÚBLICAS Y COMUNICACIONES"/>
    <s v="0002 - DIRECCION GENERAL DE EMBELLECIMIENTO DE CARRETERAS Y AVENIDAS DE CIRCUNV."/>
    <x v="3"/>
    <x v="10"/>
    <x v="25"/>
    <s v="2.3 - MATERIALES Y SUMINISTROS"/>
    <s v="2.3.7 - COMBUSTIBLES, LUBRICANTES, PRODUCTOS QUÍMICOS Y CONEXOS"/>
    <s v="N"/>
    <s v="00 - N/A"/>
    <s v="10 - FONDO GENERAL"/>
    <s v="99 - MULTIPROVINCIAL"/>
    <s v="(en blanco)"/>
    <n v="27409525"/>
    <n v="25622970"/>
    <n v="13973363.09"/>
  </r>
  <r>
    <s v="2026"/>
    <x v="0"/>
    <x v="0"/>
    <x v="0"/>
    <x v="0"/>
    <s v="2 - Poder Ejecutivo"/>
    <s v="0211 - MINISTERIO DE OBRAS PÚBLICAS Y COMUNICACIONES"/>
    <s v="0002 - DIRECCION GENERAL DE EMBELLECIMIENTO DE CARRETERAS Y AVENIDAS DE CIRCUNV."/>
    <x v="3"/>
    <x v="10"/>
    <x v="25"/>
    <s v="2.3 - MATERIALES Y SUMINISTROS"/>
    <s v="2.3.9 - PRODUCTOS Y ÚTILES VARIOS"/>
    <s v="N"/>
    <s v="00 - N/A"/>
    <s v="10 - FONDO GENERAL"/>
    <s v="99 - MULTIPROVINCIAL"/>
    <s v="(en blanco)"/>
    <n v="7576132"/>
    <n v="7232192"/>
    <n v="5880440.9799999977"/>
  </r>
  <r>
    <s v="2026"/>
    <x v="0"/>
    <x v="0"/>
    <x v="0"/>
    <x v="0"/>
    <s v="2 - Poder Ejecutivo"/>
    <s v="0211 - MINISTERIO DE OBRAS PÚBLICAS Y COMUNICACIONES"/>
    <s v="0003 - OFICINA PARA EL REORDENAMIENTO DEL TRANSPORTE"/>
    <x v="3"/>
    <x v="10"/>
    <x v="62"/>
    <s v="2.1 - REMUNERACIONES Y CONTRIBUCIONES"/>
    <s v="2.1.1 - REMUNERACIONES"/>
    <s v="N"/>
    <s v="00 - N/A"/>
    <s v="10 - FONDO GENERAL"/>
    <s v="99 - MULTIPROVINCIAL"/>
    <s v="(en blanco)"/>
    <n v="1106058259"/>
    <n v="1512806045"/>
    <n v="777123652.04999995"/>
  </r>
  <r>
    <s v="2026"/>
    <x v="0"/>
    <x v="0"/>
    <x v="0"/>
    <x v="0"/>
    <s v="2 - Poder Ejecutivo"/>
    <s v="0211 - MINISTERIO DE OBRAS PÚBLICAS Y COMUNICACIONES"/>
    <s v="0003 - OFICINA PARA EL REORDENAMIENTO DEL TRANSPORTE"/>
    <x v="3"/>
    <x v="10"/>
    <x v="62"/>
    <s v="2.1 - REMUNERACIONES Y CONTRIBUCIONES"/>
    <s v="2.1.2 - SOBRESUELDOS"/>
    <s v="N"/>
    <s v="00 - N/A"/>
    <s v="10 - FONDO GENERAL"/>
    <s v="99 - MULTIPROVINCIAL"/>
    <s v="(en blanco)"/>
    <n v="196866300"/>
    <n v="184009279.46000001"/>
    <n v="111413454"/>
  </r>
  <r>
    <s v="2026"/>
    <x v="0"/>
    <x v="0"/>
    <x v="0"/>
    <x v="0"/>
    <s v="2 - Poder Ejecutivo"/>
    <s v="0211 - MINISTERIO DE OBRAS PÚBLICAS Y COMUNICACIONES"/>
    <s v="0003 - OFICINA PARA EL REORDENAMIENTO DEL TRANSPORTE"/>
    <x v="3"/>
    <x v="10"/>
    <x v="62"/>
    <s v="2.1 - REMUNERACIONES Y CONTRIBUCIONES"/>
    <s v="2.1.5 - CONTRIBUCIONES A LA SEGURIDAD SOCIAL"/>
    <s v="N"/>
    <s v="00 - N/A"/>
    <s v="10 - FONDO GENERAL"/>
    <s v="99 - MULTIPROVINCIAL"/>
    <s v="(en blanco)"/>
    <n v="146880732"/>
    <n v="155585649.53999999"/>
    <n v="115432750.27999993"/>
  </r>
  <r>
    <s v="2026"/>
    <x v="0"/>
    <x v="0"/>
    <x v="0"/>
    <x v="0"/>
    <s v="2 - Poder Ejecutivo"/>
    <s v="0211 - MINISTERIO DE OBRAS PÚBLICAS Y COMUNICACIONES"/>
    <s v="0003 - OFICINA PARA EL REORDENAMIENTO DEL TRANSPORTE"/>
    <x v="3"/>
    <x v="10"/>
    <x v="62"/>
    <s v="2.2 - CONTRATACIÓN DE SERVICIOS"/>
    <s v="2.2.1 - SERVICIOS BÁSICOS"/>
    <s v="N"/>
    <s v="00 - N/A"/>
    <s v="10 - FONDO GENERAL"/>
    <s v="99 - MULTIPROVINCIAL"/>
    <s v="(en blanco)"/>
    <n v="785971071"/>
    <n v="789271071"/>
    <n v="715326028.89999998"/>
  </r>
  <r>
    <s v="2026"/>
    <x v="0"/>
    <x v="0"/>
    <x v="0"/>
    <x v="0"/>
    <s v="2 - Poder Ejecutivo"/>
    <s v="0211 - MINISTERIO DE OBRAS PÚBLICAS Y COMUNICACIONES"/>
    <s v="0003 - OFICINA PARA EL REORDENAMIENTO DEL TRANSPORTE"/>
    <x v="3"/>
    <x v="10"/>
    <x v="62"/>
    <s v="2.2 - CONTRATACIÓN DE SERVICIOS"/>
    <s v="2.2.2 - PUBLICIDAD, IMPRESIÓN Y ENCUADERNACIÓN"/>
    <s v="N"/>
    <s v="00 - N/A"/>
    <s v="10 - FONDO GENERAL"/>
    <s v="99 - MULTIPROVINCIAL"/>
    <s v="(en blanco)"/>
    <n v="1500000"/>
    <n v="1142680.93"/>
    <n v="150379.20000000001"/>
  </r>
  <r>
    <s v="2026"/>
    <x v="0"/>
    <x v="0"/>
    <x v="0"/>
    <x v="0"/>
    <s v="2 - Poder Ejecutivo"/>
    <s v="0211 - MINISTERIO DE OBRAS PÚBLICAS Y COMUNICACIONES"/>
    <s v="0003 - OFICINA PARA EL REORDENAMIENTO DEL TRANSPORTE"/>
    <x v="3"/>
    <x v="10"/>
    <x v="62"/>
    <s v="2.2 - CONTRATACIÓN DE SERVICIOS"/>
    <s v="2.2.3 - VIÁTICOS"/>
    <s v="N"/>
    <s v="00 - N/A"/>
    <s v="10 - FONDO GENERAL"/>
    <s v="99 - MULTIPROVINCIAL"/>
    <s v="(en blanco)"/>
    <n v="200000"/>
    <n v="277520"/>
    <n v="193678"/>
  </r>
  <r>
    <s v="2026"/>
    <x v="0"/>
    <x v="0"/>
    <x v="0"/>
    <x v="0"/>
    <s v="2 - Poder Ejecutivo"/>
    <s v="0211 - MINISTERIO DE OBRAS PÚBLICAS Y COMUNICACIONES"/>
    <s v="0003 - OFICINA PARA EL REORDENAMIENTO DEL TRANSPORTE"/>
    <x v="3"/>
    <x v="10"/>
    <x v="62"/>
    <s v="2.2 - CONTRATACIÓN DE SERVICIOS"/>
    <s v="2.2.4 - TRANSPORTE Y ALMACENAJE"/>
    <s v="N"/>
    <s v="00 - N/A"/>
    <s v="10 - FONDO GENERAL"/>
    <s v="99 - MULTIPROVINCIAL"/>
    <s v="(en blanco)"/>
    <n v="14000000"/>
    <n v="12000000"/>
    <n v="5723339.3499999996"/>
  </r>
  <r>
    <s v="2026"/>
    <x v="0"/>
    <x v="0"/>
    <x v="0"/>
    <x v="0"/>
    <s v="2 - Poder Ejecutivo"/>
    <s v="0211 - MINISTERIO DE OBRAS PÚBLICAS Y COMUNICACIONES"/>
    <s v="0003 - OFICINA PARA EL REORDENAMIENTO DEL TRANSPORTE"/>
    <x v="3"/>
    <x v="10"/>
    <x v="62"/>
    <s v="2.2 - CONTRATACIÓN DE SERVICIOS"/>
    <s v="2.2.5 - ALQUILERES Y RENTAS"/>
    <s v="N"/>
    <s v="00 - N/A"/>
    <s v="10 - FONDO GENERAL"/>
    <s v="99 - MULTIPROVINCIAL"/>
    <s v="(en blanco)"/>
    <n v="15600000"/>
    <n v="9013466.7400000002"/>
    <n v="2535154.0300000003"/>
  </r>
  <r>
    <s v="2026"/>
    <x v="0"/>
    <x v="0"/>
    <x v="0"/>
    <x v="0"/>
    <s v="2 - Poder Ejecutivo"/>
    <s v="0211 - MINISTERIO DE OBRAS PÚBLICAS Y COMUNICACIONES"/>
    <s v="0003 - OFICINA PARA EL REORDENAMIENTO DEL TRANSPORTE"/>
    <x v="3"/>
    <x v="10"/>
    <x v="62"/>
    <s v="2.2 - CONTRATACIÓN DE SERVICIOS"/>
    <s v="2.2.6 - SEGUROS"/>
    <s v="N"/>
    <s v="00 - N/A"/>
    <s v="10 - FONDO GENERAL"/>
    <s v="99 - MULTIPROVINCIAL"/>
    <s v="(en blanco)"/>
    <n v="250100000"/>
    <n v="295100000"/>
    <n v="284625067.98999995"/>
  </r>
  <r>
    <s v="2026"/>
    <x v="0"/>
    <x v="0"/>
    <x v="0"/>
    <x v="0"/>
    <s v="2 - Poder Ejecutivo"/>
    <s v="0211 - MINISTERIO DE OBRAS PÚBLICAS Y COMUNICACIONES"/>
    <s v="0003 - OFICINA PARA EL REORDENAMIENTO DEL TRANSPORTE"/>
    <x v="3"/>
    <x v="10"/>
    <x v="62"/>
    <s v="2.2 - CONTRATACIÓN DE SERVICIOS"/>
    <s v="2.2.7 - SERVICIOS DE CONSERVACIÓN, REPARACIONES MENORES E INSTALACIONES TEMPORALES"/>
    <s v="N"/>
    <s v="00 - N/A"/>
    <s v="10 - FONDO GENERAL"/>
    <s v="99 - MULTIPROVINCIAL"/>
    <s v="(en blanco)"/>
    <n v="710000000"/>
    <n v="554174002.48000026"/>
    <n v="502927127.07999992"/>
  </r>
  <r>
    <s v="2026"/>
    <x v="0"/>
    <x v="0"/>
    <x v="0"/>
    <x v="0"/>
    <s v="2 - Poder Ejecutivo"/>
    <s v="0211 - MINISTERIO DE OBRAS PÚBLICAS Y COMUNICACIONES"/>
    <s v="0003 - OFICINA PARA EL REORDENAMIENTO DEL TRANSPORTE"/>
    <x v="3"/>
    <x v="10"/>
    <x v="62"/>
    <s v="2.2 - CONTRATACIÓN DE SERVICIOS"/>
    <s v="2.2.7 - SERVICIOS DE CONSERVACIÓN, REPARACIONES MENORES E INSTALACIONES TEMPORALES"/>
    <s v="N"/>
    <s v="00 - N/A"/>
    <s v="20 - FONDOS CON DESTINO ESPECÍFICO"/>
    <s v="99 - MULTIPROVINCIAL"/>
    <s v="(en blanco)"/>
    <n v="1751066051"/>
    <n v="1961066051"/>
    <n v="718067774.44999969"/>
  </r>
  <r>
    <s v="2026"/>
    <x v="0"/>
    <x v="0"/>
    <x v="0"/>
    <x v="0"/>
    <s v="2 - Poder Ejecutivo"/>
    <s v="0211 - MINISTERIO DE OBRAS PÚBLICAS Y COMUNICACIONES"/>
    <s v="0003 - OFICINA PARA EL REORDENAMIENTO DEL TRANSPORTE"/>
    <x v="3"/>
    <x v="10"/>
    <x v="62"/>
    <s v="2.2 - CONTRATACIÓN DE SERVICIOS"/>
    <s v="2.2.8 - OTROS SERVICIOS NO INCLUIDOS EN CONCEPTOS ANTERIORES"/>
    <s v="N"/>
    <s v="00 - N/A"/>
    <s v="10 - FONDO GENERAL"/>
    <s v="99 - MULTIPROVINCIAL"/>
    <s v="(en blanco)"/>
    <n v="59128929"/>
    <n v="76053127.359999985"/>
    <n v="62328522.640000001"/>
  </r>
  <r>
    <s v="2026"/>
    <x v="0"/>
    <x v="0"/>
    <x v="0"/>
    <x v="0"/>
    <s v="2 - Poder Ejecutivo"/>
    <s v="0211 - MINISTERIO DE OBRAS PÚBLICAS Y COMUNICACIONES"/>
    <s v="0003 - OFICINA PARA EL REORDENAMIENTO DEL TRANSPORTE"/>
    <x v="3"/>
    <x v="10"/>
    <x v="62"/>
    <s v="2.2 - CONTRATACIÓN DE SERVICIOS"/>
    <s v="2.2.8 - OTROS SERVICIOS NO INCLUIDOS EN CONCEPTOS ANTERIORES"/>
    <s v="N"/>
    <s v="00 - N/A"/>
    <s v="20 - FONDOS CON DESTINO ESPECÍFICO"/>
    <s v="99 - MULTIPROVINCIAL"/>
    <s v="(en blanco)"/>
    <n v="240000000"/>
    <n v="240000000"/>
    <n v="41675094.850000001"/>
  </r>
  <r>
    <s v="2026"/>
    <x v="0"/>
    <x v="0"/>
    <x v="0"/>
    <x v="0"/>
    <s v="2 - Poder Ejecutivo"/>
    <s v="0211 - MINISTERIO DE OBRAS PÚBLICAS Y COMUNICACIONES"/>
    <s v="0003 - OFICINA PARA EL REORDENAMIENTO DEL TRANSPORTE"/>
    <x v="3"/>
    <x v="10"/>
    <x v="62"/>
    <s v="2.2 - CONTRATACIÓN DE SERVICIOS"/>
    <s v="2.2.9 - OTRAS CONTRATACIONES DE SERVICIOS"/>
    <s v="N"/>
    <s v="00 - N/A"/>
    <s v="10 - FONDO GENERAL"/>
    <s v="99 - MULTIPROVINCIAL"/>
    <s v="(en blanco)"/>
    <n v="2000000"/>
    <n v="1802516.46"/>
    <n v="1302516.45"/>
  </r>
  <r>
    <s v="2026"/>
    <x v="0"/>
    <x v="0"/>
    <x v="0"/>
    <x v="0"/>
    <s v="2 - Poder Ejecutivo"/>
    <s v="0211 - MINISTERIO DE OBRAS PÚBLICAS Y COMUNICACIONES"/>
    <s v="0003 - OFICINA PARA EL REORDENAMIENTO DEL TRANSPORTE"/>
    <x v="3"/>
    <x v="10"/>
    <x v="62"/>
    <s v="2.3 - MATERIALES Y SUMINISTROS"/>
    <s v="2.3.1 - ALIMENTOS Y PRODUCTOS AGROFORESTALES"/>
    <s v="N"/>
    <s v="00 - N/A"/>
    <s v="10 - FONDO GENERAL"/>
    <s v="99 - MULTIPROVINCIAL"/>
    <s v="(en blanco)"/>
    <n v="3100000"/>
    <n v="5250000"/>
    <n v="4091266.42"/>
  </r>
  <r>
    <s v="2026"/>
    <x v="0"/>
    <x v="0"/>
    <x v="0"/>
    <x v="0"/>
    <s v="2 - Poder Ejecutivo"/>
    <s v="0211 - MINISTERIO DE OBRAS PÚBLICAS Y COMUNICACIONES"/>
    <s v="0003 - OFICINA PARA EL REORDENAMIENTO DEL TRANSPORTE"/>
    <x v="3"/>
    <x v="10"/>
    <x v="62"/>
    <s v="2.3 - MATERIALES Y SUMINISTROS"/>
    <s v="2.3.2 - TEXTILES Y VESTUARIOS"/>
    <s v="N"/>
    <s v="00 - N/A"/>
    <s v="10 - FONDO GENERAL"/>
    <s v="99 - MULTIPROVINCIAL"/>
    <s v="(en blanco)"/>
    <n v="5000000"/>
    <n v="5800000"/>
    <n v="1696055.2999999998"/>
  </r>
  <r>
    <s v="2026"/>
    <x v="0"/>
    <x v="0"/>
    <x v="0"/>
    <x v="0"/>
    <s v="2 - Poder Ejecutivo"/>
    <s v="0211 - MINISTERIO DE OBRAS PÚBLICAS Y COMUNICACIONES"/>
    <s v="0003 - OFICINA PARA EL REORDENAMIENTO DEL TRANSPORTE"/>
    <x v="3"/>
    <x v="10"/>
    <x v="62"/>
    <s v="2.3 - MATERIALES Y SUMINISTROS"/>
    <s v="2.3.3 - PAPEL, CARTÓN E IMPRESOS"/>
    <s v="N"/>
    <s v="00 - N/A"/>
    <s v="10 - FONDO GENERAL"/>
    <s v="99 - MULTIPROVINCIAL"/>
    <s v="(en blanco)"/>
    <n v="5800000"/>
    <n v="6491927.9600000009"/>
    <n v="3290990.5"/>
  </r>
  <r>
    <s v="2026"/>
    <x v="0"/>
    <x v="0"/>
    <x v="0"/>
    <x v="0"/>
    <s v="2 - Poder Ejecutivo"/>
    <s v="0211 - MINISTERIO DE OBRAS PÚBLICAS Y COMUNICACIONES"/>
    <s v="0003 - OFICINA PARA EL REORDENAMIENTO DEL TRANSPORTE"/>
    <x v="3"/>
    <x v="10"/>
    <x v="62"/>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x v="3"/>
    <x v="10"/>
    <x v="62"/>
    <s v="2.3 - MATERIALES Y SUMINISTROS"/>
    <s v="2.3.4 - PRODUCTOS FARMACÉUTICOS"/>
    <s v="N"/>
    <s v="00 - N/A"/>
    <s v="10 - FONDO GENERAL"/>
    <s v="99 - MULTIPROVINCIAL"/>
    <s v="(en blanco)"/>
    <n v="0"/>
    <n v="247125.48"/>
    <n v="0"/>
  </r>
  <r>
    <s v="2026"/>
    <x v="0"/>
    <x v="0"/>
    <x v="0"/>
    <x v="0"/>
    <s v="2 - Poder Ejecutivo"/>
    <s v="0211 - MINISTERIO DE OBRAS PÚBLICAS Y COMUNICACIONES"/>
    <s v="0003 - OFICINA PARA EL REORDENAMIENTO DEL TRANSPORTE"/>
    <x v="3"/>
    <x v="10"/>
    <x v="62"/>
    <s v="2.3 - MATERIALES Y SUMINISTROS"/>
    <s v="2.3.5 - CUERO, CAUCHO Y PLÁSTICO"/>
    <s v="N"/>
    <s v="00 - N/A"/>
    <s v="10 - FONDO GENERAL"/>
    <s v="99 - MULTIPROVINCIAL"/>
    <s v="(en blanco)"/>
    <n v="4000000"/>
    <n v="3305236.6099999994"/>
    <n v="210457.58000000002"/>
  </r>
  <r>
    <s v="2026"/>
    <x v="0"/>
    <x v="0"/>
    <x v="0"/>
    <x v="0"/>
    <s v="2 - Poder Ejecutivo"/>
    <s v="0211 - MINISTERIO DE OBRAS PÚBLICAS Y COMUNICACIONES"/>
    <s v="0003 - OFICINA PARA EL REORDENAMIENTO DEL TRANSPORTE"/>
    <x v="3"/>
    <x v="10"/>
    <x v="62"/>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x v="3"/>
    <x v="10"/>
    <x v="62"/>
    <s v="2.3 - MATERIALES Y SUMINISTROS"/>
    <s v="2.3.6 - PRODUCTOS DE MINERALES, METÁLICOS Y NO METÁLICOS"/>
    <s v="N"/>
    <s v="00 - N/A"/>
    <s v="10 - FONDO GENERAL"/>
    <s v="99 - MULTIPROVINCIAL"/>
    <s v="(en blanco)"/>
    <n v="7000000"/>
    <n v="12480040.84"/>
    <n v="7195865.9500000002"/>
  </r>
  <r>
    <s v="2026"/>
    <x v="0"/>
    <x v="0"/>
    <x v="0"/>
    <x v="0"/>
    <s v="2 - Poder Ejecutivo"/>
    <s v="0211 - MINISTERIO DE OBRAS PÚBLICAS Y COMUNICACIONES"/>
    <s v="0003 - OFICINA PARA EL REORDENAMIENTO DEL TRANSPORTE"/>
    <x v="3"/>
    <x v="10"/>
    <x v="62"/>
    <s v="2.3 - MATERIALES Y SUMINISTROS"/>
    <s v="2.3.7 - COMBUSTIBLES, LUBRICANTES, PRODUCTOS QUÍMICOS Y CONEXOS"/>
    <s v="N"/>
    <s v="00 - N/A"/>
    <s v="10 - FONDO GENERAL"/>
    <s v="99 - MULTIPROVINCIAL"/>
    <s v="(en blanco)"/>
    <n v="22076364"/>
    <n v="33813404.390000001"/>
    <n v="18314842.809999999"/>
  </r>
  <r>
    <s v="2026"/>
    <x v="0"/>
    <x v="0"/>
    <x v="0"/>
    <x v="0"/>
    <s v="2 - Poder Ejecutivo"/>
    <s v="0211 - MINISTERIO DE OBRAS PÚBLICAS Y COMUNICACIONES"/>
    <s v="0003 - OFICINA PARA EL REORDENAMIENTO DEL TRANSPORTE"/>
    <x v="3"/>
    <x v="10"/>
    <x v="62"/>
    <s v="2.3 - MATERIALES Y SUMINISTROS"/>
    <s v="2.3.9 - PRODUCTOS Y ÚTILES VARIOS"/>
    <s v="N"/>
    <s v="00 - N/A"/>
    <s v="10 - FONDO GENERAL"/>
    <s v="99 - MULTIPROVINCIAL"/>
    <s v="(en blanco)"/>
    <n v="29500000"/>
    <n v="155038334.75"/>
    <n v="85814524.900000021"/>
  </r>
  <r>
    <s v="2026"/>
    <x v="0"/>
    <x v="0"/>
    <x v="0"/>
    <x v="0"/>
    <s v="2 - Poder Ejecutivo"/>
    <s v="0211 - MINISTERIO DE OBRAS PÚBLICAS Y COMUNICACIONES"/>
    <s v="0003 - OFICINA PARA EL REORDENAMIENTO DEL TRANSPORTE"/>
    <x v="3"/>
    <x v="10"/>
    <x v="62"/>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x v="3"/>
    <x v="10"/>
    <x v="63"/>
    <s v="2.2 - CONTRATACIÓN DE SERVICIOS"/>
    <s v="2.2.6 - SEGUROS"/>
    <s v="N"/>
    <s v="00 - N/A"/>
    <s v="10 - FONDO GENERAL"/>
    <s v="99 - MULTIPROVINCIAL"/>
    <s v="(en blanco)"/>
    <n v="60000000"/>
    <n v="60000000"/>
    <n v="53912977.470000006"/>
  </r>
  <r>
    <s v="2026"/>
    <x v="0"/>
    <x v="0"/>
    <x v="0"/>
    <x v="0"/>
    <s v="2 - Poder Ejecutivo"/>
    <s v="0211 - MINISTERIO DE OBRAS PÚBLICAS Y COMUNICACIONES"/>
    <s v="0003 - OFICINA PARA EL REORDENAMIENTO DEL TRANSPORTE"/>
    <x v="3"/>
    <x v="10"/>
    <x v="63"/>
    <s v="2.2 - CONTRATACIÓN DE SERVICIOS"/>
    <s v="2.2.7 - SERVICIOS DE CONSERVACIÓN, REPARACIONES MENORES E INSTALACIONES TEMPORALES"/>
    <s v="N"/>
    <s v="00 - N/A"/>
    <s v="10 - FONDO GENERAL"/>
    <s v="99 - MULTIPROVINCIAL"/>
    <s v="(en blanco)"/>
    <n v="0"/>
    <n v="209588107.96000001"/>
    <n v="209588107.25999999"/>
  </r>
  <r>
    <s v="2026"/>
    <x v="0"/>
    <x v="0"/>
    <x v="0"/>
    <x v="0"/>
    <s v="2 - Poder Ejecutivo"/>
    <s v="0211 - MINISTERIO DE OBRAS PÚBLICAS Y COMUNICACIONES"/>
    <s v="0003 - OFICINA PARA EL REORDENAMIENTO DEL TRANSPORTE"/>
    <x v="3"/>
    <x v="10"/>
    <x v="63"/>
    <s v="2.2 - CONTRATACIÓN DE SERVICIOS"/>
    <s v="2.2.7 - SERVICIOS DE CONSERVACIÓN, REPARACIONES MENORES E INSTALACIONES TEMPORALES"/>
    <s v="N"/>
    <s v="00 - N/A"/>
    <s v="20 - FONDOS CON DESTINO ESPECÍFICO"/>
    <s v="99 - MULTIPROVINCIAL"/>
    <s v="(en blanco)"/>
    <n v="350000000"/>
    <n v="350000000"/>
    <n v="37780724.07"/>
  </r>
  <r>
    <s v="2026"/>
    <x v="0"/>
    <x v="0"/>
    <x v="0"/>
    <x v="0"/>
    <s v="2 - Poder Ejecutivo"/>
    <s v="0211 - MINISTERIO DE OBRAS PÚBLICAS Y COMUNICACIONES"/>
    <s v="0003 - OFICINA PARA EL REORDENAMIENTO DEL TRANSPORTE"/>
    <x v="3"/>
    <x v="10"/>
    <x v="63"/>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x v="0"/>
    <x v="5"/>
    <x v="50"/>
    <s v="2.1 - REMUNERACIONES Y CONTRIBUCIONES"/>
    <s v="2.1.1 - REMUNERACIONES"/>
    <s v="N"/>
    <s v="00 - N/A"/>
    <s v="10 - FONDO GENERAL"/>
    <s v="99 - MULTIPROVINCIAL"/>
    <s v="(en blanco)"/>
    <n v="197242000"/>
    <n v="196690000"/>
    <n v="131435997.3"/>
  </r>
  <r>
    <s v="2026"/>
    <x v="0"/>
    <x v="0"/>
    <x v="0"/>
    <x v="0"/>
    <s v="2 - Poder Ejecutivo"/>
    <s v="0211 - MINISTERIO DE OBRAS PÚBLICAS Y COMUNICACIONES"/>
    <s v="0006 - OFICINA NAC. DE EVALUACIÓN SÍSMICA Y VULNERABILIDAD DE INFRAESTRUCTURA"/>
    <x v="0"/>
    <x v="5"/>
    <x v="50"/>
    <s v="2.1 - REMUNERACIONES Y CONTRIBUCIONES"/>
    <s v="2.1.2 - SOBRESUELDOS"/>
    <s v="N"/>
    <s v="00 - N/A"/>
    <s v="10 - FONDO GENERAL"/>
    <s v="99 - MULTIPROVINCIAL"/>
    <s v="(en blanco)"/>
    <n v="34268000"/>
    <n v="34820000"/>
    <n v="15498750"/>
  </r>
  <r>
    <s v="2026"/>
    <x v="0"/>
    <x v="0"/>
    <x v="0"/>
    <x v="0"/>
    <s v="2 - Poder Ejecutivo"/>
    <s v="0211 - MINISTERIO DE OBRAS PÚBLICAS Y COMUNICACIONES"/>
    <s v="0006 - OFICINA NAC. DE EVALUACIÓN SÍSMICA Y VULNERABILIDAD DE INFRAESTRUCTURA"/>
    <x v="0"/>
    <x v="5"/>
    <x v="50"/>
    <s v="2.1 - REMUNERACIONES Y CONTRIBUCIONES"/>
    <s v="2.1.5 - CONTRIBUCIONES A LA SEGURIDAD SOCIAL"/>
    <s v="N"/>
    <s v="00 - N/A"/>
    <s v="10 - FONDO GENERAL"/>
    <s v="99 - MULTIPROVINCIAL"/>
    <s v="(en blanco)"/>
    <n v="27378780"/>
    <n v="27378780"/>
    <n v="19770584.990000002"/>
  </r>
  <r>
    <s v="2026"/>
    <x v="0"/>
    <x v="0"/>
    <x v="0"/>
    <x v="0"/>
    <s v="2 - Poder Ejecutivo"/>
    <s v="0211 - MINISTERIO DE OBRAS PÚBLICAS Y COMUNICACIONES"/>
    <s v="0006 - OFICINA NAC. DE EVALUACIÓN SÍSMICA Y VULNERABILIDAD DE INFRAESTRUCTURA"/>
    <x v="0"/>
    <x v="5"/>
    <x v="50"/>
    <s v="2.2 - CONTRATACIÓN DE SERVICIOS"/>
    <s v="2.2.1 - SERVICIOS BÁSICOS"/>
    <s v="N"/>
    <s v="00 - N/A"/>
    <s v="10 - FONDO GENERAL"/>
    <s v="99 - MULTIPROVINCIAL"/>
    <s v="(en blanco)"/>
    <n v="5676372"/>
    <n v="5961372"/>
    <n v="4147602.4200000009"/>
  </r>
  <r>
    <s v="2026"/>
    <x v="0"/>
    <x v="0"/>
    <x v="0"/>
    <x v="0"/>
    <s v="2 - Poder Ejecutivo"/>
    <s v="0211 - MINISTERIO DE OBRAS PÚBLICAS Y COMUNICACIONES"/>
    <s v="0006 - OFICINA NAC. DE EVALUACIÓN SÍSMICA Y VULNERABILIDAD DE INFRAESTRUCTURA"/>
    <x v="0"/>
    <x v="5"/>
    <x v="50"/>
    <s v="2.2 - CONTRATACIÓN DE SERVICIOS"/>
    <s v="2.2.2 - PUBLICIDAD, IMPRESIÓN Y ENCUADERNACIÓN"/>
    <s v="N"/>
    <s v="00 - N/A"/>
    <s v="10 - FONDO GENERAL"/>
    <s v="99 - MULTIPROVINCIAL"/>
    <s v="(en blanco)"/>
    <n v="15000"/>
    <n v="139300"/>
    <n v="134072.87"/>
  </r>
  <r>
    <s v="2026"/>
    <x v="0"/>
    <x v="0"/>
    <x v="0"/>
    <x v="0"/>
    <s v="2 - Poder Ejecutivo"/>
    <s v="0211 - MINISTERIO DE OBRAS PÚBLICAS Y COMUNICACIONES"/>
    <s v="0006 - OFICINA NAC. DE EVALUACIÓN SÍSMICA Y VULNERABILIDAD DE INFRAESTRUCTURA"/>
    <x v="0"/>
    <x v="5"/>
    <x v="50"/>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x v="0"/>
    <x v="5"/>
    <x v="50"/>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x v="0"/>
    <x v="5"/>
    <x v="50"/>
    <s v="2.2 - CONTRATACIÓN DE SERVICIOS"/>
    <s v="2.2.5 - ALQUILERES Y RENTAS"/>
    <s v="N"/>
    <s v="00 - N/A"/>
    <s v="10 - FONDO GENERAL"/>
    <s v="99 - MULTIPROVINCIAL"/>
    <s v="(en blanco)"/>
    <n v="11304420"/>
    <n v="9865279.5199999996"/>
    <n v="4679511.4000000004"/>
  </r>
  <r>
    <s v="2026"/>
    <x v="0"/>
    <x v="0"/>
    <x v="0"/>
    <x v="0"/>
    <s v="2 - Poder Ejecutivo"/>
    <s v="0211 - MINISTERIO DE OBRAS PÚBLICAS Y COMUNICACIONES"/>
    <s v="0006 - OFICINA NAC. DE EVALUACIÓN SÍSMICA Y VULNERABILIDAD DE INFRAESTRUCTURA"/>
    <x v="0"/>
    <x v="5"/>
    <x v="50"/>
    <s v="2.2 - CONTRATACIÓN DE SERVICIOS"/>
    <s v="2.2.6 - SEGUROS"/>
    <s v="N"/>
    <s v="00 - N/A"/>
    <s v="10 - FONDO GENERAL"/>
    <s v="99 - MULTIPROVINCIAL"/>
    <s v="(en blanco)"/>
    <n v="4250020"/>
    <n v="3010222.48"/>
    <n v="3009750.8699999996"/>
  </r>
  <r>
    <s v="2026"/>
    <x v="0"/>
    <x v="0"/>
    <x v="0"/>
    <x v="0"/>
    <s v="2 - Poder Ejecutivo"/>
    <s v="0211 - MINISTERIO DE OBRAS PÚBLICAS Y COMUNICACIONES"/>
    <s v="0006 - OFICINA NAC. DE EVALUACIÓN SÍSMICA Y VULNERABILIDAD DE INFRAESTRUCTURA"/>
    <x v="0"/>
    <x v="5"/>
    <x v="50"/>
    <s v="2.2 - CONTRATACIÓN DE SERVICIOS"/>
    <s v="2.2.7 - SERVICIOS DE CONSERVACIÓN, REPARACIONES MENORES E INSTALACIONES TEMPORALES"/>
    <s v="N"/>
    <s v="00 - N/A"/>
    <s v="10 - FONDO GENERAL"/>
    <s v="99 - MULTIPROVINCIAL"/>
    <s v="(en blanco)"/>
    <n v="4224000"/>
    <n v="2608885.3099999996"/>
    <n v="1278819.7600000002"/>
  </r>
  <r>
    <s v="2026"/>
    <x v="0"/>
    <x v="0"/>
    <x v="0"/>
    <x v="0"/>
    <s v="2 - Poder Ejecutivo"/>
    <s v="0211 - MINISTERIO DE OBRAS PÚBLICAS Y COMUNICACIONES"/>
    <s v="0006 - OFICINA NAC. DE EVALUACIÓN SÍSMICA Y VULNERABILIDAD DE INFRAESTRUCTURA"/>
    <x v="0"/>
    <x v="5"/>
    <x v="50"/>
    <s v="2.2 - CONTRATACIÓN DE SERVICIOS"/>
    <s v="2.2.8 - OTROS SERVICIOS NO INCLUIDOS EN CONCEPTOS ANTERIORES"/>
    <s v="N"/>
    <s v="00 - N/A"/>
    <s v="10 - FONDO GENERAL"/>
    <s v="99 - MULTIPROVINCIAL"/>
    <s v="(en blanco)"/>
    <n v="1505000"/>
    <n v="11575483.689999999"/>
    <n v="2216468.64"/>
  </r>
  <r>
    <s v="2026"/>
    <x v="0"/>
    <x v="0"/>
    <x v="0"/>
    <x v="0"/>
    <s v="2 - Poder Ejecutivo"/>
    <s v="0211 - MINISTERIO DE OBRAS PÚBLICAS Y COMUNICACIONES"/>
    <s v="0006 - OFICINA NAC. DE EVALUACIÓN SÍSMICA Y VULNERABILIDAD DE INFRAESTRUCTURA"/>
    <x v="0"/>
    <x v="5"/>
    <x v="50"/>
    <s v="2.2 - CONTRATACIÓN DE SERVICIOS"/>
    <s v="2.2.9 - OTRAS CONTRATACIONES DE SERVICIOS"/>
    <s v="N"/>
    <s v="00 - N/A"/>
    <s v="10 - FONDO GENERAL"/>
    <s v="99 - MULTIPROVINCIAL"/>
    <s v="(en blanco)"/>
    <n v="611158"/>
    <n v="302424"/>
    <n v="105138"/>
  </r>
  <r>
    <s v="2026"/>
    <x v="0"/>
    <x v="0"/>
    <x v="0"/>
    <x v="0"/>
    <s v="2 - Poder Ejecutivo"/>
    <s v="0211 - MINISTERIO DE OBRAS PÚBLICAS Y COMUNICACIONES"/>
    <s v="0006 - OFICINA NAC. DE EVALUACIÓN SÍSMICA Y VULNERABILIDAD DE INFRAESTRUCTURA"/>
    <x v="0"/>
    <x v="5"/>
    <x v="50"/>
    <s v="2.3 - MATERIALES Y SUMINISTROS"/>
    <s v="2.3.1 - ALIMENTOS Y PRODUCTOS AGROFORESTALES"/>
    <s v="N"/>
    <s v="00 - N/A"/>
    <s v="10 - FONDO GENERAL"/>
    <s v="99 - MULTIPROVINCIAL"/>
    <s v="(en blanco)"/>
    <n v="455000"/>
    <n v="641944.99"/>
    <n v="453425.91"/>
  </r>
  <r>
    <s v="2026"/>
    <x v="0"/>
    <x v="0"/>
    <x v="0"/>
    <x v="0"/>
    <s v="2 - Poder Ejecutivo"/>
    <s v="0211 - MINISTERIO DE OBRAS PÚBLICAS Y COMUNICACIONES"/>
    <s v="0006 - OFICINA NAC. DE EVALUACIÓN SÍSMICA Y VULNERABILIDAD DE INFRAESTRUCTURA"/>
    <x v="0"/>
    <x v="5"/>
    <x v="50"/>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x v="0"/>
    <x v="5"/>
    <x v="50"/>
    <s v="2.3 - MATERIALES Y SUMINISTROS"/>
    <s v="2.3.3 - PAPEL, CARTÓN E IMPRESOS"/>
    <s v="N"/>
    <s v="00 - N/A"/>
    <s v="10 - FONDO GENERAL"/>
    <s v="99 - MULTIPROVINCIAL"/>
    <s v="(en blanco)"/>
    <n v="168500"/>
    <n v="405117.12"/>
    <n v="366218.42"/>
  </r>
  <r>
    <s v="2026"/>
    <x v="0"/>
    <x v="0"/>
    <x v="0"/>
    <x v="0"/>
    <s v="2 - Poder Ejecutivo"/>
    <s v="0211 - MINISTERIO DE OBRAS PÚBLICAS Y COMUNICACIONES"/>
    <s v="0006 - OFICINA NAC. DE EVALUACIÓN SÍSMICA Y VULNERABILIDAD DE INFRAESTRUCTURA"/>
    <x v="0"/>
    <x v="5"/>
    <x v="50"/>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x v="0"/>
    <x v="5"/>
    <x v="50"/>
    <s v="2.3 - MATERIALES Y SUMINISTROS"/>
    <s v="2.3.6 - PRODUCTOS DE MINERALES, METÁLICOS Y NO METÁLICOS"/>
    <s v="N"/>
    <s v="00 - N/A"/>
    <s v="10 - FONDO GENERAL"/>
    <s v="99 - MULTIPROVINCIAL"/>
    <s v="(en blanco)"/>
    <n v="85000"/>
    <n v="287829.83999999997"/>
    <n v="161647.09000000003"/>
  </r>
  <r>
    <s v="2026"/>
    <x v="0"/>
    <x v="0"/>
    <x v="0"/>
    <x v="0"/>
    <s v="2 - Poder Ejecutivo"/>
    <s v="0211 - MINISTERIO DE OBRAS PÚBLICAS Y COMUNICACIONES"/>
    <s v="0006 - OFICINA NAC. DE EVALUACIÓN SÍSMICA Y VULNERABILIDAD DE INFRAESTRUCTURA"/>
    <x v="0"/>
    <x v="5"/>
    <x v="50"/>
    <s v="2.3 - MATERIALES Y SUMINISTROS"/>
    <s v="2.3.7 - COMBUSTIBLES, LUBRICANTES, PRODUCTOS QUÍMICOS Y CONEXOS"/>
    <s v="N"/>
    <s v="00 - N/A"/>
    <s v="10 - FONDO GENERAL"/>
    <s v="99 - MULTIPROVINCIAL"/>
    <s v="(en blanco)"/>
    <n v="6847908"/>
    <n v="6917898.25"/>
    <n v="5186567.6899999995"/>
  </r>
  <r>
    <s v="2026"/>
    <x v="0"/>
    <x v="0"/>
    <x v="0"/>
    <x v="0"/>
    <s v="2 - Poder Ejecutivo"/>
    <s v="0211 - MINISTERIO DE OBRAS PÚBLICAS Y COMUNICACIONES"/>
    <s v="0006 - OFICINA NAC. DE EVALUACIÓN SÍSMICA Y VULNERABILIDAD DE INFRAESTRUCTURA"/>
    <x v="0"/>
    <x v="5"/>
    <x v="50"/>
    <s v="2.3 - MATERIALES Y SUMINISTROS"/>
    <s v="2.3.9 - PRODUCTOS Y ÚTILES VARIOS"/>
    <s v="N"/>
    <s v="00 - N/A"/>
    <s v="10 - FONDO GENERAL"/>
    <s v="99 - MULTIPROVINCIAL"/>
    <s v="(en blanco)"/>
    <n v="1310000"/>
    <n v="6131879.7599999998"/>
    <n v="1673610.6500000001"/>
  </r>
  <r>
    <s v="2026"/>
    <x v="0"/>
    <x v="0"/>
    <x v="0"/>
    <x v="0"/>
    <s v="2 - Poder Ejecutivo"/>
    <s v="0211 - MINISTERIO DE OBRAS PÚBLICAS Y COMUNICACIONES"/>
    <s v="0011 - JUNTA DE AVIACIÓN CIVIL"/>
    <x v="3"/>
    <x v="10"/>
    <x v="63"/>
    <s v="2.1 - REMUNERACIONES Y CONTRIBUCIONES"/>
    <s v="2.1.1 - REMUNERACIONES"/>
    <s v="N"/>
    <s v="00 - N/A"/>
    <s v="20 - FONDOS CON DESTINO ESPECÍFICO"/>
    <s v="99 - MULTIPROVINCIAL"/>
    <s v="(en blanco)"/>
    <n v="261198872"/>
    <n v="254107839"/>
    <n v="144150042.45999998"/>
  </r>
  <r>
    <s v="2026"/>
    <x v="0"/>
    <x v="0"/>
    <x v="0"/>
    <x v="0"/>
    <s v="2 - Poder Ejecutivo"/>
    <s v="0211 - MINISTERIO DE OBRAS PÚBLICAS Y COMUNICACIONES"/>
    <s v="0011 - JUNTA DE AVIACIÓN CIVIL"/>
    <x v="3"/>
    <x v="10"/>
    <x v="63"/>
    <s v="2.1 - REMUNERACIONES Y CONTRIBUCIONES"/>
    <s v="2.1.2 - SOBRESUELDOS"/>
    <s v="N"/>
    <s v="00 - N/A"/>
    <s v="20 - FONDOS CON DESTINO ESPECÍFICO"/>
    <s v="99 - MULTIPROVINCIAL"/>
    <s v="(en blanco)"/>
    <n v="107003721"/>
    <n v="117886582"/>
    <n v="56709719.940000013"/>
  </r>
  <r>
    <s v="2026"/>
    <x v="0"/>
    <x v="0"/>
    <x v="0"/>
    <x v="0"/>
    <s v="2 - Poder Ejecutivo"/>
    <s v="0211 - MINISTERIO DE OBRAS PÚBLICAS Y COMUNICACIONES"/>
    <s v="0011 - JUNTA DE AVIACIÓN CIVIL"/>
    <x v="3"/>
    <x v="10"/>
    <x v="63"/>
    <s v="2.1 - REMUNERACIONES Y CONTRIBUCIONES"/>
    <s v="2.1.3 - DIETAS Y GASTOS DE REPRESENTACIÓN"/>
    <s v="N"/>
    <s v="00 - N/A"/>
    <s v="20 - FONDOS CON DESTINO ESPECÍFICO"/>
    <s v="99 - MULTIPROVINCIAL"/>
    <s v="(en blanco)"/>
    <n v="28800000"/>
    <n v="28800000"/>
    <n v="20450000"/>
  </r>
  <r>
    <s v="2026"/>
    <x v="0"/>
    <x v="0"/>
    <x v="0"/>
    <x v="0"/>
    <s v="2 - Poder Ejecutivo"/>
    <s v="0211 - MINISTERIO DE OBRAS PÚBLICAS Y COMUNICACIONES"/>
    <s v="0011 - JUNTA DE AVIACIÓN CIVIL"/>
    <x v="3"/>
    <x v="10"/>
    <x v="63"/>
    <s v="2.1 - REMUNERACIONES Y CONTRIBUCIONES"/>
    <s v="2.1.4 - GRATIFICACIONES Y BONIFICACIONES"/>
    <s v="N"/>
    <s v="00 - N/A"/>
    <s v="20 - FONDOS CON DESTINO ESPECÍFICO"/>
    <s v="99 - MULTIPROVINCIAL"/>
    <s v="(en blanco)"/>
    <n v="106337816"/>
    <n v="102545988"/>
    <n v="62042069.530000001"/>
  </r>
  <r>
    <s v="2026"/>
    <x v="0"/>
    <x v="0"/>
    <x v="0"/>
    <x v="0"/>
    <s v="2 - Poder Ejecutivo"/>
    <s v="0211 - MINISTERIO DE OBRAS PÚBLICAS Y COMUNICACIONES"/>
    <s v="0011 - JUNTA DE AVIACIÓN CIVIL"/>
    <x v="3"/>
    <x v="10"/>
    <x v="63"/>
    <s v="2.1 - REMUNERACIONES Y CONTRIBUCIONES"/>
    <s v="2.1.5 - CONTRIBUCIONES A LA SEGURIDAD SOCIAL"/>
    <s v="N"/>
    <s v="00 - N/A"/>
    <s v="20 - FONDOS CON DESTINO ESPECÍFICO"/>
    <s v="99 - MULTIPROVINCIAL"/>
    <s v="(en blanco)"/>
    <n v="35453621"/>
    <n v="35453621"/>
    <n v="21597847.140000004"/>
  </r>
  <r>
    <s v="2026"/>
    <x v="0"/>
    <x v="0"/>
    <x v="0"/>
    <x v="0"/>
    <s v="2 - Poder Ejecutivo"/>
    <s v="0211 - MINISTERIO DE OBRAS PÚBLICAS Y COMUNICACIONES"/>
    <s v="0011 - JUNTA DE AVIACIÓN CIVIL"/>
    <x v="3"/>
    <x v="10"/>
    <x v="63"/>
    <s v="2.2 - CONTRATACIÓN DE SERVICIOS"/>
    <s v="2.2.1 - SERVICIOS BÁSICOS"/>
    <s v="N"/>
    <s v="00 - N/A"/>
    <s v="20 - FONDOS CON DESTINO ESPECÍFICO"/>
    <s v="99 - MULTIPROVINCIAL"/>
    <s v="(en blanco)"/>
    <n v="9899231"/>
    <n v="9694231"/>
    <n v="6544811.2999999998"/>
  </r>
  <r>
    <s v="2026"/>
    <x v="0"/>
    <x v="0"/>
    <x v="0"/>
    <x v="0"/>
    <s v="2 - Poder Ejecutivo"/>
    <s v="0211 - MINISTERIO DE OBRAS PÚBLICAS Y COMUNICACIONES"/>
    <s v="0011 - JUNTA DE AVIACIÓN CIVIL"/>
    <x v="3"/>
    <x v="10"/>
    <x v="63"/>
    <s v="2.2 - CONTRATACIÓN DE SERVICIOS"/>
    <s v="2.2.2 - PUBLICIDAD, IMPRESIÓN Y ENCUADERNACIÓN"/>
    <s v="N"/>
    <s v="00 - N/A"/>
    <s v="20 - FONDOS CON DESTINO ESPECÍFICO"/>
    <s v="99 - MULTIPROVINCIAL"/>
    <s v="(en blanco)"/>
    <n v="9406000"/>
    <n v="7006000"/>
    <n v="2793022.77"/>
  </r>
  <r>
    <s v="2026"/>
    <x v="0"/>
    <x v="0"/>
    <x v="0"/>
    <x v="0"/>
    <s v="2 - Poder Ejecutivo"/>
    <s v="0211 - MINISTERIO DE OBRAS PÚBLICAS Y COMUNICACIONES"/>
    <s v="0011 - JUNTA DE AVIACIÓN CIVIL"/>
    <x v="3"/>
    <x v="10"/>
    <x v="63"/>
    <s v="2.2 - CONTRATACIÓN DE SERVICIOS"/>
    <s v="2.2.3 - VIÁTICOS"/>
    <s v="N"/>
    <s v="00 - N/A"/>
    <s v="20 - FONDOS CON DESTINO ESPECÍFICO"/>
    <s v="99 - MULTIPROVINCIAL"/>
    <s v="(en blanco)"/>
    <n v="19605000"/>
    <n v="20045000"/>
    <n v="13364801"/>
  </r>
  <r>
    <s v="2026"/>
    <x v="0"/>
    <x v="0"/>
    <x v="0"/>
    <x v="0"/>
    <s v="2 - Poder Ejecutivo"/>
    <s v="0211 - MINISTERIO DE OBRAS PÚBLICAS Y COMUNICACIONES"/>
    <s v="0011 - JUNTA DE AVIACIÓN CIVIL"/>
    <x v="3"/>
    <x v="10"/>
    <x v="63"/>
    <s v="2.2 - CONTRATACIÓN DE SERVICIOS"/>
    <s v="2.2.4 - TRANSPORTE Y ALMACENAJE"/>
    <s v="N"/>
    <s v="00 - N/A"/>
    <s v="20 - FONDOS CON DESTINO ESPECÍFICO"/>
    <s v="99 - MULTIPROVINCIAL"/>
    <s v="(en blanco)"/>
    <n v="15550000"/>
    <n v="9260000"/>
    <n v="4251433.5999999996"/>
  </r>
  <r>
    <s v="2026"/>
    <x v="0"/>
    <x v="0"/>
    <x v="0"/>
    <x v="0"/>
    <s v="2 - Poder Ejecutivo"/>
    <s v="0211 - MINISTERIO DE OBRAS PÚBLICAS Y COMUNICACIONES"/>
    <s v="0011 - JUNTA DE AVIACIÓN CIVIL"/>
    <x v="3"/>
    <x v="10"/>
    <x v="63"/>
    <s v="2.2 - CONTRATACIÓN DE SERVICIOS"/>
    <s v="2.2.5 - ALQUILERES Y RENTAS"/>
    <s v="N"/>
    <s v="00 - N/A"/>
    <s v="20 - FONDOS CON DESTINO ESPECÍFICO"/>
    <s v="99 - MULTIPROVINCIAL"/>
    <s v="(en blanco)"/>
    <n v="23832398"/>
    <n v="21502398"/>
    <n v="7459994.8600000013"/>
  </r>
  <r>
    <s v="2026"/>
    <x v="0"/>
    <x v="0"/>
    <x v="0"/>
    <x v="0"/>
    <s v="2 - Poder Ejecutivo"/>
    <s v="0211 - MINISTERIO DE OBRAS PÚBLICAS Y COMUNICACIONES"/>
    <s v="0011 - JUNTA DE AVIACIÓN CIVIL"/>
    <x v="3"/>
    <x v="10"/>
    <x v="63"/>
    <s v="2.2 - CONTRATACIÓN DE SERVICIOS"/>
    <s v="2.2.6 - SEGUROS"/>
    <s v="N"/>
    <s v="00 - N/A"/>
    <s v="20 - FONDOS CON DESTINO ESPECÍFICO"/>
    <s v="99 - MULTIPROVINCIAL"/>
    <s v="(en blanco)"/>
    <n v="30910600"/>
    <n v="38494600"/>
    <n v="29589760.870000001"/>
  </r>
  <r>
    <s v="2026"/>
    <x v="0"/>
    <x v="0"/>
    <x v="0"/>
    <x v="0"/>
    <s v="2 - Poder Ejecutivo"/>
    <s v="0211 - MINISTERIO DE OBRAS PÚBLICAS Y COMUNICACIONES"/>
    <s v="0011 - JUNTA DE AVIACIÓN CIVIL"/>
    <x v="3"/>
    <x v="10"/>
    <x v="63"/>
    <s v="2.2 - CONTRATACIÓN DE SERVICIOS"/>
    <s v="2.2.7 - SERVICIOS DE CONSERVACIÓN, REPARACIONES MENORES E INSTALACIONES TEMPORALES"/>
    <s v="N"/>
    <s v="00 - N/A"/>
    <s v="20 - FONDOS CON DESTINO ESPECÍFICO"/>
    <s v="99 - MULTIPROVINCIAL"/>
    <s v="(en blanco)"/>
    <n v="21303000"/>
    <n v="9744000"/>
    <n v="4643909.07"/>
  </r>
  <r>
    <s v="2026"/>
    <x v="0"/>
    <x v="0"/>
    <x v="0"/>
    <x v="0"/>
    <s v="2 - Poder Ejecutivo"/>
    <s v="0211 - MINISTERIO DE OBRAS PÚBLICAS Y COMUNICACIONES"/>
    <s v="0011 - JUNTA DE AVIACIÓN CIVIL"/>
    <x v="3"/>
    <x v="10"/>
    <x v="63"/>
    <s v="2.2 - CONTRATACIÓN DE SERVICIOS"/>
    <s v="2.2.8 - OTROS SERVICIOS NO INCLUIDOS EN CONCEPTOS ANTERIORES"/>
    <s v="N"/>
    <s v="00 - N/A"/>
    <s v="20 - FONDOS CON DESTINO ESPECÍFICO"/>
    <s v="99 - MULTIPROVINCIAL"/>
    <s v="(en blanco)"/>
    <n v="45051160"/>
    <n v="74793160"/>
    <n v="65026660.960000008"/>
  </r>
  <r>
    <s v="2026"/>
    <x v="0"/>
    <x v="0"/>
    <x v="0"/>
    <x v="0"/>
    <s v="2 - Poder Ejecutivo"/>
    <s v="0211 - MINISTERIO DE OBRAS PÚBLICAS Y COMUNICACIONES"/>
    <s v="0011 - JUNTA DE AVIACIÓN CIVIL"/>
    <x v="3"/>
    <x v="10"/>
    <x v="63"/>
    <s v="2.2 - CONTRATACIÓN DE SERVICIOS"/>
    <s v="2.2.9 - OTRAS CONTRATACIONES DE SERVICIOS"/>
    <s v="N"/>
    <s v="00 - N/A"/>
    <s v="20 - FONDOS CON DESTINO ESPECÍFICO"/>
    <s v="99 - MULTIPROVINCIAL"/>
    <s v="(en blanco)"/>
    <n v="28640400"/>
    <n v="25390400"/>
    <n v="14566361.690000001"/>
  </r>
  <r>
    <s v="2026"/>
    <x v="0"/>
    <x v="0"/>
    <x v="0"/>
    <x v="0"/>
    <s v="2 - Poder Ejecutivo"/>
    <s v="0211 - MINISTERIO DE OBRAS PÚBLICAS Y COMUNICACIONES"/>
    <s v="0011 - JUNTA DE AVIACIÓN CIVIL"/>
    <x v="3"/>
    <x v="10"/>
    <x v="63"/>
    <s v="2.3 - MATERIALES Y SUMINISTROS"/>
    <s v="2.3.1 - ALIMENTOS Y PRODUCTOS AGROFORESTALES"/>
    <s v="N"/>
    <s v="00 - N/A"/>
    <s v="20 - FONDOS CON DESTINO ESPECÍFICO"/>
    <s v="99 - MULTIPROVINCIAL"/>
    <s v="(en blanco)"/>
    <n v="1679000"/>
    <n v="1479000"/>
    <n v="1135449.94"/>
  </r>
  <r>
    <s v="2026"/>
    <x v="0"/>
    <x v="0"/>
    <x v="0"/>
    <x v="0"/>
    <s v="2 - Poder Ejecutivo"/>
    <s v="0211 - MINISTERIO DE OBRAS PÚBLICAS Y COMUNICACIONES"/>
    <s v="0011 - JUNTA DE AVIACIÓN CIVIL"/>
    <x v="3"/>
    <x v="10"/>
    <x v="63"/>
    <s v="2.3 - MATERIALES Y SUMINISTROS"/>
    <s v="2.3.2 - TEXTILES Y VESTUARIOS"/>
    <s v="N"/>
    <s v="00 - N/A"/>
    <s v="20 - FONDOS CON DESTINO ESPECÍFICO"/>
    <s v="99 - MULTIPROVINCIAL"/>
    <s v="(en blanco)"/>
    <n v="2253500"/>
    <n v="541500"/>
    <n v="56269.99"/>
  </r>
  <r>
    <s v="2026"/>
    <x v="0"/>
    <x v="0"/>
    <x v="0"/>
    <x v="0"/>
    <s v="2 - Poder Ejecutivo"/>
    <s v="0211 - MINISTERIO DE OBRAS PÚBLICAS Y COMUNICACIONES"/>
    <s v="0011 - JUNTA DE AVIACIÓN CIVIL"/>
    <x v="3"/>
    <x v="10"/>
    <x v="63"/>
    <s v="2.3 - MATERIALES Y SUMINISTROS"/>
    <s v="2.3.3 - PAPEL, CARTÓN E IMPRESOS"/>
    <s v="N"/>
    <s v="00 - N/A"/>
    <s v="20 - FONDOS CON DESTINO ESPECÍFICO"/>
    <s v="99 - MULTIPROVINCIAL"/>
    <s v="(en blanco)"/>
    <n v="3316000"/>
    <n v="1606000"/>
    <n v="773398.17999999993"/>
  </r>
  <r>
    <s v="2026"/>
    <x v="0"/>
    <x v="0"/>
    <x v="0"/>
    <x v="0"/>
    <s v="2 - Poder Ejecutivo"/>
    <s v="0211 - MINISTERIO DE OBRAS PÚBLICAS Y COMUNICACIONES"/>
    <s v="0011 - JUNTA DE AVIACIÓN CIVIL"/>
    <x v="3"/>
    <x v="10"/>
    <x v="63"/>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x v="3"/>
    <x v="10"/>
    <x v="63"/>
    <s v="2.3 - MATERIALES Y SUMINISTROS"/>
    <s v="2.3.5 - CUERO, CAUCHO Y PLÁSTICO"/>
    <s v="N"/>
    <s v="00 - N/A"/>
    <s v="20 - FONDOS CON DESTINO ESPECÍFICO"/>
    <s v="99 - MULTIPROVINCIAL"/>
    <s v="(en blanco)"/>
    <n v="637000"/>
    <n v="187000"/>
    <n v="45403.49"/>
  </r>
  <r>
    <s v="2026"/>
    <x v="0"/>
    <x v="0"/>
    <x v="0"/>
    <x v="0"/>
    <s v="2 - Poder Ejecutivo"/>
    <s v="0211 - MINISTERIO DE OBRAS PÚBLICAS Y COMUNICACIONES"/>
    <s v="0011 - JUNTA DE AVIACIÓN CIVIL"/>
    <x v="3"/>
    <x v="10"/>
    <x v="63"/>
    <s v="2.3 - MATERIALES Y SUMINISTROS"/>
    <s v="2.3.6 - PRODUCTOS DE MINERALES, METÁLICOS Y NO METÁLICOS"/>
    <s v="N"/>
    <s v="00 - N/A"/>
    <s v="20 - FONDOS CON DESTINO ESPECÍFICO"/>
    <s v="99 - MULTIPROVINCIAL"/>
    <s v="(en blanco)"/>
    <n v="813100"/>
    <n v="283100"/>
    <n v="92812.45"/>
  </r>
  <r>
    <s v="2026"/>
    <x v="0"/>
    <x v="0"/>
    <x v="0"/>
    <x v="0"/>
    <s v="2 - Poder Ejecutivo"/>
    <s v="0211 - MINISTERIO DE OBRAS PÚBLICAS Y COMUNICACIONES"/>
    <s v="0011 - JUNTA DE AVIACIÓN CIVIL"/>
    <x v="3"/>
    <x v="10"/>
    <x v="63"/>
    <s v="2.3 - MATERIALES Y SUMINISTROS"/>
    <s v="2.3.7 - COMBUSTIBLES, LUBRICANTES, PRODUCTOS QUÍMICOS Y CONEXOS"/>
    <s v="N"/>
    <s v="00 - N/A"/>
    <s v="20 - FONDOS CON DESTINO ESPECÍFICO"/>
    <s v="99 - MULTIPROVINCIAL"/>
    <s v="(en blanco)"/>
    <n v="20626000"/>
    <n v="20326000"/>
    <n v="9438909.3599999994"/>
  </r>
  <r>
    <s v="2026"/>
    <x v="0"/>
    <x v="0"/>
    <x v="0"/>
    <x v="0"/>
    <s v="2 - Poder Ejecutivo"/>
    <s v="0211 - MINISTERIO DE OBRAS PÚBLICAS Y COMUNICACIONES"/>
    <s v="0011 - JUNTA DE AVIACIÓN CIVIL"/>
    <x v="3"/>
    <x v="10"/>
    <x v="63"/>
    <s v="2.3 - MATERIALES Y SUMINISTROS"/>
    <s v="2.3.9 - PRODUCTOS Y ÚTILES VARIOS"/>
    <s v="N"/>
    <s v="00 - N/A"/>
    <s v="20 - FONDOS CON DESTINO ESPECÍFICO"/>
    <s v="99 - MULTIPROVINCIAL"/>
    <s v="(en blanco)"/>
    <n v="10393600"/>
    <n v="3613600"/>
    <n v="1269813.18"/>
  </r>
  <r>
    <s v="2026"/>
    <x v="0"/>
    <x v="0"/>
    <x v="0"/>
    <x v="0"/>
    <s v="2 - Poder Ejecutivo"/>
    <s v="0212 - MINISTERIO DE INDUSTRIA, COMERCIO Y MIPYMES (MICM)"/>
    <s v="0001 - MINISTERIO DE INDUSTRIA, COMERCIO y MIPYMES (MICM)"/>
    <x v="0"/>
    <x v="0"/>
    <x v="7"/>
    <s v="2.1 - REMUNERACIONES Y CONTRIBUCIONES"/>
    <s v="2.1.1 - REMUNERACIONES"/>
    <s v="N"/>
    <s v="00 - N/A"/>
    <s v="10 - FONDO GENERAL"/>
    <s v="99 - MULTIPROVINCIAL"/>
    <s v="(en blanco)"/>
    <n v="2916755"/>
    <n v="2916755"/>
    <n v="1555000"/>
  </r>
  <r>
    <s v="2026"/>
    <x v="0"/>
    <x v="0"/>
    <x v="0"/>
    <x v="0"/>
    <s v="2 - Poder Ejecutivo"/>
    <s v="0212 - MINISTERIO DE INDUSTRIA, COMERCIO Y MIPYMES (MICM)"/>
    <s v="0001 - MINISTERIO DE INDUSTRIA, COMERCIO y MIPYMES (MICM)"/>
    <x v="0"/>
    <x v="0"/>
    <x v="7"/>
    <s v="2.1 - REMUNERACIONES Y CONTRIBUCIONES"/>
    <s v="2.1.1 - REMUNERACIONES"/>
    <s v="N"/>
    <s v="00 - N/A"/>
    <s v="20 - FONDOS CON DESTINO ESPECÍFICO"/>
    <s v="99 - MULTIPROVINCIAL"/>
    <s v="(en blanco)"/>
    <n v="1524099"/>
    <n v="1524099"/>
    <n v="360000"/>
  </r>
  <r>
    <s v="2026"/>
    <x v="0"/>
    <x v="0"/>
    <x v="0"/>
    <x v="0"/>
    <s v="2 - Poder Ejecutivo"/>
    <s v="0212 - MINISTERIO DE INDUSTRIA, COMERCIO Y MIPYMES (MICM)"/>
    <s v="0001 - MINISTERIO DE INDUSTRIA, COMERCIO y MIPYMES (MICM)"/>
    <x v="0"/>
    <x v="0"/>
    <x v="7"/>
    <s v="2.1 - REMUNERACIONES Y CONTRIBUCIONES"/>
    <s v="2.1.2 - SOBRESUELDOS"/>
    <s v="N"/>
    <s v="00 - N/A"/>
    <s v="10 - FONDO GENERAL"/>
    <s v="99 - MULTIPROVINCIAL"/>
    <s v="(en blanco)"/>
    <n v="597135"/>
    <n v="597135"/>
    <n v="195000"/>
  </r>
  <r>
    <s v="2026"/>
    <x v="0"/>
    <x v="0"/>
    <x v="0"/>
    <x v="0"/>
    <s v="2 - Poder Ejecutivo"/>
    <s v="0212 - MINISTERIO DE INDUSTRIA, COMERCIO Y MIPYMES (MICM)"/>
    <s v="0001 - MINISTERIO DE INDUSTRIA, COMERCIO y MIPYMES (MICM)"/>
    <x v="0"/>
    <x v="0"/>
    <x v="7"/>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x v="0"/>
    <x v="0"/>
    <x v="7"/>
    <s v="2.1 - REMUNERACIONES Y CONTRIBUCIONES"/>
    <s v="2.1.5 - CONTRIBUCIONES A LA SEGURIDAD SOCIAL"/>
    <s v="N"/>
    <s v="00 - N/A"/>
    <s v="10 - FONDO GENERAL"/>
    <s v="99 - MULTIPROVINCIAL"/>
    <s v="(en blanco)"/>
    <n v="419370"/>
    <n v="419370"/>
    <n v="237144.05"/>
  </r>
  <r>
    <s v="2026"/>
    <x v="0"/>
    <x v="0"/>
    <x v="0"/>
    <x v="0"/>
    <s v="2 - Poder Ejecutivo"/>
    <s v="0212 - MINISTERIO DE INDUSTRIA, COMERCIO Y MIPYMES (MICM)"/>
    <s v="0001 - MINISTERIO DE INDUSTRIA, COMERCIO y MIPYMES (MICM)"/>
    <x v="0"/>
    <x v="0"/>
    <x v="7"/>
    <s v="2.1 - REMUNERACIONES Y CONTRIBUCIONES"/>
    <s v="2.1.5 - CONTRIBUCIONES A LA SEGURIDAD SOCIAL"/>
    <s v="N"/>
    <s v="00 - N/A"/>
    <s v="20 - FONDOS CON DESTINO ESPECÍFICO"/>
    <s v="99 - MULTIPROVINCIAL"/>
    <s v="(en blanco)"/>
    <n v="215112"/>
    <n v="215112"/>
    <n v="55044"/>
  </r>
  <r>
    <s v="2026"/>
    <x v="0"/>
    <x v="0"/>
    <x v="0"/>
    <x v="0"/>
    <s v="2 - Poder Ejecutivo"/>
    <s v="0212 - MINISTERIO DE INDUSTRIA, COMERCIO Y MIPYMES (MICM)"/>
    <s v="0001 - MINISTERIO DE INDUSTRIA, COMERCIO y MIPYMES (MICM)"/>
    <x v="0"/>
    <x v="0"/>
    <x v="7"/>
    <s v="2.2 - CONTRATACIÓN DE SERVICIOS"/>
    <s v="2.2.3 - VIÁTICOS"/>
    <s v="N"/>
    <s v="00 - N/A"/>
    <s v="20 - FONDOS CON DESTINO ESPECÍFICO"/>
    <s v="99 - MULTIPROVINCIAL"/>
    <s v="(en blanco)"/>
    <n v="300000"/>
    <n v="300000"/>
    <n v="216277.39"/>
  </r>
  <r>
    <s v="2026"/>
    <x v="0"/>
    <x v="0"/>
    <x v="0"/>
    <x v="0"/>
    <s v="2 - Poder Ejecutivo"/>
    <s v="0212 - MINISTERIO DE INDUSTRIA, COMERCIO Y MIPYMES (MICM)"/>
    <s v="0001 - MINISTERIO DE INDUSTRIA, COMERCIO y MIPYMES (MICM)"/>
    <x v="0"/>
    <x v="0"/>
    <x v="7"/>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x v="3"/>
    <x v="13"/>
    <x v="56"/>
    <s v="2.1 - REMUNERACIONES Y CONTRIBUCIONES"/>
    <s v="2.1.1 - REMUNERACIONES"/>
    <s v="N"/>
    <s v="00 - N/A"/>
    <s v="10 - FONDO GENERAL"/>
    <s v="99 - MULTIPROVINCIAL"/>
    <s v="(en blanco)"/>
    <n v="844741810"/>
    <n v="841271810"/>
    <n v="517858007.36000001"/>
  </r>
  <r>
    <s v="2026"/>
    <x v="0"/>
    <x v="0"/>
    <x v="0"/>
    <x v="0"/>
    <s v="2 - Poder Ejecutivo"/>
    <s v="0212 - MINISTERIO DE INDUSTRIA, COMERCIO Y MIPYMES (MICM)"/>
    <s v="0001 - MINISTERIO DE INDUSTRIA, COMERCIO y MIPYMES (MICM)"/>
    <x v="3"/>
    <x v="13"/>
    <x v="56"/>
    <s v="2.1 - REMUNERACIONES Y CONTRIBUCIONES"/>
    <s v="2.1.1 - REMUNERACIONES"/>
    <s v="N"/>
    <s v="00 - N/A"/>
    <s v="20 - FONDOS CON DESTINO ESPECÍFICO"/>
    <s v="99 - MULTIPROVINCIAL"/>
    <s v="(en blanco)"/>
    <n v="764897576"/>
    <n v="770314643"/>
    <n v="531348967.53999996"/>
  </r>
  <r>
    <s v="2026"/>
    <x v="0"/>
    <x v="0"/>
    <x v="0"/>
    <x v="0"/>
    <s v="2 - Poder Ejecutivo"/>
    <s v="0212 - MINISTERIO DE INDUSTRIA, COMERCIO Y MIPYMES (MICM)"/>
    <s v="0001 - MINISTERIO DE INDUSTRIA, COMERCIO y MIPYMES (MICM)"/>
    <x v="3"/>
    <x v="13"/>
    <x v="56"/>
    <s v="2.1 - REMUNERACIONES Y CONTRIBUCIONES"/>
    <s v="2.1.2 - SOBRESUELDOS"/>
    <s v="N"/>
    <s v="00 - N/A"/>
    <s v="10 - FONDO GENERAL"/>
    <s v="99 - MULTIPROVINCIAL"/>
    <s v="(en blanco)"/>
    <n v="149333372"/>
    <n v="133113709.06999999"/>
    <n v="65701405.390000001"/>
  </r>
  <r>
    <s v="2026"/>
    <x v="0"/>
    <x v="0"/>
    <x v="0"/>
    <x v="0"/>
    <s v="2 - Poder Ejecutivo"/>
    <s v="0212 - MINISTERIO DE INDUSTRIA, COMERCIO Y MIPYMES (MICM)"/>
    <s v="0001 - MINISTERIO DE INDUSTRIA, COMERCIO y MIPYMES (MICM)"/>
    <x v="3"/>
    <x v="13"/>
    <x v="56"/>
    <s v="2.1 - REMUNERACIONES Y CONTRIBUCIONES"/>
    <s v="2.1.2 - SOBRESUELDOS"/>
    <s v="N"/>
    <s v="00 - N/A"/>
    <s v="20 - FONDOS CON DESTINO ESPECÍFICO"/>
    <s v="99 - MULTIPROVINCIAL"/>
    <s v="(en blanco)"/>
    <n v="318196714"/>
    <n v="295514124.49000001"/>
    <n v="96414845.210000008"/>
  </r>
  <r>
    <s v="2026"/>
    <x v="0"/>
    <x v="0"/>
    <x v="0"/>
    <x v="0"/>
    <s v="2 - Poder Ejecutivo"/>
    <s v="0212 - MINISTERIO DE INDUSTRIA, COMERCIO Y MIPYMES (MICM)"/>
    <s v="0001 - MINISTERIO DE INDUSTRIA, COMERCIO y MIPYMES (MICM)"/>
    <x v="3"/>
    <x v="13"/>
    <x v="56"/>
    <s v="2.1 - REMUNERACIONES Y CONTRIBUCIONES"/>
    <s v="2.1.3 - DIETAS Y GASTOS DE REPRESENTACIÓN"/>
    <s v="N"/>
    <s v="00 - N/A"/>
    <s v="10 - FONDO GENERAL"/>
    <s v="99 - MULTIPROVINCIAL"/>
    <s v="(en blanco)"/>
    <n v="2000000"/>
    <n v="1800000"/>
    <n v="367284.14999999997"/>
  </r>
  <r>
    <s v="2026"/>
    <x v="0"/>
    <x v="0"/>
    <x v="0"/>
    <x v="0"/>
    <s v="2 - Poder Ejecutivo"/>
    <s v="0212 - MINISTERIO DE INDUSTRIA, COMERCIO Y MIPYMES (MICM)"/>
    <s v="0001 - MINISTERIO DE INDUSTRIA, COMERCIO y MIPYMES (MICM)"/>
    <x v="3"/>
    <x v="13"/>
    <x v="56"/>
    <s v="2.1 - REMUNERACIONES Y CONTRIBUCIONES"/>
    <s v="2.1.3 - DIETAS Y GASTOS DE REPRESENTACIÓN"/>
    <s v="N"/>
    <s v="00 - N/A"/>
    <s v="20 - FONDOS CON DESTINO ESPECÍFICO"/>
    <s v="99 - MULTIPROVINCIAL"/>
    <s v="(en blanco)"/>
    <n v="4000000"/>
    <n v="3000000"/>
    <n v="68522.600000000006"/>
  </r>
  <r>
    <s v="2026"/>
    <x v="0"/>
    <x v="0"/>
    <x v="0"/>
    <x v="0"/>
    <s v="2 - Poder Ejecutivo"/>
    <s v="0212 - MINISTERIO DE INDUSTRIA, COMERCIO Y MIPYMES (MICM)"/>
    <s v="0001 - MINISTERIO DE INDUSTRIA, COMERCIO y MIPYMES (MICM)"/>
    <x v="3"/>
    <x v="13"/>
    <x v="56"/>
    <s v="2.1 - REMUNERACIONES Y CONTRIBUCIONES"/>
    <s v="2.1.4 - GRATIFICACIONES Y BONIFICACIONES"/>
    <s v="N"/>
    <s v="00 - N/A"/>
    <s v="10 - FONDO GENERAL"/>
    <s v="99 - MULTIPROVINCIAL"/>
    <s v="(en blanco)"/>
    <n v="560000"/>
    <n v="13829662.93"/>
    <n v="13340000"/>
  </r>
  <r>
    <s v="2026"/>
    <x v="0"/>
    <x v="0"/>
    <x v="0"/>
    <x v="0"/>
    <s v="2 - Poder Ejecutivo"/>
    <s v="0212 - MINISTERIO DE INDUSTRIA, COMERCIO Y MIPYMES (MICM)"/>
    <s v="0001 - MINISTERIO DE INDUSTRIA, COMERCIO y MIPYMES (MICM)"/>
    <x v="3"/>
    <x v="13"/>
    <x v="56"/>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x v="3"/>
    <x v="13"/>
    <x v="56"/>
    <s v="2.1 - REMUNERACIONES Y CONTRIBUCIONES"/>
    <s v="2.1.5 - CONTRIBUCIONES A LA SEGURIDAD SOCIAL"/>
    <s v="N"/>
    <s v="00 - N/A"/>
    <s v="10 - FONDO GENERAL"/>
    <s v="99 - MULTIPROVINCIAL"/>
    <s v="(en blanco)"/>
    <n v="118479176"/>
    <n v="117209176"/>
    <n v="76114319.510000005"/>
  </r>
  <r>
    <s v="2026"/>
    <x v="0"/>
    <x v="0"/>
    <x v="0"/>
    <x v="0"/>
    <s v="2 - Poder Ejecutivo"/>
    <s v="0212 - MINISTERIO DE INDUSTRIA, COMERCIO Y MIPYMES (MICM)"/>
    <s v="0001 - MINISTERIO DE INDUSTRIA, COMERCIO y MIPYMES (MICM)"/>
    <x v="3"/>
    <x v="13"/>
    <x v="56"/>
    <s v="2.1 - REMUNERACIONES Y CONTRIBUCIONES"/>
    <s v="2.1.5 - CONTRIBUCIONES A LA SEGURIDAD SOCIAL"/>
    <s v="N"/>
    <s v="00 - N/A"/>
    <s v="20 - FONDOS CON DESTINO ESPECÍFICO"/>
    <s v="99 - MULTIPROVINCIAL"/>
    <s v="(en blanco)"/>
    <n v="105716787"/>
    <n v="109031420"/>
    <n v="75789659.080000013"/>
  </r>
  <r>
    <s v="2026"/>
    <x v="0"/>
    <x v="0"/>
    <x v="0"/>
    <x v="0"/>
    <s v="2 - Poder Ejecutivo"/>
    <s v="0212 - MINISTERIO DE INDUSTRIA, COMERCIO Y MIPYMES (MICM)"/>
    <s v="0001 - MINISTERIO DE INDUSTRIA, COMERCIO y MIPYMES (MICM)"/>
    <x v="3"/>
    <x v="13"/>
    <x v="56"/>
    <s v="2.2 - CONTRATACIÓN DE SERVICIOS"/>
    <s v="2.2.1 - SERVICIOS BÁSICOS"/>
    <s v="N"/>
    <s v="00 - N/A"/>
    <s v="10 - FONDO GENERAL"/>
    <s v="99 - MULTIPROVINCIAL"/>
    <s v="(en blanco)"/>
    <n v="21911418"/>
    <n v="18411418"/>
    <n v="9001187.7399999984"/>
  </r>
  <r>
    <s v="2026"/>
    <x v="0"/>
    <x v="0"/>
    <x v="0"/>
    <x v="0"/>
    <s v="2 - Poder Ejecutivo"/>
    <s v="0212 - MINISTERIO DE INDUSTRIA, COMERCIO Y MIPYMES (MICM)"/>
    <s v="0001 - MINISTERIO DE INDUSTRIA, COMERCIO y MIPYMES (MICM)"/>
    <x v="3"/>
    <x v="13"/>
    <x v="56"/>
    <s v="2.2 - CONTRATACIÓN DE SERVICIOS"/>
    <s v="2.2.1 - SERVICIOS BÁSICOS"/>
    <s v="N"/>
    <s v="00 - N/A"/>
    <s v="20 - FONDOS CON DESTINO ESPECÍFICO"/>
    <s v="99 - MULTIPROVINCIAL"/>
    <s v="(en blanco)"/>
    <n v="41310905"/>
    <n v="50210905"/>
    <n v="30845780.539999992"/>
  </r>
  <r>
    <s v="2026"/>
    <x v="0"/>
    <x v="0"/>
    <x v="0"/>
    <x v="0"/>
    <s v="2 - Poder Ejecutivo"/>
    <s v="0212 - MINISTERIO DE INDUSTRIA, COMERCIO Y MIPYMES (MICM)"/>
    <s v="0001 - MINISTERIO DE INDUSTRIA, COMERCIO y MIPYMES (MICM)"/>
    <x v="3"/>
    <x v="13"/>
    <x v="56"/>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x v="3"/>
    <x v="13"/>
    <x v="56"/>
    <s v="2.2 - CONTRATACIÓN DE SERVICIOS"/>
    <s v="2.2.2 - PUBLICIDAD, IMPRESIÓN Y ENCUADERNACIÓN"/>
    <s v="N"/>
    <s v="00 - N/A"/>
    <s v="20 - FONDOS CON DESTINO ESPECÍFICO"/>
    <s v="99 - MULTIPROVINCIAL"/>
    <s v="(en blanco)"/>
    <n v="189000000"/>
    <n v="189000000"/>
    <n v="38178875.240000002"/>
  </r>
  <r>
    <s v="2026"/>
    <x v="0"/>
    <x v="0"/>
    <x v="0"/>
    <x v="0"/>
    <s v="2 - Poder Ejecutivo"/>
    <s v="0212 - MINISTERIO DE INDUSTRIA, COMERCIO Y MIPYMES (MICM)"/>
    <s v="0001 - MINISTERIO DE INDUSTRIA, COMERCIO y MIPYMES (MICM)"/>
    <x v="3"/>
    <x v="13"/>
    <x v="56"/>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x v="3"/>
    <x v="13"/>
    <x v="56"/>
    <s v="2.2 - CONTRATACIÓN DE SERVICIOS"/>
    <s v="2.2.3 - VIÁTICOS"/>
    <s v="N"/>
    <s v="00 - N/A"/>
    <s v="10 - FONDO GENERAL"/>
    <s v="99 - MULTIPROVINCIAL"/>
    <s v="(en blanco)"/>
    <n v="4278112"/>
    <n v="4278112"/>
    <n v="2523504.8199999998"/>
  </r>
  <r>
    <s v="2026"/>
    <x v="0"/>
    <x v="0"/>
    <x v="0"/>
    <x v="0"/>
    <s v="2 - Poder Ejecutivo"/>
    <s v="0212 - MINISTERIO DE INDUSTRIA, COMERCIO Y MIPYMES (MICM)"/>
    <s v="0001 - MINISTERIO DE INDUSTRIA, COMERCIO y MIPYMES (MICM)"/>
    <x v="3"/>
    <x v="13"/>
    <x v="56"/>
    <s v="2.2 - CONTRATACIÓN DE SERVICIOS"/>
    <s v="2.2.3 - VIÁTICOS"/>
    <s v="N"/>
    <s v="00 - N/A"/>
    <s v="20 - FONDOS CON DESTINO ESPECÍFICO"/>
    <s v="99 - MULTIPROVINCIAL"/>
    <s v="(en blanco)"/>
    <n v="30610000"/>
    <n v="30610000"/>
    <n v="13888005.630000003"/>
  </r>
  <r>
    <s v="2026"/>
    <x v="0"/>
    <x v="0"/>
    <x v="0"/>
    <x v="0"/>
    <s v="2 - Poder Ejecutivo"/>
    <s v="0212 - MINISTERIO DE INDUSTRIA, COMERCIO Y MIPYMES (MICM)"/>
    <s v="0001 - MINISTERIO DE INDUSTRIA, COMERCIO y MIPYMES (MICM)"/>
    <x v="3"/>
    <x v="13"/>
    <x v="56"/>
    <s v="2.2 - CONTRATACIÓN DE SERVICIOS"/>
    <s v="2.2.4 - TRANSPORTE Y ALMACENAJE"/>
    <s v="N"/>
    <s v="00 - N/A"/>
    <s v="20 - FONDOS CON DESTINO ESPECÍFICO"/>
    <s v="99 - MULTIPROVINCIAL"/>
    <s v="(en blanco)"/>
    <n v="54828575"/>
    <n v="45928575"/>
    <n v="15327576.449999999"/>
  </r>
  <r>
    <s v="2026"/>
    <x v="0"/>
    <x v="0"/>
    <x v="0"/>
    <x v="0"/>
    <s v="2 - Poder Ejecutivo"/>
    <s v="0212 - MINISTERIO DE INDUSTRIA, COMERCIO Y MIPYMES (MICM)"/>
    <s v="0001 - MINISTERIO DE INDUSTRIA, COMERCIO y MIPYMES (MICM)"/>
    <x v="3"/>
    <x v="13"/>
    <x v="56"/>
    <s v="2.2 - CONTRATACIÓN DE SERVICIOS"/>
    <s v="2.2.5 - ALQUILERES Y RENTAS"/>
    <s v="N"/>
    <s v="00 - N/A"/>
    <s v="10 - FONDO GENERAL"/>
    <s v="99 - MULTIPROVINCIAL"/>
    <s v="(en blanco)"/>
    <n v="1000000"/>
    <n v="1900000"/>
    <n v="899999.99"/>
  </r>
  <r>
    <s v="2026"/>
    <x v="0"/>
    <x v="0"/>
    <x v="0"/>
    <x v="0"/>
    <s v="2 - Poder Ejecutivo"/>
    <s v="0212 - MINISTERIO DE INDUSTRIA, COMERCIO Y MIPYMES (MICM)"/>
    <s v="0001 - MINISTERIO DE INDUSTRIA, COMERCIO y MIPYMES (MICM)"/>
    <x v="3"/>
    <x v="13"/>
    <x v="56"/>
    <s v="2.2 - CONTRATACIÓN DE SERVICIOS"/>
    <s v="2.2.5 - ALQUILERES Y RENTAS"/>
    <s v="N"/>
    <s v="00 - N/A"/>
    <s v="20 - FONDOS CON DESTINO ESPECÍFICO"/>
    <s v="99 - MULTIPROVINCIAL"/>
    <s v="(en blanco)"/>
    <n v="355114305"/>
    <n v="325114305"/>
    <n v="221843722.59000003"/>
  </r>
  <r>
    <s v="2026"/>
    <x v="0"/>
    <x v="0"/>
    <x v="0"/>
    <x v="0"/>
    <s v="2 - Poder Ejecutivo"/>
    <s v="0212 - MINISTERIO DE INDUSTRIA, COMERCIO Y MIPYMES (MICM)"/>
    <s v="0001 - MINISTERIO DE INDUSTRIA, COMERCIO y MIPYMES (MICM)"/>
    <x v="3"/>
    <x v="13"/>
    <x v="56"/>
    <s v="2.2 - CONTRATACIÓN DE SERVICIOS"/>
    <s v="2.2.6 - SEGUROS"/>
    <s v="N"/>
    <s v="00 - N/A"/>
    <s v="20 - FONDOS CON DESTINO ESPECÍFICO"/>
    <s v="99 - MULTIPROVINCIAL"/>
    <s v="(en blanco)"/>
    <n v="86500000"/>
    <n v="121500000"/>
    <n v="70516929.160000011"/>
  </r>
  <r>
    <s v="2026"/>
    <x v="0"/>
    <x v="0"/>
    <x v="0"/>
    <x v="0"/>
    <s v="2 - Poder Ejecutivo"/>
    <s v="0212 - MINISTERIO DE INDUSTRIA, COMERCIO Y MIPYMES (MICM)"/>
    <s v="0001 - MINISTERIO DE INDUSTRIA, COMERCIO y MIPYMES (MICM)"/>
    <x v="3"/>
    <x v="13"/>
    <x v="56"/>
    <s v="2.2 - CONTRATACIÓN DE SERVICIOS"/>
    <s v="2.2.7 - SERVICIOS DE CONSERVACIÓN, REPARACIONES MENORES E INSTALACIONES TEMPORALES"/>
    <s v="N"/>
    <s v="00 - N/A"/>
    <s v="10 - FONDO GENERAL"/>
    <s v="99 - MULTIPROVINCIAL"/>
    <s v="(en blanco)"/>
    <n v="2000000"/>
    <n v="5000000"/>
    <n v="605507.62000000011"/>
  </r>
  <r>
    <s v="2026"/>
    <x v="0"/>
    <x v="0"/>
    <x v="0"/>
    <x v="0"/>
    <s v="2 - Poder Ejecutivo"/>
    <s v="0212 - MINISTERIO DE INDUSTRIA, COMERCIO Y MIPYMES (MICM)"/>
    <s v="0001 - MINISTERIO DE INDUSTRIA, COMERCIO y MIPYMES (MICM)"/>
    <x v="3"/>
    <x v="13"/>
    <x v="56"/>
    <s v="2.2 - CONTRATACIÓN DE SERVICIOS"/>
    <s v="2.2.7 - SERVICIOS DE CONSERVACIÓN, REPARACIONES MENORES E INSTALACIONES TEMPORALES"/>
    <s v="N"/>
    <s v="00 - N/A"/>
    <s v="20 - FONDOS CON DESTINO ESPECÍFICO"/>
    <s v="99 - MULTIPROVINCIAL"/>
    <s v="(en blanco)"/>
    <n v="52620000"/>
    <n v="79145000"/>
    <n v="17372260.930000003"/>
  </r>
  <r>
    <s v="2026"/>
    <x v="0"/>
    <x v="0"/>
    <x v="0"/>
    <x v="0"/>
    <s v="2 - Poder Ejecutivo"/>
    <s v="0212 - MINISTERIO DE INDUSTRIA, COMERCIO Y MIPYMES (MICM)"/>
    <s v="0001 - MINISTERIO DE INDUSTRIA, COMERCIO y MIPYMES (MICM)"/>
    <x v="3"/>
    <x v="13"/>
    <x v="56"/>
    <s v="2.2 - CONTRATACIÓN DE SERVICIOS"/>
    <s v="2.2.8 - OTROS SERVICIOS NO INCLUIDOS EN CONCEPTOS ANTERIORES"/>
    <s v="N"/>
    <s v="00 - N/A"/>
    <s v="10 - FONDO GENERAL"/>
    <s v="99 - MULTIPROVINCIAL"/>
    <s v="(en blanco)"/>
    <n v="22091020"/>
    <n v="37258091.359999999"/>
    <n v="21392392.379999992"/>
  </r>
  <r>
    <s v="2026"/>
    <x v="0"/>
    <x v="0"/>
    <x v="0"/>
    <x v="0"/>
    <s v="2 - Poder Ejecutivo"/>
    <s v="0212 - MINISTERIO DE INDUSTRIA, COMERCIO Y MIPYMES (MICM)"/>
    <s v="0001 - MINISTERIO DE INDUSTRIA, COMERCIO y MIPYMES (MICM)"/>
    <x v="3"/>
    <x v="13"/>
    <x v="56"/>
    <s v="2.2 - CONTRATACIÓN DE SERVICIOS"/>
    <s v="2.2.8 - OTROS SERVICIOS NO INCLUIDOS EN CONCEPTOS ANTERIORES"/>
    <s v="N"/>
    <s v="00 - N/A"/>
    <s v="20 - FONDOS CON DESTINO ESPECÍFICO"/>
    <s v="99 - MULTIPROVINCIAL"/>
    <s v="(en blanco)"/>
    <n v="296649812"/>
    <n v="267331089.62"/>
    <n v="57026680.250000007"/>
  </r>
  <r>
    <s v="2026"/>
    <x v="0"/>
    <x v="0"/>
    <x v="0"/>
    <x v="0"/>
    <s v="2 - Poder Ejecutivo"/>
    <s v="0212 - MINISTERIO DE INDUSTRIA, COMERCIO Y MIPYMES (MICM)"/>
    <s v="0001 - MINISTERIO DE INDUSTRIA, COMERCIO y MIPYMES (MICM)"/>
    <x v="3"/>
    <x v="13"/>
    <x v="56"/>
    <s v="2.2 - CONTRATACIÓN DE SERVICIOS"/>
    <s v="2.2.8 - OTROS SERVICIOS NO INCLUIDOS EN CONCEPTOS ANTERIORES"/>
    <s v="N"/>
    <s v="00 - N/A"/>
    <s v="70 - DONACION EXTERNA"/>
    <s v="99 - MULTIPROVINCIAL"/>
    <s v="(en blanco)"/>
    <n v="54269526"/>
    <n v="35589844.280000001"/>
    <n v="0"/>
  </r>
  <r>
    <s v="2026"/>
    <x v="0"/>
    <x v="0"/>
    <x v="0"/>
    <x v="0"/>
    <s v="2 - Poder Ejecutivo"/>
    <s v="0212 - MINISTERIO DE INDUSTRIA, COMERCIO Y MIPYMES (MICM)"/>
    <s v="0001 - MINISTERIO DE INDUSTRIA, COMERCIO y MIPYMES (MICM)"/>
    <x v="3"/>
    <x v="13"/>
    <x v="56"/>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x v="3"/>
    <x v="13"/>
    <x v="56"/>
    <s v="2.2 - CONTRATACIÓN DE SERVICIOS"/>
    <s v="2.2.9 - OTRAS CONTRATACIONES DE SERVICIOS"/>
    <s v="N"/>
    <s v="00 - N/A"/>
    <s v="20 - FONDOS CON DESTINO ESPECÍFICO"/>
    <s v="99 - MULTIPROVINCIAL"/>
    <s v="(en blanco)"/>
    <n v="209300000"/>
    <n v="201118722.38"/>
    <n v="44283132.710000001"/>
  </r>
  <r>
    <s v="2026"/>
    <x v="0"/>
    <x v="0"/>
    <x v="0"/>
    <x v="0"/>
    <s v="2 - Poder Ejecutivo"/>
    <s v="0212 - MINISTERIO DE INDUSTRIA, COMERCIO Y MIPYMES (MICM)"/>
    <s v="0001 - MINISTERIO DE INDUSTRIA, COMERCIO y MIPYMES (MICM)"/>
    <x v="3"/>
    <x v="13"/>
    <x v="56"/>
    <s v="2.3 - MATERIALES Y SUMINISTROS"/>
    <s v="2.3.1 - ALIMENTOS Y PRODUCTOS AGROFORESTALES"/>
    <s v="N"/>
    <s v="00 - N/A"/>
    <s v="20 - FONDOS CON DESTINO ESPECÍFICO"/>
    <s v="99 - MULTIPROVINCIAL"/>
    <s v="(en blanco)"/>
    <n v="5500000"/>
    <n v="5500000"/>
    <n v="2368804.0199999996"/>
  </r>
  <r>
    <s v="2026"/>
    <x v="0"/>
    <x v="0"/>
    <x v="0"/>
    <x v="0"/>
    <s v="2 - Poder Ejecutivo"/>
    <s v="0212 - MINISTERIO DE INDUSTRIA, COMERCIO Y MIPYMES (MICM)"/>
    <s v="0001 - MINISTERIO DE INDUSTRIA, COMERCIO y MIPYMES (MICM)"/>
    <x v="3"/>
    <x v="13"/>
    <x v="56"/>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x v="3"/>
    <x v="13"/>
    <x v="56"/>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x v="3"/>
    <x v="13"/>
    <x v="56"/>
    <s v="2.3 - MATERIALES Y SUMINISTROS"/>
    <s v="2.3.3 - PAPEL, CARTÓN E IMPRESOS"/>
    <s v="N"/>
    <s v="00 - N/A"/>
    <s v="20 - FONDOS CON DESTINO ESPECÍFICO"/>
    <s v="99 - MULTIPROVINCIAL"/>
    <s v="(en blanco)"/>
    <n v="28000000"/>
    <n v="28350000"/>
    <n v="16632760.810000001"/>
  </r>
  <r>
    <s v="2026"/>
    <x v="0"/>
    <x v="0"/>
    <x v="0"/>
    <x v="0"/>
    <s v="2 - Poder Ejecutivo"/>
    <s v="0212 - MINISTERIO DE INDUSTRIA, COMERCIO Y MIPYMES (MICM)"/>
    <s v="0001 - MINISTERIO DE INDUSTRIA, COMERCIO y MIPYMES (MICM)"/>
    <x v="3"/>
    <x v="13"/>
    <x v="56"/>
    <s v="2.3 - MATERIALES Y SUMINISTROS"/>
    <s v="2.3.4 - PRODUCTOS FARMACÉUTICOS"/>
    <s v="N"/>
    <s v="00 - N/A"/>
    <s v="20 - FONDOS CON DESTINO ESPECÍFICO"/>
    <s v="99 - MULTIPROVINCIAL"/>
    <s v="(en blanco)"/>
    <n v="1500000"/>
    <n v="1500000"/>
    <n v="393502.91"/>
  </r>
  <r>
    <s v="2026"/>
    <x v="0"/>
    <x v="0"/>
    <x v="0"/>
    <x v="0"/>
    <s v="2 - Poder Ejecutivo"/>
    <s v="0212 - MINISTERIO DE INDUSTRIA, COMERCIO Y MIPYMES (MICM)"/>
    <s v="0001 - MINISTERIO DE INDUSTRIA, COMERCIO y MIPYMES (MICM)"/>
    <x v="3"/>
    <x v="13"/>
    <x v="56"/>
    <s v="2.3 - MATERIALES Y SUMINISTROS"/>
    <s v="2.3.5 - CUERO, CAUCHO Y PLÁSTICO"/>
    <s v="N"/>
    <s v="00 - N/A"/>
    <s v="20 - FONDOS CON DESTINO ESPECÍFICO"/>
    <s v="99 - MULTIPROVINCIAL"/>
    <s v="(en blanco)"/>
    <n v="3000000"/>
    <n v="3000000"/>
    <n v="1338713.2200000002"/>
  </r>
  <r>
    <s v="2026"/>
    <x v="0"/>
    <x v="0"/>
    <x v="0"/>
    <x v="0"/>
    <s v="2 - Poder Ejecutivo"/>
    <s v="0212 - MINISTERIO DE INDUSTRIA, COMERCIO Y MIPYMES (MICM)"/>
    <s v="0001 - MINISTERIO DE INDUSTRIA, COMERCIO y MIPYMES (MICM)"/>
    <x v="3"/>
    <x v="13"/>
    <x v="56"/>
    <s v="2.3 - MATERIALES Y SUMINISTROS"/>
    <s v="2.3.6 - PRODUCTOS DE MINERALES, METÁLICOS Y NO METÁLICOS"/>
    <s v="N"/>
    <s v="00 - N/A"/>
    <s v="20 - FONDOS CON DESTINO ESPECÍFICO"/>
    <s v="99 - MULTIPROVINCIAL"/>
    <s v="(en blanco)"/>
    <n v="6930000"/>
    <n v="6930000"/>
    <n v="163264.78"/>
  </r>
  <r>
    <s v="2026"/>
    <x v="0"/>
    <x v="0"/>
    <x v="0"/>
    <x v="0"/>
    <s v="2 - Poder Ejecutivo"/>
    <s v="0212 - MINISTERIO DE INDUSTRIA, COMERCIO Y MIPYMES (MICM)"/>
    <s v="0001 - MINISTERIO DE INDUSTRIA, COMERCIO y MIPYMES (MICM)"/>
    <x v="3"/>
    <x v="13"/>
    <x v="56"/>
    <s v="2.3 - MATERIALES Y SUMINISTROS"/>
    <s v="2.3.7 - COMBUSTIBLES, LUBRICANTES, PRODUCTOS QUÍMICOS Y CONEXOS"/>
    <s v="N"/>
    <s v="00 - N/A"/>
    <s v="10 - FONDO GENERAL"/>
    <s v="99 - MULTIPROVINCIAL"/>
    <s v="(en blanco)"/>
    <n v="9378000"/>
    <n v="7878000"/>
    <n v="4994580.1400000006"/>
  </r>
  <r>
    <s v="2026"/>
    <x v="0"/>
    <x v="0"/>
    <x v="0"/>
    <x v="0"/>
    <s v="2 - Poder Ejecutivo"/>
    <s v="0212 - MINISTERIO DE INDUSTRIA, COMERCIO Y MIPYMES (MICM)"/>
    <s v="0001 - MINISTERIO DE INDUSTRIA, COMERCIO y MIPYMES (MICM)"/>
    <x v="3"/>
    <x v="13"/>
    <x v="56"/>
    <s v="2.3 - MATERIALES Y SUMINISTROS"/>
    <s v="2.3.7 - COMBUSTIBLES, LUBRICANTES, PRODUCTOS QUÍMICOS Y CONEXOS"/>
    <s v="N"/>
    <s v="00 - N/A"/>
    <s v="20 - FONDOS CON DESTINO ESPECÍFICO"/>
    <s v="99 - MULTIPROVINCIAL"/>
    <s v="(en blanco)"/>
    <n v="69858200"/>
    <n v="69858200"/>
    <n v="18157055.620000005"/>
  </r>
  <r>
    <s v="2026"/>
    <x v="0"/>
    <x v="0"/>
    <x v="0"/>
    <x v="0"/>
    <s v="2 - Poder Ejecutivo"/>
    <s v="0212 - MINISTERIO DE INDUSTRIA, COMERCIO Y MIPYMES (MICM)"/>
    <s v="0001 - MINISTERIO DE INDUSTRIA, COMERCIO y MIPYMES (MICM)"/>
    <x v="3"/>
    <x v="13"/>
    <x v="56"/>
    <s v="2.3 - MATERIALES Y SUMINISTROS"/>
    <s v="2.3.9 - PRODUCTOS Y ÚTILES VARIOS"/>
    <s v="N"/>
    <s v="00 - N/A"/>
    <s v="10 - FONDO GENERAL"/>
    <s v="99 - MULTIPROVINCIAL"/>
    <s v="(en blanco)"/>
    <n v="31509777"/>
    <n v="7460777"/>
    <n v="911401.58000000007"/>
  </r>
  <r>
    <s v="2026"/>
    <x v="0"/>
    <x v="0"/>
    <x v="0"/>
    <x v="0"/>
    <s v="2 - Poder Ejecutivo"/>
    <s v="0212 - MINISTERIO DE INDUSTRIA, COMERCIO Y MIPYMES (MICM)"/>
    <s v="0001 - MINISTERIO DE INDUSTRIA, COMERCIO y MIPYMES (MICM)"/>
    <x v="3"/>
    <x v="13"/>
    <x v="56"/>
    <s v="2.3 - MATERIALES Y SUMINISTROS"/>
    <s v="2.3.9 - PRODUCTOS Y ÚTILES VARIOS"/>
    <s v="N"/>
    <s v="00 - N/A"/>
    <s v="20 - FONDOS CON DESTINO ESPECÍFICO"/>
    <s v="99 - MULTIPROVINCIAL"/>
    <s v="(en blanco)"/>
    <n v="19356400"/>
    <n v="19376399.999999996"/>
    <n v="6308478.9899999993"/>
  </r>
  <r>
    <s v="2026"/>
    <x v="0"/>
    <x v="0"/>
    <x v="0"/>
    <x v="0"/>
    <s v="2 - Poder Ejecutivo"/>
    <s v="0212 - MINISTERIO DE INDUSTRIA, COMERCIO Y MIPYMES (MICM)"/>
    <s v="0001 - MINISTERIO DE INDUSTRIA, COMERCIO y MIPYMES (MICM)"/>
    <x v="3"/>
    <x v="16"/>
    <x v="64"/>
    <s v="2.1 - REMUNERACIONES Y CONTRIBUCIONES"/>
    <s v="2.1.1 - REMUNERACIONES"/>
    <s v="N"/>
    <s v="00 - N/A"/>
    <s v="10 - FONDO GENERAL"/>
    <s v="99 - MULTIPROVINCIAL"/>
    <s v="(en blanco)"/>
    <n v="175874433"/>
    <n v="179793644.08000001"/>
    <n v="126906794.95999999"/>
  </r>
  <r>
    <s v="2026"/>
    <x v="0"/>
    <x v="0"/>
    <x v="0"/>
    <x v="0"/>
    <s v="2 - Poder Ejecutivo"/>
    <s v="0212 - MINISTERIO DE INDUSTRIA, COMERCIO Y MIPYMES (MICM)"/>
    <s v="0001 - MINISTERIO DE INDUSTRIA, COMERCIO y MIPYMES (MICM)"/>
    <x v="3"/>
    <x v="16"/>
    <x v="64"/>
    <s v="2.1 - REMUNERACIONES Y CONTRIBUCIONES"/>
    <s v="2.1.1 - REMUNERACIONES"/>
    <s v="N"/>
    <s v="00 - N/A"/>
    <s v="20 - FONDOS CON DESTINO ESPECÍFICO"/>
    <s v="99 - MULTIPROVINCIAL"/>
    <s v="(en blanco)"/>
    <n v="47752918"/>
    <n v="54166918"/>
    <n v="34827499.579999998"/>
  </r>
  <r>
    <s v="2026"/>
    <x v="0"/>
    <x v="0"/>
    <x v="0"/>
    <x v="0"/>
    <s v="2 - Poder Ejecutivo"/>
    <s v="0212 - MINISTERIO DE INDUSTRIA, COMERCIO Y MIPYMES (MICM)"/>
    <s v="0001 - MINISTERIO DE INDUSTRIA, COMERCIO y MIPYMES (MICM)"/>
    <x v="3"/>
    <x v="16"/>
    <x v="64"/>
    <s v="2.1 - REMUNERACIONES Y CONTRIBUCIONES"/>
    <s v="2.1.2 - SOBRESUELDOS"/>
    <s v="N"/>
    <s v="00 - N/A"/>
    <s v="10 - FONDO GENERAL"/>
    <s v="99 - MULTIPROVINCIAL"/>
    <s v="(en blanco)"/>
    <n v="39569177"/>
    <n v="39829965.920000002"/>
    <n v="27663142.940000001"/>
  </r>
  <r>
    <s v="2026"/>
    <x v="0"/>
    <x v="0"/>
    <x v="0"/>
    <x v="0"/>
    <s v="2 - Poder Ejecutivo"/>
    <s v="0212 - MINISTERIO DE INDUSTRIA, COMERCIO Y MIPYMES (MICM)"/>
    <s v="0001 - MINISTERIO DE INDUSTRIA, COMERCIO y MIPYMES (MICM)"/>
    <x v="3"/>
    <x v="16"/>
    <x v="64"/>
    <s v="2.1 - REMUNERACIONES Y CONTRIBUCIONES"/>
    <s v="2.1.2 - SOBRESUELDOS"/>
    <s v="N"/>
    <s v="00 - N/A"/>
    <s v="20 - FONDOS CON DESTINO ESPECÍFICO"/>
    <s v="99 - MULTIPROVINCIAL"/>
    <s v="(en blanco)"/>
    <n v="7353996"/>
    <n v="7353996"/>
    <n v="2944829.59"/>
  </r>
  <r>
    <s v="2026"/>
    <x v="0"/>
    <x v="0"/>
    <x v="0"/>
    <x v="0"/>
    <s v="2 - Poder Ejecutivo"/>
    <s v="0212 - MINISTERIO DE INDUSTRIA, COMERCIO Y MIPYMES (MICM)"/>
    <s v="0001 - MINISTERIO DE INDUSTRIA, COMERCIO y MIPYMES (MICM)"/>
    <x v="3"/>
    <x v="16"/>
    <x v="64"/>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x v="3"/>
    <x v="16"/>
    <x v="64"/>
    <s v="2.1 - REMUNERACIONES Y CONTRIBUCIONES"/>
    <s v="2.1.5 - CONTRIBUCIONES A LA SEGURIDAD SOCIAL"/>
    <s v="N"/>
    <s v="00 - N/A"/>
    <s v="10 - FONDO GENERAL"/>
    <s v="99 - MULTIPROVINCIAL"/>
    <s v="(en blanco)"/>
    <n v="6155514"/>
    <n v="6365514"/>
    <n v="4151818.339999998"/>
  </r>
  <r>
    <s v="2026"/>
    <x v="0"/>
    <x v="0"/>
    <x v="0"/>
    <x v="0"/>
    <s v="2 - Poder Ejecutivo"/>
    <s v="0212 - MINISTERIO DE INDUSTRIA, COMERCIO Y MIPYMES (MICM)"/>
    <s v="0001 - MINISTERIO DE INDUSTRIA, COMERCIO y MIPYMES (MICM)"/>
    <x v="3"/>
    <x v="16"/>
    <x v="64"/>
    <s v="2.1 - REMUNERACIONES Y CONTRIBUCIONES"/>
    <s v="2.1.5 - CONTRIBUCIONES A LA SEGURIDAD SOCIAL"/>
    <s v="N"/>
    <s v="00 - N/A"/>
    <s v="20 - FONDOS CON DESTINO ESPECÍFICO"/>
    <s v="99 - MULTIPROVINCIAL"/>
    <s v="(en blanco)"/>
    <n v="6737469"/>
    <n v="8154469"/>
    <n v="5311013.8900000043"/>
  </r>
  <r>
    <s v="2026"/>
    <x v="0"/>
    <x v="0"/>
    <x v="0"/>
    <x v="0"/>
    <s v="2 - Poder Ejecutivo"/>
    <s v="0212 - MINISTERIO DE INDUSTRIA, COMERCIO Y MIPYMES (MICM)"/>
    <s v="0001 - MINISTERIO DE INDUSTRIA, COMERCIO y MIPYMES (MICM)"/>
    <x v="3"/>
    <x v="16"/>
    <x v="64"/>
    <s v="2.2 - CONTRATACIÓN DE SERVICIOS"/>
    <s v="2.2.1 - SERVICIOS BÁSICOS"/>
    <s v="N"/>
    <s v="00 - N/A"/>
    <s v="10 - FONDO GENERAL"/>
    <s v="99 - MULTIPROVINCIAL"/>
    <s v="(en blanco)"/>
    <n v="6080000"/>
    <n v="6080000"/>
    <n v="4477766.5099999979"/>
  </r>
  <r>
    <s v="2026"/>
    <x v="0"/>
    <x v="0"/>
    <x v="0"/>
    <x v="0"/>
    <s v="2 - Poder Ejecutivo"/>
    <s v="0212 - MINISTERIO DE INDUSTRIA, COMERCIO Y MIPYMES (MICM)"/>
    <s v="0001 - MINISTERIO DE INDUSTRIA, COMERCIO y MIPYMES (MICM)"/>
    <x v="3"/>
    <x v="16"/>
    <x v="64"/>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x v="3"/>
    <x v="16"/>
    <x v="64"/>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x v="3"/>
    <x v="16"/>
    <x v="64"/>
    <s v="2.2 - CONTRATACIÓN DE SERVICIOS"/>
    <s v="2.2.3 - VIÁTICOS"/>
    <s v="N"/>
    <s v="00 - N/A"/>
    <s v="10 - FONDO GENERAL"/>
    <s v="99 - MULTIPROVINCIAL"/>
    <s v="(en blanco)"/>
    <n v="23796000"/>
    <n v="23796000"/>
    <n v="19472430"/>
  </r>
  <r>
    <s v="2026"/>
    <x v="0"/>
    <x v="0"/>
    <x v="0"/>
    <x v="0"/>
    <s v="2 - Poder Ejecutivo"/>
    <s v="0212 - MINISTERIO DE INDUSTRIA, COMERCIO Y MIPYMES (MICM)"/>
    <s v="0001 - MINISTERIO DE INDUSTRIA, COMERCIO y MIPYMES (MICM)"/>
    <x v="3"/>
    <x v="16"/>
    <x v="64"/>
    <s v="2.2 - CONTRATACIÓN DE SERVICIOS"/>
    <s v="2.2.3 - VIÁTICOS"/>
    <s v="N"/>
    <s v="00 - N/A"/>
    <s v="20 - FONDOS CON DESTINO ESPECÍFICO"/>
    <s v="99 - MULTIPROVINCIAL"/>
    <s v="(en blanco)"/>
    <n v="4000000"/>
    <n v="4000000"/>
    <n v="1051053.24"/>
  </r>
  <r>
    <s v="2026"/>
    <x v="0"/>
    <x v="0"/>
    <x v="0"/>
    <x v="0"/>
    <s v="2 - Poder Ejecutivo"/>
    <s v="0212 - MINISTERIO DE INDUSTRIA, COMERCIO Y MIPYMES (MICM)"/>
    <s v="0001 - MINISTERIO DE INDUSTRIA, COMERCIO y MIPYMES (MICM)"/>
    <x v="3"/>
    <x v="16"/>
    <x v="64"/>
    <s v="2.2 - CONTRATACIÓN DE SERVICIOS"/>
    <s v="2.2.5 - ALQUILERES Y RENTAS"/>
    <s v="N"/>
    <s v="00 - N/A"/>
    <s v="10 - FONDO GENERAL"/>
    <s v="99 - MULTIPROVINCIAL"/>
    <s v="(en blanco)"/>
    <n v="2500000"/>
    <n v="2140000"/>
    <n v="285755.88"/>
  </r>
  <r>
    <s v="2026"/>
    <x v="0"/>
    <x v="0"/>
    <x v="0"/>
    <x v="0"/>
    <s v="2 - Poder Ejecutivo"/>
    <s v="0212 - MINISTERIO DE INDUSTRIA, COMERCIO Y MIPYMES (MICM)"/>
    <s v="0001 - MINISTERIO DE INDUSTRIA, COMERCIO y MIPYMES (MICM)"/>
    <x v="3"/>
    <x v="16"/>
    <x v="64"/>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x v="3"/>
    <x v="16"/>
    <x v="64"/>
    <s v="2.2 - CONTRATACIÓN DE SERVICIOS"/>
    <s v="2.2.7 - SERVICIOS DE CONSERVACIÓN, REPARACIONES MENORES E INSTALACIONES TEMPORALES"/>
    <s v="N"/>
    <s v="00 - N/A"/>
    <s v="10 - FONDO GENERAL"/>
    <s v="99 - MULTIPROVINCIAL"/>
    <s v="(en blanco)"/>
    <n v="1850000"/>
    <n v="1489047"/>
    <n v="674092.7"/>
  </r>
  <r>
    <s v="2026"/>
    <x v="0"/>
    <x v="0"/>
    <x v="0"/>
    <x v="0"/>
    <s v="2 - Poder Ejecutivo"/>
    <s v="0212 - MINISTERIO DE INDUSTRIA, COMERCIO Y MIPYMES (MICM)"/>
    <s v="0001 - MINISTERIO DE INDUSTRIA, COMERCIO y MIPYMES (MICM)"/>
    <x v="3"/>
    <x v="16"/>
    <x v="64"/>
    <s v="2.2 - CONTRATACIÓN DE SERVICIOS"/>
    <s v="2.2.8 - OTROS SERVICIOS NO INCLUIDOS EN CONCEPTOS ANTERIORES"/>
    <s v="N"/>
    <s v="00 - N/A"/>
    <s v="10 - FONDO GENERAL"/>
    <s v="99 - MULTIPROVINCIAL"/>
    <s v="(en blanco)"/>
    <n v="900000"/>
    <n v="1620953"/>
    <n v="1359691.39"/>
  </r>
  <r>
    <s v="2026"/>
    <x v="0"/>
    <x v="0"/>
    <x v="0"/>
    <x v="0"/>
    <s v="2 - Poder Ejecutivo"/>
    <s v="0212 - MINISTERIO DE INDUSTRIA, COMERCIO Y MIPYMES (MICM)"/>
    <s v="0001 - MINISTERIO DE INDUSTRIA, COMERCIO y MIPYMES (MICM)"/>
    <x v="3"/>
    <x v="16"/>
    <x v="64"/>
    <s v="2.2 - CONTRATACIÓN DE SERVICIOS"/>
    <s v="2.2.8 - OTROS SERVICIOS NO INCLUIDOS EN CONCEPTOS ANTERIORES"/>
    <s v="N"/>
    <s v="00 - N/A"/>
    <s v="20 - FONDOS CON DESTINO ESPECÍFICO"/>
    <s v="99 - MULTIPROVINCIAL"/>
    <s v="(en blanco)"/>
    <n v="111482623"/>
    <n v="111482623"/>
    <n v="59262493.969999999"/>
  </r>
  <r>
    <s v="2026"/>
    <x v="0"/>
    <x v="0"/>
    <x v="0"/>
    <x v="0"/>
    <s v="2 - Poder Ejecutivo"/>
    <s v="0212 - MINISTERIO DE INDUSTRIA, COMERCIO Y MIPYMES (MICM)"/>
    <s v="0001 - MINISTERIO DE INDUSTRIA, COMERCIO y MIPYMES (MICM)"/>
    <x v="3"/>
    <x v="16"/>
    <x v="64"/>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x v="3"/>
    <x v="16"/>
    <x v="64"/>
    <s v="2.3 - MATERIALES Y SUMINISTROS"/>
    <s v="2.3.1 - ALIMENTOS Y PRODUCTOS AGROFORESTALES"/>
    <s v="N"/>
    <s v="00 - N/A"/>
    <s v="10 - FONDO GENERAL"/>
    <s v="99 - MULTIPROVINCIAL"/>
    <s v="(en blanco)"/>
    <n v="39822480"/>
    <n v="39822480"/>
    <n v="30022861.34"/>
  </r>
  <r>
    <s v="2026"/>
    <x v="0"/>
    <x v="0"/>
    <x v="0"/>
    <x v="0"/>
    <s v="2 - Poder Ejecutivo"/>
    <s v="0212 - MINISTERIO DE INDUSTRIA, COMERCIO Y MIPYMES (MICM)"/>
    <s v="0001 - MINISTERIO DE INDUSTRIA, COMERCIO y MIPYMES (MICM)"/>
    <x v="3"/>
    <x v="16"/>
    <x v="64"/>
    <s v="2.3 - MATERIALES Y SUMINISTROS"/>
    <s v="2.3.2 - TEXTILES Y VESTUARIOS"/>
    <s v="N"/>
    <s v="00 - N/A"/>
    <s v="10 - FONDO GENERAL"/>
    <s v="99 - MULTIPROVINCIAL"/>
    <s v="(en blanco)"/>
    <n v="2250000"/>
    <n v="2250000"/>
    <n v="1966464.1"/>
  </r>
  <r>
    <s v="2026"/>
    <x v="0"/>
    <x v="0"/>
    <x v="0"/>
    <x v="0"/>
    <s v="2 - Poder Ejecutivo"/>
    <s v="0212 - MINISTERIO DE INDUSTRIA, COMERCIO Y MIPYMES (MICM)"/>
    <s v="0001 - MINISTERIO DE INDUSTRIA, COMERCIO y MIPYMES (MICM)"/>
    <x v="3"/>
    <x v="16"/>
    <x v="64"/>
    <s v="2.3 - MATERIALES Y SUMINISTROS"/>
    <s v="2.3.3 - PAPEL, CARTÓN E IMPRESOS"/>
    <s v="N"/>
    <s v="00 - N/A"/>
    <s v="10 - FONDO GENERAL"/>
    <s v="99 - MULTIPROVINCIAL"/>
    <s v="(en blanco)"/>
    <n v="1050000"/>
    <n v="1050000"/>
    <n v="348874.79"/>
  </r>
  <r>
    <s v="2026"/>
    <x v="0"/>
    <x v="0"/>
    <x v="0"/>
    <x v="0"/>
    <s v="2 - Poder Ejecutivo"/>
    <s v="0212 - MINISTERIO DE INDUSTRIA, COMERCIO Y MIPYMES (MICM)"/>
    <s v="0001 - MINISTERIO DE INDUSTRIA, COMERCIO y MIPYMES (MICM)"/>
    <x v="3"/>
    <x v="16"/>
    <x v="64"/>
    <s v="2.3 - MATERIALES Y SUMINISTROS"/>
    <s v="2.3.4 - PRODUCTOS FARMACÉUTICOS"/>
    <s v="N"/>
    <s v="00 - N/A"/>
    <s v="10 - FONDO GENERAL"/>
    <s v="99 - MULTIPROVINCIAL"/>
    <s v="(en blanco)"/>
    <n v="400000"/>
    <n v="400000"/>
    <n v="252721.4"/>
  </r>
  <r>
    <s v="2026"/>
    <x v="0"/>
    <x v="0"/>
    <x v="0"/>
    <x v="0"/>
    <s v="2 - Poder Ejecutivo"/>
    <s v="0212 - MINISTERIO DE INDUSTRIA, COMERCIO Y MIPYMES (MICM)"/>
    <s v="0001 - MINISTERIO DE INDUSTRIA, COMERCIO y MIPYMES (MICM)"/>
    <x v="3"/>
    <x v="16"/>
    <x v="64"/>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x v="3"/>
    <x v="16"/>
    <x v="64"/>
    <s v="2.3 - MATERIALES Y SUMINISTROS"/>
    <s v="2.3.6 - PRODUCTOS DE MINERALES, METÁLICOS Y NO METÁLICOS"/>
    <s v="N"/>
    <s v="00 - N/A"/>
    <s v="10 - FONDO GENERAL"/>
    <s v="99 - MULTIPROVINCIAL"/>
    <s v="(en blanco)"/>
    <n v="1035000"/>
    <n v="1035000"/>
    <n v="61006"/>
  </r>
  <r>
    <s v="2026"/>
    <x v="0"/>
    <x v="0"/>
    <x v="0"/>
    <x v="0"/>
    <s v="2 - Poder Ejecutivo"/>
    <s v="0212 - MINISTERIO DE INDUSTRIA, COMERCIO Y MIPYMES (MICM)"/>
    <s v="0001 - MINISTERIO DE INDUSTRIA, COMERCIO y MIPYMES (MICM)"/>
    <x v="3"/>
    <x v="16"/>
    <x v="64"/>
    <s v="2.3 - MATERIALES Y SUMINISTROS"/>
    <s v="2.3.7 - COMBUSTIBLES, LUBRICANTES, PRODUCTOS QUÍMICOS Y CONEXOS"/>
    <s v="N"/>
    <s v="00 - N/A"/>
    <s v="10 - FONDO GENERAL"/>
    <s v="99 - MULTIPROVINCIAL"/>
    <s v="(en blanco)"/>
    <n v="13717000"/>
    <n v="13717000"/>
    <n v="9181208.5799999982"/>
  </r>
  <r>
    <s v="2026"/>
    <x v="0"/>
    <x v="0"/>
    <x v="0"/>
    <x v="0"/>
    <s v="2 - Poder Ejecutivo"/>
    <s v="0212 - MINISTERIO DE INDUSTRIA, COMERCIO Y MIPYMES (MICM)"/>
    <s v="0001 - MINISTERIO DE INDUSTRIA, COMERCIO y MIPYMES (MICM)"/>
    <x v="3"/>
    <x v="16"/>
    <x v="64"/>
    <s v="2.3 - MATERIALES Y SUMINISTROS"/>
    <s v="2.3.9 - PRODUCTOS Y ÚTILES VARIOS"/>
    <s v="N"/>
    <s v="00 - N/A"/>
    <s v="10 - FONDO GENERAL"/>
    <s v="99 - MULTIPROVINCIAL"/>
    <s v="(en blanco)"/>
    <n v="4147703"/>
    <n v="4147702.9999999995"/>
    <n v="2070567.0699999998"/>
  </r>
  <r>
    <s v="2026"/>
    <x v="0"/>
    <x v="0"/>
    <x v="0"/>
    <x v="0"/>
    <s v="2 - Poder Ejecutivo"/>
    <s v="0212 - MINISTERIO DE INDUSTRIA, COMERCIO Y MIPYMES (MICM)"/>
    <s v="0001 - MINISTERIO DE INDUSTRIA, COMERCIO y MIPYMES (MICM)"/>
    <x v="2"/>
    <x v="8"/>
    <x v="65"/>
    <s v="2.2 - CONTRATACIÓN DE SERVICIOS"/>
    <s v="2.2.3 - VIÁTICOS"/>
    <s v="N"/>
    <s v="00 - N/A"/>
    <s v="20 - FONDOS CON DESTINO ESPECÍFICO"/>
    <s v="99 - MULTIPROVINCIAL"/>
    <s v="(en blanco)"/>
    <n v="600000"/>
    <n v="600000"/>
    <n v="492993.81999999995"/>
  </r>
  <r>
    <s v="2026"/>
    <x v="0"/>
    <x v="0"/>
    <x v="0"/>
    <x v="0"/>
    <s v="2 - Poder Ejecutivo"/>
    <s v="0212 - MINISTERIO DE INDUSTRIA, COMERCIO Y MIPYMES (MICM)"/>
    <s v="0001 - MINISTERIO DE INDUSTRIA, COMERCIO y MIPYMES (MICM)"/>
    <x v="2"/>
    <x v="8"/>
    <x v="65"/>
    <s v="2.2 - CONTRATACIÓN DE SERVICIOS"/>
    <s v="2.2.8 - OTROS SERVICIOS NO INCLUIDOS EN CONCEPTOS ANTERIORES"/>
    <s v="N"/>
    <s v="00 - N/A"/>
    <s v="20 - FONDOS CON DESTINO ESPECÍFICO"/>
    <s v="99 - MULTIPROVINCIAL"/>
    <s v="(en blanco)"/>
    <n v="500000"/>
    <n v="500000"/>
    <n v="225000"/>
  </r>
  <r>
    <s v="2026"/>
    <x v="0"/>
    <x v="0"/>
    <x v="0"/>
    <x v="0"/>
    <s v="2 - Poder Ejecutivo"/>
    <s v="0212 - MINISTERIO DE INDUSTRIA, COMERCIO Y MIPYMES (MICM)"/>
    <s v="0001 - MINISTERIO DE INDUSTRIA, COMERCIO y MIPYMES (MICM)"/>
    <x v="2"/>
    <x v="8"/>
    <x v="66"/>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x v="2"/>
    <x v="8"/>
    <x v="66"/>
    <s v="2.2 - CONTRATACIÓN DE SERVICIOS"/>
    <s v="2.2.8 - OTROS SERVICIOS NO INCLUIDOS EN CONCEPTOS ANTERIORES"/>
    <s v="N"/>
    <s v="00 - N/A"/>
    <s v="20 - FONDOS CON DESTINO ESPECÍFICO"/>
    <s v="99 - MULTIPROVINCIAL"/>
    <s v="(en blanco)"/>
    <n v="800000"/>
    <n v="800000"/>
    <n v="0"/>
  </r>
  <r>
    <s v="2026"/>
    <x v="0"/>
    <x v="0"/>
    <x v="0"/>
    <x v="0"/>
    <s v="2 - Poder Ejecutivo"/>
    <s v="0212 - MINISTERIO DE INDUSTRIA, COMERCIO Y MIPYMES (MICM)"/>
    <s v="0007 - INDUSTRIA NACIONAL DE LA AGUJA"/>
    <x v="3"/>
    <x v="13"/>
    <x v="54"/>
    <s v="2.1 - REMUNERACIONES Y CONTRIBUCIONES"/>
    <s v="2.1.1 - REMUNERACIONES"/>
    <s v="N"/>
    <s v="00 - N/A"/>
    <s v="10 - FONDO GENERAL"/>
    <s v="99 - MULTIPROVINCIAL"/>
    <s v="(en blanco)"/>
    <n v="93014000"/>
    <n v="93014000"/>
    <n v="62374882.480000019"/>
  </r>
  <r>
    <s v="2026"/>
    <x v="0"/>
    <x v="0"/>
    <x v="0"/>
    <x v="0"/>
    <s v="2 - Poder Ejecutivo"/>
    <s v="0212 - MINISTERIO DE INDUSTRIA, COMERCIO Y MIPYMES (MICM)"/>
    <s v="0007 - INDUSTRIA NACIONAL DE LA AGUJA"/>
    <x v="3"/>
    <x v="13"/>
    <x v="54"/>
    <s v="2.1 - REMUNERACIONES Y CONTRIBUCIONES"/>
    <s v="2.1.1 - REMUNERACIONES"/>
    <s v="N"/>
    <s v="00 - N/A"/>
    <s v="20 - FONDOS CON DESTINO ESPECÍFICO"/>
    <s v="99 - MULTIPROVINCIAL"/>
    <s v="(en blanco)"/>
    <n v="1200000"/>
    <n v="1200000"/>
    <n v="300000"/>
  </r>
  <r>
    <s v="2026"/>
    <x v="0"/>
    <x v="0"/>
    <x v="0"/>
    <x v="0"/>
    <s v="2 - Poder Ejecutivo"/>
    <s v="0212 - MINISTERIO DE INDUSTRIA, COMERCIO Y MIPYMES (MICM)"/>
    <s v="0007 - INDUSTRIA NACIONAL DE LA AGUJA"/>
    <x v="3"/>
    <x v="13"/>
    <x v="54"/>
    <s v="2.1 - REMUNERACIONES Y CONTRIBUCIONES"/>
    <s v="2.1.2 - SOBRESUELDOS"/>
    <s v="N"/>
    <s v="00 - N/A"/>
    <s v="10 - FONDO GENERAL"/>
    <s v="99 - MULTIPROVINCIAL"/>
    <s v="(en blanco)"/>
    <n v="16386200"/>
    <n v="13978550"/>
    <n v="6291954.6500000004"/>
  </r>
  <r>
    <s v="2026"/>
    <x v="0"/>
    <x v="0"/>
    <x v="0"/>
    <x v="0"/>
    <s v="2 - Poder Ejecutivo"/>
    <s v="0212 - MINISTERIO DE INDUSTRIA, COMERCIO Y MIPYMES (MICM)"/>
    <s v="0007 - INDUSTRIA NACIONAL DE LA AGUJA"/>
    <x v="3"/>
    <x v="13"/>
    <x v="54"/>
    <s v="2.1 - REMUNERACIONES Y CONTRIBUCIONES"/>
    <s v="2.1.5 - CONTRIBUCIONES A LA SEGURIDAD SOCIAL"/>
    <s v="N"/>
    <s v="00 - N/A"/>
    <s v="10 - FONDO GENERAL"/>
    <s v="99 - MULTIPROVINCIAL"/>
    <s v="(en blanco)"/>
    <n v="12595000"/>
    <n v="12595000"/>
    <n v="9378472.040000001"/>
  </r>
  <r>
    <s v="2026"/>
    <x v="0"/>
    <x v="0"/>
    <x v="0"/>
    <x v="0"/>
    <s v="2 - Poder Ejecutivo"/>
    <s v="0212 - MINISTERIO DE INDUSTRIA, COMERCIO Y MIPYMES (MICM)"/>
    <s v="0007 - INDUSTRIA NACIONAL DE LA AGUJA"/>
    <x v="3"/>
    <x v="13"/>
    <x v="54"/>
    <s v="2.2 - CONTRATACIÓN DE SERVICIOS"/>
    <s v="2.2.1 - SERVICIOS BÁSICOS"/>
    <s v="N"/>
    <s v="00 - N/A"/>
    <s v="10 - FONDO GENERAL"/>
    <s v="99 - MULTIPROVINCIAL"/>
    <s v="(en blanco)"/>
    <n v="6440000"/>
    <n v="6440000"/>
    <n v="4213073.6900000013"/>
  </r>
  <r>
    <s v="2026"/>
    <x v="0"/>
    <x v="0"/>
    <x v="0"/>
    <x v="0"/>
    <s v="2 - Poder Ejecutivo"/>
    <s v="0212 - MINISTERIO DE INDUSTRIA, COMERCIO Y MIPYMES (MICM)"/>
    <s v="0007 - INDUSTRIA NACIONAL DE LA AGUJA"/>
    <x v="3"/>
    <x v="13"/>
    <x v="54"/>
    <s v="2.2 - CONTRATACIÓN DE SERVICIOS"/>
    <s v="2.2.2 - PUBLICIDAD, IMPRESIÓN Y ENCUADERNACIÓN"/>
    <s v="N"/>
    <s v="00 - N/A"/>
    <s v="10 - FONDO GENERAL"/>
    <s v="99 - MULTIPROVINCIAL"/>
    <s v="(en blanco)"/>
    <n v="1400000"/>
    <n v="1400000"/>
    <n v="707499.65999999992"/>
  </r>
  <r>
    <s v="2026"/>
    <x v="0"/>
    <x v="0"/>
    <x v="0"/>
    <x v="0"/>
    <s v="2 - Poder Ejecutivo"/>
    <s v="0212 - MINISTERIO DE INDUSTRIA, COMERCIO Y MIPYMES (MICM)"/>
    <s v="0007 - INDUSTRIA NACIONAL DE LA AGUJA"/>
    <x v="3"/>
    <x v="13"/>
    <x v="54"/>
    <s v="2.2 - CONTRATACIÓN DE SERVICIOS"/>
    <s v="2.2.3 - VIÁTICOS"/>
    <s v="N"/>
    <s v="00 - N/A"/>
    <s v="10 - FONDO GENERAL"/>
    <s v="99 - MULTIPROVINCIAL"/>
    <s v="(en blanco)"/>
    <n v="2900000"/>
    <n v="1500000"/>
    <n v="1124682.5"/>
  </r>
  <r>
    <s v="2026"/>
    <x v="0"/>
    <x v="0"/>
    <x v="0"/>
    <x v="0"/>
    <s v="2 - Poder Ejecutivo"/>
    <s v="0212 - MINISTERIO DE INDUSTRIA, COMERCIO Y MIPYMES (MICM)"/>
    <s v="0007 - INDUSTRIA NACIONAL DE LA AGUJA"/>
    <x v="3"/>
    <x v="13"/>
    <x v="54"/>
    <s v="2.2 - CONTRATACIÓN DE SERVICIOS"/>
    <s v="2.2.5 - ALQUILERES Y RENTAS"/>
    <s v="N"/>
    <s v="00 - N/A"/>
    <s v="10 - FONDO GENERAL"/>
    <s v="99 - MULTIPROVINCIAL"/>
    <s v="(en blanco)"/>
    <n v="5956000"/>
    <n v="5756000"/>
    <n v="2652100.5199999996"/>
  </r>
  <r>
    <s v="2026"/>
    <x v="0"/>
    <x v="0"/>
    <x v="0"/>
    <x v="0"/>
    <s v="2 - Poder Ejecutivo"/>
    <s v="0212 - MINISTERIO DE INDUSTRIA, COMERCIO Y MIPYMES (MICM)"/>
    <s v="0007 - INDUSTRIA NACIONAL DE LA AGUJA"/>
    <x v="3"/>
    <x v="13"/>
    <x v="54"/>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x v="3"/>
    <x v="13"/>
    <x v="54"/>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x v="3"/>
    <x v="13"/>
    <x v="54"/>
    <s v="2.2 - CONTRATACIÓN DE SERVICIOS"/>
    <s v="2.2.8 - OTROS SERVICIOS NO INCLUIDOS EN CONCEPTOS ANTERIORES"/>
    <s v="N"/>
    <s v="00 - N/A"/>
    <s v="10 - FONDO GENERAL"/>
    <s v="99 - MULTIPROVINCIAL"/>
    <s v="(en blanco)"/>
    <n v="14850300"/>
    <n v="13700300"/>
    <n v="9795732.0899999999"/>
  </r>
  <r>
    <s v="2026"/>
    <x v="0"/>
    <x v="0"/>
    <x v="0"/>
    <x v="0"/>
    <s v="2 - Poder Ejecutivo"/>
    <s v="0212 - MINISTERIO DE INDUSTRIA, COMERCIO Y MIPYMES (MICM)"/>
    <s v="0007 - INDUSTRIA NACIONAL DE LA AGUJA"/>
    <x v="3"/>
    <x v="13"/>
    <x v="54"/>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x v="3"/>
    <x v="13"/>
    <x v="54"/>
    <s v="2.2 - CONTRATACIÓN DE SERVICIOS"/>
    <s v="2.2.9 - OTRAS CONTRATACIONES DE SERVICIOS"/>
    <s v="N"/>
    <s v="00 - N/A"/>
    <s v="10 - FONDO GENERAL"/>
    <s v="99 - MULTIPROVINCIAL"/>
    <s v="(en blanco)"/>
    <n v="1700000"/>
    <n v="2200000"/>
    <n v="1188399.5699999998"/>
  </r>
  <r>
    <s v="2026"/>
    <x v="0"/>
    <x v="0"/>
    <x v="0"/>
    <x v="0"/>
    <s v="2 - Poder Ejecutivo"/>
    <s v="0212 - MINISTERIO DE INDUSTRIA, COMERCIO Y MIPYMES (MICM)"/>
    <s v="0007 - INDUSTRIA NACIONAL DE LA AGUJA"/>
    <x v="3"/>
    <x v="13"/>
    <x v="54"/>
    <s v="2.3 - MATERIALES Y SUMINISTROS"/>
    <s v="2.3.1 - ALIMENTOS Y PRODUCTOS AGROFORESTALES"/>
    <s v="N"/>
    <s v="00 - N/A"/>
    <s v="10 - FONDO GENERAL"/>
    <s v="99 - MULTIPROVINCIAL"/>
    <s v="(en blanco)"/>
    <n v="370000"/>
    <n v="220000"/>
    <n v="152505.32999999999"/>
  </r>
  <r>
    <s v="2026"/>
    <x v="0"/>
    <x v="0"/>
    <x v="0"/>
    <x v="0"/>
    <s v="2 - Poder Ejecutivo"/>
    <s v="0212 - MINISTERIO DE INDUSTRIA, COMERCIO Y MIPYMES (MICM)"/>
    <s v="0007 - INDUSTRIA NACIONAL DE LA AGUJA"/>
    <x v="3"/>
    <x v="13"/>
    <x v="54"/>
    <s v="2.3 - MATERIALES Y SUMINISTROS"/>
    <s v="2.3.2 - TEXTILES Y VESTUARIOS"/>
    <s v="N"/>
    <s v="00 - N/A"/>
    <s v="10 - FONDO GENERAL"/>
    <s v="99 - MULTIPROVINCIAL"/>
    <s v="(en blanco)"/>
    <n v="15937245"/>
    <n v="21664895"/>
    <n v="21663518.829999998"/>
  </r>
  <r>
    <s v="2026"/>
    <x v="0"/>
    <x v="0"/>
    <x v="0"/>
    <x v="0"/>
    <s v="2 - Poder Ejecutivo"/>
    <s v="0212 - MINISTERIO DE INDUSTRIA, COMERCIO Y MIPYMES (MICM)"/>
    <s v="0007 - INDUSTRIA NACIONAL DE LA AGUJA"/>
    <x v="3"/>
    <x v="13"/>
    <x v="54"/>
    <s v="2.3 - MATERIALES Y SUMINISTROS"/>
    <s v="2.3.2 - TEXTILES Y VESTUARIOS"/>
    <s v="N"/>
    <s v="00 - N/A"/>
    <s v="20 - FONDOS CON DESTINO ESPECÍFICO"/>
    <s v="99 - MULTIPROVINCIAL"/>
    <s v="(en blanco)"/>
    <n v="39850000"/>
    <n v="39850000"/>
    <n v="3724106.45"/>
  </r>
  <r>
    <s v="2026"/>
    <x v="0"/>
    <x v="0"/>
    <x v="0"/>
    <x v="0"/>
    <s v="2 - Poder Ejecutivo"/>
    <s v="0212 - MINISTERIO DE INDUSTRIA, COMERCIO Y MIPYMES (MICM)"/>
    <s v="0007 - INDUSTRIA NACIONAL DE LA AGUJA"/>
    <x v="3"/>
    <x v="13"/>
    <x v="54"/>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x v="3"/>
    <x v="13"/>
    <x v="54"/>
    <s v="2.3 - MATERIALES Y SUMINISTROS"/>
    <s v="2.3.5 - CUERO, CAUCHO Y PLÁSTICO"/>
    <s v="N"/>
    <s v="00 - N/A"/>
    <s v="10 - FONDO GENERAL"/>
    <s v="99 - MULTIPROVINCIAL"/>
    <s v="(en blanco)"/>
    <n v="283300"/>
    <n v="163300"/>
    <n v="138840.01999999999"/>
  </r>
  <r>
    <s v="2026"/>
    <x v="0"/>
    <x v="0"/>
    <x v="0"/>
    <x v="0"/>
    <s v="2 - Poder Ejecutivo"/>
    <s v="0212 - MINISTERIO DE INDUSTRIA, COMERCIO Y MIPYMES (MICM)"/>
    <s v="0007 - INDUSTRIA NACIONAL DE LA AGUJA"/>
    <x v="3"/>
    <x v="13"/>
    <x v="54"/>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x v="3"/>
    <x v="13"/>
    <x v="54"/>
    <s v="2.3 - MATERIALES Y SUMINISTROS"/>
    <s v="2.3.6 - PRODUCTOS DE MINERALES, METÁLICOS Y NO METÁLICOS"/>
    <s v="N"/>
    <s v="00 - N/A"/>
    <s v="10 - FONDO GENERAL"/>
    <s v="99 - MULTIPROVINCIAL"/>
    <s v="(en blanco)"/>
    <n v="603510"/>
    <n v="603510"/>
    <n v="589921.57000000007"/>
  </r>
  <r>
    <s v="2026"/>
    <x v="0"/>
    <x v="0"/>
    <x v="0"/>
    <x v="0"/>
    <s v="2 - Poder Ejecutivo"/>
    <s v="0212 - MINISTERIO DE INDUSTRIA, COMERCIO Y MIPYMES (MICM)"/>
    <s v="0007 - INDUSTRIA NACIONAL DE LA AGUJA"/>
    <x v="3"/>
    <x v="13"/>
    <x v="54"/>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x v="3"/>
    <x v="13"/>
    <x v="54"/>
    <s v="2.3 - MATERIALES Y SUMINISTROS"/>
    <s v="2.3.7 - COMBUSTIBLES, LUBRICANTES, PRODUCTOS QUÍMICOS Y CONEXOS"/>
    <s v="N"/>
    <s v="00 - N/A"/>
    <s v="10 - FONDO GENERAL"/>
    <s v="99 - MULTIPROVINCIAL"/>
    <s v="(en blanco)"/>
    <n v="6405000"/>
    <n v="4905000"/>
    <n v="3778022.73"/>
  </r>
  <r>
    <s v="2026"/>
    <x v="0"/>
    <x v="0"/>
    <x v="0"/>
    <x v="0"/>
    <s v="2 - Poder Ejecutivo"/>
    <s v="0212 - MINISTERIO DE INDUSTRIA, COMERCIO Y MIPYMES (MICM)"/>
    <s v="0007 - INDUSTRIA NACIONAL DE LA AGUJA"/>
    <x v="3"/>
    <x v="13"/>
    <x v="54"/>
    <s v="2.3 - MATERIALES Y SUMINISTROS"/>
    <s v="2.3.9 - PRODUCTOS Y ÚTILES VARIOS"/>
    <s v="N"/>
    <s v="00 - N/A"/>
    <s v="10 - FONDO GENERAL"/>
    <s v="99 - MULTIPROVINCIAL"/>
    <s v="(en blanco)"/>
    <n v="1765000"/>
    <n v="565000"/>
    <n v="434846.04000000004"/>
  </r>
  <r>
    <s v="2026"/>
    <x v="0"/>
    <x v="0"/>
    <x v="0"/>
    <x v="0"/>
    <s v="2 - Poder Ejecutivo"/>
    <s v="0212 - MINISTERIO DE INDUSTRIA, COMERCIO Y MIPYMES (MICM)"/>
    <s v="0007 - INDUSTRIA NACIONAL DE LA AGUJA"/>
    <x v="3"/>
    <x v="13"/>
    <x v="54"/>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x v="3"/>
    <x v="13"/>
    <x v="56"/>
    <s v="2.1 - REMUNERACIONES Y CONTRIBUCIONES"/>
    <s v="2.1.1 - REMUNERACIONES"/>
    <s v="N"/>
    <s v="00 - N/A"/>
    <s v="10 - FONDO GENERAL"/>
    <s v="99 - MULTIPROVINCIAL"/>
    <s v="(en blanco)"/>
    <n v="86371400"/>
    <n v="84832400"/>
    <n v="57188613.280000001"/>
  </r>
  <r>
    <s v="2026"/>
    <x v="0"/>
    <x v="0"/>
    <x v="0"/>
    <x v="0"/>
    <s v="2 - Poder Ejecutivo"/>
    <s v="0212 - MINISTERIO DE INDUSTRIA, COMERCIO Y MIPYMES (MICM)"/>
    <s v="0008 - OFICINA NACIONAL DE DERECHO DE AUTOR"/>
    <x v="3"/>
    <x v="13"/>
    <x v="56"/>
    <s v="2.1 - REMUNERACIONES Y CONTRIBUCIONES"/>
    <s v="2.1.2 - SOBRESUELDOS"/>
    <s v="N"/>
    <s v="00 - N/A"/>
    <s v="10 - FONDO GENERAL"/>
    <s v="99 - MULTIPROVINCIAL"/>
    <s v="(en blanco)"/>
    <n v="17300000"/>
    <n v="17247200"/>
    <n v="9434805.5599999987"/>
  </r>
  <r>
    <s v="2026"/>
    <x v="0"/>
    <x v="0"/>
    <x v="0"/>
    <x v="0"/>
    <s v="2 - Poder Ejecutivo"/>
    <s v="0212 - MINISTERIO DE INDUSTRIA, COMERCIO Y MIPYMES (MICM)"/>
    <s v="0008 - OFICINA NACIONAL DE DERECHO DE AUTOR"/>
    <x v="3"/>
    <x v="13"/>
    <x v="56"/>
    <s v="2.1 - REMUNERACIONES Y CONTRIBUCIONES"/>
    <s v="2.1.3 - DIETAS Y GASTOS DE REPRESENTACIÓN"/>
    <s v="N"/>
    <s v="00 - N/A"/>
    <s v="10 - FONDO GENERAL"/>
    <s v="99 - MULTIPROVINCIAL"/>
    <s v="(en blanco)"/>
    <n v="216000"/>
    <n v="406000"/>
    <n v="121366.84999999999"/>
  </r>
  <r>
    <s v="2026"/>
    <x v="0"/>
    <x v="0"/>
    <x v="0"/>
    <x v="0"/>
    <s v="2 - Poder Ejecutivo"/>
    <s v="0212 - MINISTERIO DE INDUSTRIA, COMERCIO Y MIPYMES (MICM)"/>
    <s v="0008 - OFICINA NACIONAL DE DERECHO DE AUTOR"/>
    <x v="3"/>
    <x v="13"/>
    <x v="56"/>
    <s v="2.1 - REMUNERACIONES Y CONTRIBUCIONES"/>
    <s v="2.1.4 - GRATIFICACIONES Y BONIFICACIONES"/>
    <s v="N"/>
    <s v="00 - N/A"/>
    <s v="10 - FONDO GENERAL"/>
    <s v="99 - MULTIPROVINCIAL"/>
    <s v="(en blanco)"/>
    <n v="9580000"/>
    <n v="8132500"/>
    <n v="1012500"/>
  </r>
  <r>
    <s v="2026"/>
    <x v="0"/>
    <x v="0"/>
    <x v="0"/>
    <x v="0"/>
    <s v="2 - Poder Ejecutivo"/>
    <s v="0212 - MINISTERIO DE INDUSTRIA, COMERCIO Y MIPYMES (MICM)"/>
    <s v="0008 - OFICINA NACIONAL DE DERECHO DE AUTOR"/>
    <x v="3"/>
    <x v="13"/>
    <x v="56"/>
    <s v="2.1 - REMUNERACIONES Y CONTRIBUCIONES"/>
    <s v="2.1.5 - CONTRIBUCIONES A LA SEGURIDAD SOCIAL"/>
    <s v="N"/>
    <s v="00 - N/A"/>
    <s v="10 - FONDO GENERAL"/>
    <s v="99 - MULTIPROVINCIAL"/>
    <s v="(en blanco)"/>
    <n v="11640000"/>
    <n v="11640000"/>
    <n v="8600973.7699999996"/>
  </r>
  <r>
    <s v="2026"/>
    <x v="0"/>
    <x v="0"/>
    <x v="0"/>
    <x v="0"/>
    <s v="2 - Poder Ejecutivo"/>
    <s v="0212 - MINISTERIO DE INDUSTRIA, COMERCIO Y MIPYMES (MICM)"/>
    <s v="0008 - OFICINA NACIONAL DE DERECHO DE AUTOR"/>
    <x v="3"/>
    <x v="13"/>
    <x v="56"/>
    <s v="2.2 - CONTRATACIÓN DE SERVICIOS"/>
    <s v="2.2.1 - SERVICIOS BÁSICOS"/>
    <s v="N"/>
    <s v="00 - N/A"/>
    <s v="10 - FONDO GENERAL"/>
    <s v="99 - MULTIPROVINCIAL"/>
    <s v="(en blanco)"/>
    <n v="4200000"/>
    <n v="4560600"/>
    <n v="3473501.5499999993"/>
  </r>
  <r>
    <s v="2026"/>
    <x v="0"/>
    <x v="0"/>
    <x v="0"/>
    <x v="0"/>
    <s v="2 - Poder Ejecutivo"/>
    <s v="0212 - MINISTERIO DE INDUSTRIA, COMERCIO Y MIPYMES (MICM)"/>
    <s v="0008 - OFICINA NACIONAL DE DERECHO DE AUTOR"/>
    <x v="3"/>
    <x v="13"/>
    <x v="56"/>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x v="3"/>
    <x v="13"/>
    <x v="56"/>
    <s v="2.2 - CONTRATACIÓN DE SERVICIOS"/>
    <s v="2.2.2 - PUBLICIDAD, IMPRESIÓN Y ENCUADERNACIÓN"/>
    <s v="N"/>
    <s v="00 - N/A"/>
    <s v="20 - FONDOS CON DESTINO ESPECÍFICO"/>
    <s v="99 - MULTIPROVINCIAL"/>
    <s v="(en blanco)"/>
    <n v="0"/>
    <n v="200000"/>
    <n v="106200"/>
  </r>
  <r>
    <s v="2026"/>
    <x v="0"/>
    <x v="0"/>
    <x v="0"/>
    <x v="0"/>
    <s v="2 - Poder Ejecutivo"/>
    <s v="0212 - MINISTERIO DE INDUSTRIA, COMERCIO Y MIPYMES (MICM)"/>
    <s v="0008 - OFICINA NACIONAL DE DERECHO DE AUTOR"/>
    <x v="3"/>
    <x v="13"/>
    <x v="56"/>
    <s v="2.2 - CONTRATACIÓN DE SERVICIOS"/>
    <s v="2.2.3 - VIÁTICOS"/>
    <s v="N"/>
    <s v="00 - N/A"/>
    <s v="10 - FONDO GENERAL"/>
    <s v="99 - MULTIPROVINCIAL"/>
    <s v="(en blanco)"/>
    <n v="1050000"/>
    <n v="1050000"/>
    <n v="534081.52"/>
  </r>
  <r>
    <s v="2026"/>
    <x v="0"/>
    <x v="0"/>
    <x v="0"/>
    <x v="0"/>
    <s v="2 - Poder Ejecutivo"/>
    <s v="0212 - MINISTERIO DE INDUSTRIA, COMERCIO Y MIPYMES (MICM)"/>
    <s v="0008 - OFICINA NACIONAL DE DERECHO DE AUTOR"/>
    <x v="3"/>
    <x v="13"/>
    <x v="56"/>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x v="3"/>
    <x v="13"/>
    <x v="56"/>
    <s v="2.2 - CONTRATACIÓN DE SERVICIOS"/>
    <s v="2.2.5 - ALQUILERES Y RENTAS"/>
    <s v="N"/>
    <s v="00 - N/A"/>
    <s v="10 - FONDO GENERAL"/>
    <s v="99 - MULTIPROVINCIAL"/>
    <s v="(en blanco)"/>
    <n v="14925000"/>
    <n v="14597000"/>
    <n v="10857514.140000001"/>
  </r>
  <r>
    <s v="2026"/>
    <x v="0"/>
    <x v="0"/>
    <x v="0"/>
    <x v="0"/>
    <s v="2 - Poder Ejecutivo"/>
    <s v="0212 - MINISTERIO DE INDUSTRIA, COMERCIO Y MIPYMES (MICM)"/>
    <s v="0008 - OFICINA NACIONAL DE DERECHO DE AUTOR"/>
    <x v="3"/>
    <x v="13"/>
    <x v="56"/>
    <s v="2.2 - CONTRATACIÓN DE SERVICIOS"/>
    <s v="2.2.5 - ALQUILERES Y RENTAS"/>
    <s v="N"/>
    <s v="00 - N/A"/>
    <s v="20 - FONDOS CON DESTINO ESPECÍFICO"/>
    <s v="99 - MULTIPROVINCIAL"/>
    <s v="(en blanco)"/>
    <n v="0"/>
    <n v="650000"/>
    <n v="625553.04"/>
  </r>
  <r>
    <s v="2026"/>
    <x v="0"/>
    <x v="0"/>
    <x v="0"/>
    <x v="0"/>
    <s v="2 - Poder Ejecutivo"/>
    <s v="0212 - MINISTERIO DE INDUSTRIA, COMERCIO Y MIPYMES (MICM)"/>
    <s v="0008 - OFICINA NACIONAL DE DERECHO DE AUTOR"/>
    <x v="3"/>
    <x v="13"/>
    <x v="56"/>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x v="3"/>
    <x v="13"/>
    <x v="56"/>
    <s v="2.2 - CONTRATACIÓN DE SERVICIOS"/>
    <s v="2.2.7 - SERVICIOS DE CONSERVACIÓN, REPARACIONES MENORES E INSTALACIONES TEMPORALES"/>
    <s v="N"/>
    <s v="00 - N/A"/>
    <s v="10 - FONDO GENERAL"/>
    <s v="99 - MULTIPROVINCIAL"/>
    <s v="(en blanco)"/>
    <n v="1333000"/>
    <n v="2628000"/>
    <n v="1584203.04"/>
  </r>
  <r>
    <s v="2026"/>
    <x v="0"/>
    <x v="0"/>
    <x v="0"/>
    <x v="0"/>
    <s v="2 - Poder Ejecutivo"/>
    <s v="0212 - MINISTERIO DE INDUSTRIA, COMERCIO Y MIPYMES (MICM)"/>
    <s v="0008 - OFICINA NACIONAL DE DERECHO DE AUTOR"/>
    <x v="3"/>
    <x v="13"/>
    <x v="56"/>
    <s v="2.2 - CONTRATACIÓN DE SERVICIOS"/>
    <s v="2.2.7 - SERVICIOS DE CONSERVACIÓN, REPARACIONES MENORES E INSTALACIONES TEMPORALES"/>
    <s v="N"/>
    <s v="00 - N/A"/>
    <s v="20 - FONDOS CON DESTINO ESPECÍFICO"/>
    <s v="99 - MULTIPROVINCIAL"/>
    <s v="(en blanco)"/>
    <n v="0"/>
    <n v="2160000"/>
    <n v="265923.46999999997"/>
  </r>
  <r>
    <s v="2026"/>
    <x v="0"/>
    <x v="0"/>
    <x v="0"/>
    <x v="0"/>
    <s v="2 - Poder Ejecutivo"/>
    <s v="0212 - MINISTERIO DE INDUSTRIA, COMERCIO Y MIPYMES (MICM)"/>
    <s v="0008 - OFICINA NACIONAL DE DERECHO DE AUTOR"/>
    <x v="3"/>
    <x v="13"/>
    <x v="56"/>
    <s v="2.2 - CONTRATACIÓN DE SERVICIOS"/>
    <s v="2.2.8 - OTROS SERVICIOS NO INCLUIDOS EN CONCEPTOS ANTERIORES"/>
    <s v="N"/>
    <s v="00 - N/A"/>
    <s v="10 - FONDO GENERAL"/>
    <s v="99 - MULTIPROVINCIAL"/>
    <s v="(en blanco)"/>
    <n v="842000"/>
    <n v="1544771"/>
    <n v="882160.2"/>
  </r>
  <r>
    <s v="2026"/>
    <x v="0"/>
    <x v="0"/>
    <x v="0"/>
    <x v="0"/>
    <s v="2 - Poder Ejecutivo"/>
    <s v="0212 - MINISTERIO DE INDUSTRIA, COMERCIO Y MIPYMES (MICM)"/>
    <s v="0008 - OFICINA NACIONAL DE DERECHO DE AUTOR"/>
    <x v="3"/>
    <x v="13"/>
    <x v="56"/>
    <s v="2.2 - CONTRATACIÓN DE SERVICIOS"/>
    <s v="2.2.8 - OTROS SERVICIOS NO INCLUIDOS EN CONCEPTOS ANTERIORES"/>
    <s v="N"/>
    <s v="00 - N/A"/>
    <s v="20 - FONDOS CON DESTINO ESPECÍFICO"/>
    <s v="99 - MULTIPROVINCIAL"/>
    <s v="(en blanco)"/>
    <n v="2845000"/>
    <n v="685000"/>
    <n v="508512"/>
  </r>
  <r>
    <s v="2026"/>
    <x v="0"/>
    <x v="0"/>
    <x v="0"/>
    <x v="0"/>
    <s v="2 - Poder Ejecutivo"/>
    <s v="0212 - MINISTERIO DE INDUSTRIA, COMERCIO Y MIPYMES (MICM)"/>
    <s v="0008 - OFICINA NACIONAL DE DERECHO DE AUTOR"/>
    <x v="3"/>
    <x v="13"/>
    <x v="56"/>
    <s v="2.2 - CONTRATACIÓN DE SERVICIOS"/>
    <s v="2.2.9 - OTRAS CONTRATACIONES DE SERVICIOS"/>
    <s v="N"/>
    <s v="00 - N/A"/>
    <s v="10 - FONDO GENERAL"/>
    <s v="99 - MULTIPROVINCIAL"/>
    <s v="(en blanco)"/>
    <n v="6650000"/>
    <n v="4703200"/>
    <n v="1875675.8399999999"/>
  </r>
  <r>
    <s v="2026"/>
    <x v="0"/>
    <x v="0"/>
    <x v="0"/>
    <x v="0"/>
    <s v="2 - Poder Ejecutivo"/>
    <s v="0212 - MINISTERIO DE INDUSTRIA, COMERCIO Y MIPYMES (MICM)"/>
    <s v="0008 - OFICINA NACIONAL DE DERECHO DE AUTOR"/>
    <x v="3"/>
    <x v="13"/>
    <x v="56"/>
    <s v="2.3 - MATERIALES Y SUMINISTROS"/>
    <s v="2.3.1 - ALIMENTOS Y PRODUCTOS AGROFORESTALES"/>
    <s v="N"/>
    <s v="00 - N/A"/>
    <s v="10 - FONDO GENERAL"/>
    <s v="99 - MULTIPROVINCIAL"/>
    <s v="(en blanco)"/>
    <n v="225000"/>
    <n v="706000"/>
    <n v="357826.69"/>
  </r>
  <r>
    <s v="2026"/>
    <x v="0"/>
    <x v="0"/>
    <x v="0"/>
    <x v="0"/>
    <s v="2 - Poder Ejecutivo"/>
    <s v="0212 - MINISTERIO DE INDUSTRIA, COMERCIO Y MIPYMES (MICM)"/>
    <s v="0008 - OFICINA NACIONAL DE DERECHO DE AUTOR"/>
    <x v="3"/>
    <x v="13"/>
    <x v="56"/>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x v="3"/>
    <x v="13"/>
    <x v="56"/>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x v="3"/>
    <x v="13"/>
    <x v="56"/>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x v="3"/>
    <x v="13"/>
    <x v="56"/>
    <s v="2.3 - MATERIALES Y SUMINISTROS"/>
    <s v="2.3.7 - COMBUSTIBLES, LUBRICANTES, PRODUCTOS QUÍMICOS Y CONEXOS"/>
    <s v="N"/>
    <s v="00 - N/A"/>
    <s v="10 - FONDO GENERAL"/>
    <s v="99 - MULTIPROVINCIAL"/>
    <s v="(en blanco)"/>
    <n v="3602000"/>
    <n v="3602000"/>
    <n v="2700952"/>
  </r>
  <r>
    <s v="2026"/>
    <x v="0"/>
    <x v="0"/>
    <x v="0"/>
    <x v="0"/>
    <s v="2 - Poder Ejecutivo"/>
    <s v="0212 - MINISTERIO DE INDUSTRIA, COMERCIO Y MIPYMES (MICM)"/>
    <s v="0008 - OFICINA NACIONAL DE DERECHO DE AUTOR"/>
    <x v="3"/>
    <x v="13"/>
    <x v="56"/>
    <s v="2.3 - MATERIALES Y SUMINISTROS"/>
    <s v="2.3.9 - PRODUCTOS Y ÚTILES VARIOS"/>
    <s v="N"/>
    <s v="00 - N/A"/>
    <s v="10 - FONDO GENERAL"/>
    <s v="99 - MULTIPROVINCIAL"/>
    <s v="(en blanco)"/>
    <n v="1755000"/>
    <n v="2227450"/>
    <n v="1423627.5799999998"/>
  </r>
  <r>
    <s v="2026"/>
    <x v="0"/>
    <x v="0"/>
    <x v="0"/>
    <x v="0"/>
    <s v="2 - Poder Ejecutivo"/>
    <s v="0212 - MINISTERIO DE INDUSTRIA, COMERCIO Y MIPYMES (MICM)"/>
    <s v="0008 - OFICINA NACIONAL DE DERECHO DE AUTOR"/>
    <x v="3"/>
    <x v="13"/>
    <x v="56"/>
    <s v="2.3 - MATERIALES Y SUMINISTROS"/>
    <s v="2.3.9 - PRODUCTOS Y ÚTILES VARIOS"/>
    <s v="N"/>
    <s v="00 - N/A"/>
    <s v="20 - FONDOS CON DESTINO ESPECÍFICO"/>
    <s v="99 - MULTIPROVINCIAL"/>
    <s v="(en blanco)"/>
    <n v="2195000"/>
    <n v="424300"/>
    <n v="217828"/>
  </r>
  <r>
    <s v="2026"/>
    <x v="0"/>
    <x v="0"/>
    <x v="0"/>
    <x v="0"/>
    <s v="2 - Poder Ejecutivo"/>
    <s v="0212 - MINISTERIO DE INDUSTRIA, COMERCIO Y MIPYMES (MICM)"/>
    <s v="0010 - CONSEJO DE COORDINACIÓN DE LA ZONA ESPECIAL DE DESARROLLO FRONTERIZO (CCDF)"/>
    <x v="3"/>
    <x v="13"/>
    <x v="56"/>
    <s v="2.1 - REMUNERACIONES Y CONTRIBUCIONES"/>
    <s v="2.1.1 - REMUNERACIONES"/>
    <s v="N"/>
    <s v="00 - N/A"/>
    <s v="10 - FONDO GENERAL"/>
    <s v="99 - MULTIPROVINCIAL"/>
    <s v="(en blanco)"/>
    <n v="53779350"/>
    <n v="54199350"/>
    <n v="36062768.590000004"/>
  </r>
  <r>
    <s v="2026"/>
    <x v="0"/>
    <x v="0"/>
    <x v="0"/>
    <x v="0"/>
    <s v="2 - Poder Ejecutivo"/>
    <s v="0212 - MINISTERIO DE INDUSTRIA, COMERCIO Y MIPYMES (MICM)"/>
    <s v="0010 - CONSEJO DE COORDINACIÓN DE LA ZONA ESPECIAL DE DESARROLLO FRONTERIZO (CCDF)"/>
    <x v="3"/>
    <x v="13"/>
    <x v="56"/>
    <s v="2.1 - REMUNERACIONES Y CONTRIBUCIONES"/>
    <s v="2.1.2 - SOBRESUELDOS"/>
    <s v="N"/>
    <s v="00 - N/A"/>
    <s v="10 - FONDO GENERAL"/>
    <s v="99 - MULTIPROVINCIAL"/>
    <s v="(en blanco)"/>
    <n v="10500850"/>
    <n v="10080850"/>
    <n v="5656000"/>
  </r>
  <r>
    <s v="2026"/>
    <x v="0"/>
    <x v="0"/>
    <x v="0"/>
    <x v="0"/>
    <s v="2 - Poder Ejecutivo"/>
    <s v="0212 - MINISTERIO DE INDUSTRIA, COMERCIO Y MIPYMES (MICM)"/>
    <s v="0010 - CONSEJO DE COORDINACIÓN DE LA ZONA ESPECIAL DE DESARROLLO FRONTERIZO (CCDF)"/>
    <x v="3"/>
    <x v="13"/>
    <x v="56"/>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x v="3"/>
    <x v="13"/>
    <x v="56"/>
    <s v="2.1 - REMUNERACIONES Y CONTRIBUCIONES"/>
    <s v="2.1.5 - CONTRIBUCIONES A LA SEGURIDAD SOCIAL"/>
    <s v="N"/>
    <s v="00 - N/A"/>
    <s v="10 - FONDO GENERAL"/>
    <s v="99 - MULTIPROVINCIAL"/>
    <s v="(en blanco)"/>
    <n v="7521523"/>
    <n v="7521523"/>
    <n v="5416146.5999999996"/>
  </r>
  <r>
    <s v="2026"/>
    <x v="0"/>
    <x v="0"/>
    <x v="0"/>
    <x v="0"/>
    <s v="2 - Poder Ejecutivo"/>
    <s v="0212 - MINISTERIO DE INDUSTRIA, COMERCIO Y MIPYMES (MICM)"/>
    <s v="0010 - CONSEJO DE COORDINACIÓN DE LA ZONA ESPECIAL DE DESARROLLO FRONTERIZO (CCDF)"/>
    <x v="3"/>
    <x v="13"/>
    <x v="56"/>
    <s v="2.2 - CONTRATACIÓN DE SERVICIOS"/>
    <s v="2.2.1 - SERVICIOS BÁSICOS"/>
    <s v="N"/>
    <s v="00 - N/A"/>
    <s v="10 - FONDO GENERAL"/>
    <s v="99 - MULTIPROVINCIAL"/>
    <s v="(en blanco)"/>
    <n v="2223000"/>
    <n v="2223000"/>
    <n v="1573896.2900000005"/>
  </r>
  <r>
    <s v="2026"/>
    <x v="0"/>
    <x v="0"/>
    <x v="0"/>
    <x v="0"/>
    <s v="2 - Poder Ejecutivo"/>
    <s v="0212 - MINISTERIO DE INDUSTRIA, COMERCIO Y MIPYMES (MICM)"/>
    <s v="0010 - CONSEJO DE COORDINACIÓN DE LA ZONA ESPECIAL DE DESARROLLO FRONTERIZO (CCDF)"/>
    <x v="3"/>
    <x v="13"/>
    <x v="56"/>
    <s v="2.2 - CONTRATACIÓN DE SERVICIOS"/>
    <s v="2.2.2 - PUBLICIDAD, IMPRESIÓN Y ENCUADERNACIÓN"/>
    <s v="N"/>
    <s v="00 - N/A"/>
    <s v="10 - FONDO GENERAL"/>
    <s v="99 - MULTIPROVINCIAL"/>
    <s v="(en blanco)"/>
    <n v="600000"/>
    <n v="375000"/>
    <n v="210335"/>
  </r>
  <r>
    <s v="2026"/>
    <x v="0"/>
    <x v="0"/>
    <x v="0"/>
    <x v="0"/>
    <s v="2 - Poder Ejecutivo"/>
    <s v="0212 - MINISTERIO DE INDUSTRIA, COMERCIO Y MIPYMES (MICM)"/>
    <s v="0010 - CONSEJO DE COORDINACIÓN DE LA ZONA ESPECIAL DE DESARROLLO FRONTERIZO (CCDF)"/>
    <x v="3"/>
    <x v="13"/>
    <x v="56"/>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x v="3"/>
    <x v="13"/>
    <x v="56"/>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x v="3"/>
    <x v="13"/>
    <x v="56"/>
    <s v="2.2 - CONTRATACIÓN DE SERVICIOS"/>
    <s v="2.2.5 - ALQUILERES Y RENTAS"/>
    <s v="N"/>
    <s v="00 - N/A"/>
    <s v="10 - FONDO GENERAL"/>
    <s v="99 - MULTIPROVINCIAL"/>
    <s v="(en blanco)"/>
    <n v="0"/>
    <n v="751000"/>
    <n v="160395.04"/>
  </r>
  <r>
    <s v="2026"/>
    <x v="0"/>
    <x v="0"/>
    <x v="0"/>
    <x v="0"/>
    <s v="2 - Poder Ejecutivo"/>
    <s v="0212 - MINISTERIO DE INDUSTRIA, COMERCIO Y MIPYMES (MICM)"/>
    <s v="0010 - CONSEJO DE COORDINACIÓN DE LA ZONA ESPECIAL DE DESARROLLO FRONTERIZO (CCDF)"/>
    <x v="3"/>
    <x v="13"/>
    <x v="56"/>
    <s v="2.2 - CONTRATACIÓN DE SERVICIOS"/>
    <s v="2.2.6 - SEGUROS"/>
    <s v="N"/>
    <s v="00 - N/A"/>
    <s v="10 - FONDO GENERAL"/>
    <s v="99 - MULTIPROVINCIAL"/>
    <s v="(en blanco)"/>
    <n v="532500"/>
    <n v="532500"/>
    <n v="492488.92"/>
  </r>
  <r>
    <s v="2026"/>
    <x v="0"/>
    <x v="0"/>
    <x v="0"/>
    <x v="0"/>
    <s v="2 - Poder Ejecutivo"/>
    <s v="0212 - MINISTERIO DE INDUSTRIA, COMERCIO Y MIPYMES (MICM)"/>
    <s v="0010 - CONSEJO DE COORDINACIÓN DE LA ZONA ESPECIAL DE DESARROLLO FRONTERIZO (CCDF)"/>
    <x v="3"/>
    <x v="13"/>
    <x v="56"/>
    <s v="2.2 - CONTRATACIÓN DE SERVICIOS"/>
    <s v="2.2.7 - SERVICIOS DE CONSERVACIÓN, REPARACIONES MENORES E INSTALACIONES TEMPORALES"/>
    <s v="N"/>
    <s v="00 - N/A"/>
    <s v="10 - FONDO GENERAL"/>
    <s v="99 - MULTIPROVINCIAL"/>
    <s v="(en blanco)"/>
    <n v="500000"/>
    <n v="175000"/>
    <n v="99531.92"/>
  </r>
  <r>
    <s v="2026"/>
    <x v="0"/>
    <x v="0"/>
    <x v="0"/>
    <x v="0"/>
    <s v="2 - Poder Ejecutivo"/>
    <s v="0212 - MINISTERIO DE INDUSTRIA, COMERCIO Y MIPYMES (MICM)"/>
    <s v="0010 - CONSEJO DE COORDINACIÓN DE LA ZONA ESPECIAL DE DESARROLLO FRONTERIZO (CCDF)"/>
    <x v="3"/>
    <x v="13"/>
    <x v="56"/>
    <s v="2.2 - CONTRATACIÓN DE SERVICIOS"/>
    <s v="2.2.8 - OTROS SERVICIOS NO INCLUIDOS EN CONCEPTOS ANTERIORES"/>
    <s v="N"/>
    <s v="00 - N/A"/>
    <s v="10 - FONDO GENERAL"/>
    <s v="99 - MULTIPROVINCIAL"/>
    <s v="(en blanco)"/>
    <n v="1721977"/>
    <n v="1470977"/>
    <n v="842480"/>
  </r>
  <r>
    <s v="2026"/>
    <x v="0"/>
    <x v="0"/>
    <x v="0"/>
    <x v="0"/>
    <s v="2 - Poder Ejecutivo"/>
    <s v="0212 - MINISTERIO DE INDUSTRIA, COMERCIO Y MIPYMES (MICM)"/>
    <s v="0010 - CONSEJO DE COORDINACIÓN DE LA ZONA ESPECIAL DE DESARROLLO FRONTERIZO (CCDF)"/>
    <x v="3"/>
    <x v="13"/>
    <x v="56"/>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x v="3"/>
    <x v="13"/>
    <x v="56"/>
    <s v="2.3 - MATERIALES Y SUMINISTROS"/>
    <s v="2.3.1 - ALIMENTOS Y PRODUCTOS AGROFORESTALES"/>
    <s v="N"/>
    <s v="00 - N/A"/>
    <s v="10 - FONDO GENERAL"/>
    <s v="99 - MULTIPROVINCIAL"/>
    <s v="(en blanco)"/>
    <n v="700000"/>
    <n v="600000"/>
    <n v="181161.03"/>
  </r>
  <r>
    <s v="2026"/>
    <x v="0"/>
    <x v="0"/>
    <x v="0"/>
    <x v="0"/>
    <s v="2 - Poder Ejecutivo"/>
    <s v="0212 - MINISTERIO DE INDUSTRIA, COMERCIO Y MIPYMES (MICM)"/>
    <s v="0010 - CONSEJO DE COORDINACIÓN DE LA ZONA ESPECIAL DE DESARROLLO FRONTERIZO (CCDF)"/>
    <x v="3"/>
    <x v="13"/>
    <x v="56"/>
    <s v="2.3 - MATERIALES Y SUMINISTROS"/>
    <s v="2.3.2 - TEXTILES Y VESTUARIOS"/>
    <s v="N"/>
    <s v="00 - N/A"/>
    <s v="10 - FONDO GENERAL"/>
    <s v="99 - MULTIPROVINCIAL"/>
    <s v="(en blanco)"/>
    <n v="450000"/>
    <n v="350000"/>
    <n v="243032.8"/>
  </r>
  <r>
    <s v="2026"/>
    <x v="0"/>
    <x v="0"/>
    <x v="0"/>
    <x v="0"/>
    <s v="2 - Poder Ejecutivo"/>
    <s v="0212 - MINISTERIO DE INDUSTRIA, COMERCIO Y MIPYMES (MICM)"/>
    <s v="0010 - CONSEJO DE COORDINACIÓN DE LA ZONA ESPECIAL DE DESARROLLO FRONTERIZO (CCDF)"/>
    <x v="3"/>
    <x v="13"/>
    <x v="56"/>
    <s v="2.3 - MATERIALES Y SUMINISTROS"/>
    <s v="2.3.3 - PAPEL, CARTÓN E IMPRESOS"/>
    <s v="N"/>
    <s v="00 - N/A"/>
    <s v="10 - FONDO GENERAL"/>
    <s v="99 - MULTIPROVINCIAL"/>
    <s v="(en blanco)"/>
    <n v="300000"/>
    <n v="171000"/>
    <n v="38940"/>
  </r>
  <r>
    <s v="2026"/>
    <x v="0"/>
    <x v="0"/>
    <x v="0"/>
    <x v="0"/>
    <s v="2 - Poder Ejecutivo"/>
    <s v="0212 - MINISTERIO DE INDUSTRIA, COMERCIO Y MIPYMES (MICM)"/>
    <s v="0010 - CONSEJO DE COORDINACIÓN DE LA ZONA ESPECIAL DE DESARROLLO FRONTERIZO (CCDF)"/>
    <x v="3"/>
    <x v="13"/>
    <x v="56"/>
    <s v="2.3 - MATERIALES Y SUMINISTROS"/>
    <s v="2.3.4 - PRODUCTOS FARMACÉUTICOS"/>
    <s v="N"/>
    <s v="00 - N/A"/>
    <s v="10 - FONDO GENERAL"/>
    <s v="99 - MULTIPROVINCIAL"/>
    <s v="(en blanco)"/>
    <n v="100000"/>
    <n v="100000"/>
    <n v="40210.949999999997"/>
  </r>
  <r>
    <s v="2026"/>
    <x v="0"/>
    <x v="0"/>
    <x v="0"/>
    <x v="0"/>
    <s v="2 - Poder Ejecutivo"/>
    <s v="0212 - MINISTERIO DE INDUSTRIA, COMERCIO Y MIPYMES (MICM)"/>
    <s v="0010 - CONSEJO DE COORDINACIÓN DE LA ZONA ESPECIAL DE DESARROLLO FRONTERIZO (CCDF)"/>
    <x v="3"/>
    <x v="13"/>
    <x v="56"/>
    <s v="2.3 - MATERIALES Y SUMINISTROS"/>
    <s v="2.3.5 - CUERO, CAUCHO Y PLÁSTICO"/>
    <s v="N"/>
    <s v="00 - N/A"/>
    <s v="10 - FONDO GENERAL"/>
    <s v="99 - MULTIPROVINCIAL"/>
    <s v="(en blanco)"/>
    <n v="220000"/>
    <n v="120000"/>
    <n v="78499.94"/>
  </r>
  <r>
    <s v="2026"/>
    <x v="0"/>
    <x v="0"/>
    <x v="0"/>
    <x v="0"/>
    <s v="2 - Poder Ejecutivo"/>
    <s v="0212 - MINISTERIO DE INDUSTRIA, COMERCIO Y MIPYMES (MICM)"/>
    <s v="0010 - CONSEJO DE COORDINACIÓN DE LA ZONA ESPECIAL DE DESARROLLO FRONTERIZO (CCDF)"/>
    <x v="3"/>
    <x v="13"/>
    <x v="56"/>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x v="3"/>
    <x v="13"/>
    <x v="56"/>
    <s v="2.3 - MATERIALES Y SUMINISTROS"/>
    <s v="2.3.7 - COMBUSTIBLES, LUBRICANTES, PRODUCTOS QUÍMICOS Y CONEXOS"/>
    <s v="N"/>
    <s v="00 - N/A"/>
    <s v="10 - FONDO GENERAL"/>
    <s v="99 - MULTIPROVINCIAL"/>
    <s v="(en blanco)"/>
    <n v="4900000"/>
    <n v="4900000"/>
    <n v="3200000"/>
  </r>
  <r>
    <s v="2026"/>
    <x v="0"/>
    <x v="0"/>
    <x v="0"/>
    <x v="0"/>
    <s v="2 - Poder Ejecutivo"/>
    <s v="0212 - MINISTERIO DE INDUSTRIA, COMERCIO Y MIPYMES (MICM)"/>
    <s v="0010 - CONSEJO DE COORDINACIÓN DE LA ZONA ESPECIAL DE DESARROLLO FRONTERIZO (CCDF)"/>
    <x v="3"/>
    <x v="13"/>
    <x v="56"/>
    <s v="2.3 - MATERIALES Y SUMINISTROS"/>
    <s v="2.3.9 - PRODUCTOS Y ÚTILES VARIOS"/>
    <s v="N"/>
    <s v="00 - N/A"/>
    <s v="10 - FONDO GENERAL"/>
    <s v="99 - MULTIPROVINCIAL"/>
    <s v="(en blanco)"/>
    <n v="470000"/>
    <n v="1249000"/>
    <n v="779016.05999999994"/>
  </r>
  <r>
    <s v="2026"/>
    <x v="0"/>
    <x v="0"/>
    <x v="0"/>
    <x v="0"/>
    <s v="2 - Poder Ejecutivo"/>
    <s v="0213 - MINISTERIO DE TURISMO"/>
    <s v="0001 - MINISTERIO DE TURISMO"/>
    <x v="0"/>
    <x v="0"/>
    <x v="7"/>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x v="3"/>
    <x v="17"/>
    <x v="67"/>
    <s v="2.1 - REMUNERACIONES Y CONTRIBUCIONES"/>
    <s v="2.1.1 - REMUNERACIONES"/>
    <s v="N"/>
    <s v="00 - N/A"/>
    <s v="10 - FONDO GENERAL"/>
    <s v="99 - MULTIPROVINCIAL"/>
    <s v="(en blanco)"/>
    <n v="943302110"/>
    <n v="943302110"/>
    <n v="597432919.05999959"/>
  </r>
  <r>
    <s v="2026"/>
    <x v="0"/>
    <x v="0"/>
    <x v="0"/>
    <x v="0"/>
    <s v="2 - Poder Ejecutivo"/>
    <s v="0213 - MINISTERIO DE TURISMO"/>
    <s v="0001 - MINISTERIO DE TURISMO"/>
    <x v="3"/>
    <x v="17"/>
    <x v="67"/>
    <s v="2.1 - REMUNERACIONES Y CONTRIBUCIONES"/>
    <s v="2.1.2 - SOBRESUELDOS"/>
    <s v="N"/>
    <s v="00 - N/A"/>
    <s v="10 - FONDO GENERAL"/>
    <s v="99 - MULTIPROVINCIAL"/>
    <s v="(en blanco)"/>
    <n v="294930002"/>
    <n v="294930002"/>
    <n v="73345588.029999986"/>
  </r>
  <r>
    <s v="2026"/>
    <x v="0"/>
    <x v="0"/>
    <x v="0"/>
    <x v="0"/>
    <s v="2 - Poder Ejecutivo"/>
    <s v="0213 - MINISTERIO DE TURISMO"/>
    <s v="0001 - MINISTERIO DE TURISMO"/>
    <x v="3"/>
    <x v="17"/>
    <x v="67"/>
    <s v="2.1 - REMUNERACIONES Y CONTRIBUCIONES"/>
    <s v="2.1.2 - SOBRESUELDOS"/>
    <s v="N"/>
    <s v="00 - N/A"/>
    <s v="20 - FONDOS CON DESTINO ESPECÍFICO"/>
    <s v="99 - MULTIPROVINCIAL"/>
    <s v="(en blanco)"/>
    <n v="72000000"/>
    <n v="72000000"/>
    <n v="52739500"/>
  </r>
  <r>
    <s v="2026"/>
    <x v="0"/>
    <x v="0"/>
    <x v="0"/>
    <x v="0"/>
    <s v="2 - Poder Ejecutivo"/>
    <s v="0213 - MINISTERIO DE TURISMO"/>
    <s v="0001 - MINISTERIO DE TURISMO"/>
    <x v="3"/>
    <x v="17"/>
    <x v="67"/>
    <s v="2.1 - REMUNERACIONES Y CONTRIBUCIONES"/>
    <s v="2.1.5 - CONTRIBUCIONES A LA SEGURIDAD SOCIAL"/>
    <s v="N"/>
    <s v="00 - N/A"/>
    <s v="10 - FONDO GENERAL"/>
    <s v="99 - MULTIPROVINCIAL"/>
    <s v="(en blanco)"/>
    <n v="119500000"/>
    <n v="119500000"/>
    <n v="85940410.340000078"/>
  </r>
  <r>
    <s v="2026"/>
    <x v="0"/>
    <x v="0"/>
    <x v="0"/>
    <x v="0"/>
    <s v="2 - Poder Ejecutivo"/>
    <s v="0213 - MINISTERIO DE TURISMO"/>
    <s v="0001 - MINISTERIO DE TURISMO"/>
    <x v="3"/>
    <x v="17"/>
    <x v="67"/>
    <s v="2.2 - CONTRATACIÓN DE SERVICIOS"/>
    <s v="2.2.1 - SERVICIOS BÁSICOS"/>
    <s v="N"/>
    <s v="00 - N/A"/>
    <s v="10 - FONDO GENERAL"/>
    <s v="99 - MULTIPROVINCIAL"/>
    <s v="(en blanco)"/>
    <n v="98812000"/>
    <n v="99442000"/>
    <n v="80922762.219999999"/>
  </r>
  <r>
    <s v="2026"/>
    <x v="0"/>
    <x v="0"/>
    <x v="0"/>
    <x v="0"/>
    <s v="2 - Poder Ejecutivo"/>
    <s v="0213 - MINISTERIO DE TURISMO"/>
    <s v="0001 - MINISTERIO DE TURISMO"/>
    <x v="3"/>
    <x v="17"/>
    <x v="67"/>
    <s v="2.2 - CONTRATACIÓN DE SERVICIOS"/>
    <s v="2.2.1 - SERVICIOS BÁSICOS"/>
    <s v="N"/>
    <s v="00 - N/A"/>
    <s v="20 - FONDOS CON DESTINO ESPECÍFICO"/>
    <s v="99 - MULTIPROVINCIAL"/>
    <s v="(en blanco)"/>
    <n v="0"/>
    <n v="5000000"/>
    <n v="0"/>
  </r>
  <r>
    <s v="2026"/>
    <x v="0"/>
    <x v="0"/>
    <x v="0"/>
    <x v="0"/>
    <s v="2 - Poder Ejecutivo"/>
    <s v="0213 - MINISTERIO DE TURISMO"/>
    <s v="0001 - MINISTERIO DE TURISMO"/>
    <x v="3"/>
    <x v="17"/>
    <x v="67"/>
    <s v="2.2 - CONTRATACIÓN DE SERVICIOS"/>
    <s v="2.2.2 - PUBLICIDAD, IMPRESIÓN Y ENCUADERNACIÓN"/>
    <s v="N"/>
    <s v="00 - N/A"/>
    <s v="10 - FONDO GENERAL"/>
    <s v="99 - MULTIPROVINCIAL"/>
    <s v="(en blanco)"/>
    <n v="710600000"/>
    <n v="685114271"/>
    <n v="523597072.53999996"/>
  </r>
  <r>
    <s v="2026"/>
    <x v="0"/>
    <x v="0"/>
    <x v="0"/>
    <x v="0"/>
    <s v="2 - Poder Ejecutivo"/>
    <s v="0213 - MINISTERIO DE TURISMO"/>
    <s v="0001 - MINISTERIO DE TURISMO"/>
    <x v="3"/>
    <x v="17"/>
    <x v="67"/>
    <s v="2.2 - CONTRATACIÓN DE SERVICIOS"/>
    <s v="2.2.2 - PUBLICIDAD, IMPRESIÓN Y ENCUADERNACIÓN"/>
    <s v="N"/>
    <s v="00 - N/A"/>
    <s v="20 - FONDOS CON DESTINO ESPECÍFICO"/>
    <s v="99 - MULTIPROVINCIAL"/>
    <s v="(en blanco)"/>
    <n v="2076312658"/>
    <n v="1967387418"/>
    <n v="930142590.39999998"/>
  </r>
  <r>
    <s v="2026"/>
    <x v="0"/>
    <x v="0"/>
    <x v="0"/>
    <x v="0"/>
    <s v="2 - Poder Ejecutivo"/>
    <s v="0213 - MINISTERIO DE TURISMO"/>
    <s v="0001 - MINISTERIO DE TURISMO"/>
    <x v="3"/>
    <x v="17"/>
    <x v="67"/>
    <s v="2.2 - CONTRATACIÓN DE SERVICIOS"/>
    <s v="2.2.4 - TRANSPORTE Y ALMACENAJE"/>
    <s v="N"/>
    <s v="00 - N/A"/>
    <s v="10 - FONDO GENERAL"/>
    <s v="99 - MULTIPROVINCIAL"/>
    <s v="(en blanco)"/>
    <n v="25200000"/>
    <n v="24800000"/>
    <n v="12412777.82"/>
  </r>
  <r>
    <s v="2026"/>
    <x v="0"/>
    <x v="0"/>
    <x v="0"/>
    <x v="0"/>
    <s v="2 - Poder Ejecutivo"/>
    <s v="0213 - MINISTERIO DE TURISMO"/>
    <s v="0001 - MINISTERIO DE TURISMO"/>
    <x v="3"/>
    <x v="17"/>
    <x v="67"/>
    <s v="2.2 - CONTRATACIÓN DE SERVICIOS"/>
    <s v="2.2.4 - TRANSPORTE Y ALMACENAJE"/>
    <s v="N"/>
    <s v="00 - N/A"/>
    <s v="20 - FONDOS CON DESTINO ESPECÍFICO"/>
    <s v="99 - MULTIPROVINCIAL"/>
    <s v="(en blanco)"/>
    <n v="0"/>
    <n v="11700000"/>
    <n v="2477499.75"/>
  </r>
  <r>
    <s v="2026"/>
    <x v="0"/>
    <x v="0"/>
    <x v="0"/>
    <x v="0"/>
    <s v="2 - Poder Ejecutivo"/>
    <s v="0213 - MINISTERIO DE TURISMO"/>
    <s v="0001 - MINISTERIO DE TURISMO"/>
    <x v="3"/>
    <x v="17"/>
    <x v="67"/>
    <s v="2.2 - CONTRATACIÓN DE SERVICIOS"/>
    <s v="2.2.5 - ALQUILERES Y RENTAS"/>
    <s v="N"/>
    <s v="00 - N/A"/>
    <s v="10 - FONDO GENERAL"/>
    <s v="06 - DUARTE"/>
    <s v="(en blanco)"/>
    <n v="0"/>
    <n v="0"/>
    <n v="0"/>
  </r>
  <r>
    <s v="2026"/>
    <x v="0"/>
    <x v="0"/>
    <x v="0"/>
    <x v="0"/>
    <s v="2 - Poder Ejecutivo"/>
    <s v="0213 - MINISTERIO DE TURISMO"/>
    <s v="0001 - MINISTERIO DE TURISMO"/>
    <x v="3"/>
    <x v="17"/>
    <x v="67"/>
    <s v="2.2 - CONTRATACIÓN DE SERVICIOS"/>
    <s v="2.2.5 - ALQUILERES Y RENTAS"/>
    <s v="N"/>
    <s v="00 - N/A"/>
    <s v="10 - FONDO GENERAL"/>
    <s v="99 - MULTIPROVINCIAL"/>
    <s v="(en blanco)"/>
    <n v="179925628"/>
    <n v="183646829"/>
    <n v="104749491.74000004"/>
  </r>
  <r>
    <s v="2026"/>
    <x v="0"/>
    <x v="0"/>
    <x v="0"/>
    <x v="0"/>
    <s v="2 - Poder Ejecutivo"/>
    <s v="0213 - MINISTERIO DE TURISMO"/>
    <s v="0001 - MINISTERIO DE TURISMO"/>
    <x v="3"/>
    <x v="17"/>
    <x v="67"/>
    <s v="2.2 - CONTRATACIÓN DE SERVICIOS"/>
    <s v="2.2.5 - ALQUILERES Y RENTAS"/>
    <s v="N"/>
    <s v="00 - N/A"/>
    <s v="20 - FONDOS CON DESTINO ESPECÍFICO"/>
    <s v="99 - MULTIPROVINCIAL"/>
    <s v="(en blanco)"/>
    <n v="0"/>
    <n v="78350000"/>
    <n v="53022123.140000001"/>
  </r>
  <r>
    <s v="2026"/>
    <x v="0"/>
    <x v="0"/>
    <x v="0"/>
    <x v="0"/>
    <s v="2 - Poder Ejecutivo"/>
    <s v="0213 - MINISTERIO DE TURISMO"/>
    <s v="0001 - MINISTERIO DE TURISMO"/>
    <x v="3"/>
    <x v="17"/>
    <x v="67"/>
    <s v="2.2 - CONTRATACIÓN DE SERVICIOS"/>
    <s v="2.2.6 - SEGUROS"/>
    <s v="N"/>
    <s v="00 - N/A"/>
    <s v="10 - FONDO GENERAL"/>
    <s v="99 - MULTIPROVINCIAL"/>
    <s v="(en blanco)"/>
    <n v="34730000"/>
    <n v="34902000"/>
    <n v="30957009.120000005"/>
  </r>
  <r>
    <s v="2026"/>
    <x v="0"/>
    <x v="0"/>
    <x v="0"/>
    <x v="0"/>
    <s v="2 - Poder Ejecutivo"/>
    <s v="0213 - MINISTERIO DE TURISMO"/>
    <s v="0001 - MINISTERIO DE TURISMO"/>
    <x v="3"/>
    <x v="17"/>
    <x v="67"/>
    <s v="2.2 - CONTRATACIÓN DE SERVICIOS"/>
    <s v="2.2.6 - SEGUROS"/>
    <s v="N"/>
    <s v="00 - N/A"/>
    <s v="20 - FONDOS CON DESTINO ESPECÍFICO"/>
    <s v="99 - MULTIPROVINCIAL"/>
    <s v="(en blanco)"/>
    <n v="0"/>
    <n v="300000"/>
    <n v="0"/>
  </r>
  <r>
    <s v="2026"/>
    <x v="0"/>
    <x v="0"/>
    <x v="0"/>
    <x v="0"/>
    <s v="2 - Poder Ejecutivo"/>
    <s v="0213 - MINISTERIO DE TURISMO"/>
    <s v="0001 - MINISTERIO DE TURISMO"/>
    <x v="3"/>
    <x v="17"/>
    <x v="67"/>
    <s v="2.2 - CONTRATACIÓN DE SERVICIOS"/>
    <s v="2.2.7 - SERVICIOS DE CONSERVACIÓN, REPARACIONES MENORES E INSTALACIONES TEMPORALES"/>
    <s v="N"/>
    <s v="00 - N/A"/>
    <s v="10 - FONDO GENERAL"/>
    <s v="99 - MULTIPROVINCIAL"/>
    <s v="(en blanco)"/>
    <n v="15410000"/>
    <n v="22265605"/>
    <n v="8143441.3700000001"/>
  </r>
  <r>
    <s v="2026"/>
    <x v="0"/>
    <x v="0"/>
    <x v="0"/>
    <x v="0"/>
    <s v="2 - Poder Ejecutivo"/>
    <s v="0213 - MINISTERIO DE TURISMO"/>
    <s v="0001 - MINISTERIO DE TURISMO"/>
    <x v="3"/>
    <x v="17"/>
    <x v="67"/>
    <s v="2.2 - CONTRATACIÓN DE SERVICIOS"/>
    <s v="2.2.7 - SERVICIOS DE CONSERVACIÓN, REPARACIONES MENORES E INSTALACIONES TEMPORALES"/>
    <s v="N"/>
    <s v="00 - N/A"/>
    <s v="20 - FONDOS CON DESTINO ESPECÍFICO"/>
    <s v="99 - MULTIPROVINCIAL"/>
    <s v="(en blanco)"/>
    <n v="0"/>
    <n v="13550000"/>
    <n v="0"/>
  </r>
  <r>
    <s v="2026"/>
    <x v="0"/>
    <x v="0"/>
    <x v="0"/>
    <x v="0"/>
    <s v="2 - Poder Ejecutivo"/>
    <s v="0213 - MINISTERIO DE TURISMO"/>
    <s v="0001 - MINISTERIO DE TURISMO"/>
    <x v="3"/>
    <x v="17"/>
    <x v="67"/>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x v="3"/>
    <x v="17"/>
    <x v="67"/>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x v="3"/>
    <x v="17"/>
    <x v="67"/>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x v="3"/>
    <x v="17"/>
    <x v="67"/>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x v="3"/>
    <x v="17"/>
    <x v="67"/>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x v="3"/>
    <x v="17"/>
    <x v="67"/>
    <s v="2.2 - CONTRATACIÓN DE SERVICIOS"/>
    <s v="2.2.8 - OTROS SERVICIOS NO INCLUIDOS EN CONCEPTOS ANTERIORES"/>
    <s v="N"/>
    <s v="00 - N/A"/>
    <s v="10 - FONDO GENERAL"/>
    <s v="99 - MULTIPROVINCIAL"/>
    <s v="(en blanco)"/>
    <n v="58204500"/>
    <n v="58802499"/>
    <n v="22645946.239999995"/>
  </r>
  <r>
    <s v="2026"/>
    <x v="0"/>
    <x v="0"/>
    <x v="0"/>
    <x v="0"/>
    <s v="2 - Poder Ejecutivo"/>
    <s v="0213 - MINISTERIO DE TURISMO"/>
    <s v="0001 - MINISTERIO DE TURISMO"/>
    <x v="3"/>
    <x v="17"/>
    <x v="67"/>
    <s v="2.2 - CONTRATACIÓN DE SERVICIOS"/>
    <s v="2.2.8 - OTROS SERVICIOS NO INCLUIDOS EN CONCEPTOS ANTERIORES"/>
    <s v="N"/>
    <s v="00 - N/A"/>
    <s v="20 - FONDOS CON DESTINO ESPECÍFICO"/>
    <s v="99 - MULTIPROVINCIAL"/>
    <s v="(en blanco)"/>
    <n v="0"/>
    <n v="23025240"/>
    <n v="3972817.35"/>
  </r>
  <r>
    <s v="2026"/>
    <x v="0"/>
    <x v="0"/>
    <x v="0"/>
    <x v="0"/>
    <s v="2 - Poder Ejecutivo"/>
    <s v="0213 - MINISTERIO DE TURISMO"/>
    <s v="0001 - MINISTERIO DE TURISMO"/>
    <x v="3"/>
    <x v="17"/>
    <x v="67"/>
    <s v="2.2 - CONTRATACIÓN DE SERVICIOS"/>
    <s v="2.2.9 - OTRAS CONTRATACIONES DE SERVICIOS"/>
    <s v="N"/>
    <s v="00 - N/A"/>
    <s v="10 - FONDO GENERAL"/>
    <s v="99 - MULTIPROVINCIAL"/>
    <s v="(en blanco)"/>
    <n v="43693765"/>
    <n v="30400000"/>
    <n v="23410970.210000001"/>
  </r>
  <r>
    <s v="2026"/>
    <x v="0"/>
    <x v="0"/>
    <x v="0"/>
    <x v="0"/>
    <s v="2 - Poder Ejecutivo"/>
    <s v="0213 - MINISTERIO DE TURISMO"/>
    <s v="0001 - MINISTERIO DE TURISMO"/>
    <x v="3"/>
    <x v="17"/>
    <x v="67"/>
    <s v="2.3 - MATERIALES Y SUMINISTROS"/>
    <s v="2.3.1 - ALIMENTOS Y PRODUCTOS AGROFORESTALES"/>
    <s v="N"/>
    <s v="00 - N/A"/>
    <s v="10 - FONDO GENERAL"/>
    <s v="99 - MULTIPROVINCIAL"/>
    <s v="(en blanco)"/>
    <n v="1700000"/>
    <n v="2210000"/>
    <n v="1512689.72"/>
  </r>
  <r>
    <s v="2026"/>
    <x v="0"/>
    <x v="0"/>
    <x v="0"/>
    <x v="0"/>
    <s v="2 - Poder Ejecutivo"/>
    <s v="0213 - MINISTERIO DE TURISMO"/>
    <s v="0001 - MINISTERIO DE TURISMO"/>
    <x v="3"/>
    <x v="17"/>
    <x v="67"/>
    <s v="2.3 - MATERIALES Y SUMINISTROS"/>
    <s v="2.3.1 - ALIMENTOS Y PRODUCTOS AGROFORESTALES"/>
    <s v="N"/>
    <s v="00 - N/A"/>
    <s v="20 - FONDOS CON DESTINO ESPECÍFICO"/>
    <s v="99 - MULTIPROVINCIAL"/>
    <s v="(en blanco)"/>
    <n v="0"/>
    <n v="1600000"/>
    <n v="248750"/>
  </r>
  <r>
    <s v="2026"/>
    <x v="0"/>
    <x v="0"/>
    <x v="0"/>
    <x v="0"/>
    <s v="2 - Poder Ejecutivo"/>
    <s v="0213 - MINISTERIO DE TURISMO"/>
    <s v="0001 - MINISTERIO DE TURISMO"/>
    <x v="3"/>
    <x v="17"/>
    <x v="67"/>
    <s v="2.3 - MATERIALES Y SUMINISTROS"/>
    <s v="2.3.2 - TEXTILES Y VESTUARIOS"/>
    <s v="N"/>
    <s v="00 - N/A"/>
    <s v="10 - FONDO GENERAL"/>
    <s v="99 - MULTIPROVINCIAL"/>
    <s v="(en blanco)"/>
    <n v="2050000"/>
    <n v="3900000"/>
    <n v="2784431.9"/>
  </r>
  <r>
    <s v="2026"/>
    <x v="0"/>
    <x v="0"/>
    <x v="0"/>
    <x v="0"/>
    <s v="2 - Poder Ejecutivo"/>
    <s v="0213 - MINISTERIO DE TURISMO"/>
    <s v="0001 - MINISTERIO DE TURISMO"/>
    <x v="3"/>
    <x v="17"/>
    <x v="67"/>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x v="3"/>
    <x v="17"/>
    <x v="67"/>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x v="3"/>
    <x v="17"/>
    <x v="67"/>
    <s v="2.3 - MATERIALES Y SUMINISTROS"/>
    <s v="2.3.4 - PRODUCTOS FARMACÉUTICOS"/>
    <s v="N"/>
    <s v="00 - N/A"/>
    <s v="10 - FONDO GENERAL"/>
    <s v="99 - MULTIPROVINCIAL"/>
    <s v="(en blanco)"/>
    <n v="100000"/>
    <n v="400000"/>
    <n v="0"/>
  </r>
  <r>
    <s v="2026"/>
    <x v="0"/>
    <x v="0"/>
    <x v="0"/>
    <x v="0"/>
    <s v="2 - Poder Ejecutivo"/>
    <s v="0213 - MINISTERIO DE TURISMO"/>
    <s v="0001 - MINISTERIO DE TURISMO"/>
    <x v="3"/>
    <x v="17"/>
    <x v="67"/>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x v="3"/>
    <x v="17"/>
    <x v="67"/>
    <s v="2.3 - MATERIALES Y SUMINISTROS"/>
    <s v="2.3.6 - PRODUCTOS DE MINERALES, METÁLICOS Y NO METÁLICOS"/>
    <s v="N"/>
    <s v="00 - N/A"/>
    <s v="10 - FONDO GENERAL"/>
    <s v="99 - MULTIPROVINCIAL"/>
    <s v="(en blanco)"/>
    <n v="820000"/>
    <n v="820000"/>
    <n v="139617.60000000001"/>
  </r>
  <r>
    <s v="2026"/>
    <x v="0"/>
    <x v="0"/>
    <x v="0"/>
    <x v="0"/>
    <s v="2 - Poder Ejecutivo"/>
    <s v="0213 - MINISTERIO DE TURISMO"/>
    <s v="0001 - MINISTERIO DE TURISMO"/>
    <x v="3"/>
    <x v="17"/>
    <x v="67"/>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x v="3"/>
    <x v="17"/>
    <x v="67"/>
    <s v="2.3 - MATERIALES Y SUMINISTROS"/>
    <s v="2.3.7 - COMBUSTIBLES, LUBRICANTES, PRODUCTOS QUÍMICOS Y CONEXOS"/>
    <s v="N"/>
    <s v="00 - N/A"/>
    <s v="10 - FONDO GENERAL"/>
    <s v="99 - MULTIPROVINCIAL"/>
    <s v="(en blanco)"/>
    <n v="41760000"/>
    <n v="42160000"/>
    <n v="23973432.399999999"/>
  </r>
  <r>
    <s v="2026"/>
    <x v="0"/>
    <x v="0"/>
    <x v="0"/>
    <x v="0"/>
    <s v="2 - Poder Ejecutivo"/>
    <s v="0213 - MINISTERIO DE TURISMO"/>
    <s v="0001 - MINISTERIO DE TURISMO"/>
    <x v="3"/>
    <x v="17"/>
    <x v="67"/>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x v="3"/>
    <x v="17"/>
    <x v="67"/>
    <s v="2.3 - MATERIALES Y SUMINISTROS"/>
    <s v="2.3.9 - PRODUCTOS Y ÚTILES VARIOS"/>
    <s v="N"/>
    <s v="00 - N/A"/>
    <s v="10 - FONDO GENERAL"/>
    <s v="99 - MULTIPROVINCIAL"/>
    <s v="(en blanco)"/>
    <n v="14100000"/>
    <n v="18198689"/>
    <n v="7316915.3000000007"/>
  </r>
  <r>
    <s v="2026"/>
    <x v="0"/>
    <x v="0"/>
    <x v="0"/>
    <x v="0"/>
    <s v="2 - Poder Ejecutivo"/>
    <s v="0213 - MINISTERIO DE TURISMO"/>
    <s v="0001 - MINISTERIO DE TURISMO"/>
    <x v="3"/>
    <x v="17"/>
    <x v="67"/>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x v="3"/>
    <x v="17"/>
    <x v="67"/>
    <s v="2.1 - REMUNERACIONES Y CONTRIBUCIONES"/>
    <s v="2.1.1 - REMUNERACIONES"/>
    <s v="N"/>
    <s v="00 - N/A"/>
    <s v="20 - FONDOS CON DESTINO ESPECÍFICO"/>
    <s v="99 - MULTIPROVINCIAL"/>
    <s v="(en blanco)"/>
    <n v="372500000"/>
    <n v="369500000"/>
    <n v="227405178.09"/>
  </r>
  <r>
    <s v="2026"/>
    <x v="0"/>
    <x v="0"/>
    <x v="0"/>
    <x v="0"/>
    <s v="2 - Poder Ejecutivo"/>
    <s v="0213 - MINISTERIO DE TURISMO"/>
    <s v="0002 - COMITE EJECUTOR DE INFRAESTRUCTA EN ZONAS TURISTICAS (CEIZTUR)"/>
    <x v="3"/>
    <x v="17"/>
    <x v="67"/>
    <s v="2.1 - REMUNERACIONES Y CONTRIBUCIONES"/>
    <s v="2.1.2 - SOBRESUELDOS"/>
    <s v="N"/>
    <s v="00 - N/A"/>
    <s v="20 - FONDOS CON DESTINO ESPECÍFICO"/>
    <s v="99 - MULTIPROVINCIAL"/>
    <s v="(en blanco)"/>
    <n v="48600000"/>
    <n v="51600000"/>
    <n v="14165603.770000001"/>
  </r>
  <r>
    <s v="2026"/>
    <x v="0"/>
    <x v="0"/>
    <x v="0"/>
    <x v="0"/>
    <s v="2 - Poder Ejecutivo"/>
    <s v="0213 - MINISTERIO DE TURISMO"/>
    <s v="0002 - COMITE EJECUTOR DE INFRAESTRUCTA EN ZONAS TURISTICAS (CEIZTUR)"/>
    <x v="3"/>
    <x v="17"/>
    <x v="67"/>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x v="3"/>
    <x v="17"/>
    <x v="67"/>
    <s v="2.1 - REMUNERACIONES Y CONTRIBUCIONES"/>
    <s v="2.1.5 - CONTRIBUCIONES A LA SEGURIDAD SOCIAL"/>
    <s v="N"/>
    <s v="00 - N/A"/>
    <s v="20 - FONDOS CON DESTINO ESPECÍFICO"/>
    <s v="99 - MULTIPROVINCIAL"/>
    <s v="(en blanco)"/>
    <n v="23000000"/>
    <n v="23000000"/>
    <n v="14014752.430000002"/>
  </r>
  <r>
    <s v="2026"/>
    <x v="0"/>
    <x v="0"/>
    <x v="0"/>
    <x v="0"/>
    <s v="2 - Poder Ejecutivo"/>
    <s v="0213 - MINISTERIO DE TURISMO"/>
    <s v="0002 - COMITE EJECUTOR DE INFRAESTRUCTA EN ZONAS TURISTICAS (CEIZTUR)"/>
    <x v="3"/>
    <x v="17"/>
    <x v="67"/>
    <s v="2.2 - CONTRATACIÓN DE SERVICIOS"/>
    <s v="2.2.1 - SERVICIOS BÁSICOS"/>
    <s v="N"/>
    <s v="00 - N/A"/>
    <s v="20 - FONDOS CON DESTINO ESPECÍFICO"/>
    <s v="99 - MULTIPROVINCIAL"/>
    <s v="(en blanco)"/>
    <n v="4900000"/>
    <n v="4900000"/>
    <n v="2237167.9699999997"/>
  </r>
  <r>
    <s v="2026"/>
    <x v="0"/>
    <x v="0"/>
    <x v="0"/>
    <x v="0"/>
    <s v="2 - Poder Ejecutivo"/>
    <s v="0213 - MINISTERIO DE TURISMO"/>
    <s v="0002 - COMITE EJECUTOR DE INFRAESTRUCTA EN ZONAS TURISTICAS (CEIZTUR)"/>
    <x v="3"/>
    <x v="17"/>
    <x v="67"/>
    <s v="2.2 - CONTRATACIÓN DE SERVICIOS"/>
    <s v="2.2.2 - PUBLICIDAD, IMPRESIÓN Y ENCUADERNACIÓN"/>
    <s v="N"/>
    <s v="00 - N/A"/>
    <s v="20 - FONDOS CON DESTINO ESPECÍFICO"/>
    <s v="99 - MULTIPROVINCIAL"/>
    <s v="(en blanco)"/>
    <n v="6000000"/>
    <n v="3500000"/>
    <n v="1222691.8"/>
  </r>
  <r>
    <s v="2026"/>
    <x v="0"/>
    <x v="0"/>
    <x v="0"/>
    <x v="0"/>
    <s v="2 - Poder Ejecutivo"/>
    <s v="0213 - MINISTERIO DE TURISMO"/>
    <s v="0002 - COMITE EJECUTOR DE INFRAESTRUCTA EN ZONAS TURISTICAS (CEIZTUR)"/>
    <x v="3"/>
    <x v="17"/>
    <x v="67"/>
    <s v="2.2 - CONTRATACIÓN DE SERVICIOS"/>
    <s v="2.2.3 - VIÁTICOS"/>
    <s v="N"/>
    <s v="00 - N/A"/>
    <s v="20 - FONDOS CON DESTINO ESPECÍFICO"/>
    <s v="99 - MULTIPROVINCIAL"/>
    <s v="(en blanco)"/>
    <n v="10000000"/>
    <n v="15500000"/>
    <n v="11860895.919999996"/>
  </r>
  <r>
    <s v="2026"/>
    <x v="0"/>
    <x v="0"/>
    <x v="0"/>
    <x v="0"/>
    <s v="2 - Poder Ejecutivo"/>
    <s v="0213 - MINISTERIO DE TURISMO"/>
    <s v="0002 - COMITE EJECUTOR DE INFRAESTRUCTA EN ZONAS TURISTICAS (CEIZTUR)"/>
    <x v="3"/>
    <x v="17"/>
    <x v="67"/>
    <s v="2.2 - CONTRATACIÓN DE SERVICIOS"/>
    <s v="2.2.4 - TRANSPORTE Y ALMACENAJE"/>
    <s v="N"/>
    <s v="00 - N/A"/>
    <s v="20 - FONDOS CON DESTINO ESPECÍFICO"/>
    <s v="99 - MULTIPROVINCIAL"/>
    <s v="(en blanco)"/>
    <n v="4400000"/>
    <n v="1750000"/>
    <n v="478215.71"/>
  </r>
  <r>
    <s v="2026"/>
    <x v="0"/>
    <x v="0"/>
    <x v="0"/>
    <x v="0"/>
    <s v="2 - Poder Ejecutivo"/>
    <s v="0213 - MINISTERIO DE TURISMO"/>
    <s v="0002 - COMITE EJECUTOR DE INFRAESTRUCTA EN ZONAS TURISTICAS (CEIZTUR)"/>
    <x v="3"/>
    <x v="17"/>
    <x v="67"/>
    <s v="2.2 - CONTRATACIÓN DE SERVICIOS"/>
    <s v="2.2.5 - ALQUILERES Y RENTAS"/>
    <s v="N"/>
    <s v="00 - N/A"/>
    <s v="20 - FONDOS CON DESTINO ESPECÍFICO"/>
    <s v="99 - MULTIPROVINCIAL"/>
    <s v="(en blanco)"/>
    <n v="19100000"/>
    <n v="12600000"/>
    <n v="7879794.8000000007"/>
  </r>
  <r>
    <s v="2026"/>
    <x v="0"/>
    <x v="0"/>
    <x v="0"/>
    <x v="0"/>
    <s v="2 - Poder Ejecutivo"/>
    <s v="0213 - MINISTERIO DE TURISMO"/>
    <s v="0002 - COMITE EJECUTOR DE INFRAESTRUCTA EN ZONAS TURISTICAS (CEIZTUR)"/>
    <x v="3"/>
    <x v="17"/>
    <x v="67"/>
    <s v="2.2 - CONTRATACIÓN DE SERVICIOS"/>
    <s v="2.2.6 - SEGUROS"/>
    <s v="N"/>
    <s v="00 - N/A"/>
    <s v="20 - FONDOS CON DESTINO ESPECÍFICO"/>
    <s v="99 - MULTIPROVINCIAL"/>
    <s v="(en blanco)"/>
    <n v="41000000"/>
    <n v="45000000"/>
    <n v="21516683.390000001"/>
  </r>
  <r>
    <s v="2026"/>
    <x v="0"/>
    <x v="0"/>
    <x v="0"/>
    <x v="0"/>
    <s v="2 - Poder Ejecutivo"/>
    <s v="0213 - MINISTERIO DE TURISMO"/>
    <s v="0002 - COMITE EJECUTOR DE INFRAESTRUCTA EN ZONAS TURISTICAS (CEIZTUR)"/>
    <x v="3"/>
    <x v="17"/>
    <x v="67"/>
    <s v="2.2 - CONTRATACIÓN DE SERVICIOS"/>
    <s v="2.2.7 - SERVICIOS DE CONSERVACIÓN, REPARACIONES MENORES E INSTALACIONES TEMPORALES"/>
    <s v="N"/>
    <s v="00 - N/A"/>
    <s v="20 - FONDOS CON DESTINO ESPECÍFICO"/>
    <s v="99 - MULTIPROVINCIAL"/>
    <s v="(en blanco)"/>
    <n v="32700000"/>
    <n v="46400000"/>
    <n v="23289469.150000002"/>
  </r>
  <r>
    <s v="2026"/>
    <x v="0"/>
    <x v="0"/>
    <x v="0"/>
    <x v="0"/>
    <s v="2 - Poder Ejecutivo"/>
    <s v="0213 - MINISTERIO DE TURISMO"/>
    <s v="0002 - COMITE EJECUTOR DE INFRAESTRUCTA EN ZONAS TURISTICAS (CEIZTUR)"/>
    <x v="3"/>
    <x v="17"/>
    <x v="67"/>
    <s v="2.2 - CONTRATACIÓN DE SERVICIOS"/>
    <s v="2.2.8 - OTROS SERVICIOS NO INCLUIDOS EN CONCEPTOS ANTERIORES"/>
    <s v="N"/>
    <s v="00 - N/A"/>
    <s v="20 - FONDOS CON DESTINO ESPECÍFICO"/>
    <s v="99 - MULTIPROVINCIAL"/>
    <s v="(en blanco)"/>
    <n v="22800000"/>
    <n v="25200000"/>
    <n v="9279527.1600000001"/>
  </r>
  <r>
    <s v="2026"/>
    <x v="0"/>
    <x v="0"/>
    <x v="0"/>
    <x v="0"/>
    <s v="2 - Poder Ejecutivo"/>
    <s v="0213 - MINISTERIO DE TURISMO"/>
    <s v="0002 - COMITE EJECUTOR DE INFRAESTRUCTA EN ZONAS TURISTICAS (CEIZTUR)"/>
    <x v="3"/>
    <x v="17"/>
    <x v="67"/>
    <s v="2.2 - CONTRATACIÓN DE SERVICIOS"/>
    <s v="2.2.9 - OTRAS CONTRATACIONES DE SERVICIOS"/>
    <s v="N"/>
    <s v="00 - N/A"/>
    <s v="20 - FONDOS CON DESTINO ESPECÍFICO"/>
    <s v="99 - MULTIPROVINCIAL"/>
    <s v="(en blanco)"/>
    <n v="14000000"/>
    <n v="17450000"/>
    <n v="9990033.4900000002"/>
  </r>
  <r>
    <s v="2026"/>
    <x v="0"/>
    <x v="0"/>
    <x v="0"/>
    <x v="0"/>
    <s v="2 - Poder Ejecutivo"/>
    <s v="0213 - MINISTERIO DE TURISMO"/>
    <s v="0002 - COMITE EJECUTOR DE INFRAESTRUCTA EN ZONAS TURISTICAS (CEIZTUR)"/>
    <x v="3"/>
    <x v="17"/>
    <x v="67"/>
    <s v="2.3 - MATERIALES Y SUMINISTROS"/>
    <s v="2.3.1 - ALIMENTOS Y PRODUCTOS AGROFORESTALES"/>
    <s v="N"/>
    <s v="00 - N/A"/>
    <s v="20 - FONDOS CON DESTINO ESPECÍFICO"/>
    <s v="99 - MULTIPROVINCIAL"/>
    <s v="(en blanco)"/>
    <n v="4100000"/>
    <n v="3100000"/>
    <n v="1590235.68"/>
  </r>
  <r>
    <s v="2026"/>
    <x v="0"/>
    <x v="0"/>
    <x v="0"/>
    <x v="0"/>
    <s v="2 - Poder Ejecutivo"/>
    <s v="0213 - MINISTERIO DE TURISMO"/>
    <s v="0002 - COMITE EJECUTOR DE INFRAESTRUCTA EN ZONAS TURISTICAS (CEIZTUR)"/>
    <x v="3"/>
    <x v="17"/>
    <x v="67"/>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x v="3"/>
    <x v="17"/>
    <x v="67"/>
    <s v="2.3 - MATERIALES Y SUMINISTROS"/>
    <s v="2.3.3 - PAPEL, CARTÓN E IMPRESOS"/>
    <s v="N"/>
    <s v="00 - N/A"/>
    <s v="20 - FONDOS CON DESTINO ESPECÍFICO"/>
    <s v="99 - MULTIPROVINCIAL"/>
    <s v="(en blanco)"/>
    <n v="1400000"/>
    <n v="1400000"/>
    <n v="325001.03000000003"/>
  </r>
  <r>
    <s v="2026"/>
    <x v="0"/>
    <x v="0"/>
    <x v="0"/>
    <x v="0"/>
    <s v="2 - Poder Ejecutivo"/>
    <s v="0213 - MINISTERIO DE TURISMO"/>
    <s v="0002 - COMITE EJECUTOR DE INFRAESTRUCTA EN ZONAS TURISTICAS (CEIZTUR)"/>
    <x v="3"/>
    <x v="17"/>
    <x v="67"/>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x v="3"/>
    <x v="17"/>
    <x v="67"/>
    <s v="2.3 - MATERIALES Y SUMINISTROS"/>
    <s v="2.3.5 - CUERO, CAUCHO Y PLÁSTICO"/>
    <s v="N"/>
    <s v="00 - N/A"/>
    <s v="20 - FONDOS CON DESTINO ESPECÍFICO"/>
    <s v="99 - MULTIPROVINCIAL"/>
    <s v="(en blanco)"/>
    <n v="3600000"/>
    <n v="3550000"/>
    <n v="818065.64"/>
  </r>
  <r>
    <s v="2026"/>
    <x v="0"/>
    <x v="0"/>
    <x v="0"/>
    <x v="0"/>
    <s v="2 - Poder Ejecutivo"/>
    <s v="0213 - MINISTERIO DE TURISMO"/>
    <s v="0002 - COMITE EJECUTOR DE INFRAESTRUCTA EN ZONAS TURISTICAS (CEIZTUR)"/>
    <x v="3"/>
    <x v="17"/>
    <x v="67"/>
    <s v="2.3 - MATERIALES Y SUMINISTROS"/>
    <s v="2.3.6 - PRODUCTOS DE MINERALES, METÁLICOS Y NO METÁLICOS"/>
    <s v="N"/>
    <s v="00 - N/A"/>
    <s v="20 - FONDOS CON DESTINO ESPECÍFICO"/>
    <s v="99 - MULTIPROVINCIAL"/>
    <s v="(en blanco)"/>
    <n v="8200000"/>
    <n v="4900000"/>
    <n v="2190526.04"/>
  </r>
  <r>
    <s v="2026"/>
    <x v="0"/>
    <x v="0"/>
    <x v="0"/>
    <x v="0"/>
    <s v="2 - Poder Ejecutivo"/>
    <s v="0213 - MINISTERIO DE TURISMO"/>
    <s v="0002 - COMITE EJECUTOR DE INFRAESTRUCTA EN ZONAS TURISTICAS (CEIZTUR)"/>
    <x v="3"/>
    <x v="17"/>
    <x v="67"/>
    <s v="2.3 - MATERIALES Y SUMINISTROS"/>
    <s v="2.3.7 - COMBUSTIBLES, LUBRICANTES, PRODUCTOS QUÍMICOS Y CONEXOS"/>
    <s v="N"/>
    <s v="00 - N/A"/>
    <s v="20 - FONDOS CON DESTINO ESPECÍFICO"/>
    <s v="99 - MULTIPROVINCIAL"/>
    <s v="(en blanco)"/>
    <n v="17600000"/>
    <n v="17300000"/>
    <n v="9769227.8500000015"/>
  </r>
  <r>
    <s v="2026"/>
    <x v="0"/>
    <x v="0"/>
    <x v="0"/>
    <x v="0"/>
    <s v="2 - Poder Ejecutivo"/>
    <s v="0213 - MINISTERIO DE TURISMO"/>
    <s v="0002 - COMITE EJECUTOR DE INFRAESTRUCTA EN ZONAS TURISTICAS (CEIZTUR)"/>
    <x v="3"/>
    <x v="17"/>
    <x v="67"/>
    <s v="2.3 - MATERIALES Y SUMINISTROS"/>
    <s v="2.3.9 - PRODUCTOS Y ÚTILES VARIOS"/>
    <s v="N"/>
    <s v="00 - N/A"/>
    <s v="20 - FONDOS CON DESTINO ESPECÍFICO"/>
    <s v="99 - MULTIPROVINCIAL"/>
    <s v="(en blanco)"/>
    <n v="26300000"/>
    <n v="13850000"/>
    <n v="5612318.9000000013"/>
  </r>
  <r>
    <s v="2026"/>
    <x v="0"/>
    <x v="0"/>
    <x v="0"/>
    <x v="0"/>
    <s v="2 - Poder Ejecutivo"/>
    <s v="0214 - PROCURADURÍA GENERAL DE LA REPÚBLICA"/>
    <s v="0001 - PROCURADURIA GENERAL DE LA REPUBLICA DOMINICANA"/>
    <x v="0"/>
    <x v="1"/>
    <x v="1"/>
    <s v="2.1 - REMUNERACIONES Y CONTRIBUCIONES"/>
    <s v="2.1.1 - REMUNERACIONES"/>
    <s v="N"/>
    <s v="00 - N/A"/>
    <s v="10 - FONDO GENERAL"/>
    <s v="99 - MULTIPROVINCIAL"/>
    <s v="(en blanco)"/>
    <n v="5311569847"/>
    <n v="5294015425"/>
    <n v="3970511577"/>
  </r>
  <r>
    <s v="2026"/>
    <x v="0"/>
    <x v="0"/>
    <x v="0"/>
    <x v="0"/>
    <s v="2 - Poder Ejecutivo"/>
    <s v="0214 - PROCURADURÍA GENERAL DE LA REPÚBLICA"/>
    <s v="0001 - PROCURADURIA GENERAL DE LA REPUBLICA DOMINICANA"/>
    <x v="0"/>
    <x v="1"/>
    <x v="1"/>
    <s v="2.1 - REMUNERACIONES Y CONTRIBUCIONES"/>
    <s v="2.1.1 - REMUNERACIONES"/>
    <s v="N"/>
    <s v="00 - N/A"/>
    <s v="20 - FONDOS CON DESTINO ESPECÍFICO"/>
    <s v="99 - MULTIPROVINCIAL"/>
    <s v="(en blanco)"/>
    <n v="54000000"/>
    <n v="59593626"/>
    <n v="59593626"/>
  </r>
  <r>
    <s v="2026"/>
    <x v="0"/>
    <x v="0"/>
    <x v="0"/>
    <x v="0"/>
    <s v="2 - Poder Ejecutivo"/>
    <s v="0214 - PROCURADURÍA GENERAL DE LA REPÚBLICA"/>
    <s v="0001 - PROCURADURIA GENERAL DE LA REPUBLICA DOMINICANA"/>
    <x v="0"/>
    <x v="1"/>
    <x v="1"/>
    <s v="2.1 - REMUNERACIONES Y CONTRIBUCIONES"/>
    <s v="2.1.2 - SOBRESUELDOS"/>
    <s v="N"/>
    <s v="00 - N/A"/>
    <s v="10 - FONDO GENERAL"/>
    <s v="99 - MULTIPROVINCIAL"/>
    <s v="(en blanco)"/>
    <n v="857485452"/>
    <n v="980063139"/>
    <n v="873283671"/>
  </r>
  <r>
    <s v="2026"/>
    <x v="0"/>
    <x v="0"/>
    <x v="0"/>
    <x v="0"/>
    <s v="2 - Poder Ejecutivo"/>
    <s v="0214 - PROCURADURÍA GENERAL DE LA REPÚBLICA"/>
    <s v="0001 - PROCURADURIA GENERAL DE LA REPUBLICA DOMINICANA"/>
    <x v="0"/>
    <x v="1"/>
    <x v="1"/>
    <s v="2.1 - REMUNERACIONES Y CONTRIBUCIONES"/>
    <s v="2.1.2 - SOBRESUELDOS"/>
    <s v="N"/>
    <s v="00 - N/A"/>
    <s v="20 - FONDOS CON DESTINO ESPECÍFICO"/>
    <s v="99 - MULTIPROVINCIAL"/>
    <s v="(en blanco)"/>
    <n v="295522204"/>
    <n v="318245504"/>
    <n v="318245504"/>
  </r>
  <r>
    <s v="2026"/>
    <x v="0"/>
    <x v="0"/>
    <x v="0"/>
    <x v="0"/>
    <s v="2 - Poder Ejecutivo"/>
    <s v="0214 - PROCURADURÍA GENERAL DE LA REPÚBLICA"/>
    <s v="0001 - PROCURADURIA GENERAL DE LA REPUBLICA DOMINICANA"/>
    <x v="0"/>
    <x v="1"/>
    <x v="1"/>
    <s v="2.1 - REMUNERACIONES Y CONTRIBUCIONES"/>
    <s v="2.1.3 - DIETAS Y GASTOS DE REPRESENTACIÓN"/>
    <s v="N"/>
    <s v="00 - N/A"/>
    <s v="10 - FONDO GENERAL"/>
    <s v="99 - MULTIPROVINCIAL"/>
    <s v="(en blanco)"/>
    <n v="35706150"/>
    <n v="50540250"/>
    <n v="37905192"/>
  </r>
  <r>
    <s v="2026"/>
    <x v="0"/>
    <x v="0"/>
    <x v="0"/>
    <x v="0"/>
    <s v="2 - Poder Ejecutivo"/>
    <s v="0214 - PROCURADURÍA GENERAL DE LA REPÚBLICA"/>
    <s v="0001 - PROCURADURIA GENERAL DE LA REPUBLICA DOMINICANA"/>
    <x v="0"/>
    <x v="1"/>
    <x v="1"/>
    <s v="2.1 - REMUNERACIONES Y CONTRIBUCIONES"/>
    <s v="2.1.5 - CONTRIBUCIONES A LA SEGURIDAD SOCIAL"/>
    <s v="N"/>
    <s v="00 - N/A"/>
    <s v="10 - FONDO GENERAL"/>
    <s v="99 - MULTIPROVINCIAL"/>
    <s v="(en blanco)"/>
    <n v="684986996"/>
    <n v="770442500"/>
    <n v="577831869"/>
  </r>
  <r>
    <s v="2026"/>
    <x v="0"/>
    <x v="0"/>
    <x v="0"/>
    <x v="0"/>
    <s v="2 - Poder Ejecutivo"/>
    <s v="0214 - PROCURADURÍA GENERAL DE LA REPÚBLICA"/>
    <s v="0001 - PROCURADURIA GENERAL DE LA REPUBLICA DOMINICANA"/>
    <x v="0"/>
    <x v="1"/>
    <x v="1"/>
    <s v="2.2 - CONTRATACIÓN DE SERVICIOS"/>
    <s v="2.2.1 - SERVICIOS BÁSICOS"/>
    <s v="N"/>
    <s v="00 - N/A"/>
    <s v="20 - FONDOS CON DESTINO ESPECÍFICO"/>
    <s v="99 - MULTIPROVINCIAL"/>
    <s v="(en blanco)"/>
    <n v="191761526"/>
    <n v="191761526"/>
    <n v="191761524"/>
  </r>
  <r>
    <s v="2026"/>
    <x v="0"/>
    <x v="0"/>
    <x v="0"/>
    <x v="0"/>
    <s v="2 - Poder Ejecutivo"/>
    <s v="0214 - PROCURADURÍA GENERAL DE LA REPÚBLICA"/>
    <s v="0001 - PROCURADURIA GENERAL DE LA REPUBLICA DOMINICANA"/>
    <x v="0"/>
    <x v="1"/>
    <x v="1"/>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x v="0"/>
    <x v="1"/>
    <x v="1"/>
    <s v="2.2 - CONTRATACIÓN DE SERVICIOS"/>
    <s v="2.2.3 - VIÁTICOS"/>
    <s v="N"/>
    <s v="00 - N/A"/>
    <s v="20 - FONDOS CON DESTINO ESPECÍFICO"/>
    <s v="99 - MULTIPROVINCIAL"/>
    <s v="(en blanco)"/>
    <n v="37480169"/>
    <n v="37480169"/>
    <n v="37480168"/>
  </r>
  <r>
    <s v="2026"/>
    <x v="0"/>
    <x v="0"/>
    <x v="0"/>
    <x v="0"/>
    <s v="2 - Poder Ejecutivo"/>
    <s v="0214 - PROCURADURÍA GENERAL DE LA REPÚBLICA"/>
    <s v="0001 - PROCURADURIA GENERAL DE LA REPUBLICA DOMINICANA"/>
    <x v="0"/>
    <x v="1"/>
    <x v="1"/>
    <s v="2.2 - CONTRATACIÓN DE SERVICIOS"/>
    <s v="2.2.4 - TRANSPORTE Y ALMACENAJE"/>
    <s v="N"/>
    <s v="00 - N/A"/>
    <s v="20 - FONDOS CON DESTINO ESPECÍFICO"/>
    <s v="99 - MULTIPROVINCIAL"/>
    <s v="(en blanco)"/>
    <n v="22400000"/>
    <n v="22400000"/>
    <n v="22400000"/>
  </r>
  <r>
    <s v="2026"/>
    <x v="0"/>
    <x v="0"/>
    <x v="0"/>
    <x v="0"/>
    <s v="2 - Poder Ejecutivo"/>
    <s v="0214 - PROCURADURÍA GENERAL DE LA REPÚBLICA"/>
    <s v="0001 - PROCURADURIA GENERAL DE LA REPUBLICA DOMINICANA"/>
    <x v="0"/>
    <x v="1"/>
    <x v="1"/>
    <s v="2.2 - CONTRATACIÓN DE SERVICIOS"/>
    <s v="2.2.5 - ALQUILERES Y RENTAS"/>
    <s v="N"/>
    <s v="00 - N/A"/>
    <s v="20 - FONDOS CON DESTINO ESPECÍFICO"/>
    <s v="99 - MULTIPROVINCIAL"/>
    <s v="(en blanco)"/>
    <n v="249079979"/>
    <n v="140100000"/>
    <n v="140099999"/>
  </r>
  <r>
    <s v="2026"/>
    <x v="0"/>
    <x v="0"/>
    <x v="0"/>
    <x v="0"/>
    <s v="2 - Poder Ejecutivo"/>
    <s v="0214 - PROCURADURÍA GENERAL DE LA REPÚBLICA"/>
    <s v="0001 - PROCURADURIA GENERAL DE LA REPUBLICA DOMINICANA"/>
    <x v="0"/>
    <x v="1"/>
    <x v="1"/>
    <s v="2.2 - CONTRATACIÓN DE SERVICIOS"/>
    <s v="2.2.6 - SEGUROS"/>
    <s v="N"/>
    <s v="00 - N/A"/>
    <s v="20 - FONDOS CON DESTINO ESPECÍFICO"/>
    <s v="99 - MULTIPROVINCIAL"/>
    <s v="(en blanco)"/>
    <n v="93418045"/>
    <n v="114991375"/>
    <n v="114991374.98"/>
  </r>
  <r>
    <s v="2026"/>
    <x v="0"/>
    <x v="0"/>
    <x v="0"/>
    <x v="0"/>
    <s v="2 - Poder Ejecutivo"/>
    <s v="0214 - PROCURADURÍA GENERAL DE LA REPÚBLICA"/>
    <s v="0001 - PROCURADURIA GENERAL DE LA REPUBLICA DOMINICANA"/>
    <x v="0"/>
    <x v="1"/>
    <x v="1"/>
    <s v="2.2 - CONTRATACIÓN DE SERVICIOS"/>
    <s v="2.2.7 - SERVICIOS DE CONSERVACIÓN, REPARACIONES MENORES E INSTALACIONES TEMPORALES"/>
    <s v="N"/>
    <s v="00 - N/A"/>
    <s v="20 - FONDOS CON DESTINO ESPECÍFICO"/>
    <s v="99 - MULTIPROVINCIAL"/>
    <s v="(en blanco)"/>
    <n v="30367550"/>
    <n v="30367550"/>
    <n v="30367541"/>
  </r>
  <r>
    <s v="2026"/>
    <x v="0"/>
    <x v="0"/>
    <x v="0"/>
    <x v="0"/>
    <s v="2 - Poder Ejecutivo"/>
    <s v="0214 - PROCURADURÍA GENERAL DE LA REPÚBLICA"/>
    <s v="0001 - PROCURADURIA GENERAL DE LA REPUBLICA DOMINICANA"/>
    <x v="0"/>
    <x v="1"/>
    <x v="1"/>
    <s v="2.2 - CONTRATACIÓN DE SERVICIOS"/>
    <s v="2.2.8 - OTROS SERVICIOS NO INCLUIDOS EN CONCEPTOS ANTERIORES"/>
    <s v="N"/>
    <s v="00 - N/A"/>
    <s v="10 - FONDO GENERAL"/>
    <s v="99 - MULTIPROVINCIAL"/>
    <s v="(en blanco)"/>
    <n v="156792409"/>
    <n v="192540074"/>
    <n v="144405054"/>
  </r>
  <r>
    <s v="2026"/>
    <x v="0"/>
    <x v="0"/>
    <x v="0"/>
    <x v="0"/>
    <s v="2 - Poder Ejecutivo"/>
    <s v="0214 - PROCURADURÍA GENERAL DE LA REPÚBLICA"/>
    <s v="0001 - PROCURADURIA GENERAL DE LA REPUBLICA DOMINICANA"/>
    <x v="0"/>
    <x v="1"/>
    <x v="1"/>
    <s v="2.2 - CONTRATACIÓN DE SERVICIOS"/>
    <s v="2.2.8 - OTROS SERVICIOS NO INCLUIDOS EN CONCEPTOS ANTERIORES"/>
    <s v="N"/>
    <s v="00 - N/A"/>
    <s v="20 - FONDOS CON DESTINO ESPECÍFICO"/>
    <s v="99 - MULTIPROVINCIAL"/>
    <s v="(en blanco)"/>
    <n v="77617353"/>
    <n v="77617353"/>
    <n v="77617349.5"/>
  </r>
  <r>
    <s v="2026"/>
    <x v="0"/>
    <x v="0"/>
    <x v="0"/>
    <x v="0"/>
    <s v="2 - Poder Ejecutivo"/>
    <s v="0214 - PROCURADURÍA GENERAL DE LA REPÚBLICA"/>
    <s v="0001 - PROCURADURIA GENERAL DE LA REPUBLICA DOMINICANA"/>
    <x v="0"/>
    <x v="1"/>
    <x v="1"/>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x v="0"/>
    <x v="1"/>
    <x v="1"/>
    <s v="2.2 - CONTRATACIÓN DE SERVICIOS"/>
    <s v="2.2.9 - OTRAS CONTRATACIONES DE SERVICIOS"/>
    <s v="N"/>
    <s v="00 - N/A"/>
    <s v="20 - FONDOS CON DESTINO ESPECÍFICO"/>
    <s v="99 - MULTIPROVINCIAL"/>
    <s v="(en blanco)"/>
    <n v="12510679"/>
    <n v="21270000"/>
    <n v="21269999"/>
  </r>
  <r>
    <s v="2026"/>
    <x v="0"/>
    <x v="0"/>
    <x v="0"/>
    <x v="0"/>
    <s v="2 - Poder Ejecutivo"/>
    <s v="0214 - PROCURADURÍA GENERAL DE LA REPÚBLICA"/>
    <s v="0001 - PROCURADURIA GENERAL DE LA REPUBLICA DOMINICANA"/>
    <x v="0"/>
    <x v="1"/>
    <x v="1"/>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x v="0"/>
    <x v="1"/>
    <x v="1"/>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x v="0"/>
    <x v="1"/>
    <x v="1"/>
    <s v="2.3 - MATERIALES Y SUMINISTROS"/>
    <s v="2.3.3 - PAPEL, CARTÓN E IMPRESOS"/>
    <s v="N"/>
    <s v="00 - N/A"/>
    <s v="20 - FONDOS CON DESTINO ESPECÍFICO"/>
    <s v="99 - MULTIPROVINCIAL"/>
    <s v="(en blanco)"/>
    <n v="34743946"/>
    <n v="33706443"/>
    <n v="33706443"/>
  </r>
  <r>
    <s v="2026"/>
    <x v="0"/>
    <x v="0"/>
    <x v="0"/>
    <x v="0"/>
    <s v="2 - Poder Ejecutivo"/>
    <s v="0214 - PROCURADURÍA GENERAL DE LA REPÚBLICA"/>
    <s v="0001 - PROCURADURIA GENERAL DE LA REPUBLICA DOMINICANA"/>
    <x v="0"/>
    <x v="1"/>
    <x v="1"/>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x v="0"/>
    <x v="1"/>
    <x v="1"/>
    <s v="2.3 - MATERIALES Y SUMINISTROS"/>
    <s v="2.3.5 - CUERO, CAUCHO Y PLÁSTICO"/>
    <s v="N"/>
    <s v="00 - N/A"/>
    <s v="20 - FONDOS CON DESTINO ESPECÍFICO"/>
    <s v="99 - MULTIPROVINCIAL"/>
    <s v="(en blanco)"/>
    <n v="15692449"/>
    <n v="13394342"/>
    <n v="13394342"/>
  </r>
  <r>
    <s v="2026"/>
    <x v="0"/>
    <x v="0"/>
    <x v="0"/>
    <x v="0"/>
    <s v="2 - Poder Ejecutivo"/>
    <s v="0214 - PROCURADURÍA GENERAL DE LA REPÚBLICA"/>
    <s v="0001 - PROCURADURIA GENERAL DE LA REPUBLICA DOMINICANA"/>
    <x v="0"/>
    <x v="1"/>
    <x v="1"/>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x v="0"/>
    <x v="1"/>
    <x v="1"/>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x v="0"/>
    <x v="1"/>
    <x v="1"/>
    <s v="2.3 - MATERIALES Y SUMINISTROS"/>
    <s v="2.3.7 - COMBUSTIBLES, LUBRICANTES, PRODUCTOS QUÍMICOS Y CONEXOS"/>
    <s v="N"/>
    <s v="00 - N/A"/>
    <s v="20 - FONDOS CON DESTINO ESPECÍFICO"/>
    <s v="99 - MULTIPROVINCIAL"/>
    <s v="(en blanco)"/>
    <n v="245728775"/>
    <n v="321329540"/>
    <n v="316333122.79000002"/>
  </r>
  <r>
    <s v="2026"/>
    <x v="0"/>
    <x v="0"/>
    <x v="0"/>
    <x v="0"/>
    <s v="2 - Poder Ejecutivo"/>
    <s v="0214 - PROCURADURÍA GENERAL DE LA REPÚBLICA"/>
    <s v="0001 - PROCURADURIA GENERAL DE LA REPUBLICA DOMINICANA"/>
    <x v="0"/>
    <x v="1"/>
    <x v="1"/>
    <s v="2.3 - MATERIALES Y SUMINISTROS"/>
    <s v="2.3.9 - PRODUCTOS Y ÚTILES VARIOS"/>
    <s v="N"/>
    <s v="00 - N/A"/>
    <s v="20 - FONDOS CON DESTINO ESPECÍFICO"/>
    <s v="99 - MULTIPROVINCIAL"/>
    <s v="(en blanco)"/>
    <n v="40859229"/>
    <n v="25110828"/>
    <n v="25110826.959999997"/>
  </r>
  <r>
    <s v="2026"/>
    <x v="0"/>
    <x v="0"/>
    <x v="0"/>
    <x v="0"/>
    <s v="2 - Poder Ejecutivo"/>
    <s v="0214 - PROCURADURÍA GENERAL DE LA REPÚBLICA"/>
    <s v="0001 - PROCURADURIA GENERAL DE LA REPUBLICA DOMINICANA"/>
    <x v="0"/>
    <x v="1"/>
    <x v="68"/>
    <s v="2.1 - REMUNERACIONES Y CONTRIBUCIONES"/>
    <s v="2.1.1 - REMUNERACIONES"/>
    <s v="N"/>
    <s v="00 - N/A"/>
    <s v="10 - FONDO GENERAL"/>
    <s v="99 - MULTIPROVINCIAL"/>
    <s v="(en blanco)"/>
    <n v="68949757"/>
    <n v="68949757"/>
    <n v="51712317"/>
  </r>
  <r>
    <s v="2026"/>
    <x v="0"/>
    <x v="0"/>
    <x v="0"/>
    <x v="0"/>
    <s v="2 - Poder Ejecutivo"/>
    <s v="0214 - PROCURADURÍA GENERAL DE LA REPÚBLICA"/>
    <s v="0001 - PROCURADURIA GENERAL DE LA REPUBLICA DOMINICANA"/>
    <x v="0"/>
    <x v="1"/>
    <x v="14"/>
    <s v="2.1 - REMUNERACIONES Y CONTRIBUCIONES"/>
    <s v="2.1.1 - REMUNERACIONES"/>
    <s v="N"/>
    <s v="00 - N/A"/>
    <s v="10 - FONDO GENERAL"/>
    <s v="99 - MULTIPROVINCIAL"/>
    <s v="(en blanco)"/>
    <n v="261922390"/>
    <n v="261922390"/>
    <n v="196441785"/>
  </r>
  <r>
    <s v="2026"/>
    <x v="0"/>
    <x v="0"/>
    <x v="0"/>
    <x v="0"/>
    <s v="2 - Poder Ejecutivo"/>
    <s v="0215 - MINISTERIO DE LA MUJER"/>
    <s v="0001 - MINISTERIO DE LA MUJER"/>
    <x v="0"/>
    <x v="0"/>
    <x v="7"/>
    <s v="2.1 - REMUNERACIONES Y CONTRIBUCIONES"/>
    <s v="2.1.1 - REMUNERACIONES"/>
    <s v="N"/>
    <s v="00 - N/A"/>
    <s v="10 - FONDO GENERAL"/>
    <s v="99 - MULTIPROVINCIAL"/>
    <s v="(en blanco)"/>
    <n v="349758250"/>
    <n v="359369629"/>
    <n v="235009787.84000006"/>
  </r>
  <r>
    <s v="2026"/>
    <x v="0"/>
    <x v="0"/>
    <x v="0"/>
    <x v="0"/>
    <s v="2 - Poder Ejecutivo"/>
    <s v="0215 - MINISTERIO DE LA MUJER"/>
    <s v="0001 - MINISTERIO DE LA MUJER"/>
    <x v="0"/>
    <x v="0"/>
    <x v="7"/>
    <s v="2.1 - REMUNERACIONES Y CONTRIBUCIONES"/>
    <s v="2.1.2 - SOBRESUELDOS"/>
    <s v="N"/>
    <s v="00 - N/A"/>
    <s v="10 - FONDO GENERAL"/>
    <s v="99 - MULTIPROVINCIAL"/>
    <s v="(en blanco)"/>
    <n v="62306400"/>
    <n v="63106400"/>
    <n v="32604849.279999997"/>
  </r>
  <r>
    <s v="2026"/>
    <x v="0"/>
    <x v="0"/>
    <x v="0"/>
    <x v="0"/>
    <s v="2 - Poder Ejecutivo"/>
    <s v="0215 - MINISTERIO DE LA MUJER"/>
    <s v="0001 - MINISTERIO DE LA MUJER"/>
    <x v="0"/>
    <x v="0"/>
    <x v="7"/>
    <s v="2.1 - REMUNERACIONES Y CONTRIBUCIONES"/>
    <s v="2.1.4 - GRATIFICACIONES Y BONIFICACIONES"/>
    <s v="N"/>
    <s v="00 - N/A"/>
    <s v="10 - FONDO GENERAL"/>
    <s v="99 - MULTIPROVINCIAL"/>
    <s v="(en blanco)"/>
    <n v="25665250"/>
    <n v="18931330"/>
    <n v="0"/>
  </r>
  <r>
    <s v="2026"/>
    <x v="0"/>
    <x v="0"/>
    <x v="0"/>
    <x v="0"/>
    <s v="2 - Poder Ejecutivo"/>
    <s v="0215 - MINISTERIO DE LA MUJER"/>
    <s v="0001 - MINISTERIO DE LA MUJER"/>
    <x v="0"/>
    <x v="0"/>
    <x v="7"/>
    <s v="2.1 - REMUNERACIONES Y CONTRIBUCIONES"/>
    <s v="2.1.5 - CONTRIBUCIONES A LA SEGURIDAD SOCIAL"/>
    <s v="N"/>
    <s v="00 - N/A"/>
    <s v="10 - FONDO GENERAL"/>
    <s v="99 - MULTIPROVINCIAL"/>
    <s v="(en blanco)"/>
    <n v="47226381"/>
    <n v="47960301"/>
    <n v="34134460.999999993"/>
  </r>
  <r>
    <s v="2026"/>
    <x v="0"/>
    <x v="0"/>
    <x v="0"/>
    <x v="0"/>
    <s v="2 - Poder Ejecutivo"/>
    <s v="0215 - MINISTERIO DE LA MUJER"/>
    <s v="0001 - MINISTERIO DE LA MUJER"/>
    <x v="0"/>
    <x v="0"/>
    <x v="7"/>
    <s v="2.2 - CONTRATACIÓN DE SERVICIOS"/>
    <s v="2.2.1 - SERVICIOS BÁSICOS"/>
    <s v="N"/>
    <s v="00 - N/A"/>
    <s v="10 - FONDO GENERAL"/>
    <s v="99 - MULTIPROVINCIAL"/>
    <s v="(en blanco)"/>
    <n v="7437474"/>
    <n v="7063524"/>
    <n v="5736679.7700000014"/>
  </r>
  <r>
    <s v="2026"/>
    <x v="0"/>
    <x v="0"/>
    <x v="0"/>
    <x v="0"/>
    <s v="2 - Poder Ejecutivo"/>
    <s v="0215 - MINISTERIO DE LA MUJER"/>
    <s v="0001 - MINISTERIO DE LA MUJER"/>
    <x v="0"/>
    <x v="0"/>
    <x v="7"/>
    <s v="2.2 - CONTRATACIÓN DE SERVICIOS"/>
    <s v="2.2.2 - PUBLICIDAD, IMPRESIÓN Y ENCUADERNACIÓN"/>
    <s v="N"/>
    <s v="00 - N/A"/>
    <s v="10 - FONDO GENERAL"/>
    <s v="99 - MULTIPROVINCIAL"/>
    <s v="(en blanco)"/>
    <n v="4500471"/>
    <n v="2182003"/>
    <n v="1722845.07"/>
  </r>
  <r>
    <s v="2026"/>
    <x v="0"/>
    <x v="0"/>
    <x v="0"/>
    <x v="0"/>
    <s v="2 - Poder Ejecutivo"/>
    <s v="0215 - MINISTERIO DE LA MUJER"/>
    <s v="0001 - MINISTERIO DE LA MUJER"/>
    <x v="0"/>
    <x v="0"/>
    <x v="7"/>
    <s v="2.2 - CONTRATACIÓN DE SERVICIOS"/>
    <s v="2.2.3 - VIÁTICOS"/>
    <s v="N"/>
    <s v="00 - N/A"/>
    <s v="10 - FONDO GENERAL"/>
    <s v="99 - MULTIPROVINCIAL"/>
    <s v="(en blanco)"/>
    <n v="7250000"/>
    <n v="7250000"/>
    <n v="6614363.8799999999"/>
  </r>
  <r>
    <s v="2026"/>
    <x v="0"/>
    <x v="0"/>
    <x v="0"/>
    <x v="0"/>
    <s v="2 - Poder Ejecutivo"/>
    <s v="0215 - MINISTERIO DE LA MUJER"/>
    <s v="0001 - MINISTERIO DE LA MUJER"/>
    <x v="0"/>
    <x v="0"/>
    <x v="7"/>
    <s v="2.2 - CONTRATACIÓN DE SERVICIOS"/>
    <s v="2.2.4 - TRANSPORTE Y ALMACENAJE"/>
    <s v="N"/>
    <s v="00 - N/A"/>
    <s v="10 - FONDO GENERAL"/>
    <s v="99 - MULTIPROVINCIAL"/>
    <s v="(en blanco)"/>
    <n v="3681877"/>
    <n v="1799377"/>
    <n v="1419858.99"/>
  </r>
  <r>
    <s v="2026"/>
    <x v="0"/>
    <x v="0"/>
    <x v="0"/>
    <x v="0"/>
    <s v="2 - Poder Ejecutivo"/>
    <s v="0215 - MINISTERIO DE LA MUJER"/>
    <s v="0001 - MINISTERIO DE LA MUJER"/>
    <x v="0"/>
    <x v="0"/>
    <x v="7"/>
    <s v="2.2 - CONTRATACIÓN DE SERVICIOS"/>
    <s v="2.2.5 - ALQUILERES Y RENTAS"/>
    <s v="N"/>
    <s v="00 - N/A"/>
    <s v="10 - FONDO GENERAL"/>
    <s v="99 - MULTIPROVINCIAL"/>
    <s v="(en blanco)"/>
    <n v="45654270"/>
    <n v="49728516"/>
    <n v="20569453.980000008"/>
  </r>
  <r>
    <s v="2026"/>
    <x v="0"/>
    <x v="0"/>
    <x v="0"/>
    <x v="0"/>
    <s v="2 - Poder Ejecutivo"/>
    <s v="0215 - MINISTERIO DE LA MUJER"/>
    <s v="0001 - MINISTERIO DE LA MUJER"/>
    <x v="0"/>
    <x v="0"/>
    <x v="7"/>
    <s v="2.2 - CONTRATACIÓN DE SERVICIOS"/>
    <s v="2.2.6 - SEGUROS"/>
    <s v="N"/>
    <s v="00 - N/A"/>
    <s v="10 - FONDO GENERAL"/>
    <s v="99 - MULTIPROVINCIAL"/>
    <s v="(en blanco)"/>
    <n v="7050000"/>
    <n v="11659765.58"/>
    <n v="9748948.8100000005"/>
  </r>
  <r>
    <s v="2026"/>
    <x v="0"/>
    <x v="0"/>
    <x v="0"/>
    <x v="0"/>
    <s v="2 - Poder Ejecutivo"/>
    <s v="0215 - MINISTERIO DE LA MUJER"/>
    <s v="0001 - MINISTERIO DE LA MUJER"/>
    <x v="0"/>
    <x v="0"/>
    <x v="7"/>
    <s v="2.2 - CONTRATACIÓN DE SERVICIOS"/>
    <s v="2.2.7 - SERVICIOS DE CONSERVACIÓN, REPARACIONES MENORES E INSTALACIONES TEMPORALES"/>
    <s v="N"/>
    <s v="00 - N/A"/>
    <s v="10 - FONDO GENERAL"/>
    <s v="99 - MULTIPROVINCIAL"/>
    <s v="(en blanco)"/>
    <n v="7150000"/>
    <n v="8163998.5"/>
    <n v="4622393.76"/>
  </r>
  <r>
    <s v="2026"/>
    <x v="0"/>
    <x v="0"/>
    <x v="0"/>
    <x v="0"/>
    <s v="2 - Poder Ejecutivo"/>
    <s v="0215 - MINISTERIO DE LA MUJER"/>
    <s v="0001 - MINISTERIO DE LA MUJER"/>
    <x v="0"/>
    <x v="0"/>
    <x v="7"/>
    <s v="2.2 - CONTRATACIÓN DE SERVICIOS"/>
    <s v="2.2.8 - OTROS SERVICIOS NO INCLUIDOS EN CONCEPTOS ANTERIORES"/>
    <s v="N"/>
    <s v="00 - N/A"/>
    <s v="10 - FONDO GENERAL"/>
    <s v="99 - MULTIPROVINCIAL"/>
    <s v="(en blanco)"/>
    <n v="12200000"/>
    <n v="14704146.629999999"/>
    <n v="10196411.82"/>
  </r>
  <r>
    <s v="2026"/>
    <x v="0"/>
    <x v="0"/>
    <x v="0"/>
    <x v="0"/>
    <s v="2 - Poder Ejecutivo"/>
    <s v="0215 - MINISTERIO DE LA MUJER"/>
    <s v="0001 - MINISTERIO DE LA MUJER"/>
    <x v="0"/>
    <x v="0"/>
    <x v="7"/>
    <s v="2.2 - CONTRATACIÓN DE SERVICIOS"/>
    <s v="2.2.9 - OTRAS CONTRATACIONES DE SERVICIOS"/>
    <s v="N"/>
    <s v="00 - N/A"/>
    <s v="10 - FONDO GENERAL"/>
    <s v="99 - MULTIPROVINCIAL"/>
    <s v="(en blanco)"/>
    <n v="12670000"/>
    <n v="6220570"/>
    <n v="2756706.72"/>
  </r>
  <r>
    <s v="2026"/>
    <x v="0"/>
    <x v="0"/>
    <x v="0"/>
    <x v="0"/>
    <s v="2 - Poder Ejecutivo"/>
    <s v="0215 - MINISTERIO DE LA MUJER"/>
    <s v="0001 - MINISTERIO DE LA MUJER"/>
    <x v="0"/>
    <x v="0"/>
    <x v="7"/>
    <s v="2.3 - MATERIALES Y SUMINISTROS"/>
    <s v="2.3.1 - ALIMENTOS Y PRODUCTOS AGROFORESTALES"/>
    <s v="N"/>
    <s v="00 - N/A"/>
    <s v="10 - FONDO GENERAL"/>
    <s v="99 - MULTIPROVINCIAL"/>
    <s v="(en blanco)"/>
    <n v="2800000"/>
    <n v="1439000"/>
    <n v="720602.72"/>
  </r>
  <r>
    <s v="2026"/>
    <x v="0"/>
    <x v="0"/>
    <x v="0"/>
    <x v="0"/>
    <s v="2 - Poder Ejecutivo"/>
    <s v="0215 - MINISTERIO DE LA MUJER"/>
    <s v="0001 - MINISTERIO DE LA MUJER"/>
    <x v="0"/>
    <x v="0"/>
    <x v="7"/>
    <s v="2.3 - MATERIALES Y SUMINISTROS"/>
    <s v="2.3.2 - TEXTILES Y VESTUARIOS"/>
    <s v="N"/>
    <s v="00 - N/A"/>
    <s v="10 - FONDO GENERAL"/>
    <s v="99 - MULTIPROVINCIAL"/>
    <s v="(en blanco)"/>
    <n v="1000000"/>
    <n v="89185.790000000008"/>
    <n v="0"/>
  </r>
  <r>
    <s v="2026"/>
    <x v="0"/>
    <x v="0"/>
    <x v="0"/>
    <x v="0"/>
    <s v="2 - Poder Ejecutivo"/>
    <s v="0215 - MINISTERIO DE LA MUJER"/>
    <s v="0001 - MINISTERIO DE LA MUJER"/>
    <x v="0"/>
    <x v="0"/>
    <x v="7"/>
    <s v="2.3 - MATERIALES Y SUMINISTROS"/>
    <s v="2.3.3 - PAPEL, CARTÓN E IMPRESOS"/>
    <s v="N"/>
    <s v="00 - N/A"/>
    <s v="10 - FONDO GENERAL"/>
    <s v="99 - MULTIPROVINCIAL"/>
    <s v="(en blanco)"/>
    <n v="1850000"/>
    <n v="994893"/>
    <n v="581575.87"/>
  </r>
  <r>
    <s v="2026"/>
    <x v="0"/>
    <x v="0"/>
    <x v="0"/>
    <x v="0"/>
    <s v="2 - Poder Ejecutivo"/>
    <s v="0215 - MINISTERIO DE LA MUJER"/>
    <s v="0001 - MINISTERIO DE LA MUJER"/>
    <x v="0"/>
    <x v="0"/>
    <x v="7"/>
    <s v="2.3 - MATERIALES Y SUMINISTROS"/>
    <s v="2.3.4 - PRODUCTOS FARMACÉUTICOS"/>
    <s v="N"/>
    <s v="00 - N/A"/>
    <s v="10 - FONDO GENERAL"/>
    <s v="99 - MULTIPROVINCIAL"/>
    <s v="(en blanco)"/>
    <n v="100000"/>
    <n v="109710"/>
    <n v="67230.570000000007"/>
  </r>
  <r>
    <s v="2026"/>
    <x v="0"/>
    <x v="0"/>
    <x v="0"/>
    <x v="0"/>
    <s v="2 - Poder Ejecutivo"/>
    <s v="0215 - MINISTERIO DE LA MUJER"/>
    <s v="0001 - MINISTERIO DE LA MUJER"/>
    <x v="0"/>
    <x v="0"/>
    <x v="7"/>
    <s v="2.3 - MATERIALES Y SUMINISTROS"/>
    <s v="2.3.5 - CUERO, CAUCHO Y PLÁSTICO"/>
    <s v="N"/>
    <s v="00 - N/A"/>
    <s v="10 - FONDO GENERAL"/>
    <s v="99 - MULTIPROVINCIAL"/>
    <s v="(en blanco)"/>
    <n v="900000"/>
    <n v="644000"/>
    <n v="89103"/>
  </r>
  <r>
    <s v="2026"/>
    <x v="0"/>
    <x v="0"/>
    <x v="0"/>
    <x v="0"/>
    <s v="2 - Poder Ejecutivo"/>
    <s v="0215 - MINISTERIO DE LA MUJER"/>
    <s v="0001 - MINISTERIO DE LA MUJER"/>
    <x v="0"/>
    <x v="0"/>
    <x v="7"/>
    <s v="2.3 - MATERIALES Y SUMINISTROS"/>
    <s v="2.3.6 - PRODUCTOS DE MINERALES, METÁLICOS Y NO METÁLICOS"/>
    <s v="N"/>
    <s v="00 - N/A"/>
    <s v="10 - FONDO GENERAL"/>
    <s v="99 - MULTIPROVINCIAL"/>
    <s v="(en blanco)"/>
    <n v="575000"/>
    <n v="234052"/>
    <n v="81548.47"/>
  </r>
  <r>
    <s v="2026"/>
    <x v="0"/>
    <x v="0"/>
    <x v="0"/>
    <x v="0"/>
    <s v="2 - Poder Ejecutivo"/>
    <s v="0215 - MINISTERIO DE LA MUJER"/>
    <s v="0001 - MINISTERIO DE LA MUJER"/>
    <x v="0"/>
    <x v="0"/>
    <x v="7"/>
    <s v="2.3 - MATERIALES Y SUMINISTROS"/>
    <s v="2.3.7 - COMBUSTIBLES, LUBRICANTES, PRODUCTOS QUÍMICOS Y CONEXOS"/>
    <s v="N"/>
    <s v="00 - N/A"/>
    <s v="10 - FONDO GENERAL"/>
    <s v="99 - MULTIPROVINCIAL"/>
    <s v="(en blanco)"/>
    <n v="8554000"/>
    <n v="8930972"/>
    <n v="6967780.7299999995"/>
  </r>
  <r>
    <s v="2026"/>
    <x v="0"/>
    <x v="0"/>
    <x v="0"/>
    <x v="0"/>
    <s v="2 - Poder Ejecutivo"/>
    <s v="0215 - MINISTERIO DE LA MUJER"/>
    <s v="0001 - MINISTERIO DE LA MUJER"/>
    <x v="0"/>
    <x v="0"/>
    <x v="7"/>
    <s v="2.3 - MATERIALES Y SUMINISTROS"/>
    <s v="2.3.9 - PRODUCTOS Y ÚTILES VARIOS"/>
    <s v="N"/>
    <s v="00 - N/A"/>
    <s v="10 - FONDO GENERAL"/>
    <s v="99 - MULTIPROVINCIAL"/>
    <s v="(en blanco)"/>
    <n v="11080000"/>
    <n v="5030398"/>
    <n v="3007587.3800000004"/>
  </r>
  <r>
    <s v="2026"/>
    <x v="0"/>
    <x v="0"/>
    <x v="0"/>
    <x v="0"/>
    <s v="2 - Poder Ejecutivo"/>
    <s v="0215 - MINISTERIO DE LA MUJER"/>
    <s v="0001 - MINISTERIO DE LA MUJER"/>
    <x v="3"/>
    <x v="13"/>
    <x v="54"/>
    <s v="2.1 - REMUNERACIONES Y CONTRIBUCIONES"/>
    <s v="2.1.1 - REMUNERACIONES"/>
    <s v="N"/>
    <s v="00 - N/A"/>
    <s v="70 - DONACION EXTERNA"/>
    <s v="99 - MULTIPROVINCIAL"/>
    <s v="(en blanco)"/>
    <n v="0"/>
    <n v="7754186.2199999997"/>
    <n v="4439666.67"/>
  </r>
  <r>
    <s v="2026"/>
    <x v="0"/>
    <x v="0"/>
    <x v="0"/>
    <x v="0"/>
    <s v="2 - Poder Ejecutivo"/>
    <s v="0215 - MINISTERIO DE LA MUJER"/>
    <s v="0001 - MINISTERIO DE LA MUJER"/>
    <x v="3"/>
    <x v="13"/>
    <x v="54"/>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x v="3"/>
    <x v="13"/>
    <x v="54"/>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x v="3"/>
    <x v="13"/>
    <x v="54"/>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x v="3"/>
    <x v="13"/>
    <x v="54"/>
    <s v="2.2 - CONTRATACIÓN DE SERVICIOS"/>
    <s v="2.2.3 - VIÁTICOS"/>
    <s v="N"/>
    <s v="00 - N/A"/>
    <s v="10 - FONDO GENERAL"/>
    <s v="99 - MULTIPROVINCIAL"/>
    <s v="(en blanco)"/>
    <n v="100000"/>
    <n v="100000"/>
    <n v="55652.5"/>
  </r>
  <r>
    <s v="2026"/>
    <x v="0"/>
    <x v="0"/>
    <x v="0"/>
    <x v="0"/>
    <s v="2 - Poder Ejecutivo"/>
    <s v="0215 - MINISTERIO DE LA MUJER"/>
    <s v="0001 - MINISTERIO DE LA MUJER"/>
    <x v="3"/>
    <x v="13"/>
    <x v="54"/>
    <s v="2.2 - CONTRATACIÓN DE SERVICIOS"/>
    <s v="2.2.3 - VIÁTICOS"/>
    <s v="N"/>
    <s v="00 - N/A"/>
    <s v="70 - DONACION EXTERNA"/>
    <s v="99 - MULTIPROVINCIAL"/>
    <s v="(en blanco)"/>
    <n v="0"/>
    <n v="4112902"/>
    <n v="420386.5"/>
  </r>
  <r>
    <s v="2026"/>
    <x v="0"/>
    <x v="0"/>
    <x v="0"/>
    <x v="0"/>
    <s v="2 - Poder Ejecutivo"/>
    <s v="0215 - MINISTERIO DE LA MUJER"/>
    <s v="0001 - MINISTERIO DE LA MUJER"/>
    <x v="3"/>
    <x v="13"/>
    <x v="54"/>
    <s v="2.2 - CONTRATACIÓN DE SERVICIOS"/>
    <s v="2.2.5 - ALQUILERES Y RENTAS"/>
    <s v="N"/>
    <s v="00 - N/A"/>
    <s v="10 - FONDO GENERAL"/>
    <s v="99 - MULTIPROVINCIAL"/>
    <s v="(en blanco)"/>
    <n v="300000"/>
    <n v="0"/>
    <n v="0"/>
  </r>
  <r>
    <s v="2026"/>
    <x v="0"/>
    <x v="0"/>
    <x v="0"/>
    <x v="0"/>
    <s v="2 - Poder Ejecutivo"/>
    <s v="0215 - MINISTERIO DE LA MUJER"/>
    <s v="0001 - MINISTERIO DE LA MUJER"/>
    <x v="3"/>
    <x v="13"/>
    <x v="54"/>
    <s v="2.2 - CONTRATACIÓN DE SERVICIOS"/>
    <s v="2.2.5 - ALQUILERES Y RENTAS"/>
    <s v="N"/>
    <s v="00 - N/A"/>
    <s v="70 - DONACION EXTERNA"/>
    <s v="99 - MULTIPROVINCIAL"/>
    <s v="(en blanco)"/>
    <n v="0"/>
    <n v="0"/>
    <n v="0"/>
  </r>
  <r>
    <s v="2026"/>
    <x v="0"/>
    <x v="0"/>
    <x v="0"/>
    <x v="0"/>
    <s v="2 - Poder Ejecutivo"/>
    <s v="0215 - MINISTERIO DE LA MUJER"/>
    <s v="0001 - MINISTERIO DE LA MUJER"/>
    <x v="3"/>
    <x v="13"/>
    <x v="54"/>
    <s v="2.2 - CONTRATACIÓN DE SERVICIOS"/>
    <s v="2.2.6 - SEGUROS"/>
    <s v="N"/>
    <s v="00 - N/A"/>
    <s v="10 - FONDO GENERAL"/>
    <s v="99 - MULTIPROVINCIAL"/>
    <s v="(en blanco)"/>
    <n v="0"/>
    <n v="1400000"/>
    <n v="894187.98"/>
  </r>
  <r>
    <s v="2026"/>
    <x v="0"/>
    <x v="0"/>
    <x v="0"/>
    <x v="0"/>
    <s v="2 - Poder Ejecutivo"/>
    <s v="0215 - MINISTERIO DE LA MUJER"/>
    <s v="0001 - MINISTERIO DE LA MUJER"/>
    <x v="3"/>
    <x v="13"/>
    <x v="54"/>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x v="3"/>
    <x v="13"/>
    <x v="54"/>
    <s v="2.2 - CONTRATACIÓN DE SERVICIOS"/>
    <s v="2.2.7 - SERVICIOS DE CONSERVACIÓN, REPARACIONES MENORES E INSTALACIONES TEMPORALES"/>
    <s v="N"/>
    <s v="00 - N/A"/>
    <s v="70 - DONACION EXTERNA"/>
    <s v="99 - MULTIPROVINCIAL"/>
    <s v="(en blanco)"/>
    <n v="0"/>
    <n v="5216948.5500000007"/>
    <n v="0"/>
  </r>
  <r>
    <s v="2026"/>
    <x v="0"/>
    <x v="0"/>
    <x v="0"/>
    <x v="0"/>
    <s v="2 - Poder Ejecutivo"/>
    <s v="0215 - MINISTERIO DE LA MUJER"/>
    <s v="0001 - MINISTERIO DE LA MUJER"/>
    <x v="3"/>
    <x v="13"/>
    <x v="54"/>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x v="3"/>
    <x v="13"/>
    <x v="54"/>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x v="3"/>
    <x v="13"/>
    <x v="54"/>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x v="3"/>
    <x v="13"/>
    <x v="54"/>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x v="3"/>
    <x v="13"/>
    <x v="54"/>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x v="3"/>
    <x v="13"/>
    <x v="54"/>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x v="3"/>
    <x v="13"/>
    <x v="54"/>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x v="1"/>
    <x v="2"/>
    <x v="69"/>
    <s v="2.2 - CONTRATACIÓN DE SERVICIOS"/>
    <s v="2.2.2 - PUBLICIDAD, IMPRESIÓN Y ENCUADERNACIÓN"/>
    <s v="N"/>
    <s v="00 - N/A"/>
    <s v="10 - FONDO GENERAL"/>
    <s v="99 - MULTIPROVINCIAL"/>
    <s v="(en blanco)"/>
    <n v="900000"/>
    <n v="900000"/>
    <n v="0"/>
  </r>
  <r>
    <s v="2026"/>
    <x v="0"/>
    <x v="0"/>
    <x v="0"/>
    <x v="0"/>
    <s v="2 - Poder Ejecutivo"/>
    <s v="0215 - MINISTERIO DE LA MUJER"/>
    <s v="0001 - MINISTERIO DE LA MUJER"/>
    <x v="1"/>
    <x v="2"/>
    <x v="69"/>
    <s v="2.2 - CONTRATACIÓN DE SERVICIOS"/>
    <s v="2.2.3 - VIÁTICOS"/>
    <s v="N"/>
    <s v="00 - N/A"/>
    <s v="10 - FONDO GENERAL"/>
    <s v="99 - MULTIPROVINCIAL"/>
    <s v="(en blanco)"/>
    <n v="100000"/>
    <n v="100000"/>
    <n v="0"/>
  </r>
  <r>
    <s v="2026"/>
    <x v="0"/>
    <x v="0"/>
    <x v="0"/>
    <x v="0"/>
    <s v="2 - Poder Ejecutivo"/>
    <s v="0215 - MINISTERIO DE LA MUJER"/>
    <s v="0001 - MINISTERIO DE LA MUJER"/>
    <x v="1"/>
    <x v="2"/>
    <x v="69"/>
    <s v="2.2 - CONTRATACIÓN DE SERVICIOS"/>
    <s v="2.2.5 - ALQUILERES Y RENTAS"/>
    <s v="N"/>
    <s v="00 - N/A"/>
    <s v="10 - FONDO GENERAL"/>
    <s v="99 - MULTIPROVINCIAL"/>
    <s v="(en blanco)"/>
    <n v="0"/>
    <n v="199090"/>
    <n v="0"/>
  </r>
  <r>
    <s v="2026"/>
    <x v="0"/>
    <x v="0"/>
    <x v="0"/>
    <x v="0"/>
    <s v="2 - Poder Ejecutivo"/>
    <s v="0215 - MINISTERIO DE LA MUJER"/>
    <s v="0001 - MINISTERIO DE LA MUJER"/>
    <x v="1"/>
    <x v="2"/>
    <x v="69"/>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x v="1"/>
    <x v="2"/>
    <x v="69"/>
    <s v="2.2 - CONTRATACIÓN DE SERVICIOS"/>
    <s v="2.2.9 - OTRAS CONTRATACIONES DE SERVICIOS"/>
    <s v="N"/>
    <s v="00 - N/A"/>
    <s v="10 - FONDO GENERAL"/>
    <s v="99 - MULTIPROVINCIAL"/>
    <s v="(en blanco)"/>
    <n v="500000"/>
    <n v="300910"/>
    <n v="0"/>
  </r>
  <r>
    <s v="2026"/>
    <x v="0"/>
    <x v="0"/>
    <x v="0"/>
    <x v="0"/>
    <s v="2 - Poder Ejecutivo"/>
    <s v="0215 - MINISTERIO DE LA MUJER"/>
    <s v="0001 - MINISTERIO DE LA MUJER"/>
    <x v="1"/>
    <x v="2"/>
    <x v="69"/>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x v="1"/>
    <x v="3"/>
    <x v="5"/>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x v="1"/>
    <x v="3"/>
    <x v="5"/>
    <s v="2.2 - CONTRATACIÓN DE SERVICIOS"/>
    <s v="2.2.5 - ALQUILERES Y RENTAS"/>
    <s v="N"/>
    <s v="00 - N/A"/>
    <s v="10 - FONDO GENERAL"/>
    <s v="99 - MULTIPROVINCIAL"/>
    <s v="(en blanco)"/>
    <n v="400000"/>
    <n v="0"/>
    <n v="0"/>
  </r>
  <r>
    <s v="2026"/>
    <x v="0"/>
    <x v="0"/>
    <x v="0"/>
    <x v="0"/>
    <s v="2 - Poder Ejecutivo"/>
    <s v="0215 - MINISTERIO DE LA MUJER"/>
    <s v="0001 - MINISTERIO DE LA MUJER"/>
    <x v="1"/>
    <x v="3"/>
    <x v="5"/>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x v="1"/>
    <x v="3"/>
    <x v="5"/>
    <s v="2.2 - CONTRATACIÓN DE SERVICIOS"/>
    <s v="2.2.8 - OTROS SERVICIOS NO INCLUIDOS EN CONCEPTOS ANTERIORES"/>
    <s v="N"/>
    <s v="00 - N/A"/>
    <s v="10 - FONDO GENERAL"/>
    <s v="99 - MULTIPROVINCIAL"/>
    <s v="(en blanco)"/>
    <n v="350000"/>
    <n v="900000"/>
    <n v="200000"/>
  </r>
  <r>
    <s v="2026"/>
    <x v="0"/>
    <x v="0"/>
    <x v="0"/>
    <x v="0"/>
    <s v="2 - Poder Ejecutivo"/>
    <s v="0215 - MINISTERIO DE LA MUJER"/>
    <s v="0001 - MINISTERIO DE LA MUJER"/>
    <x v="1"/>
    <x v="3"/>
    <x v="5"/>
    <s v="2.2 - CONTRATACIÓN DE SERVICIOS"/>
    <s v="2.2.9 - OTRAS CONTRATACIONES DE SERVICIOS"/>
    <s v="N"/>
    <s v="00 - N/A"/>
    <s v="10 - FONDO GENERAL"/>
    <s v="99 - MULTIPROVINCIAL"/>
    <s v="(en blanco)"/>
    <n v="1100000"/>
    <n v="250000"/>
    <n v="0"/>
  </r>
  <r>
    <s v="2026"/>
    <x v="0"/>
    <x v="0"/>
    <x v="0"/>
    <x v="0"/>
    <s v="2 - Poder Ejecutivo"/>
    <s v="0215 - MINISTERIO DE LA MUJER"/>
    <s v="0001 - MINISTERIO DE LA MUJER"/>
    <x v="1"/>
    <x v="3"/>
    <x v="5"/>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x v="1"/>
    <x v="3"/>
    <x v="5"/>
    <s v="2.3 - MATERIALES Y SUMINISTROS"/>
    <s v="2.3.7 - COMBUSTIBLES, LUBRICANTES, PRODUCTOS QUÍMICOS Y CONEXOS"/>
    <s v="N"/>
    <s v="00 - N/A"/>
    <s v="10 - FONDO GENERAL"/>
    <s v="99 - MULTIPROVINCIAL"/>
    <s v="(en blanco)"/>
    <n v="100000"/>
    <n v="3600000"/>
    <n v="1337157.1400000001"/>
  </r>
  <r>
    <s v="2026"/>
    <x v="0"/>
    <x v="0"/>
    <x v="0"/>
    <x v="0"/>
    <s v="2 - Poder Ejecutivo"/>
    <s v="0215 - MINISTERIO DE LA MUJER"/>
    <s v="0001 - MINISTERIO DE LA MUJER"/>
    <x v="1"/>
    <x v="3"/>
    <x v="17"/>
    <s v="2.1 - REMUNERACIONES Y CONTRIBUCIONES"/>
    <s v="2.1.1 - REMUNERACIONES"/>
    <s v="N"/>
    <s v="00 - N/A"/>
    <s v="10 - FONDO GENERAL"/>
    <s v="99 - MULTIPROVINCIAL"/>
    <s v="(en blanco)"/>
    <n v="0"/>
    <n v="10500000"/>
    <n v="5387821.6500000004"/>
  </r>
  <r>
    <s v="2026"/>
    <x v="0"/>
    <x v="0"/>
    <x v="0"/>
    <x v="0"/>
    <s v="2 - Poder Ejecutivo"/>
    <s v="0215 - MINISTERIO DE LA MUJER"/>
    <s v="0001 - MINISTERIO DE LA MUJER"/>
    <x v="1"/>
    <x v="3"/>
    <x v="17"/>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x v="1"/>
    <x v="3"/>
    <x v="17"/>
    <s v="2.2 - CONTRATACIÓN DE SERVICIOS"/>
    <s v="2.2.2 - PUBLICIDAD, IMPRESIÓN Y ENCUADERNACIÓN"/>
    <s v="N"/>
    <s v="00 - N/A"/>
    <s v="10 - FONDO GENERAL"/>
    <s v="99 - MULTIPROVINCIAL"/>
    <s v="(en blanco)"/>
    <n v="4732380"/>
    <n v="3006300"/>
    <n v="922406.87"/>
  </r>
  <r>
    <s v="2026"/>
    <x v="0"/>
    <x v="0"/>
    <x v="0"/>
    <x v="0"/>
    <s v="2 - Poder Ejecutivo"/>
    <s v="0215 - MINISTERIO DE LA MUJER"/>
    <s v="0001 - MINISTERIO DE LA MUJER"/>
    <x v="1"/>
    <x v="3"/>
    <x v="17"/>
    <s v="2.2 - CONTRATACIÓN DE SERVICIOS"/>
    <s v="2.2.3 - VIÁTICOS"/>
    <s v="N"/>
    <s v="00 - N/A"/>
    <s v="10 - FONDO GENERAL"/>
    <s v="99 - MULTIPROVINCIAL"/>
    <s v="(en blanco)"/>
    <n v="3000000"/>
    <n v="2500000"/>
    <n v="341992.5"/>
  </r>
  <r>
    <s v="2026"/>
    <x v="0"/>
    <x v="0"/>
    <x v="0"/>
    <x v="0"/>
    <s v="2 - Poder Ejecutivo"/>
    <s v="0215 - MINISTERIO DE LA MUJER"/>
    <s v="0001 - MINISTERIO DE LA MUJER"/>
    <x v="1"/>
    <x v="3"/>
    <x v="17"/>
    <s v="2.2 - CONTRATACIÓN DE SERVICIOS"/>
    <s v="2.2.4 - TRANSPORTE Y ALMACENAJE"/>
    <s v="N"/>
    <s v="00 - N/A"/>
    <s v="10 - FONDO GENERAL"/>
    <s v="99 - MULTIPROVINCIAL"/>
    <s v="(en blanco)"/>
    <n v="300000"/>
    <n v="570000"/>
    <n v="44796.02"/>
  </r>
  <r>
    <s v="2026"/>
    <x v="0"/>
    <x v="0"/>
    <x v="0"/>
    <x v="0"/>
    <s v="2 - Poder Ejecutivo"/>
    <s v="0215 - MINISTERIO DE LA MUJER"/>
    <s v="0001 - MINISTERIO DE LA MUJER"/>
    <x v="1"/>
    <x v="3"/>
    <x v="17"/>
    <s v="2.2 - CONTRATACIÓN DE SERVICIOS"/>
    <s v="2.2.5 - ALQUILERES Y RENTAS"/>
    <s v="N"/>
    <s v="00 - N/A"/>
    <s v="10 - FONDO GENERAL"/>
    <s v="99 - MULTIPROVINCIAL"/>
    <s v="(en blanco)"/>
    <n v="24500000"/>
    <n v="24230860"/>
    <n v="11127805.920000002"/>
  </r>
  <r>
    <s v="2026"/>
    <x v="0"/>
    <x v="0"/>
    <x v="0"/>
    <x v="0"/>
    <s v="2 - Poder Ejecutivo"/>
    <s v="0215 - MINISTERIO DE LA MUJER"/>
    <s v="0001 - MINISTERIO DE LA MUJER"/>
    <x v="1"/>
    <x v="3"/>
    <x v="17"/>
    <s v="2.2 - CONTRATACIÓN DE SERVICIOS"/>
    <s v="2.2.6 - SEGUROS"/>
    <s v="N"/>
    <s v="00 - N/A"/>
    <s v="10 - FONDO GENERAL"/>
    <s v="99 - MULTIPROVINCIAL"/>
    <s v="(en blanco)"/>
    <n v="0"/>
    <n v="1225000"/>
    <n v="1052574.22"/>
  </r>
  <r>
    <s v="2026"/>
    <x v="0"/>
    <x v="0"/>
    <x v="0"/>
    <x v="0"/>
    <s v="2 - Poder Ejecutivo"/>
    <s v="0215 - MINISTERIO DE LA MUJER"/>
    <s v="0001 - MINISTERIO DE LA MUJER"/>
    <x v="1"/>
    <x v="3"/>
    <x v="17"/>
    <s v="2.2 - CONTRATACIÓN DE SERVICIOS"/>
    <s v="2.2.7 - SERVICIOS DE CONSERVACIÓN, REPARACIONES MENORES E INSTALACIONES TEMPORALES"/>
    <s v="N"/>
    <s v="00 - N/A"/>
    <s v="10 - FONDO GENERAL"/>
    <s v="99 - MULTIPROVINCIAL"/>
    <s v="(en blanco)"/>
    <n v="1325000"/>
    <n v="6064776"/>
    <n v="400000"/>
  </r>
  <r>
    <s v="2026"/>
    <x v="0"/>
    <x v="0"/>
    <x v="0"/>
    <x v="0"/>
    <s v="2 - Poder Ejecutivo"/>
    <s v="0215 - MINISTERIO DE LA MUJER"/>
    <s v="0001 - MINISTERIO DE LA MUJER"/>
    <x v="1"/>
    <x v="3"/>
    <x v="17"/>
    <s v="2.2 - CONTRATACIÓN DE SERVICIOS"/>
    <s v="2.2.8 - OTROS SERVICIOS NO INCLUIDOS EN CONCEPTOS ANTERIORES"/>
    <s v="N"/>
    <s v="00 - N/A"/>
    <s v="10 - FONDO GENERAL"/>
    <s v="99 - MULTIPROVINCIAL"/>
    <s v="(en blanco)"/>
    <n v="10377686"/>
    <n v="13334330"/>
    <n v="3082980.5999999996"/>
  </r>
  <r>
    <s v="2026"/>
    <x v="0"/>
    <x v="0"/>
    <x v="0"/>
    <x v="0"/>
    <s v="2 - Poder Ejecutivo"/>
    <s v="0215 - MINISTERIO DE LA MUJER"/>
    <s v="0001 - MINISTERIO DE LA MUJER"/>
    <x v="1"/>
    <x v="3"/>
    <x v="17"/>
    <s v="2.2 - CONTRATACIÓN DE SERVICIOS"/>
    <s v="2.2.9 - OTRAS CONTRATACIONES DE SERVICIOS"/>
    <s v="N"/>
    <s v="00 - N/A"/>
    <s v="10 - FONDO GENERAL"/>
    <s v="99 - MULTIPROVINCIAL"/>
    <s v="(en blanco)"/>
    <n v="7875000"/>
    <n v="4810273"/>
    <n v="1713572.1800000002"/>
  </r>
  <r>
    <s v="2026"/>
    <x v="0"/>
    <x v="0"/>
    <x v="0"/>
    <x v="0"/>
    <s v="2 - Poder Ejecutivo"/>
    <s v="0215 - MINISTERIO DE LA MUJER"/>
    <s v="0001 - MINISTERIO DE LA MUJER"/>
    <x v="1"/>
    <x v="3"/>
    <x v="17"/>
    <s v="2.3 - MATERIALES Y SUMINISTROS"/>
    <s v="2.3.1 - ALIMENTOS Y PRODUCTOS AGROFORESTALES"/>
    <s v="N"/>
    <s v="00 - N/A"/>
    <s v="10 - FONDO GENERAL"/>
    <s v="99 - MULTIPROVINCIAL"/>
    <s v="(en blanco)"/>
    <n v="6330000"/>
    <n v="4348650"/>
    <n v="1752651.21"/>
  </r>
  <r>
    <s v="2026"/>
    <x v="0"/>
    <x v="0"/>
    <x v="0"/>
    <x v="0"/>
    <s v="2 - Poder Ejecutivo"/>
    <s v="0215 - MINISTERIO DE LA MUJER"/>
    <s v="0001 - MINISTERIO DE LA MUJER"/>
    <x v="1"/>
    <x v="3"/>
    <x v="17"/>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x v="1"/>
    <x v="3"/>
    <x v="17"/>
    <s v="2.3 - MATERIALES Y SUMINISTROS"/>
    <s v="2.3.3 - PAPEL, CARTÓN E IMPRESOS"/>
    <s v="N"/>
    <s v="00 - N/A"/>
    <s v="10 - FONDO GENERAL"/>
    <s v="99 - MULTIPROVINCIAL"/>
    <s v="(en blanco)"/>
    <n v="3523205"/>
    <n v="1471168"/>
    <n v="808649.87"/>
  </r>
  <r>
    <s v="2026"/>
    <x v="0"/>
    <x v="0"/>
    <x v="0"/>
    <x v="0"/>
    <s v="2 - Poder Ejecutivo"/>
    <s v="0215 - MINISTERIO DE LA MUJER"/>
    <s v="0001 - MINISTERIO DE LA MUJER"/>
    <x v="1"/>
    <x v="3"/>
    <x v="17"/>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x v="1"/>
    <x v="3"/>
    <x v="17"/>
    <s v="2.3 - MATERIALES Y SUMINISTROS"/>
    <s v="2.3.5 - CUERO, CAUCHO Y PLÁSTICO"/>
    <s v="N"/>
    <s v="00 - N/A"/>
    <s v="10 - FONDO GENERAL"/>
    <s v="99 - MULTIPROVINCIAL"/>
    <s v="(en blanco)"/>
    <n v="0"/>
    <n v="568943"/>
    <n v="0"/>
  </r>
  <r>
    <s v="2026"/>
    <x v="0"/>
    <x v="0"/>
    <x v="0"/>
    <x v="0"/>
    <s v="2 - Poder Ejecutivo"/>
    <s v="0215 - MINISTERIO DE LA MUJER"/>
    <s v="0001 - MINISTERIO DE LA MUJER"/>
    <x v="1"/>
    <x v="3"/>
    <x v="17"/>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x v="1"/>
    <x v="3"/>
    <x v="17"/>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x v="1"/>
    <x v="3"/>
    <x v="17"/>
    <s v="2.3 - MATERIALES Y SUMINISTROS"/>
    <s v="2.3.9 - PRODUCTOS Y ÚTILES VARIOS"/>
    <s v="N"/>
    <s v="00 - N/A"/>
    <s v="10 - FONDO GENERAL"/>
    <s v="99 - MULTIPROVINCIAL"/>
    <s v="(en blanco)"/>
    <n v="4136694"/>
    <n v="3206366"/>
    <n v="331088.03999999998"/>
  </r>
  <r>
    <s v="2026"/>
    <x v="0"/>
    <x v="0"/>
    <x v="0"/>
    <x v="0"/>
    <s v="2 - Poder Ejecutivo"/>
    <s v="0215 - MINISTERIO DE LA MUJER"/>
    <s v="0001 - MINISTERIO DE LA MUJER"/>
    <x v="1"/>
    <x v="3"/>
    <x v="6"/>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x v="1"/>
    <x v="3"/>
    <x v="6"/>
    <s v="2.2 - CONTRATACIÓN DE SERVICIOS"/>
    <s v="2.2.1 - SERVICIOS BÁSICOS"/>
    <s v="N"/>
    <s v="00 - N/A"/>
    <s v="10 - FONDO GENERAL"/>
    <s v="99 - MULTIPROVINCIAL"/>
    <s v="(en blanco)"/>
    <n v="35168395"/>
    <n v="34173346.370000005"/>
    <n v="24724207.389999989"/>
  </r>
  <r>
    <s v="2026"/>
    <x v="0"/>
    <x v="0"/>
    <x v="0"/>
    <x v="0"/>
    <s v="2 - Poder Ejecutivo"/>
    <s v="0215 - MINISTERIO DE LA MUJER"/>
    <s v="0001 - MINISTERIO DE LA MUJER"/>
    <x v="1"/>
    <x v="3"/>
    <x v="6"/>
    <s v="2.2 - CONTRATACIÓN DE SERVICIOS"/>
    <s v="2.2.2 - PUBLICIDAD, IMPRESIÓN Y ENCUADERNACIÓN"/>
    <s v="N"/>
    <s v="00 - N/A"/>
    <s v="10 - FONDO GENERAL"/>
    <s v="99 - MULTIPROVINCIAL"/>
    <s v="(en blanco)"/>
    <n v="4070000"/>
    <n v="7973760"/>
    <n v="0"/>
  </r>
  <r>
    <s v="2026"/>
    <x v="0"/>
    <x v="0"/>
    <x v="0"/>
    <x v="0"/>
    <s v="2 - Poder Ejecutivo"/>
    <s v="0215 - MINISTERIO DE LA MUJER"/>
    <s v="0001 - MINISTERIO DE LA MUJER"/>
    <x v="1"/>
    <x v="3"/>
    <x v="6"/>
    <s v="2.2 - CONTRATACIÓN DE SERVICIOS"/>
    <s v="2.2.3 - VIÁTICOS"/>
    <s v="N"/>
    <s v="00 - N/A"/>
    <s v="10 - FONDO GENERAL"/>
    <s v="99 - MULTIPROVINCIAL"/>
    <s v="(en blanco)"/>
    <n v="1900000"/>
    <n v="1900000"/>
    <n v="1396119.4200000002"/>
  </r>
  <r>
    <s v="2026"/>
    <x v="0"/>
    <x v="0"/>
    <x v="0"/>
    <x v="0"/>
    <s v="2 - Poder Ejecutivo"/>
    <s v="0215 - MINISTERIO DE LA MUJER"/>
    <s v="0001 - MINISTERIO DE LA MUJER"/>
    <x v="1"/>
    <x v="3"/>
    <x v="6"/>
    <s v="2.2 - CONTRATACIÓN DE SERVICIOS"/>
    <s v="2.2.4 - TRANSPORTE Y ALMACENAJE"/>
    <s v="N"/>
    <s v="00 - N/A"/>
    <s v="10 - FONDO GENERAL"/>
    <s v="99 - MULTIPROVINCIAL"/>
    <s v="(en blanco)"/>
    <n v="1030000"/>
    <n v="850000"/>
    <n v="589477.18999999994"/>
  </r>
  <r>
    <s v="2026"/>
    <x v="0"/>
    <x v="0"/>
    <x v="0"/>
    <x v="0"/>
    <s v="2 - Poder Ejecutivo"/>
    <s v="0215 - MINISTERIO DE LA MUJER"/>
    <s v="0001 - MINISTERIO DE LA MUJER"/>
    <x v="1"/>
    <x v="3"/>
    <x v="6"/>
    <s v="2.2 - CONTRATACIÓN DE SERVICIOS"/>
    <s v="2.2.5 - ALQUILERES Y RENTAS"/>
    <s v="N"/>
    <s v="00 - N/A"/>
    <s v="10 - FONDO GENERAL"/>
    <s v="99 - MULTIPROVINCIAL"/>
    <s v="(en blanco)"/>
    <n v="30250000"/>
    <n v="24680026"/>
    <n v="11449647.100000001"/>
  </r>
  <r>
    <s v="2026"/>
    <x v="0"/>
    <x v="0"/>
    <x v="0"/>
    <x v="0"/>
    <s v="2 - Poder Ejecutivo"/>
    <s v="0215 - MINISTERIO DE LA MUJER"/>
    <s v="0001 - MINISTERIO DE LA MUJER"/>
    <x v="1"/>
    <x v="3"/>
    <x v="6"/>
    <s v="2.2 - CONTRATACIÓN DE SERVICIOS"/>
    <s v="2.2.6 - SEGUROS"/>
    <s v="N"/>
    <s v="00 - N/A"/>
    <s v="10 - FONDO GENERAL"/>
    <s v="99 - MULTIPROVINCIAL"/>
    <s v="(en blanco)"/>
    <n v="8400000"/>
    <n v="10843246.629999999"/>
    <n v="3564236.2300000004"/>
  </r>
  <r>
    <s v="2026"/>
    <x v="0"/>
    <x v="0"/>
    <x v="0"/>
    <x v="0"/>
    <s v="2 - Poder Ejecutivo"/>
    <s v="0215 - MINISTERIO DE LA MUJER"/>
    <s v="0001 - MINISTERIO DE LA MUJER"/>
    <x v="1"/>
    <x v="3"/>
    <x v="6"/>
    <s v="2.2 - CONTRATACIÓN DE SERVICIOS"/>
    <s v="2.2.7 - SERVICIOS DE CONSERVACIÓN, REPARACIONES MENORES E INSTALACIONES TEMPORALES"/>
    <s v="N"/>
    <s v="00 - N/A"/>
    <s v="10 - FONDO GENERAL"/>
    <s v="99 - MULTIPROVINCIAL"/>
    <s v="(en blanco)"/>
    <n v="1700000"/>
    <n v="7340251"/>
    <n v="1836476.79"/>
  </r>
  <r>
    <s v="2026"/>
    <x v="0"/>
    <x v="0"/>
    <x v="0"/>
    <x v="0"/>
    <s v="2 - Poder Ejecutivo"/>
    <s v="0215 - MINISTERIO DE LA MUJER"/>
    <s v="0001 - MINISTERIO DE LA MUJER"/>
    <x v="1"/>
    <x v="3"/>
    <x v="6"/>
    <s v="2.2 - CONTRATACIÓN DE SERVICIOS"/>
    <s v="2.2.8 - OTROS SERVICIOS NO INCLUIDOS EN CONCEPTOS ANTERIORES"/>
    <s v="N"/>
    <s v="00 - N/A"/>
    <s v="10 - FONDO GENERAL"/>
    <s v="99 - MULTIPROVINCIAL"/>
    <s v="(en blanco)"/>
    <n v="4350000"/>
    <n v="1962613"/>
    <n v="58448.35"/>
  </r>
  <r>
    <s v="2026"/>
    <x v="0"/>
    <x v="0"/>
    <x v="0"/>
    <x v="0"/>
    <s v="2 - Poder Ejecutivo"/>
    <s v="0215 - MINISTERIO DE LA MUJER"/>
    <s v="0001 - MINISTERIO DE LA MUJER"/>
    <x v="1"/>
    <x v="3"/>
    <x v="6"/>
    <s v="2.2 - CONTRATACIÓN DE SERVICIOS"/>
    <s v="2.2.9 - OTRAS CONTRATACIONES DE SERVICIOS"/>
    <s v="N"/>
    <s v="00 - N/A"/>
    <s v="10 - FONDO GENERAL"/>
    <s v="99 - MULTIPROVINCIAL"/>
    <s v="(en blanco)"/>
    <n v="5200000"/>
    <n v="2748903"/>
    <n v="560843.75"/>
  </r>
  <r>
    <s v="2026"/>
    <x v="0"/>
    <x v="0"/>
    <x v="0"/>
    <x v="0"/>
    <s v="2 - Poder Ejecutivo"/>
    <s v="0215 - MINISTERIO DE LA MUJER"/>
    <s v="0001 - MINISTERIO DE LA MUJER"/>
    <x v="1"/>
    <x v="3"/>
    <x v="6"/>
    <s v="2.3 - MATERIALES Y SUMINISTROS"/>
    <s v="2.3.1 - ALIMENTOS Y PRODUCTOS AGROFORESTALES"/>
    <s v="N"/>
    <s v="00 - N/A"/>
    <s v="10 - FONDO GENERAL"/>
    <s v="99 - MULTIPROVINCIAL"/>
    <s v="(en blanco)"/>
    <n v="5950000"/>
    <n v="4965568"/>
    <n v="2896653.7600000002"/>
  </r>
  <r>
    <s v="2026"/>
    <x v="0"/>
    <x v="0"/>
    <x v="0"/>
    <x v="0"/>
    <s v="2 - Poder Ejecutivo"/>
    <s v="0215 - MINISTERIO DE LA MUJER"/>
    <s v="0001 - MINISTERIO DE LA MUJER"/>
    <x v="1"/>
    <x v="3"/>
    <x v="6"/>
    <s v="2.3 - MATERIALES Y SUMINISTROS"/>
    <s v="2.3.2 - TEXTILES Y VESTUARIOS"/>
    <s v="N"/>
    <s v="00 - N/A"/>
    <s v="10 - FONDO GENERAL"/>
    <s v="99 - MULTIPROVINCIAL"/>
    <s v="(en blanco)"/>
    <n v="800000"/>
    <n v="350000"/>
    <n v="263765.21999999997"/>
  </r>
  <r>
    <s v="2026"/>
    <x v="0"/>
    <x v="0"/>
    <x v="0"/>
    <x v="0"/>
    <s v="2 - Poder Ejecutivo"/>
    <s v="0215 - MINISTERIO DE LA MUJER"/>
    <s v="0001 - MINISTERIO DE LA MUJER"/>
    <x v="1"/>
    <x v="3"/>
    <x v="6"/>
    <s v="2.3 - MATERIALES Y SUMINISTROS"/>
    <s v="2.3.3 - PAPEL, CARTÓN E IMPRESOS"/>
    <s v="N"/>
    <s v="00 - N/A"/>
    <s v="10 - FONDO GENERAL"/>
    <s v="99 - MULTIPROVINCIAL"/>
    <s v="(en blanco)"/>
    <n v="1000000"/>
    <n v="439036"/>
    <n v="124679"/>
  </r>
  <r>
    <s v="2026"/>
    <x v="0"/>
    <x v="0"/>
    <x v="0"/>
    <x v="0"/>
    <s v="2 - Poder Ejecutivo"/>
    <s v="0215 - MINISTERIO DE LA MUJER"/>
    <s v="0001 - MINISTERIO DE LA MUJER"/>
    <x v="1"/>
    <x v="3"/>
    <x v="6"/>
    <s v="2.3 - MATERIALES Y SUMINISTROS"/>
    <s v="2.3.4 - PRODUCTOS FARMACÉUTICOS"/>
    <s v="N"/>
    <s v="00 - N/A"/>
    <s v="10 - FONDO GENERAL"/>
    <s v="99 - MULTIPROVINCIAL"/>
    <s v="(en blanco)"/>
    <n v="400000"/>
    <n v="110000"/>
    <n v="30240.43"/>
  </r>
  <r>
    <s v="2026"/>
    <x v="0"/>
    <x v="0"/>
    <x v="0"/>
    <x v="0"/>
    <s v="2 - Poder Ejecutivo"/>
    <s v="0215 - MINISTERIO DE LA MUJER"/>
    <s v="0001 - MINISTERIO DE LA MUJER"/>
    <x v="1"/>
    <x v="3"/>
    <x v="6"/>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x v="1"/>
    <x v="3"/>
    <x v="6"/>
    <s v="2.3 - MATERIALES Y SUMINISTROS"/>
    <s v="2.3.6 - PRODUCTOS DE MINERALES, METÁLICOS Y NO METÁLICOS"/>
    <s v="N"/>
    <s v="00 - N/A"/>
    <s v="10 - FONDO GENERAL"/>
    <s v="99 - MULTIPROVINCIAL"/>
    <s v="(en blanco)"/>
    <n v="450000"/>
    <n v="327085"/>
    <n v="42662.86"/>
  </r>
  <r>
    <s v="2026"/>
    <x v="0"/>
    <x v="0"/>
    <x v="0"/>
    <x v="0"/>
    <s v="2 - Poder Ejecutivo"/>
    <s v="0215 - MINISTERIO DE LA MUJER"/>
    <s v="0001 - MINISTERIO DE LA MUJER"/>
    <x v="1"/>
    <x v="3"/>
    <x v="6"/>
    <s v="2.3 - MATERIALES Y SUMINISTROS"/>
    <s v="2.3.7 - COMBUSTIBLES, LUBRICANTES, PRODUCTOS QUÍMICOS Y CONEXOS"/>
    <s v="N"/>
    <s v="00 - N/A"/>
    <s v="10 - FONDO GENERAL"/>
    <s v="99 - MULTIPROVINCIAL"/>
    <s v="(en blanco)"/>
    <n v="4506903"/>
    <n v="5116634"/>
    <n v="4137066.7199999993"/>
  </r>
  <r>
    <s v="2026"/>
    <x v="0"/>
    <x v="0"/>
    <x v="0"/>
    <x v="0"/>
    <s v="2 - Poder Ejecutivo"/>
    <s v="0215 - MINISTERIO DE LA MUJER"/>
    <s v="0001 - MINISTERIO DE LA MUJER"/>
    <x v="1"/>
    <x v="3"/>
    <x v="6"/>
    <s v="2.3 - MATERIALES Y SUMINISTROS"/>
    <s v="2.3.9 - PRODUCTOS Y ÚTILES VARIOS"/>
    <s v="N"/>
    <s v="00 - N/A"/>
    <s v="10 - FONDO GENERAL"/>
    <s v="99 - MULTIPROVINCIAL"/>
    <s v="(en blanco)"/>
    <n v="3925000"/>
    <n v="5662577"/>
    <n v="2963320.96"/>
  </r>
  <r>
    <s v="2026"/>
    <x v="0"/>
    <x v="0"/>
    <x v="0"/>
    <x v="0"/>
    <s v="2 - Poder Ejecutivo"/>
    <s v="0216 - MINISTERIO DE CULTURA"/>
    <s v="0001 - MINISTERIO DE CULTURA"/>
    <x v="0"/>
    <x v="0"/>
    <x v="7"/>
    <s v="2.1 - REMUNERACIONES Y CONTRIBUCIONES"/>
    <s v="2.1.1 - REMUNERACIONES"/>
    <s v="N"/>
    <s v="00 - N/A"/>
    <s v="10 - FONDO GENERAL"/>
    <s v="99 - MULTIPROVINCIAL"/>
    <s v="(en blanco)"/>
    <n v="1430000"/>
    <n v="1430000"/>
    <n v="990000"/>
  </r>
  <r>
    <s v="2026"/>
    <x v="0"/>
    <x v="0"/>
    <x v="0"/>
    <x v="0"/>
    <s v="2 - Poder Ejecutivo"/>
    <s v="0216 - MINISTERIO DE CULTURA"/>
    <s v="0001 - MINISTERIO DE CULTURA"/>
    <x v="0"/>
    <x v="0"/>
    <x v="7"/>
    <s v="2.1 - REMUNERACIONES Y CONTRIBUCIONES"/>
    <s v="2.1.2 - SOBRESUELDOS"/>
    <s v="N"/>
    <s v="00 - N/A"/>
    <s v="10 - FONDO GENERAL"/>
    <s v="99 - MULTIPROVINCIAL"/>
    <s v="(en blanco)"/>
    <n v="220000"/>
    <n v="220000"/>
    <n v="110000"/>
  </r>
  <r>
    <s v="2026"/>
    <x v="0"/>
    <x v="0"/>
    <x v="0"/>
    <x v="0"/>
    <s v="2 - Poder Ejecutivo"/>
    <s v="0216 - MINISTERIO DE CULTURA"/>
    <s v="0001 - MINISTERIO DE CULTURA"/>
    <x v="0"/>
    <x v="0"/>
    <x v="7"/>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x v="0"/>
    <x v="0"/>
    <x v="7"/>
    <s v="2.1 - REMUNERACIONES Y CONTRIBUCIONES"/>
    <s v="2.1.5 - CONTRIBUCIONES A LA SEGURIDAD SOCIAL"/>
    <s v="N"/>
    <s v="00 - N/A"/>
    <s v="10 - FONDO GENERAL"/>
    <s v="99 - MULTIPROVINCIAL"/>
    <s v="(en blanco)"/>
    <n v="198753"/>
    <n v="198753"/>
    <n v="149609.16999999998"/>
  </r>
  <r>
    <s v="2026"/>
    <x v="0"/>
    <x v="0"/>
    <x v="0"/>
    <x v="0"/>
    <s v="2 - Poder Ejecutivo"/>
    <s v="0216 - MINISTERIO DE CULTURA"/>
    <s v="0001 - MINISTERIO DE CULTURA"/>
    <x v="0"/>
    <x v="0"/>
    <x v="7"/>
    <s v="2.2 - CONTRATACIÓN DE SERVICIOS"/>
    <s v="2.2.9 - OTRAS CONTRATACIONES DE SERVICIOS"/>
    <s v="N"/>
    <s v="00 - N/A"/>
    <s v="10 - FONDO GENERAL"/>
    <s v="99 - MULTIPROVINCIAL"/>
    <s v="(en blanco)"/>
    <n v="500000"/>
    <n v="500000"/>
    <n v="0"/>
  </r>
  <r>
    <s v="2026"/>
    <x v="0"/>
    <x v="0"/>
    <x v="0"/>
    <x v="0"/>
    <s v="2 - Poder Ejecutivo"/>
    <s v="0216 - MINISTERIO DE CULTURA"/>
    <s v="0001 - MINISTERIO DE CULTURA"/>
    <x v="1"/>
    <x v="7"/>
    <x v="18"/>
    <s v="2.1 - REMUNERACIONES Y CONTRIBUCIONES"/>
    <s v="2.1.1 - REMUNERACIONES"/>
    <s v="N"/>
    <s v="00 - N/A"/>
    <s v="10 - FONDO GENERAL"/>
    <s v="99 - MULTIPROVINCIAL"/>
    <s v="(en blanco)"/>
    <n v="821622080"/>
    <n v="781554709"/>
    <n v="549776298.13999987"/>
  </r>
  <r>
    <s v="2026"/>
    <x v="0"/>
    <x v="0"/>
    <x v="0"/>
    <x v="0"/>
    <s v="2 - Poder Ejecutivo"/>
    <s v="0216 - MINISTERIO DE CULTURA"/>
    <s v="0001 - MINISTERIO DE CULTURA"/>
    <x v="1"/>
    <x v="7"/>
    <x v="18"/>
    <s v="2.1 - REMUNERACIONES Y CONTRIBUCIONES"/>
    <s v="2.1.2 - SOBRESUELDOS"/>
    <s v="N"/>
    <s v="00 - N/A"/>
    <s v="10 - FONDO GENERAL"/>
    <s v="99 - MULTIPROVINCIAL"/>
    <s v="(en blanco)"/>
    <n v="168629728"/>
    <n v="173061447"/>
    <n v="92111020.719999999"/>
  </r>
  <r>
    <s v="2026"/>
    <x v="0"/>
    <x v="0"/>
    <x v="0"/>
    <x v="0"/>
    <s v="2 - Poder Ejecutivo"/>
    <s v="0216 - MINISTERIO DE CULTURA"/>
    <s v="0001 - MINISTERIO DE CULTURA"/>
    <x v="1"/>
    <x v="7"/>
    <x v="18"/>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x v="1"/>
    <x v="7"/>
    <x v="18"/>
    <s v="2.1 - REMUNERACIONES Y CONTRIBUCIONES"/>
    <s v="2.1.5 - CONTRIBUCIONES A LA SEGURIDAD SOCIAL"/>
    <s v="N"/>
    <s v="00 - N/A"/>
    <s v="10 - FONDO GENERAL"/>
    <s v="99 - MULTIPROVINCIAL"/>
    <s v="(en blanco)"/>
    <n v="106140031"/>
    <n v="111045644"/>
    <n v="82233779.820000023"/>
  </r>
  <r>
    <s v="2026"/>
    <x v="0"/>
    <x v="0"/>
    <x v="0"/>
    <x v="0"/>
    <s v="2 - Poder Ejecutivo"/>
    <s v="0216 - MINISTERIO DE CULTURA"/>
    <s v="0001 - MINISTERIO DE CULTURA"/>
    <x v="1"/>
    <x v="7"/>
    <x v="18"/>
    <s v="2.2 - CONTRATACIÓN DE SERVICIOS"/>
    <s v="2.2.1 - SERVICIOS BÁSICOS"/>
    <s v="N"/>
    <s v="00 - N/A"/>
    <s v="10 - FONDO GENERAL"/>
    <s v="99 - MULTIPROVINCIAL"/>
    <s v="(en blanco)"/>
    <n v="115848249"/>
    <n v="115848249"/>
    <n v="72483052.920000032"/>
  </r>
  <r>
    <s v="2026"/>
    <x v="0"/>
    <x v="0"/>
    <x v="0"/>
    <x v="0"/>
    <s v="2 - Poder Ejecutivo"/>
    <s v="0216 - MINISTERIO DE CULTURA"/>
    <s v="0001 - MINISTERIO DE CULTURA"/>
    <x v="1"/>
    <x v="7"/>
    <x v="18"/>
    <s v="2.2 - CONTRATACIÓN DE SERVICIOS"/>
    <s v="2.2.2 - PUBLICIDAD, IMPRESIÓN Y ENCUADERNACIÓN"/>
    <s v="N"/>
    <s v="00 - N/A"/>
    <s v="10 - FONDO GENERAL"/>
    <s v="99 - MULTIPROVINCIAL"/>
    <s v="(en blanco)"/>
    <n v="22510000"/>
    <n v="30031517"/>
    <n v="13284560.68"/>
  </r>
  <r>
    <s v="2026"/>
    <x v="0"/>
    <x v="0"/>
    <x v="0"/>
    <x v="0"/>
    <s v="2 - Poder Ejecutivo"/>
    <s v="0216 - MINISTERIO DE CULTURA"/>
    <s v="0001 - MINISTERIO DE CULTURA"/>
    <x v="1"/>
    <x v="7"/>
    <x v="18"/>
    <s v="2.2 - CONTRATACIÓN DE SERVICIOS"/>
    <s v="2.2.3 - VIÁTICOS"/>
    <s v="N"/>
    <s v="00 - N/A"/>
    <s v="10 - FONDO GENERAL"/>
    <s v="99 - MULTIPROVINCIAL"/>
    <s v="(en blanco)"/>
    <n v="19704353"/>
    <n v="15545020"/>
    <n v="5802595.7199999997"/>
  </r>
  <r>
    <s v="2026"/>
    <x v="0"/>
    <x v="0"/>
    <x v="0"/>
    <x v="0"/>
    <s v="2 - Poder Ejecutivo"/>
    <s v="0216 - MINISTERIO DE CULTURA"/>
    <s v="0001 - MINISTERIO DE CULTURA"/>
    <x v="1"/>
    <x v="7"/>
    <x v="18"/>
    <s v="2.2 - CONTRATACIÓN DE SERVICIOS"/>
    <s v="2.2.4 - TRANSPORTE Y ALMACENAJE"/>
    <s v="N"/>
    <s v="00 - N/A"/>
    <s v="10 - FONDO GENERAL"/>
    <s v="99 - MULTIPROVINCIAL"/>
    <s v="(en blanco)"/>
    <n v="5400000"/>
    <n v="14309761.140000001"/>
    <n v="9542721.8800000008"/>
  </r>
  <r>
    <s v="2026"/>
    <x v="0"/>
    <x v="0"/>
    <x v="0"/>
    <x v="0"/>
    <s v="2 - Poder Ejecutivo"/>
    <s v="0216 - MINISTERIO DE CULTURA"/>
    <s v="0001 - MINISTERIO DE CULTURA"/>
    <x v="1"/>
    <x v="7"/>
    <x v="18"/>
    <s v="2.2 - CONTRATACIÓN DE SERVICIOS"/>
    <s v="2.2.5 - ALQUILERES Y RENTAS"/>
    <s v="N"/>
    <s v="00 - N/A"/>
    <s v="10 - FONDO GENERAL"/>
    <s v="99 - MULTIPROVINCIAL"/>
    <s v="(en blanco)"/>
    <n v="22450000"/>
    <n v="50201436"/>
    <n v="22341402.070000004"/>
  </r>
  <r>
    <s v="2026"/>
    <x v="0"/>
    <x v="0"/>
    <x v="0"/>
    <x v="0"/>
    <s v="2 - Poder Ejecutivo"/>
    <s v="0216 - MINISTERIO DE CULTURA"/>
    <s v="0001 - MINISTERIO DE CULTURA"/>
    <x v="1"/>
    <x v="7"/>
    <x v="18"/>
    <s v="2.2 - CONTRATACIÓN DE SERVICIOS"/>
    <s v="2.2.6 - SEGUROS"/>
    <s v="N"/>
    <s v="00 - N/A"/>
    <s v="10 - FONDO GENERAL"/>
    <s v="99 - MULTIPROVINCIAL"/>
    <s v="(en blanco)"/>
    <n v="19680000"/>
    <n v="18213975"/>
    <n v="12849333.960000001"/>
  </r>
  <r>
    <s v="2026"/>
    <x v="0"/>
    <x v="0"/>
    <x v="0"/>
    <x v="0"/>
    <s v="2 - Poder Ejecutivo"/>
    <s v="0216 - MINISTERIO DE CULTURA"/>
    <s v="0001 - MINISTERIO DE CULTURA"/>
    <x v="1"/>
    <x v="7"/>
    <x v="18"/>
    <s v="2.2 - CONTRATACIÓN DE SERVICIOS"/>
    <s v="2.2.7 - SERVICIOS DE CONSERVACIÓN, REPARACIONES MENORES E INSTALACIONES TEMPORALES"/>
    <s v="N"/>
    <s v="00 - N/A"/>
    <s v="10 - FONDO GENERAL"/>
    <s v="99 - MULTIPROVINCIAL"/>
    <s v="(en blanco)"/>
    <n v="10139000"/>
    <n v="15121023"/>
    <n v="5855076.6899999995"/>
  </r>
  <r>
    <s v="2026"/>
    <x v="0"/>
    <x v="0"/>
    <x v="0"/>
    <x v="0"/>
    <s v="2 - Poder Ejecutivo"/>
    <s v="0216 - MINISTERIO DE CULTURA"/>
    <s v="0001 - MINISTERIO DE CULTURA"/>
    <x v="1"/>
    <x v="7"/>
    <x v="18"/>
    <s v="2.2 - CONTRATACIÓN DE SERVICIOS"/>
    <s v="2.2.8 - OTROS SERVICIOS NO INCLUIDOS EN CONCEPTOS ANTERIORES"/>
    <s v="N"/>
    <s v="00 - N/A"/>
    <s v="10 - FONDO GENERAL"/>
    <s v="99 - MULTIPROVINCIAL"/>
    <s v="(en blanco)"/>
    <n v="121188545"/>
    <n v="179510752"/>
    <n v="75133179.869999975"/>
  </r>
  <r>
    <s v="2026"/>
    <x v="0"/>
    <x v="0"/>
    <x v="0"/>
    <x v="0"/>
    <s v="2 - Poder Ejecutivo"/>
    <s v="0216 - MINISTERIO DE CULTURA"/>
    <s v="0001 - MINISTERIO DE CULTURA"/>
    <x v="1"/>
    <x v="7"/>
    <x v="18"/>
    <s v="2.2 - CONTRATACIÓN DE SERVICIOS"/>
    <s v="2.2.9 - OTRAS CONTRATACIONES DE SERVICIOS"/>
    <s v="N"/>
    <s v="00 - N/A"/>
    <s v="10 - FONDO GENERAL"/>
    <s v="99 - MULTIPROVINCIAL"/>
    <s v="(en blanco)"/>
    <n v="45000000"/>
    <n v="50042408"/>
    <n v="32247808.569999997"/>
  </r>
  <r>
    <s v="2026"/>
    <x v="0"/>
    <x v="0"/>
    <x v="0"/>
    <x v="0"/>
    <s v="2 - Poder Ejecutivo"/>
    <s v="0216 - MINISTERIO DE CULTURA"/>
    <s v="0001 - MINISTERIO DE CULTURA"/>
    <x v="1"/>
    <x v="7"/>
    <x v="18"/>
    <s v="2.3 - MATERIALES Y SUMINISTROS"/>
    <s v="2.3.1 - ALIMENTOS Y PRODUCTOS AGROFORESTALES"/>
    <s v="N"/>
    <s v="00 - N/A"/>
    <s v="10 - FONDO GENERAL"/>
    <s v="99 - MULTIPROVINCIAL"/>
    <s v="(en blanco)"/>
    <n v="3250000"/>
    <n v="4568462"/>
    <n v="2272194.4"/>
  </r>
  <r>
    <s v="2026"/>
    <x v="0"/>
    <x v="0"/>
    <x v="0"/>
    <x v="0"/>
    <s v="2 - Poder Ejecutivo"/>
    <s v="0216 - MINISTERIO DE CULTURA"/>
    <s v="0001 - MINISTERIO DE CULTURA"/>
    <x v="1"/>
    <x v="7"/>
    <x v="18"/>
    <s v="2.3 - MATERIALES Y SUMINISTROS"/>
    <s v="2.3.2 - TEXTILES Y VESTUARIOS"/>
    <s v="N"/>
    <s v="00 - N/A"/>
    <s v="10 - FONDO GENERAL"/>
    <s v="99 - MULTIPROVINCIAL"/>
    <s v="(en blanco)"/>
    <n v="560000"/>
    <n v="1051387"/>
    <n v="304870.94"/>
  </r>
  <r>
    <s v="2026"/>
    <x v="0"/>
    <x v="0"/>
    <x v="0"/>
    <x v="0"/>
    <s v="2 - Poder Ejecutivo"/>
    <s v="0216 - MINISTERIO DE CULTURA"/>
    <s v="0001 - MINISTERIO DE CULTURA"/>
    <x v="1"/>
    <x v="7"/>
    <x v="18"/>
    <s v="2.3 - MATERIALES Y SUMINISTROS"/>
    <s v="2.3.3 - PAPEL, CARTÓN E IMPRESOS"/>
    <s v="N"/>
    <s v="00 - N/A"/>
    <s v="10 - FONDO GENERAL"/>
    <s v="99 - MULTIPROVINCIAL"/>
    <s v="(en blanco)"/>
    <n v="2622000"/>
    <n v="2001778"/>
    <n v="974560.1"/>
  </r>
  <r>
    <s v="2026"/>
    <x v="0"/>
    <x v="0"/>
    <x v="0"/>
    <x v="0"/>
    <s v="2 - Poder Ejecutivo"/>
    <s v="0216 - MINISTERIO DE CULTURA"/>
    <s v="0001 - MINISTERIO DE CULTURA"/>
    <x v="1"/>
    <x v="7"/>
    <x v="18"/>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x v="1"/>
    <x v="7"/>
    <x v="18"/>
    <s v="2.3 - MATERIALES Y SUMINISTROS"/>
    <s v="2.3.5 - CUERO, CAUCHO Y PLÁSTICO"/>
    <s v="N"/>
    <s v="00 - N/A"/>
    <s v="10 - FONDO GENERAL"/>
    <s v="99 - MULTIPROVINCIAL"/>
    <s v="(en blanco)"/>
    <n v="620000"/>
    <n v="399707"/>
    <n v="51577.8"/>
  </r>
  <r>
    <s v="2026"/>
    <x v="0"/>
    <x v="0"/>
    <x v="0"/>
    <x v="0"/>
    <s v="2 - Poder Ejecutivo"/>
    <s v="0216 - MINISTERIO DE CULTURA"/>
    <s v="0001 - MINISTERIO DE CULTURA"/>
    <x v="1"/>
    <x v="7"/>
    <x v="18"/>
    <s v="2.3 - MATERIALES Y SUMINISTROS"/>
    <s v="2.3.6 - PRODUCTOS DE MINERALES, METÁLICOS Y NO METÁLICOS"/>
    <s v="N"/>
    <s v="00 - N/A"/>
    <s v="10 - FONDO GENERAL"/>
    <s v="99 - MULTIPROVINCIAL"/>
    <s v="(en blanco)"/>
    <n v="560500"/>
    <n v="921746"/>
    <n v="35416.339999999997"/>
  </r>
  <r>
    <s v="2026"/>
    <x v="0"/>
    <x v="0"/>
    <x v="0"/>
    <x v="0"/>
    <s v="2 - Poder Ejecutivo"/>
    <s v="0216 - MINISTERIO DE CULTURA"/>
    <s v="0001 - MINISTERIO DE CULTURA"/>
    <x v="1"/>
    <x v="7"/>
    <x v="18"/>
    <s v="2.3 - MATERIALES Y SUMINISTROS"/>
    <s v="2.3.7 - COMBUSTIBLES, LUBRICANTES, PRODUCTOS QUÍMICOS Y CONEXOS"/>
    <s v="N"/>
    <s v="00 - N/A"/>
    <s v="10 - FONDO GENERAL"/>
    <s v="99 - MULTIPROVINCIAL"/>
    <s v="(en blanco)"/>
    <n v="28775000"/>
    <n v="30988583"/>
    <n v="19542276.029999997"/>
  </r>
  <r>
    <s v="2026"/>
    <x v="0"/>
    <x v="0"/>
    <x v="0"/>
    <x v="0"/>
    <s v="2 - Poder Ejecutivo"/>
    <s v="0216 - MINISTERIO DE CULTURA"/>
    <s v="0001 - MINISTERIO DE CULTURA"/>
    <x v="1"/>
    <x v="7"/>
    <x v="18"/>
    <s v="2.3 - MATERIALES Y SUMINISTROS"/>
    <s v="2.3.9 - PRODUCTOS Y ÚTILES VARIOS"/>
    <s v="N"/>
    <s v="00 - N/A"/>
    <s v="10 - FONDO GENERAL"/>
    <s v="99 - MULTIPROVINCIAL"/>
    <s v="(en blanco)"/>
    <n v="14654000"/>
    <n v="13917595"/>
    <n v="5508023.25"/>
  </r>
  <r>
    <s v="2026"/>
    <x v="0"/>
    <x v="0"/>
    <x v="0"/>
    <x v="0"/>
    <s v="2 - Poder Ejecutivo"/>
    <s v="0216 - MINISTERIO DE CULTURA"/>
    <s v="0002 - ORQUESTA SINFÓNICA NACIONAL"/>
    <x v="1"/>
    <x v="7"/>
    <x v="18"/>
    <s v="2.1 - REMUNERACIONES Y CONTRIBUCIONES"/>
    <s v="2.1.1 - REMUNERACIONES"/>
    <s v="N"/>
    <s v="00 - N/A"/>
    <s v="10 - FONDO GENERAL"/>
    <s v="99 - MULTIPROVINCIAL"/>
    <s v="(en blanco)"/>
    <n v="87553412"/>
    <n v="87553412"/>
    <n v="60991264.199999996"/>
  </r>
  <r>
    <s v="2026"/>
    <x v="0"/>
    <x v="0"/>
    <x v="0"/>
    <x v="0"/>
    <s v="2 - Poder Ejecutivo"/>
    <s v="0216 - MINISTERIO DE CULTURA"/>
    <s v="0002 - ORQUESTA SINFÓNICA NACIONAL"/>
    <x v="1"/>
    <x v="7"/>
    <x v="18"/>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x v="1"/>
    <x v="7"/>
    <x v="18"/>
    <s v="2.1 - REMUNERACIONES Y CONTRIBUCIONES"/>
    <s v="2.1.5 - CONTRIBUCIONES A LA SEGURIDAD SOCIAL"/>
    <s v="N"/>
    <s v="00 - N/A"/>
    <s v="10 - FONDO GENERAL"/>
    <s v="99 - MULTIPROVINCIAL"/>
    <s v="(en blanco)"/>
    <n v="11439052"/>
    <n v="11439052"/>
    <n v="8270645.5699999966"/>
  </r>
  <r>
    <s v="2026"/>
    <x v="0"/>
    <x v="0"/>
    <x v="0"/>
    <x v="0"/>
    <s v="2 - Poder Ejecutivo"/>
    <s v="0216 - MINISTERIO DE CULTURA"/>
    <s v="0002 - ORQUESTA SINFÓNICA NACIONAL"/>
    <x v="1"/>
    <x v="7"/>
    <x v="18"/>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x v="1"/>
    <x v="7"/>
    <x v="18"/>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x v="1"/>
    <x v="7"/>
    <x v="18"/>
    <s v="2.2 - CONTRATACIÓN DE SERVICIOS"/>
    <s v="2.2.4 - TRANSPORTE Y ALMACENAJE"/>
    <s v="N"/>
    <s v="00 - N/A"/>
    <s v="20 - FONDOS CON DESTINO ESPECÍFICO"/>
    <s v="99 - MULTIPROVINCIAL"/>
    <s v="(en blanco)"/>
    <n v="550000"/>
    <n v="632500"/>
    <n v="369900"/>
  </r>
  <r>
    <s v="2026"/>
    <x v="0"/>
    <x v="0"/>
    <x v="0"/>
    <x v="0"/>
    <s v="2 - Poder Ejecutivo"/>
    <s v="0216 - MINISTERIO DE CULTURA"/>
    <s v="0002 - ORQUESTA SINFÓNICA NACIONAL"/>
    <x v="1"/>
    <x v="7"/>
    <x v="18"/>
    <s v="2.2 - CONTRATACIÓN DE SERVICIOS"/>
    <s v="2.2.5 - ALQUILERES Y RENTAS"/>
    <s v="N"/>
    <s v="00 - N/A"/>
    <s v="20 - FONDOS CON DESTINO ESPECÍFICO"/>
    <s v="99 - MULTIPROVINCIAL"/>
    <s v="(en blanco)"/>
    <n v="1170000"/>
    <n v="1226800"/>
    <n v="706437.38"/>
  </r>
  <r>
    <s v="2026"/>
    <x v="0"/>
    <x v="0"/>
    <x v="0"/>
    <x v="0"/>
    <s v="2 - Poder Ejecutivo"/>
    <s v="0216 - MINISTERIO DE CULTURA"/>
    <s v="0002 - ORQUESTA SINFÓNICA NACIONAL"/>
    <x v="1"/>
    <x v="7"/>
    <x v="18"/>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x v="1"/>
    <x v="7"/>
    <x v="18"/>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x v="1"/>
    <x v="7"/>
    <x v="18"/>
    <s v="2.2 - CONTRATACIÓN DE SERVICIOS"/>
    <s v="2.2.7 - SERVICIOS DE CONSERVACIÓN, REPARACIONES MENORES E INSTALACIONES TEMPORALES"/>
    <s v="N"/>
    <s v="00 - N/A"/>
    <s v="20 - FONDOS CON DESTINO ESPECÍFICO"/>
    <s v="99 - MULTIPROVINCIAL"/>
    <s v="(en blanco)"/>
    <n v="150000"/>
    <n v="150000"/>
    <n v="95462"/>
  </r>
  <r>
    <s v="2026"/>
    <x v="0"/>
    <x v="0"/>
    <x v="0"/>
    <x v="0"/>
    <s v="2 - Poder Ejecutivo"/>
    <s v="0216 - MINISTERIO DE CULTURA"/>
    <s v="0002 - ORQUESTA SINFÓNICA NACIONAL"/>
    <x v="1"/>
    <x v="7"/>
    <x v="18"/>
    <s v="2.2 - CONTRATACIÓN DE SERVICIOS"/>
    <s v="2.2.8 - OTROS SERVICIOS NO INCLUIDOS EN CONCEPTOS ANTERIORES"/>
    <s v="N"/>
    <s v="00 - N/A"/>
    <s v="10 - FONDO GENERAL"/>
    <s v="99 - MULTIPROVINCIAL"/>
    <s v="(en blanco)"/>
    <n v="3695086"/>
    <n v="2455523"/>
    <n v="1320888.9100000001"/>
  </r>
  <r>
    <s v="2026"/>
    <x v="0"/>
    <x v="0"/>
    <x v="0"/>
    <x v="0"/>
    <s v="2 - Poder Ejecutivo"/>
    <s v="0216 - MINISTERIO DE CULTURA"/>
    <s v="0002 - ORQUESTA SINFÓNICA NACIONAL"/>
    <x v="1"/>
    <x v="7"/>
    <x v="18"/>
    <s v="2.2 - CONTRATACIÓN DE SERVICIOS"/>
    <s v="2.2.8 - OTROS SERVICIOS NO INCLUIDOS EN CONCEPTOS ANTERIORES"/>
    <s v="N"/>
    <s v="00 - N/A"/>
    <s v="20 - FONDOS CON DESTINO ESPECÍFICO"/>
    <s v="99 - MULTIPROVINCIAL"/>
    <s v="(en blanco)"/>
    <n v="847085"/>
    <n v="619285"/>
    <n v="68440"/>
  </r>
  <r>
    <s v="2026"/>
    <x v="0"/>
    <x v="0"/>
    <x v="0"/>
    <x v="0"/>
    <s v="2 - Poder Ejecutivo"/>
    <s v="0216 - MINISTERIO DE CULTURA"/>
    <s v="0002 - ORQUESTA SINFÓNICA NACIONAL"/>
    <x v="1"/>
    <x v="7"/>
    <x v="18"/>
    <s v="2.3 - MATERIALES Y SUMINISTROS"/>
    <s v="2.3.1 - ALIMENTOS Y PRODUCTOS AGROFORESTALES"/>
    <s v="N"/>
    <s v="00 - N/A"/>
    <s v="20 - FONDOS CON DESTINO ESPECÍFICO"/>
    <s v="99 - MULTIPROVINCIAL"/>
    <s v="(en blanco)"/>
    <n v="275000"/>
    <n v="410001"/>
    <n v="336205.39999999997"/>
  </r>
  <r>
    <s v="2026"/>
    <x v="0"/>
    <x v="0"/>
    <x v="0"/>
    <x v="0"/>
    <s v="2 - Poder Ejecutivo"/>
    <s v="0216 - MINISTERIO DE CULTURA"/>
    <s v="0002 - ORQUESTA SINFÓNICA NACIONAL"/>
    <x v="1"/>
    <x v="7"/>
    <x v="18"/>
    <s v="2.3 - MATERIALES Y SUMINISTROS"/>
    <s v="2.3.3 - PAPEL, CARTÓN E IMPRESOS"/>
    <s v="N"/>
    <s v="00 - N/A"/>
    <s v="20 - FONDOS CON DESTINO ESPECÍFICO"/>
    <s v="99 - MULTIPROVINCIAL"/>
    <s v="(en blanco)"/>
    <n v="300000"/>
    <n v="274499"/>
    <n v="99270.43"/>
  </r>
  <r>
    <s v="2026"/>
    <x v="0"/>
    <x v="0"/>
    <x v="0"/>
    <x v="0"/>
    <s v="2 - Poder Ejecutivo"/>
    <s v="0216 - MINISTERIO DE CULTURA"/>
    <s v="0002 - ORQUESTA SINFÓNICA NACIONAL"/>
    <x v="1"/>
    <x v="7"/>
    <x v="18"/>
    <s v="2.3 - MATERIALES Y SUMINISTROS"/>
    <s v="2.3.7 - COMBUSTIBLES, LUBRICANTES, PRODUCTOS QUÍMICOS Y CONEXOS"/>
    <s v="N"/>
    <s v="00 - N/A"/>
    <s v="20 - FONDOS CON DESTINO ESPECÍFICO"/>
    <s v="99 - MULTIPROVINCIAL"/>
    <s v="(en blanco)"/>
    <n v="310000"/>
    <n v="310000"/>
    <n v="150000"/>
  </r>
  <r>
    <s v="2026"/>
    <x v="0"/>
    <x v="0"/>
    <x v="0"/>
    <x v="0"/>
    <s v="2 - Poder Ejecutivo"/>
    <s v="0216 - MINISTERIO DE CULTURA"/>
    <s v="0002 - ORQUESTA SINFÓNICA NACIONAL"/>
    <x v="1"/>
    <x v="7"/>
    <x v="18"/>
    <s v="2.3 - MATERIALES Y SUMINISTROS"/>
    <s v="2.3.9 - PRODUCTOS Y ÚTILES VARIOS"/>
    <s v="N"/>
    <s v="00 - N/A"/>
    <s v="20 - FONDOS CON DESTINO ESPECÍFICO"/>
    <s v="99 - MULTIPROVINCIAL"/>
    <s v="(en blanco)"/>
    <n v="800000"/>
    <n v="725000"/>
    <n v="218577.78000000003"/>
  </r>
  <r>
    <s v="2026"/>
    <x v="0"/>
    <x v="0"/>
    <x v="0"/>
    <x v="0"/>
    <s v="2 - Poder Ejecutivo"/>
    <s v="0216 - MINISTERIO DE CULTURA"/>
    <s v="0003 - BIBLIOTECA NACIONAL PEDRO HENRÍQUEZ UREÑA"/>
    <x v="1"/>
    <x v="7"/>
    <x v="18"/>
    <s v="2.1 - REMUNERACIONES Y CONTRIBUCIONES"/>
    <s v="2.1.1 - REMUNERACIONES"/>
    <s v="N"/>
    <s v="00 - N/A"/>
    <s v="10 - FONDO GENERAL"/>
    <s v="99 - MULTIPROVINCIAL"/>
    <s v="(en blanco)"/>
    <n v="108557163"/>
    <n v="107920076.56"/>
    <n v="65326110.210000008"/>
  </r>
  <r>
    <s v="2026"/>
    <x v="0"/>
    <x v="0"/>
    <x v="0"/>
    <x v="0"/>
    <s v="2 - Poder Ejecutivo"/>
    <s v="0216 - MINISTERIO DE CULTURA"/>
    <s v="0003 - BIBLIOTECA NACIONAL PEDRO HENRÍQUEZ UREÑA"/>
    <x v="1"/>
    <x v="7"/>
    <x v="18"/>
    <s v="2.1 - REMUNERACIONES Y CONTRIBUCIONES"/>
    <s v="2.1.2 - SOBRESUELDOS"/>
    <s v="N"/>
    <s v="00 - N/A"/>
    <s v="10 - FONDO GENERAL"/>
    <s v="99 - MULTIPROVINCIAL"/>
    <s v="(en blanco)"/>
    <n v="18906126"/>
    <n v="19126126"/>
    <n v="9895769.9900000002"/>
  </r>
  <r>
    <s v="2026"/>
    <x v="0"/>
    <x v="0"/>
    <x v="0"/>
    <x v="0"/>
    <s v="2 - Poder Ejecutivo"/>
    <s v="0216 - MINISTERIO DE CULTURA"/>
    <s v="0003 - BIBLIOTECA NACIONAL PEDRO HENRÍQUEZ UREÑA"/>
    <x v="1"/>
    <x v="7"/>
    <x v="18"/>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x v="1"/>
    <x v="7"/>
    <x v="18"/>
    <s v="2.1 - REMUNERACIONES Y CONTRIBUCIONES"/>
    <s v="2.1.5 - CONTRIBUCIONES A LA SEGURIDAD SOCIAL"/>
    <s v="N"/>
    <s v="00 - N/A"/>
    <s v="10 - FONDO GENERAL"/>
    <s v="99 - MULTIPROVINCIAL"/>
    <s v="(en blanco)"/>
    <n v="13531233"/>
    <n v="13948319.440000003"/>
    <n v="9820729.3200000133"/>
  </r>
  <r>
    <s v="2026"/>
    <x v="0"/>
    <x v="0"/>
    <x v="0"/>
    <x v="0"/>
    <s v="2 - Poder Ejecutivo"/>
    <s v="0216 - MINISTERIO DE CULTURA"/>
    <s v="0003 - BIBLIOTECA NACIONAL PEDRO HENRÍQUEZ UREÑA"/>
    <x v="1"/>
    <x v="7"/>
    <x v="18"/>
    <s v="2.2 - CONTRATACIÓN DE SERVICIOS"/>
    <s v="2.2.1 - SERVICIOS BÁSICOS"/>
    <s v="N"/>
    <s v="00 - N/A"/>
    <s v="10 - FONDO GENERAL"/>
    <s v="99 - MULTIPROVINCIAL"/>
    <s v="(en blanco)"/>
    <n v="34745100"/>
    <n v="34745100"/>
    <n v="21958108.250000007"/>
  </r>
  <r>
    <s v="2026"/>
    <x v="0"/>
    <x v="0"/>
    <x v="0"/>
    <x v="0"/>
    <s v="2 - Poder Ejecutivo"/>
    <s v="0216 - MINISTERIO DE CULTURA"/>
    <s v="0003 - BIBLIOTECA NACIONAL PEDRO HENRÍQUEZ UREÑA"/>
    <x v="1"/>
    <x v="7"/>
    <x v="18"/>
    <s v="2.2 - CONTRATACIÓN DE SERVICIOS"/>
    <s v="2.2.2 - PUBLICIDAD, IMPRESIÓN Y ENCUADERNACIÓN"/>
    <s v="N"/>
    <s v="00 - N/A"/>
    <s v="10 - FONDO GENERAL"/>
    <s v="99 - MULTIPROVINCIAL"/>
    <s v="(en blanco)"/>
    <n v="900500"/>
    <n v="900500"/>
    <n v="498432.00000000006"/>
  </r>
  <r>
    <s v="2026"/>
    <x v="0"/>
    <x v="0"/>
    <x v="0"/>
    <x v="0"/>
    <s v="2 - Poder Ejecutivo"/>
    <s v="0216 - MINISTERIO DE CULTURA"/>
    <s v="0003 - BIBLIOTECA NACIONAL PEDRO HENRÍQUEZ UREÑA"/>
    <x v="1"/>
    <x v="7"/>
    <x v="18"/>
    <s v="2.2 - CONTRATACIÓN DE SERVICIOS"/>
    <s v="2.2.2 - PUBLICIDAD, IMPRESIÓN Y ENCUADERNACIÓN"/>
    <s v="N"/>
    <s v="00 - N/A"/>
    <s v="40 - TRANSFERENCIAS"/>
    <s v="99 - MULTIPROVINCIAL"/>
    <s v="(en blanco)"/>
    <n v="0"/>
    <n v="392690"/>
    <n v="0"/>
  </r>
  <r>
    <s v="2026"/>
    <x v="0"/>
    <x v="0"/>
    <x v="0"/>
    <x v="0"/>
    <s v="2 - Poder Ejecutivo"/>
    <s v="0216 - MINISTERIO DE CULTURA"/>
    <s v="0003 - BIBLIOTECA NACIONAL PEDRO HENRÍQUEZ UREÑA"/>
    <x v="1"/>
    <x v="7"/>
    <x v="18"/>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x v="1"/>
    <x v="7"/>
    <x v="18"/>
    <s v="2.2 - CONTRATACIÓN DE SERVICIOS"/>
    <s v="2.2.4 - TRANSPORTE Y ALMACENAJE"/>
    <s v="N"/>
    <s v="00 - N/A"/>
    <s v="10 - FONDO GENERAL"/>
    <s v="99 - MULTIPROVINCIAL"/>
    <s v="(en blanco)"/>
    <n v="2000"/>
    <n v="2000"/>
    <n v="0"/>
  </r>
  <r>
    <s v="2026"/>
    <x v="0"/>
    <x v="0"/>
    <x v="0"/>
    <x v="0"/>
    <s v="2 - Poder Ejecutivo"/>
    <s v="0216 - MINISTERIO DE CULTURA"/>
    <s v="0003 - BIBLIOTECA NACIONAL PEDRO HENRÍQUEZ UREÑA"/>
    <x v="1"/>
    <x v="7"/>
    <x v="18"/>
    <s v="2.2 - CONTRATACIÓN DE SERVICIOS"/>
    <s v="2.2.5 - ALQUILERES Y RENTAS"/>
    <s v="N"/>
    <s v="00 - N/A"/>
    <s v="10 - FONDO GENERAL"/>
    <s v="99 - MULTIPROVINCIAL"/>
    <s v="(en blanco)"/>
    <n v="3227000"/>
    <n v="2917000"/>
    <n v="1055693.97"/>
  </r>
  <r>
    <s v="2026"/>
    <x v="0"/>
    <x v="0"/>
    <x v="0"/>
    <x v="0"/>
    <s v="2 - Poder Ejecutivo"/>
    <s v="0216 - MINISTERIO DE CULTURA"/>
    <s v="0003 - BIBLIOTECA NACIONAL PEDRO HENRÍQUEZ UREÑA"/>
    <x v="1"/>
    <x v="7"/>
    <x v="18"/>
    <s v="2.2 - CONTRATACIÓN DE SERVICIOS"/>
    <s v="2.2.6 - SEGUROS"/>
    <s v="N"/>
    <s v="00 - N/A"/>
    <s v="10 - FONDO GENERAL"/>
    <s v="99 - MULTIPROVINCIAL"/>
    <s v="(en blanco)"/>
    <n v="170000"/>
    <n v="1695000"/>
    <n v="149496.10999999999"/>
  </r>
  <r>
    <s v="2026"/>
    <x v="0"/>
    <x v="0"/>
    <x v="0"/>
    <x v="0"/>
    <s v="2 - Poder Ejecutivo"/>
    <s v="0216 - MINISTERIO DE CULTURA"/>
    <s v="0003 - BIBLIOTECA NACIONAL PEDRO HENRÍQUEZ UREÑA"/>
    <x v="1"/>
    <x v="7"/>
    <x v="18"/>
    <s v="2.2 - CONTRATACIÓN DE SERVICIOS"/>
    <s v="2.2.7 - SERVICIOS DE CONSERVACIÓN, REPARACIONES MENORES E INSTALACIONES TEMPORALES"/>
    <s v="N"/>
    <s v="00 - N/A"/>
    <s v="10 - FONDO GENERAL"/>
    <s v="99 - MULTIPROVINCIAL"/>
    <s v="(en blanco)"/>
    <n v="21410343"/>
    <n v="41728741"/>
    <n v="1354696.15"/>
  </r>
  <r>
    <s v="2026"/>
    <x v="0"/>
    <x v="0"/>
    <x v="0"/>
    <x v="0"/>
    <s v="2 - Poder Ejecutivo"/>
    <s v="0216 - MINISTERIO DE CULTURA"/>
    <s v="0003 - BIBLIOTECA NACIONAL PEDRO HENRÍQUEZ UREÑA"/>
    <x v="1"/>
    <x v="7"/>
    <x v="18"/>
    <s v="2.2 - CONTRATACIÓN DE SERVICIOS"/>
    <s v="2.2.8 - OTROS SERVICIOS NO INCLUIDOS EN CONCEPTOS ANTERIORES"/>
    <s v="N"/>
    <s v="00 - N/A"/>
    <s v="10 - FONDO GENERAL"/>
    <s v="99 - MULTIPROVINCIAL"/>
    <s v="(en blanco)"/>
    <n v="2432836"/>
    <n v="2832836"/>
    <n v="2193407.8200000003"/>
  </r>
  <r>
    <s v="2026"/>
    <x v="0"/>
    <x v="0"/>
    <x v="0"/>
    <x v="0"/>
    <s v="2 - Poder Ejecutivo"/>
    <s v="0216 - MINISTERIO DE CULTURA"/>
    <s v="0003 - BIBLIOTECA NACIONAL PEDRO HENRÍQUEZ UREÑA"/>
    <x v="1"/>
    <x v="7"/>
    <x v="18"/>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x v="1"/>
    <x v="7"/>
    <x v="18"/>
    <s v="2.2 - CONTRATACIÓN DE SERVICIOS"/>
    <s v="2.2.9 - OTRAS CONTRATACIONES DE SERVICIOS"/>
    <s v="N"/>
    <s v="00 - N/A"/>
    <s v="10 - FONDO GENERAL"/>
    <s v="99 - MULTIPROVINCIAL"/>
    <s v="(en blanco)"/>
    <n v="1500000"/>
    <n v="2900000"/>
    <n v="1771014.3000000003"/>
  </r>
  <r>
    <s v="2026"/>
    <x v="0"/>
    <x v="0"/>
    <x v="0"/>
    <x v="0"/>
    <s v="2 - Poder Ejecutivo"/>
    <s v="0216 - MINISTERIO DE CULTURA"/>
    <s v="0003 - BIBLIOTECA NACIONAL PEDRO HENRÍQUEZ UREÑA"/>
    <x v="1"/>
    <x v="7"/>
    <x v="18"/>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x v="1"/>
    <x v="7"/>
    <x v="18"/>
    <s v="2.3 - MATERIALES Y SUMINISTROS"/>
    <s v="2.3.1 - ALIMENTOS Y PRODUCTOS AGROFORESTALES"/>
    <s v="N"/>
    <s v="00 - N/A"/>
    <s v="10 - FONDO GENERAL"/>
    <s v="99 - MULTIPROVINCIAL"/>
    <s v="(en blanco)"/>
    <n v="1260000"/>
    <n v="1260000"/>
    <n v="789900.10000000009"/>
  </r>
  <r>
    <s v="2026"/>
    <x v="0"/>
    <x v="0"/>
    <x v="0"/>
    <x v="0"/>
    <s v="2 - Poder Ejecutivo"/>
    <s v="0216 - MINISTERIO DE CULTURA"/>
    <s v="0003 - BIBLIOTECA NACIONAL PEDRO HENRÍQUEZ UREÑA"/>
    <x v="1"/>
    <x v="7"/>
    <x v="18"/>
    <s v="2.3 - MATERIALES Y SUMINISTROS"/>
    <s v="2.3.2 - TEXTILES Y VESTUARIOS"/>
    <s v="N"/>
    <s v="00 - N/A"/>
    <s v="10 - FONDO GENERAL"/>
    <s v="99 - MULTIPROVINCIAL"/>
    <s v="(en blanco)"/>
    <n v="261000"/>
    <n v="261000"/>
    <n v="6239.84"/>
  </r>
  <r>
    <s v="2026"/>
    <x v="0"/>
    <x v="0"/>
    <x v="0"/>
    <x v="0"/>
    <s v="2 - Poder Ejecutivo"/>
    <s v="0216 - MINISTERIO DE CULTURA"/>
    <s v="0003 - BIBLIOTECA NACIONAL PEDRO HENRÍQUEZ UREÑA"/>
    <x v="1"/>
    <x v="7"/>
    <x v="18"/>
    <s v="2.3 - MATERIALES Y SUMINISTROS"/>
    <s v="2.3.3 - PAPEL, CARTÓN E IMPRESOS"/>
    <s v="N"/>
    <s v="00 - N/A"/>
    <s v="10 - FONDO GENERAL"/>
    <s v="99 - MULTIPROVINCIAL"/>
    <s v="(en blanco)"/>
    <n v="867000"/>
    <n v="1009000"/>
    <n v="520042.52"/>
  </r>
  <r>
    <s v="2026"/>
    <x v="0"/>
    <x v="0"/>
    <x v="0"/>
    <x v="0"/>
    <s v="2 - Poder Ejecutivo"/>
    <s v="0216 - MINISTERIO DE CULTURA"/>
    <s v="0003 - BIBLIOTECA NACIONAL PEDRO HENRÍQUEZ UREÑA"/>
    <x v="1"/>
    <x v="7"/>
    <x v="18"/>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x v="1"/>
    <x v="7"/>
    <x v="18"/>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x v="1"/>
    <x v="7"/>
    <x v="18"/>
    <s v="2.3 - MATERIALES Y SUMINISTROS"/>
    <s v="2.3.6 - PRODUCTOS DE MINERALES, METÁLICOS Y NO METÁLICOS"/>
    <s v="N"/>
    <s v="00 - N/A"/>
    <s v="10 - FONDO GENERAL"/>
    <s v="99 - MULTIPROVINCIAL"/>
    <s v="(en blanco)"/>
    <n v="105300"/>
    <n v="90300"/>
    <n v="13704.84"/>
  </r>
  <r>
    <s v="2026"/>
    <x v="0"/>
    <x v="0"/>
    <x v="0"/>
    <x v="0"/>
    <s v="2 - Poder Ejecutivo"/>
    <s v="0216 - MINISTERIO DE CULTURA"/>
    <s v="0003 - BIBLIOTECA NACIONAL PEDRO HENRÍQUEZ UREÑA"/>
    <x v="1"/>
    <x v="7"/>
    <x v="18"/>
    <s v="2.3 - MATERIALES Y SUMINISTROS"/>
    <s v="2.3.7 - COMBUSTIBLES, LUBRICANTES, PRODUCTOS QUÍMICOS Y CONEXOS"/>
    <s v="N"/>
    <s v="00 - N/A"/>
    <s v="10 - FONDO GENERAL"/>
    <s v="99 - MULTIPROVINCIAL"/>
    <s v="(en blanco)"/>
    <n v="4880000"/>
    <n v="5010000"/>
    <n v="2911546.01"/>
  </r>
  <r>
    <s v="2026"/>
    <x v="0"/>
    <x v="0"/>
    <x v="0"/>
    <x v="0"/>
    <s v="2 - Poder Ejecutivo"/>
    <s v="0216 - MINISTERIO DE CULTURA"/>
    <s v="0003 - BIBLIOTECA NACIONAL PEDRO HENRÍQUEZ UREÑA"/>
    <x v="1"/>
    <x v="7"/>
    <x v="18"/>
    <s v="2.3 - MATERIALES Y SUMINISTROS"/>
    <s v="2.3.9 - PRODUCTOS Y ÚTILES VARIOS"/>
    <s v="N"/>
    <s v="00 - N/A"/>
    <s v="10 - FONDO GENERAL"/>
    <s v="99 - MULTIPROVINCIAL"/>
    <s v="(en blanco)"/>
    <n v="4132000"/>
    <n v="4867000"/>
    <n v="1988259.3099999996"/>
  </r>
  <r>
    <s v="2026"/>
    <x v="0"/>
    <x v="0"/>
    <x v="0"/>
    <x v="0"/>
    <s v="2 - Poder Ejecutivo"/>
    <s v="0216 - MINISTERIO DE CULTURA"/>
    <s v="0005 - DIRECCIÓN GENERAL DE BELLAS ARTES"/>
    <x v="1"/>
    <x v="7"/>
    <x v="18"/>
    <s v="2.1 - REMUNERACIONES Y CONTRIBUCIONES"/>
    <s v="2.1.1 - REMUNERACIONES"/>
    <s v="N"/>
    <s v="00 - N/A"/>
    <s v="10 - FONDO GENERAL"/>
    <s v="99 - MULTIPROVINCIAL"/>
    <s v="(en blanco)"/>
    <n v="517070830"/>
    <n v="516957760.42000002"/>
    <n v="355178783.30999994"/>
  </r>
  <r>
    <s v="2026"/>
    <x v="0"/>
    <x v="0"/>
    <x v="0"/>
    <x v="0"/>
    <s v="2 - Poder Ejecutivo"/>
    <s v="0216 - MINISTERIO DE CULTURA"/>
    <s v="0005 - DIRECCIÓN GENERAL DE BELLAS ARTES"/>
    <x v="1"/>
    <x v="7"/>
    <x v="18"/>
    <s v="2.1 - REMUNERACIONES Y CONTRIBUCIONES"/>
    <s v="2.1.2 - SOBRESUELDOS"/>
    <s v="N"/>
    <s v="00 - N/A"/>
    <s v="10 - FONDO GENERAL"/>
    <s v="99 - MULTIPROVINCIAL"/>
    <s v="(en blanco)"/>
    <n v="86297545"/>
    <n v="86297545"/>
    <n v="45361939.549999997"/>
  </r>
  <r>
    <s v="2026"/>
    <x v="0"/>
    <x v="0"/>
    <x v="0"/>
    <x v="0"/>
    <s v="2 - Poder Ejecutivo"/>
    <s v="0216 - MINISTERIO DE CULTURA"/>
    <s v="0005 - DIRECCIÓN GENERAL DE BELLAS ARTES"/>
    <x v="1"/>
    <x v="7"/>
    <x v="18"/>
    <s v="2.1 - REMUNERACIONES Y CONTRIBUCIONES"/>
    <s v="2.1.3 - DIETAS Y GASTOS DE REPRESENTACIÓN"/>
    <s v="N"/>
    <s v="00 - N/A"/>
    <s v="10 - FONDO GENERAL"/>
    <s v="99 - MULTIPROVINCIAL"/>
    <s v="(en blanco)"/>
    <n v="150000"/>
    <n v="150000"/>
    <n v="23104"/>
  </r>
  <r>
    <s v="2026"/>
    <x v="0"/>
    <x v="0"/>
    <x v="0"/>
    <x v="0"/>
    <s v="2 - Poder Ejecutivo"/>
    <s v="0216 - MINISTERIO DE CULTURA"/>
    <s v="0005 - DIRECCIÓN GENERAL DE BELLAS ARTES"/>
    <x v="1"/>
    <x v="7"/>
    <x v="18"/>
    <s v="2.1 - REMUNERACIONES Y CONTRIBUCIONES"/>
    <s v="2.1.5 - CONTRIBUCIONES A LA SEGURIDAD SOCIAL"/>
    <s v="N"/>
    <s v="00 - N/A"/>
    <s v="10 - FONDO GENERAL"/>
    <s v="99 - MULTIPROVINCIAL"/>
    <s v="(en blanco)"/>
    <n v="72561028"/>
    <n v="72674097.579999998"/>
    <n v="54136213.069999993"/>
  </r>
  <r>
    <s v="2026"/>
    <x v="0"/>
    <x v="0"/>
    <x v="0"/>
    <x v="0"/>
    <s v="2 - Poder Ejecutivo"/>
    <s v="0216 - MINISTERIO DE CULTURA"/>
    <s v="0005 - DIRECCIÓN GENERAL DE BELLAS ARTES"/>
    <x v="1"/>
    <x v="7"/>
    <x v="18"/>
    <s v="2.2 - CONTRATACIÓN DE SERVICIOS"/>
    <s v="2.2.1 - SERVICIOS BÁSICOS"/>
    <s v="N"/>
    <s v="00 - N/A"/>
    <s v="10 - FONDO GENERAL"/>
    <s v="99 - MULTIPROVINCIAL"/>
    <s v="(en blanco)"/>
    <n v="42132030"/>
    <n v="29753688"/>
    <n v="17401747.889999993"/>
  </r>
  <r>
    <s v="2026"/>
    <x v="0"/>
    <x v="0"/>
    <x v="0"/>
    <x v="0"/>
    <s v="2 - Poder Ejecutivo"/>
    <s v="0216 - MINISTERIO DE CULTURA"/>
    <s v="0005 - DIRECCIÓN GENERAL DE BELLAS ARTES"/>
    <x v="1"/>
    <x v="7"/>
    <x v="18"/>
    <s v="2.2 - CONTRATACIÓN DE SERVICIOS"/>
    <s v="2.2.2 - PUBLICIDAD, IMPRESIÓN Y ENCUADERNACIÓN"/>
    <s v="N"/>
    <s v="00 - N/A"/>
    <s v="10 - FONDO GENERAL"/>
    <s v="99 - MULTIPROVINCIAL"/>
    <s v="(en blanco)"/>
    <n v="0"/>
    <n v="328323"/>
    <n v="327300.16999999993"/>
  </r>
  <r>
    <s v="2026"/>
    <x v="0"/>
    <x v="0"/>
    <x v="0"/>
    <x v="0"/>
    <s v="2 - Poder Ejecutivo"/>
    <s v="0216 - MINISTERIO DE CULTURA"/>
    <s v="0005 - DIRECCIÓN GENERAL DE BELLAS ARTES"/>
    <x v="1"/>
    <x v="7"/>
    <x v="18"/>
    <s v="2.2 - CONTRATACIÓN DE SERVICIOS"/>
    <s v="2.2.2 - PUBLICIDAD, IMPRESIÓN Y ENCUADERNACIÓN"/>
    <s v="N"/>
    <s v="00 - N/A"/>
    <s v="20 - FONDOS CON DESTINO ESPECÍFICO"/>
    <s v="99 - MULTIPROVINCIAL"/>
    <s v="(en blanco)"/>
    <n v="1640000"/>
    <n v="890000"/>
    <n v="0"/>
  </r>
  <r>
    <s v="2026"/>
    <x v="0"/>
    <x v="0"/>
    <x v="0"/>
    <x v="0"/>
    <s v="2 - Poder Ejecutivo"/>
    <s v="0216 - MINISTERIO DE CULTURA"/>
    <s v="0005 - DIRECCIÓN GENERAL DE BELLAS ARTES"/>
    <x v="1"/>
    <x v="7"/>
    <x v="18"/>
    <s v="2.2 - CONTRATACIÓN DE SERVICIOS"/>
    <s v="2.2.3 - VIÁTICOS"/>
    <s v="N"/>
    <s v="00 - N/A"/>
    <s v="10 - FONDO GENERAL"/>
    <s v="99 - MULTIPROVINCIAL"/>
    <s v="(en blanco)"/>
    <n v="0"/>
    <n v="204000"/>
    <n v="59483.5"/>
  </r>
  <r>
    <s v="2026"/>
    <x v="0"/>
    <x v="0"/>
    <x v="0"/>
    <x v="0"/>
    <s v="2 - Poder Ejecutivo"/>
    <s v="0216 - MINISTERIO DE CULTURA"/>
    <s v="0005 - DIRECCIÓN GENERAL DE BELLAS ARTES"/>
    <x v="1"/>
    <x v="7"/>
    <x v="18"/>
    <s v="2.2 - CONTRATACIÓN DE SERVICIOS"/>
    <s v="2.2.3 - VIÁTICOS"/>
    <s v="N"/>
    <s v="00 - N/A"/>
    <s v="20 - FONDOS CON DESTINO ESPECÍFICO"/>
    <s v="99 - MULTIPROVINCIAL"/>
    <s v="(en blanco)"/>
    <n v="2500000"/>
    <n v="2500000"/>
    <n v="920884.3"/>
  </r>
  <r>
    <s v="2026"/>
    <x v="0"/>
    <x v="0"/>
    <x v="0"/>
    <x v="0"/>
    <s v="2 - Poder Ejecutivo"/>
    <s v="0216 - MINISTERIO DE CULTURA"/>
    <s v="0005 - DIRECCIÓN GENERAL DE BELLAS ARTES"/>
    <x v="1"/>
    <x v="7"/>
    <x v="18"/>
    <s v="2.2 - CONTRATACIÓN DE SERVICIOS"/>
    <s v="2.2.4 - TRANSPORTE Y ALMACENAJE"/>
    <s v="N"/>
    <s v="00 - N/A"/>
    <s v="10 - FONDO GENERAL"/>
    <s v="99 - MULTIPROVINCIAL"/>
    <s v="(en blanco)"/>
    <n v="0"/>
    <n v="291000"/>
    <n v="290996.24"/>
  </r>
  <r>
    <s v="2026"/>
    <x v="0"/>
    <x v="0"/>
    <x v="0"/>
    <x v="0"/>
    <s v="2 - Poder Ejecutivo"/>
    <s v="0216 - MINISTERIO DE CULTURA"/>
    <s v="0005 - DIRECCIÓN GENERAL DE BELLAS ARTES"/>
    <x v="1"/>
    <x v="7"/>
    <x v="18"/>
    <s v="2.2 - CONTRATACIÓN DE SERVICIOS"/>
    <s v="2.2.4 - TRANSPORTE Y ALMACENAJE"/>
    <s v="N"/>
    <s v="00 - N/A"/>
    <s v="20 - FONDOS CON DESTINO ESPECÍFICO"/>
    <s v="99 - MULTIPROVINCIAL"/>
    <s v="(en blanco)"/>
    <n v="0"/>
    <n v="645079.31000000006"/>
    <n v="429469.92"/>
  </r>
  <r>
    <s v="2026"/>
    <x v="0"/>
    <x v="0"/>
    <x v="0"/>
    <x v="0"/>
    <s v="2 - Poder Ejecutivo"/>
    <s v="0216 - MINISTERIO DE CULTURA"/>
    <s v="0005 - DIRECCIÓN GENERAL DE BELLAS ARTES"/>
    <x v="1"/>
    <x v="7"/>
    <x v="18"/>
    <s v="2.2 - CONTRATACIÓN DE SERVICIOS"/>
    <s v="2.2.5 - ALQUILERES Y RENTAS"/>
    <s v="N"/>
    <s v="00 - N/A"/>
    <s v="10 - FONDO GENERAL"/>
    <s v="99 - MULTIPROVINCIAL"/>
    <s v="(en blanco)"/>
    <n v="2986800"/>
    <n v="11546797.549999997"/>
    <n v="5048539.99"/>
  </r>
  <r>
    <s v="2026"/>
    <x v="0"/>
    <x v="0"/>
    <x v="0"/>
    <x v="0"/>
    <s v="2 - Poder Ejecutivo"/>
    <s v="0216 - MINISTERIO DE CULTURA"/>
    <s v="0005 - DIRECCIÓN GENERAL DE BELLAS ARTES"/>
    <x v="1"/>
    <x v="7"/>
    <x v="18"/>
    <s v="2.2 - CONTRATACIÓN DE SERVICIOS"/>
    <s v="2.2.5 - ALQUILERES Y RENTAS"/>
    <s v="N"/>
    <s v="00 - N/A"/>
    <s v="20 - FONDOS CON DESTINO ESPECÍFICO"/>
    <s v="99 - MULTIPROVINCIAL"/>
    <s v="(en blanco)"/>
    <n v="500000"/>
    <n v="621000"/>
    <n v="120950"/>
  </r>
  <r>
    <s v="2026"/>
    <x v="0"/>
    <x v="0"/>
    <x v="0"/>
    <x v="0"/>
    <s v="2 - Poder Ejecutivo"/>
    <s v="0216 - MINISTERIO DE CULTURA"/>
    <s v="0005 - DIRECCIÓN GENERAL DE BELLAS ARTES"/>
    <x v="1"/>
    <x v="7"/>
    <x v="18"/>
    <s v="2.2 - CONTRATACIÓN DE SERVICIOS"/>
    <s v="2.2.6 - SEGUROS"/>
    <s v="N"/>
    <s v="00 - N/A"/>
    <s v="10 - FONDO GENERAL"/>
    <s v="99 - MULTIPROVINCIAL"/>
    <s v="(en blanco)"/>
    <n v="4140000"/>
    <n v="4975000"/>
    <n v="3266244.0399999996"/>
  </r>
  <r>
    <s v="2026"/>
    <x v="0"/>
    <x v="0"/>
    <x v="0"/>
    <x v="0"/>
    <s v="2 - Poder Ejecutivo"/>
    <s v="0216 - MINISTERIO DE CULTURA"/>
    <s v="0005 - DIRECCIÓN GENERAL DE BELLAS ARTES"/>
    <x v="1"/>
    <x v="7"/>
    <x v="18"/>
    <s v="2.2 - CONTRATACIÓN DE SERVICIOS"/>
    <s v="2.2.6 - SEGUROS"/>
    <s v="N"/>
    <s v="00 - N/A"/>
    <s v="20 - FONDOS CON DESTINO ESPECÍFICO"/>
    <s v="99 - MULTIPROVINCIAL"/>
    <s v="(en blanco)"/>
    <n v="600000"/>
    <n v="600000"/>
    <n v="0"/>
  </r>
  <r>
    <s v="2026"/>
    <x v="0"/>
    <x v="0"/>
    <x v="0"/>
    <x v="0"/>
    <s v="2 - Poder Ejecutivo"/>
    <s v="0216 - MINISTERIO DE CULTURA"/>
    <s v="0005 - DIRECCIÓN GENERAL DE BELLAS ARTES"/>
    <x v="1"/>
    <x v="7"/>
    <x v="18"/>
    <s v="2.2 - CONTRATACIÓN DE SERVICIOS"/>
    <s v="2.2.7 - SERVICIOS DE CONSERVACIÓN, REPARACIONES MENORES E INSTALACIONES TEMPORALES"/>
    <s v="N"/>
    <s v="00 - N/A"/>
    <s v="10 - FONDO GENERAL"/>
    <s v="99 - MULTIPROVINCIAL"/>
    <s v="(en blanco)"/>
    <n v="2500000"/>
    <n v="4179982"/>
    <n v="2002376.98"/>
  </r>
  <r>
    <s v="2026"/>
    <x v="0"/>
    <x v="0"/>
    <x v="0"/>
    <x v="0"/>
    <s v="2 - Poder Ejecutivo"/>
    <s v="0216 - MINISTERIO DE CULTURA"/>
    <s v="0005 - DIRECCIÓN GENERAL DE BELLAS ARTES"/>
    <x v="1"/>
    <x v="7"/>
    <x v="18"/>
    <s v="2.2 - CONTRATACIÓN DE SERVICIOS"/>
    <s v="2.2.7 - SERVICIOS DE CONSERVACIÓN, REPARACIONES MENORES E INSTALACIONES TEMPORALES"/>
    <s v="N"/>
    <s v="00 - N/A"/>
    <s v="20 - FONDOS CON DESTINO ESPECÍFICO"/>
    <s v="99 - MULTIPROVINCIAL"/>
    <s v="(en blanco)"/>
    <n v="1800000"/>
    <n v="2490169.2000000002"/>
    <n v="1707132.8599999999"/>
  </r>
  <r>
    <s v="2026"/>
    <x v="0"/>
    <x v="0"/>
    <x v="0"/>
    <x v="0"/>
    <s v="2 - Poder Ejecutivo"/>
    <s v="0216 - MINISTERIO DE CULTURA"/>
    <s v="0005 - DIRECCIÓN GENERAL DE BELLAS ARTES"/>
    <x v="1"/>
    <x v="7"/>
    <x v="18"/>
    <s v="2.2 - CONTRATACIÓN DE SERVICIOS"/>
    <s v="2.2.8 - OTROS SERVICIOS NO INCLUIDOS EN CONCEPTOS ANTERIORES"/>
    <s v="N"/>
    <s v="00 - N/A"/>
    <s v="10 - FONDO GENERAL"/>
    <s v="99 - MULTIPROVINCIAL"/>
    <s v="(en blanco)"/>
    <n v="17593071"/>
    <n v="7922552.9900000002"/>
    <n v="3194019.29"/>
  </r>
  <r>
    <s v="2026"/>
    <x v="0"/>
    <x v="0"/>
    <x v="0"/>
    <x v="0"/>
    <s v="2 - Poder Ejecutivo"/>
    <s v="0216 - MINISTERIO DE CULTURA"/>
    <s v="0005 - DIRECCIÓN GENERAL DE BELLAS ARTES"/>
    <x v="1"/>
    <x v="7"/>
    <x v="18"/>
    <s v="2.2 - CONTRATACIÓN DE SERVICIOS"/>
    <s v="2.2.8 - OTROS SERVICIOS NO INCLUIDOS EN CONCEPTOS ANTERIORES"/>
    <s v="N"/>
    <s v="00 - N/A"/>
    <s v="20 - FONDOS CON DESTINO ESPECÍFICO"/>
    <s v="99 - MULTIPROVINCIAL"/>
    <s v="(en blanco)"/>
    <n v="3400000"/>
    <n v="5626920.6899999995"/>
    <n v="2564421.79"/>
  </r>
  <r>
    <s v="2026"/>
    <x v="0"/>
    <x v="0"/>
    <x v="0"/>
    <x v="0"/>
    <s v="2 - Poder Ejecutivo"/>
    <s v="0216 - MINISTERIO DE CULTURA"/>
    <s v="0005 - DIRECCIÓN GENERAL DE BELLAS ARTES"/>
    <x v="1"/>
    <x v="7"/>
    <x v="18"/>
    <s v="2.2 - CONTRATACIÓN DE SERVICIOS"/>
    <s v="2.2.9 - OTRAS CONTRATACIONES DE SERVICIOS"/>
    <s v="N"/>
    <s v="00 - N/A"/>
    <s v="10 - FONDO GENERAL"/>
    <s v="99 - MULTIPROVINCIAL"/>
    <s v="(en blanco)"/>
    <n v="0"/>
    <n v="4448400.01"/>
    <n v="1647439"/>
  </r>
  <r>
    <s v="2026"/>
    <x v="0"/>
    <x v="0"/>
    <x v="0"/>
    <x v="0"/>
    <s v="2 - Poder Ejecutivo"/>
    <s v="0216 - MINISTERIO DE CULTURA"/>
    <s v="0005 - DIRECCIÓN GENERAL DE BELLAS ARTES"/>
    <x v="1"/>
    <x v="7"/>
    <x v="18"/>
    <s v="2.2 - CONTRATACIÓN DE SERVICIOS"/>
    <s v="2.2.9 - OTRAS CONTRATACIONES DE SERVICIOS"/>
    <s v="N"/>
    <s v="00 - N/A"/>
    <s v="20 - FONDOS CON DESTINO ESPECÍFICO"/>
    <s v="99 - MULTIPROVINCIAL"/>
    <s v="(en blanco)"/>
    <n v="8260000"/>
    <n v="5326830.8"/>
    <n v="0"/>
  </r>
  <r>
    <s v="2026"/>
    <x v="0"/>
    <x v="0"/>
    <x v="0"/>
    <x v="0"/>
    <s v="2 - Poder Ejecutivo"/>
    <s v="0216 - MINISTERIO DE CULTURA"/>
    <s v="0005 - DIRECCIÓN GENERAL DE BELLAS ARTES"/>
    <x v="1"/>
    <x v="7"/>
    <x v="18"/>
    <s v="2.3 - MATERIALES Y SUMINISTROS"/>
    <s v="2.3.1 - ALIMENTOS Y PRODUCTOS AGROFORESTALES"/>
    <s v="N"/>
    <s v="00 - N/A"/>
    <s v="10 - FONDO GENERAL"/>
    <s v="99 - MULTIPROVINCIAL"/>
    <s v="(en blanco)"/>
    <n v="1500000"/>
    <n v="733932"/>
    <n v="438657.12"/>
  </r>
  <r>
    <s v="2026"/>
    <x v="0"/>
    <x v="0"/>
    <x v="0"/>
    <x v="0"/>
    <s v="2 - Poder Ejecutivo"/>
    <s v="0216 - MINISTERIO DE CULTURA"/>
    <s v="0005 - DIRECCIÓN GENERAL DE BELLAS ARTES"/>
    <x v="1"/>
    <x v="7"/>
    <x v="18"/>
    <s v="2.3 - MATERIALES Y SUMINISTROS"/>
    <s v="2.3.1 - ALIMENTOS Y PRODUCTOS AGROFORESTALES"/>
    <s v="N"/>
    <s v="00 - N/A"/>
    <s v="20 - FONDOS CON DESTINO ESPECÍFICO"/>
    <s v="99 - MULTIPROVINCIAL"/>
    <s v="(en blanco)"/>
    <n v="1300000"/>
    <n v="1162738.69"/>
    <n v="0"/>
  </r>
  <r>
    <s v="2026"/>
    <x v="0"/>
    <x v="0"/>
    <x v="0"/>
    <x v="0"/>
    <s v="2 - Poder Ejecutivo"/>
    <s v="0216 - MINISTERIO DE CULTURA"/>
    <s v="0005 - DIRECCIÓN GENERAL DE BELLAS ARTES"/>
    <x v="1"/>
    <x v="7"/>
    <x v="18"/>
    <s v="2.3 - MATERIALES Y SUMINISTROS"/>
    <s v="2.3.2 - TEXTILES Y VESTUARIOS"/>
    <s v="N"/>
    <s v="00 - N/A"/>
    <s v="10 - FONDO GENERAL"/>
    <s v="99 - MULTIPROVINCIAL"/>
    <s v="(en blanco)"/>
    <n v="0"/>
    <n v="39157"/>
    <n v="13496"/>
  </r>
  <r>
    <s v="2026"/>
    <x v="0"/>
    <x v="0"/>
    <x v="0"/>
    <x v="0"/>
    <s v="2 - Poder Ejecutivo"/>
    <s v="0216 - MINISTERIO DE CULTURA"/>
    <s v="0005 - DIRECCIÓN GENERAL DE BELLAS ARTES"/>
    <x v="1"/>
    <x v="7"/>
    <x v="18"/>
    <s v="2.3 - MATERIALES Y SUMINISTROS"/>
    <s v="2.3.2 - TEXTILES Y VESTUARIOS"/>
    <s v="N"/>
    <s v="00 - N/A"/>
    <s v="20 - FONDOS CON DESTINO ESPECÍFICO"/>
    <s v="99 - MULTIPROVINCIAL"/>
    <s v="(en blanco)"/>
    <n v="0"/>
    <n v="48586.5"/>
    <n v="33984"/>
  </r>
  <r>
    <s v="2026"/>
    <x v="0"/>
    <x v="0"/>
    <x v="0"/>
    <x v="0"/>
    <s v="2 - Poder Ejecutivo"/>
    <s v="0216 - MINISTERIO DE CULTURA"/>
    <s v="0005 - DIRECCIÓN GENERAL DE BELLAS ARTES"/>
    <x v="1"/>
    <x v="7"/>
    <x v="18"/>
    <s v="2.3 - MATERIALES Y SUMINISTROS"/>
    <s v="2.3.3 - PAPEL, CARTÓN E IMPRESOS"/>
    <s v="N"/>
    <s v="00 - N/A"/>
    <s v="10 - FONDO GENERAL"/>
    <s v="99 - MULTIPROVINCIAL"/>
    <s v="(en blanco)"/>
    <n v="0"/>
    <n v="541616"/>
    <n v="363562.96"/>
  </r>
  <r>
    <s v="2026"/>
    <x v="0"/>
    <x v="0"/>
    <x v="0"/>
    <x v="0"/>
    <s v="2 - Poder Ejecutivo"/>
    <s v="0216 - MINISTERIO DE CULTURA"/>
    <s v="0005 - DIRECCIÓN GENERAL DE BELLAS ARTES"/>
    <x v="1"/>
    <x v="7"/>
    <x v="18"/>
    <s v="2.3 - MATERIALES Y SUMINISTROS"/>
    <s v="2.3.3 - PAPEL, CARTÓN E IMPRESOS"/>
    <s v="N"/>
    <s v="00 - N/A"/>
    <s v="20 - FONDOS CON DESTINO ESPECÍFICO"/>
    <s v="99 - MULTIPROVINCIAL"/>
    <s v="(en blanco)"/>
    <n v="0"/>
    <n v="303800"/>
    <n v="146999.92000000001"/>
  </r>
  <r>
    <s v="2026"/>
    <x v="0"/>
    <x v="0"/>
    <x v="0"/>
    <x v="0"/>
    <s v="2 - Poder Ejecutivo"/>
    <s v="0216 - MINISTERIO DE CULTURA"/>
    <s v="0005 - DIRECCIÓN GENERAL DE BELLAS ARTES"/>
    <x v="1"/>
    <x v="7"/>
    <x v="18"/>
    <s v="2.3 - MATERIALES Y SUMINISTROS"/>
    <s v="2.3.5 - CUERO, CAUCHO Y PLÁSTICO"/>
    <s v="N"/>
    <s v="00 - N/A"/>
    <s v="10 - FONDO GENERAL"/>
    <s v="99 - MULTIPROVINCIAL"/>
    <s v="(en blanco)"/>
    <n v="0"/>
    <n v="128249"/>
    <n v="128225.73000000001"/>
  </r>
  <r>
    <s v="2026"/>
    <x v="0"/>
    <x v="0"/>
    <x v="0"/>
    <x v="0"/>
    <s v="2 - Poder Ejecutivo"/>
    <s v="0216 - MINISTERIO DE CULTURA"/>
    <s v="0005 - DIRECCIÓN GENERAL DE BELLAS ARTES"/>
    <x v="1"/>
    <x v="7"/>
    <x v="18"/>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x v="1"/>
    <x v="7"/>
    <x v="18"/>
    <s v="2.3 - MATERIALES Y SUMINISTROS"/>
    <s v="2.3.6 - PRODUCTOS DE MINERALES, METÁLICOS Y NO METÁLICOS"/>
    <s v="N"/>
    <s v="00 - N/A"/>
    <s v="10 - FONDO GENERAL"/>
    <s v="99 - MULTIPROVINCIAL"/>
    <s v="(en blanco)"/>
    <n v="0"/>
    <n v="351768"/>
    <n v="272189.55999999994"/>
  </r>
  <r>
    <s v="2026"/>
    <x v="0"/>
    <x v="0"/>
    <x v="0"/>
    <x v="0"/>
    <s v="2 - Poder Ejecutivo"/>
    <s v="0216 - MINISTERIO DE CULTURA"/>
    <s v="0005 - DIRECCIÓN GENERAL DE BELLAS ARTES"/>
    <x v="1"/>
    <x v="7"/>
    <x v="18"/>
    <s v="2.3 - MATERIALES Y SUMINISTROS"/>
    <s v="2.3.6 - PRODUCTOS DE MINERALES, METÁLICOS Y NO METÁLICOS"/>
    <s v="N"/>
    <s v="00 - N/A"/>
    <s v="20 - FONDOS CON DESTINO ESPECÍFICO"/>
    <s v="99 - MULTIPROVINCIAL"/>
    <s v="(en blanco)"/>
    <n v="0"/>
    <n v="7670"/>
    <n v="7670"/>
  </r>
  <r>
    <s v="2026"/>
    <x v="0"/>
    <x v="0"/>
    <x v="0"/>
    <x v="0"/>
    <s v="2 - Poder Ejecutivo"/>
    <s v="0216 - MINISTERIO DE CULTURA"/>
    <s v="0005 - DIRECCIÓN GENERAL DE BELLAS ARTES"/>
    <x v="1"/>
    <x v="7"/>
    <x v="18"/>
    <s v="2.3 - MATERIALES Y SUMINISTROS"/>
    <s v="2.3.7 - COMBUSTIBLES, LUBRICANTES, PRODUCTOS QUÍMICOS Y CONEXOS"/>
    <s v="N"/>
    <s v="00 - N/A"/>
    <s v="10 - FONDO GENERAL"/>
    <s v="99 - MULTIPROVINCIAL"/>
    <s v="(en blanco)"/>
    <n v="10000000"/>
    <n v="12866167.1"/>
    <n v="8771364.5399999991"/>
  </r>
  <r>
    <s v="2026"/>
    <x v="0"/>
    <x v="0"/>
    <x v="0"/>
    <x v="0"/>
    <s v="2 - Poder Ejecutivo"/>
    <s v="0216 - MINISTERIO DE CULTURA"/>
    <s v="0005 - DIRECCIÓN GENERAL DE BELLAS ARTES"/>
    <x v="1"/>
    <x v="7"/>
    <x v="18"/>
    <s v="2.3 - MATERIALES Y SUMINISTROS"/>
    <s v="2.3.7 - COMBUSTIBLES, LUBRICANTES, PRODUCTOS QUÍMICOS Y CONEXOS"/>
    <s v="N"/>
    <s v="00 - N/A"/>
    <s v="20 - FONDOS CON DESTINO ESPECÍFICO"/>
    <s v="99 - MULTIPROVINCIAL"/>
    <s v="(en blanco)"/>
    <n v="400000"/>
    <n v="400000"/>
    <n v="81774"/>
  </r>
  <r>
    <s v="2026"/>
    <x v="0"/>
    <x v="0"/>
    <x v="0"/>
    <x v="0"/>
    <s v="2 - Poder Ejecutivo"/>
    <s v="0216 - MINISTERIO DE CULTURA"/>
    <s v="0005 - DIRECCIÓN GENERAL DE BELLAS ARTES"/>
    <x v="1"/>
    <x v="7"/>
    <x v="18"/>
    <s v="2.3 - MATERIALES Y SUMINISTROS"/>
    <s v="2.3.9 - PRODUCTOS Y ÚTILES VARIOS"/>
    <s v="N"/>
    <s v="00 - N/A"/>
    <s v="10 - FONDO GENERAL"/>
    <s v="99 - MULTIPROVINCIAL"/>
    <s v="(en blanco)"/>
    <n v="0"/>
    <n v="2226142.9"/>
    <n v="1427955.42"/>
  </r>
  <r>
    <s v="2026"/>
    <x v="0"/>
    <x v="0"/>
    <x v="0"/>
    <x v="0"/>
    <s v="2 - Poder Ejecutivo"/>
    <s v="0216 - MINISTERIO DE CULTURA"/>
    <s v="0005 - DIRECCIÓN GENERAL DE BELLAS ARTES"/>
    <x v="1"/>
    <x v="7"/>
    <x v="18"/>
    <s v="2.3 - MATERIALES Y SUMINISTROS"/>
    <s v="2.3.9 - PRODUCTOS Y ÚTILES VARIOS"/>
    <s v="N"/>
    <s v="00 - N/A"/>
    <s v="20 - FONDOS CON DESTINO ESPECÍFICO"/>
    <s v="99 - MULTIPROVINCIAL"/>
    <s v="(en blanco)"/>
    <n v="2200000"/>
    <n v="1925874.8"/>
    <n v="293621.58"/>
  </r>
  <r>
    <s v="2026"/>
    <x v="0"/>
    <x v="0"/>
    <x v="0"/>
    <x v="0"/>
    <s v="2 - Poder Ejecutivo"/>
    <s v="0216 - MINISTERIO DE CULTURA"/>
    <s v="0006 - DIRECCIÓN GENERAL DE MUSEOS"/>
    <x v="1"/>
    <x v="7"/>
    <x v="18"/>
    <s v="2.1 - REMUNERACIONES Y CONTRIBUCIONES"/>
    <s v="2.1.1 - REMUNERACIONES"/>
    <s v="N"/>
    <s v="00 - N/A"/>
    <s v="10 - FONDO GENERAL"/>
    <s v="99 - MULTIPROVINCIAL"/>
    <s v="(en blanco)"/>
    <n v="213251388"/>
    <n v="217185387.16"/>
    <n v="148269033.68000001"/>
  </r>
  <r>
    <s v="2026"/>
    <x v="0"/>
    <x v="0"/>
    <x v="0"/>
    <x v="0"/>
    <s v="2 - Poder Ejecutivo"/>
    <s v="0216 - MINISTERIO DE CULTURA"/>
    <s v="0006 - DIRECCIÓN GENERAL DE MUSEOS"/>
    <x v="1"/>
    <x v="7"/>
    <x v="18"/>
    <s v="2.1 - REMUNERACIONES Y CONTRIBUCIONES"/>
    <s v="2.1.2 - SOBRESUELDOS"/>
    <s v="N"/>
    <s v="00 - N/A"/>
    <s v="10 - FONDO GENERAL"/>
    <s v="99 - MULTIPROVINCIAL"/>
    <s v="(en blanco)"/>
    <n v="55113551"/>
    <n v="54204017.32"/>
    <n v="20576329.060000002"/>
  </r>
  <r>
    <s v="2026"/>
    <x v="0"/>
    <x v="0"/>
    <x v="0"/>
    <x v="0"/>
    <s v="2 - Poder Ejecutivo"/>
    <s v="0216 - MINISTERIO DE CULTURA"/>
    <s v="0006 - DIRECCIÓN GENERAL DE MUSEOS"/>
    <x v="1"/>
    <x v="7"/>
    <x v="18"/>
    <s v="2.1 - REMUNERACIONES Y CONTRIBUCIONES"/>
    <s v="2.1.2 - SOBRESUELDOS"/>
    <s v="N"/>
    <s v="00 - N/A"/>
    <s v="20 - FONDOS CON DESTINO ESPECÍFICO"/>
    <s v="99 - MULTIPROVINCIAL"/>
    <s v="(en blanco)"/>
    <n v="1000000"/>
    <n v="1963000"/>
    <n v="963000"/>
  </r>
  <r>
    <s v="2026"/>
    <x v="0"/>
    <x v="0"/>
    <x v="0"/>
    <x v="0"/>
    <s v="2 - Poder Ejecutivo"/>
    <s v="0216 - MINISTERIO DE CULTURA"/>
    <s v="0006 - DIRECCIÓN GENERAL DE MUSEOS"/>
    <x v="1"/>
    <x v="7"/>
    <x v="18"/>
    <s v="2.1 - REMUNERACIONES Y CONTRIBUCIONES"/>
    <s v="2.1.5 - CONTRIBUCIONES A LA SEGURIDAD SOCIAL"/>
    <s v="N"/>
    <s v="00 - N/A"/>
    <s v="10 - FONDO GENERAL"/>
    <s v="99 - MULTIPROVINCIAL"/>
    <s v="(en blanco)"/>
    <n v="29724680"/>
    <n v="30408914.520000003"/>
    <n v="22670263.940000001"/>
  </r>
  <r>
    <s v="2026"/>
    <x v="0"/>
    <x v="0"/>
    <x v="0"/>
    <x v="0"/>
    <s v="2 - Poder Ejecutivo"/>
    <s v="0216 - MINISTERIO DE CULTURA"/>
    <s v="0006 - DIRECCIÓN GENERAL DE MUSEOS"/>
    <x v="1"/>
    <x v="7"/>
    <x v="18"/>
    <s v="2.2 - CONTRATACIÓN DE SERVICIOS"/>
    <s v="2.2.1 - SERVICIOS BÁSICOS"/>
    <s v="N"/>
    <s v="00 - N/A"/>
    <s v="10 - FONDO GENERAL"/>
    <s v="99 - MULTIPROVINCIAL"/>
    <s v="(en blanco)"/>
    <n v="29219004"/>
    <n v="29535115.280000001"/>
    <n v="29012895.16"/>
  </r>
  <r>
    <s v="2026"/>
    <x v="0"/>
    <x v="0"/>
    <x v="0"/>
    <x v="0"/>
    <s v="2 - Poder Ejecutivo"/>
    <s v="0216 - MINISTERIO DE CULTURA"/>
    <s v="0006 - DIRECCIÓN GENERAL DE MUSEOS"/>
    <x v="1"/>
    <x v="7"/>
    <x v="18"/>
    <s v="2.2 - CONTRATACIÓN DE SERVICIOS"/>
    <s v="2.2.1 - SERVICIOS BÁSICOS"/>
    <s v="N"/>
    <s v="00 - N/A"/>
    <s v="20 - FONDOS CON DESTINO ESPECÍFICO"/>
    <s v="99 - MULTIPROVINCIAL"/>
    <s v="(en blanco)"/>
    <n v="4055732"/>
    <n v="6041375.1200000001"/>
    <n v="5692709.7200000007"/>
  </r>
  <r>
    <s v="2026"/>
    <x v="0"/>
    <x v="0"/>
    <x v="0"/>
    <x v="0"/>
    <s v="2 - Poder Ejecutivo"/>
    <s v="0216 - MINISTERIO DE CULTURA"/>
    <s v="0006 - DIRECCIÓN GENERAL DE MUSEOS"/>
    <x v="1"/>
    <x v="7"/>
    <x v="18"/>
    <s v="2.2 - CONTRATACIÓN DE SERVICIOS"/>
    <s v="2.2.2 - PUBLICIDAD, IMPRESIÓN Y ENCUADERNACIÓN"/>
    <s v="N"/>
    <s v="00 - N/A"/>
    <s v="10 - FONDO GENERAL"/>
    <s v="99 - MULTIPROVINCIAL"/>
    <s v="(en blanco)"/>
    <n v="1500000"/>
    <n v="2060000"/>
    <n v="1959998.4300000002"/>
  </r>
  <r>
    <s v="2026"/>
    <x v="0"/>
    <x v="0"/>
    <x v="0"/>
    <x v="0"/>
    <s v="2 - Poder Ejecutivo"/>
    <s v="0216 - MINISTERIO DE CULTURA"/>
    <s v="0006 - DIRECCIÓN GENERAL DE MUSEOS"/>
    <x v="1"/>
    <x v="7"/>
    <x v="18"/>
    <s v="2.2 - CONTRATACIÓN DE SERVICIOS"/>
    <s v="2.2.2 - PUBLICIDAD, IMPRESIÓN Y ENCUADERNACIÓN"/>
    <s v="N"/>
    <s v="00 - N/A"/>
    <s v="20 - FONDOS CON DESTINO ESPECÍFICO"/>
    <s v="99 - MULTIPROVINCIAL"/>
    <s v="(en blanco)"/>
    <n v="774632"/>
    <n v="1100000"/>
    <n v="641212"/>
  </r>
  <r>
    <s v="2026"/>
    <x v="0"/>
    <x v="0"/>
    <x v="0"/>
    <x v="0"/>
    <s v="2 - Poder Ejecutivo"/>
    <s v="0216 - MINISTERIO DE CULTURA"/>
    <s v="0006 - DIRECCIÓN GENERAL DE MUSEOS"/>
    <x v="1"/>
    <x v="7"/>
    <x v="18"/>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x v="1"/>
    <x v="7"/>
    <x v="18"/>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x v="1"/>
    <x v="7"/>
    <x v="18"/>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x v="1"/>
    <x v="7"/>
    <x v="18"/>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x v="1"/>
    <x v="7"/>
    <x v="18"/>
    <s v="2.2 - CONTRATACIÓN DE SERVICIOS"/>
    <s v="2.2.5 - ALQUILERES Y RENTAS"/>
    <s v="N"/>
    <s v="00 - N/A"/>
    <s v="20 - FONDOS CON DESTINO ESPECÍFICO"/>
    <s v="99 - MULTIPROVINCIAL"/>
    <s v="(en blanco)"/>
    <n v="1618831"/>
    <n v="4070031"/>
    <n v="651986.23"/>
  </r>
  <r>
    <s v="2026"/>
    <x v="0"/>
    <x v="0"/>
    <x v="0"/>
    <x v="0"/>
    <s v="2 - Poder Ejecutivo"/>
    <s v="0216 - MINISTERIO DE CULTURA"/>
    <s v="0006 - DIRECCIÓN GENERAL DE MUSEOS"/>
    <x v="1"/>
    <x v="7"/>
    <x v="18"/>
    <s v="2.2 - CONTRATACIÓN DE SERVICIOS"/>
    <s v="2.2.6 - SEGUROS"/>
    <s v="N"/>
    <s v="00 - N/A"/>
    <s v="10 - FONDO GENERAL"/>
    <s v="99 - MULTIPROVINCIAL"/>
    <s v="(en blanco)"/>
    <n v="0"/>
    <n v="104400"/>
    <n v="104400"/>
  </r>
  <r>
    <s v="2026"/>
    <x v="0"/>
    <x v="0"/>
    <x v="0"/>
    <x v="0"/>
    <s v="2 - Poder Ejecutivo"/>
    <s v="0216 - MINISTERIO DE CULTURA"/>
    <s v="0006 - DIRECCIÓN GENERAL DE MUSEOS"/>
    <x v="1"/>
    <x v="7"/>
    <x v="18"/>
    <s v="2.2 - CONTRATACIÓN DE SERVICIOS"/>
    <s v="2.2.6 - SEGUROS"/>
    <s v="N"/>
    <s v="00 - N/A"/>
    <s v="20 - FONDOS CON DESTINO ESPECÍFICO"/>
    <s v="99 - MULTIPROVINCIAL"/>
    <s v="(en blanco)"/>
    <n v="0"/>
    <n v="1000000"/>
    <n v="806174.47"/>
  </r>
  <r>
    <s v="2026"/>
    <x v="0"/>
    <x v="0"/>
    <x v="0"/>
    <x v="0"/>
    <s v="2 - Poder Ejecutivo"/>
    <s v="0216 - MINISTERIO DE CULTURA"/>
    <s v="0006 - DIRECCIÓN GENERAL DE MUSEOS"/>
    <x v="1"/>
    <x v="7"/>
    <x v="18"/>
    <s v="2.2 - CONTRATACIÓN DE SERVICIOS"/>
    <s v="2.2.7 - SERVICIOS DE CONSERVACIÓN, REPARACIONES MENORES E INSTALACIONES TEMPORALES"/>
    <s v="N"/>
    <s v="00 - N/A"/>
    <s v="10 - FONDO GENERAL"/>
    <s v="99 - MULTIPROVINCIAL"/>
    <s v="(en blanco)"/>
    <n v="5700000"/>
    <n v="7127881.9800000004"/>
    <n v="5998656.3100000005"/>
  </r>
  <r>
    <s v="2026"/>
    <x v="0"/>
    <x v="0"/>
    <x v="0"/>
    <x v="0"/>
    <s v="2 - Poder Ejecutivo"/>
    <s v="0216 - MINISTERIO DE CULTURA"/>
    <s v="0006 - DIRECCIÓN GENERAL DE MUSEOS"/>
    <x v="1"/>
    <x v="7"/>
    <x v="18"/>
    <s v="2.2 - CONTRATACIÓN DE SERVICIOS"/>
    <s v="2.2.7 - SERVICIOS DE CONSERVACIÓN, REPARACIONES MENORES E INSTALACIONES TEMPORALES"/>
    <s v="N"/>
    <s v="00 - N/A"/>
    <s v="20 - FONDOS CON DESTINO ESPECÍFICO"/>
    <s v="99 - MULTIPROVINCIAL"/>
    <s v="(en blanco)"/>
    <n v="8015473"/>
    <n v="6442195.8799999999"/>
    <n v="851177.48"/>
  </r>
  <r>
    <s v="2026"/>
    <x v="0"/>
    <x v="0"/>
    <x v="0"/>
    <x v="0"/>
    <s v="2 - Poder Ejecutivo"/>
    <s v="0216 - MINISTERIO DE CULTURA"/>
    <s v="0006 - DIRECCIÓN GENERAL DE MUSEOS"/>
    <x v="1"/>
    <x v="7"/>
    <x v="18"/>
    <s v="2.2 - CONTRATACIÓN DE SERVICIOS"/>
    <s v="2.2.8 - OTROS SERVICIOS NO INCLUIDOS EN CONCEPTOS ANTERIORES"/>
    <s v="N"/>
    <s v="00 - N/A"/>
    <s v="10 - FONDO GENERAL"/>
    <s v="99 - MULTIPROVINCIAL"/>
    <s v="(en blanco)"/>
    <n v="2900712"/>
    <n v="726298.60000000009"/>
    <n v="293702"/>
  </r>
  <r>
    <s v="2026"/>
    <x v="0"/>
    <x v="0"/>
    <x v="0"/>
    <x v="0"/>
    <s v="2 - Poder Ejecutivo"/>
    <s v="0216 - MINISTERIO DE CULTURA"/>
    <s v="0006 - DIRECCIÓN GENERAL DE MUSEOS"/>
    <x v="1"/>
    <x v="7"/>
    <x v="18"/>
    <s v="2.2 - CONTRATACIÓN DE SERVICIOS"/>
    <s v="2.2.8 - OTROS SERVICIOS NO INCLUIDOS EN CONCEPTOS ANTERIORES"/>
    <s v="N"/>
    <s v="00 - N/A"/>
    <s v="20 - FONDOS CON DESTINO ESPECÍFICO"/>
    <s v="99 - MULTIPROVINCIAL"/>
    <s v="(en blanco)"/>
    <n v="10400000"/>
    <n v="2563204.8099999987"/>
    <n v="417130"/>
  </r>
  <r>
    <s v="2026"/>
    <x v="0"/>
    <x v="0"/>
    <x v="0"/>
    <x v="0"/>
    <s v="2 - Poder Ejecutivo"/>
    <s v="0216 - MINISTERIO DE CULTURA"/>
    <s v="0006 - DIRECCIÓN GENERAL DE MUSEOS"/>
    <x v="1"/>
    <x v="7"/>
    <x v="18"/>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x v="1"/>
    <x v="7"/>
    <x v="18"/>
    <s v="2.2 - CONTRATACIÓN DE SERVICIOS"/>
    <s v="2.2.9 - OTRAS CONTRATACIONES DE SERVICIOS"/>
    <s v="N"/>
    <s v="00 - N/A"/>
    <s v="20 - FONDOS CON DESTINO ESPECÍFICO"/>
    <s v="99 - MULTIPROVINCIAL"/>
    <s v="(en blanco)"/>
    <n v="1984462"/>
    <n v="3896983.19"/>
    <n v="272013.61"/>
  </r>
  <r>
    <s v="2026"/>
    <x v="0"/>
    <x v="0"/>
    <x v="0"/>
    <x v="0"/>
    <s v="2 - Poder Ejecutivo"/>
    <s v="0216 - MINISTERIO DE CULTURA"/>
    <s v="0006 - DIRECCIÓN GENERAL DE MUSEOS"/>
    <x v="1"/>
    <x v="7"/>
    <x v="18"/>
    <s v="2.3 - MATERIALES Y SUMINISTROS"/>
    <s v="2.3.1 - ALIMENTOS Y PRODUCTOS AGROFORESTALES"/>
    <s v="N"/>
    <s v="00 - N/A"/>
    <s v="10 - FONDO GENERAL"/>
    <s v="99 - MULTIPROVINCIAL"/>
    <s v="(en blanco)"/>
    <n v="200000"/>
    <n v="200000"/>
    <n v="0"/>
  </r>
  <r>
    <s v="2026"/>
    <x v="0"/>
    <x v="0"/>
    <x v="0"/>
    <x v="0"/>
    <s v="2 - Poder Ejecutivo"/>
    <s v="0216 - MINISTERIO DE CULTURA"/>
    <s v="0006 - DIRECCIÓN GENERAL DE MUSEOS"/>
    <x v="1"/>
    <x v="7"/>
    <x v="18"/>
    <s v="2.3 - MATERIALES Y SUMINISTROS"/>
    <s v="2.3.1 - ALIMENTOS Y PRODUCTOS AGROFORESTALES"/>
    <s v="N"/>
    <s v="00 - N/A"/>
    <s v="20 - FONDOS CON DESTINO ESPECÍFICO"/>
    <s v="99 - MULTIPROVINCIAL"/>
    <s v="(en blanco)"/>
    <n v="3950735"/>
    <n v="1340933.31"/>
    <n v="399326"/>
  </r>
  <r>
    <s v="2026"/>
    <x v="0"/>
    <x v="0"/>
    <x v="0"/>
    <x v="0"/>
    <s v="2 - Poder Ejecutivo"/>
    <s v="0216 - MINISTERIO DE CULTURA"/>
    <s v="0006 - DIRECCIÓN GENERAL DE MUSEOS"/>
    <x v="1"/>
    <x v="7"/>
    <x v="18"/>
    <s v="2.3 - MATERIALES Y SUMINISTROS"/>
    <s v="2.3.2 - TEXTILES Y VESTUARIOS"/>
    <s v="N"/>
    <s v="00 - N/A"/>
    <s v="10 - FONDO GENERAL"/>
    <s v="99 - MULTIPROVINCIAL"/>
    <s v="(en blanco)"/>
    <n v="50000"/>
    <n v="50000"/>
    <n v="0"/>
  </r>
  <r>
    <s v="2026"/>
    <x v="0"/>
    <x v="0"/>
    <x v="0"/>
    <x v="0"/>
    <s v="2 - Poder Ejecutivo"/>
    <s v="0216 - MINISTERIO DE CULTURA"/>
    <s v="0006 - DIRECCIÓN GENERAL DE MUSEOS"/>
    <x v="1"/>
    <x v="7"/>
    <x v="18"/>
    <s v="2.3 - MATERIALES Y SUMINISTROS"/>
    <s v="2.3.2 - TEXTILES Y VESTUARIOS"/>
    <s v="N"/>
    <s v="00 - N/A"/>
    <s v="20 - FONDOS CON DESTINO ESPECÍFICO"/>
    <s v="99 - MULTIPROVINCIAL"/>
    <s v="(en blanco)"/>
    <n v="200000"/>
    <n v="407990"/>
    <n v="118506.22"/>
  </r>
  <r>
    <s v="2026"/>
    <x v="0"/>
    <x v="0"/>
    <x v="0"/>
    <x v="0"/>
    <s v="2 - Poder Ejecutivo"/>
    <s v="0216 - MINISTERIO DE CULTURA"/>
    <s v="0006 - DIRECCIÓN GENERAL DE MUSEOS"/>
    <x v="1"/>
    <x v="7"/>
    <x v="18"/>
    <s v="2.3 - MATERIALES Y SUMINISTROS"/>
    <s v="2.3.3 - PAPEL, CARTÓN E IMPRESOS"/>
    <s v="N"/>
    <s v="00 - N/A"/>
    <s v="10 - FONDO GENERAL"/>
    <s v="99 - MULTIPROVINCIAL"/>
    <s v="(en blanco)"/>
    <n v="400000"/>
    <n v="95600"/>
    <n v="0"/>
  </r>
  <r>
    <s v="2026"/>
    <x v="0"/>
    <x v="0"/>
    <x v="0"/>
    <x v="0"/>
    <s v="2 - Poder Ejecutivo"/>
    <s v="0216 - MINISTERIO DE CULTURA"/>
    <s v="0006 - DIRECCIÓN GENERAL DE MUSEOS"/>
    <x v="1"/>
    <x v="7"/>
    <x v="18"/>
    <s v="2.3 - MATERIALES Y SUMINISTROS"/>
    <s v="2.3.3 - PAPEL, CARTÓN E IMPRESOS"/>
    <s v="N"/>
    <s v="00 - N/A"/>
    <s v="20 - FONDOS CON DESTINO ESPECÍFICO"/>
    <s v="99 - MULTIPROVINCIAL"/>
    <s v="(en blanco)"/>
    <n v="400000"/>
    <n v="830415"/>
    <n v="19222.2"/>
  </r>
  <r>
    <s v="2026"/>
    <x v="0"/>
    <x v="0"/>
    <x v="0"/>
    <x v="0"/>
    <s v="2 - Poder Ejecutivo"/>
    <s v="0216 - MINISTERIO DE CULTURA"/>
    <s v="0006 - DIRECCIÓN GENERAL DE MUSEOS"/>
    <x v="1"/>
    <x v="7"/>
    <x v="18"/>
    <s v="2.3 - MATERIALES Y SUMINISTROS"/>
    <s v="2.3.4 - PRODUCTOS FARMACÉUTICOS"/>
    <s v="N"/>
    <s v="00 - N/A"/>
    <s v="20 - FONDOS CON DESTINO ESPECÍFICO"/>
    <s v="99 - MULTIPROVINCIAL"/>
    <s v="(en blanco)"/>
    <n v="0"/>
    <n v="121941.69"/>
    <n v="111417.69"/>
  </r>
  <r>
    <s v="2026"/>
    <x v="0"/>
    <x v="0"/>
    <x v="0"/>
    <x v="0"/>
    <s v="2 - Poder Ejecutivo"/>
    <s v="0216 - MINISTERIO DE CULTURA"/>
    <s v="0006 - DIRECCIÓN GENERAL DE MUSEOS"/>
    <x v="1"/>
    <x v="7"/>
    <x v="18"/>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x v="1"/>
    <x v="7"/>
    <x v="18"/>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x v="1"/>
    <x v="7"/>
    <x v="18"/>
    <s v="2.3 - MATERIALES Y SUMINISTROS"/>
    <s v="2.3.7 - COMBUSTIBLES, LUBRICANTES, PRODUCTOS QUÍMICOS Y CONEXOS"/>
    <s v="N"/>
    <s v="00 - N/A"/>
    <s v="10 - FONDO GENERAL"/>
    <s v="99 - MULTIPROVINCIAL"/>
    <s v="(en blanco)"/>
    <n v="5465000"/>
    <n v="5444376.1399999997"/>
    <n v="2986584.6"/>
  </r>
  <r>
    <s v="2026"/>
    <x v="0"/>
    <x v="0"/>
    <x v="0"/>
    <x v="0"/>
    <s v="2 - Poder Ejecutivo"/>
    <s v="0216 - MINISTERIO DE CULTURA"/>
    <s v="0006 - DIRECCIÓN GENERAL DE MUSEOS"/>
    <x v="1"/>
    <x v="7"/>
    <x v="18"/>
    <s v="2.3 - MATERIALES Y SUMINISTROS"/>
    <s v="2.3.7 - COMBUSTIBLES, LUBRICANTES, PRODUCTOS QUÍMICOS Y CONEXOS"/>
    <s v="N"/>
    <s v="00 - N/A"/>
    <s v="20 - FONDOS CON DESTINO ESPECÍFICO"/>
    <s v="99 - MULTIPROVINCIAL"/>
    <s v="(en blanco)"/>
    <n v="600000"/>
    <n v="458368.14999999997"/>
    <n v="244104.58000000002"/>
  </r>
  <r>
    <s v="2026"/>
    <x v="0"/>
    <x v="0"/>
    <x v="0"/>
    <x v="0"/>
    <s v="2 - Poder Ejecutivo"/>
    <s v="0216 - MINISTERIO DE CULTURA"/>
    <s v="0006 - DIRECCIÓN GENERAL DE MUSEOS"/>
    <x v="1"/>
    <x v="7"/>
    <x v="18"/>
    <s v="2.3 - MATERIALES Y SUMINISTROS"/>
    <s v="2.3.9 - PRODUCTOS Y ÚTILES VARIOS"/>
    <s v="N"/>
    <s v="00 - N/A"/>
    <s v="10 - FONDO GENERAL"/>
    <s v="99 - MULTIPROVINCIAL"/>
    <s v="(en blanco)"/>
    <n v="375656"/>
    <n v="299000"/>
    <n v="0"/>
  </r>
  <r>
    <s v="2026"/>
    <x v="0"/>
    <x v="0"/>
    <x v="0"/>
    <x v="0"/>
    <s v="2 - Poder Ejecutivo"/>
    <s v="0216 - MINISTERIO DE CULTURA"/>
    <s v="0006 - DIRECCIÓN GENERAL DE MUSEOS"/>
    <x v="1"/>
    <x v="7"/>
    <x v="18"/>
    <s v="2.3 - MATERIALES Y SUMINISTROS"/>
    <s v="2.3.9 - PRODUCTOS Y ÚTILES VARIOS"/>
    <s v="N"/>
    <s v="00 - N/A"/>
    <s v="20 - FONDOS CON DESTINO ESPECÍFICO"/>
    <s v="99 - MULTIPROVINCIAL"/>
    <s v="(en blanco)"/>
    <n v="1300067"/>
    <n v="1455344.8499999999"/>
    <n v="470208.6"/>
  </r>
  <r>
    <s v="2026"/>
    <x v="0"/>
    <x v="0"/>
    <x v="0"/>
    <x v="0"/>
    <s v="2 - Poder Ejecutivo"/>
    <s v="0217 - MINISTERIO DE LA JUVENTUD"/>
    <s v="0001 - MINISTERIO DE LA JUVENTUD"/>
    <x v="0"/>
    <x v="0"/>
    <x v="7"/>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x v="0"/>
    <x v="0"/>
    <x v="7"/>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x v="2"/>
    <x v="4"/>
    <x v="10"/>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x v="2"/>
    <x v="4"/>
    <x v="10"/>
    <s v="2.2 - CONTRATACIÓN DE SERVICIOS"/>
    <s v="2.2.3 - VIÁTICOS"/>
    <s v="N"/>
    <s v="00 - N/A"/>
    <s v="10 - FONDO GENERAL"/>
    <s v="99 - MULTIPROVINCIAL"/>
    <s v="(en blanco)"/>
    <n v="200000"/>
    <n v="200000"/>
    <n v="0"/>
  </r>
  <r>
    <s v="2026"/>
    <x v="0"/>
    <x v="0"/>
    <x v="0"/>
    <x v="0"/>
    <s v="2 - Poder Ejecutivo"/>
    <s v="0217 - MINISTERIO DE LA JUVENTUD"/>
    <s v="0001 - MINISTERIO DE LA JUVENTUD"/>
    <x v="2"/>
    <x v="4"/>
    <x v="10"/>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x v="2"/>
    <x v="4"/>
    <x v="10"/>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x v="1"/>
    <x v="9"/>
    <x v="38"/>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x v="1"/>
    <x v="2"/>
    <x v="3"/>
    <s v="2.1 - REMUNERACIONES Y CONTRIBUCIONES"/>
    <s v="2.1.1 - REMUNERACIONES"/>
    <s v="N"/>
    <s v="00 - N/A"/>
    <s v="10 - FONDO GENERAL"/>
    <s v="99 - MULTIPROVINCIAL"/>
    <s v="(en blanco)"/>
    <n v="267133255"/>
    <n v="268222086.89999998"/>
    <n v="180557319.25999999"/>
  </r>
  <r>
    <s v="2026"/>
    <x v="0"/>
    <x v="0"/>
    <x v="0"/>
    <x v="0"/>
    <s v="2 - Poder Ejecutivo"/>
    <s v="0217 - MINISTERIO DE LA JUVENTUD"/>
    <s v="0001 - MINISTERIO DE LA JUVENTUD"/>
    <x v="1"/>
    <x v="2"/>
    <x v="3"/>
    <s v="2.1 - REMUNERACIONES Y CONTRIBUCIONES"/>
    <s v="2.1.2 - SOBRESUELDOS"/>
    <s v="N"/>
    <s v="00 - N/A"/>
    <s v="10 - FONDO GENERAL"/>
    <s v="99 - MULTIPROVINCIAL"/>
    <s v="(en blanco)"/>
    <n v="56066348"/>
    <n v="55483516.099999994"/>
    <n v="29599190.640000001"/>
  </r>
  <r>
    <s v="2026"/>
    <x v="0"/>
    <x v="0"/>
    <x v="0"/>
    <x v="0"/>
    <s v="2 - Poder Ejecutivo"/>
    <s v="0217 - MINISTERIO DE LA JUVENTUD"/>
    <s v="0001 - MINISTERIO DE LA JUVENTUD"/>
    <x v="1"/>
    <x v="2"/>
    <x v="3"/>
    <s v="2.1 - REMUNERACIONES Y CONTRIBUCIONES"/>
    <s v="2.1.3 - DIETAS Y GASTOS DE REPRESENTACIÓN"/>
    <s v="N"/>
    <s v="00 - N/A"/>
    <s v="10 - FONDO GENERAL"/>
    <s v="99 - MULTIPROVINCIAL"/>
    <s v="(en blanco)"/>
    <n v="1200000"/>
    <n v="367831.07999999996"/>
    <n v="0"/>
  </r>
  <r>
    <s v="2026"/>
    <x v="0"/>
    <x v="0"/>
    <x v="0"/>
    <x v="0"/>
    <s v="2 - Poder Ejecutivo"/>
    <s v="0217 - MINISTERIO DE LA JUVENTUD"/>
    <s v="0001 - MINISTERIO DE LA JUVENTUD"/>
    <x v="1"/>
    <x v="2"/>
    <x v="3"/>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x v="1"/>
    <x v="2"/>
    <x v="3"/>
    <s v="2.1 - REMUNERACIONES Y CONTRIBUCIONES"/>
    <s v="2.1.5 - CONTRIBUCIONES A LA SEGURIDAD SOCIAL"/>
    <s v="N"/>
    <s v="00 - N/A"/>
    <s v="10 - FONDO GENERAL"/>
    <s v="99 - MULTIPROVINCIAL"/>
    <s v="(en blanco)"/>
    <n v="36397601"/>
    <n v="36723769.920000002"/>
    <n v="26245197.119999997"/>
  </r>
  <r>
    <s v="2026"/>
    <x v="0"/>
    <x v="0"/>
    <x v="0"/>
    <x v="0"/>
    <s v="2 - Poder Ejecutivo"/>
    <s v="0217 - MINISTERIO DE LA JUVENTUD"/>
    <s v="0001 - MINISTERIO DE LA JUVENTUD"/>
    <x v="1"/>
    <x v="2"/>
    <x v="3"/>
    <s v="2.2 - CONTRATACIÓN DE SERVICIOS"/>
    <s v="2.2.1 - SERVICIOS BÁSICOS"/>
    <s v="N"/>
    <s v="00 - N/A"/>
    <s v="10 - FONDO GENERAL"/>
    <s v="99 - MULTIPROVINCIAL"/>
    <s v="(en blanco)"/>
    <n v="21186116"/>
    <n v="20636116"/>
    <n v="14091113.9"/>
  </r>
  <r>
    <s v="2026"/>
    <x v="0"/>
    <x v="0"/>
    <x v="0"/>
    <x v="0"/>
    <s v="2 - Poder Ejecutivo"/>
    <s v="0217 - MINISTERIO DE LA JUVENTUD"/>
    <s v="0001 - MINISTERIO DE LA JUVENTUD"/>
    <x v="1"/>
    <x v="2"/>
    <x v="3"/>
    <s v="2.2 - CONTRATACIÓN DE SERVICIOS"/>
    <s v="2.2.2 - PUBLICIDAD, IMPRESIÓN Y ENCUADERNACIÓN"/>
    <s v="N"/>
    <s v="00 - N/A"/>
    <s v="10 - FONDO GENERAL"/>
    <s v="99 - MULTIPROVINCIAL"/>
    <s v="(en blanco)"/>
    <n v="5563220"/>
    <n v="12471030"/>
    <n v="3804338.4"/>
  </r>
  <r>
    <s v="2026"/>
    <x v="0"/>
    <x v="0"/>
    <x v="0"/>
    <x v="0"/>
    <s v="2 - Poder Ejecutivo"/>
    <s v="0217 - MINISTERIO DE LA JUVENTUD"/>
    <s v="0001 - MINISTERIO DE LA JUVENTUD"/>
    <x v="1"/>
    <x v="2"/>
    <x v="3"/>
    <s v="2.2 - CONTRATACIÓN DE SERVICIOS"/>
    <s v="2.2.3 - VIÁTICOS"/>
    <s v="N"/>
    <s v="00 - N/A"/>
    <s v="10 - FONDO GENERAL"/>
    <s v="99 - MULTIPROVINCIAL"/>
    <s v="(en blanco)"/>
    <n v="10164678"/>
    <n v="9195678"/>
    <n v="4421241.83"/>
  </r>
  <r>
    <s v="2026"/>
    <x v="0"/>
    <x v="0"/>
    <x v="0"/>
    <x v="0"/>
    <s v="2 - Poder Ejecutivo"/>
    <s v="0217 - MINISTERIO DE LA JUVENTUD"/>
    <s v="0001 - MINISTERIO DE LA JUVENTUD"/>
    <x v="1"/>
    <x v="2"/>
    <x v="3"/>
    <s v="2.2 - CONTRATACIÓN DE SERVICIOS"/>
    <s v="2.2.4 - TRANSPORTE Y ALMACENAJE"/>
    <s v="N"/>
    <s v="00 - N/A"/>
    <s v="10 - FONDO GENERAL"/>
    <s v="99 - MULTIPROVINCIAL"/>
    <s v="(en blanco)"/>
    <n v="2050000"/>
    <n v="3050000"/>
    <n v="1876773.22"/>
  </r>
  <r>
    <s v="2026"/>
    <x v="0"/>
    <x v="0"/>
    <x v="0"/>
    <x v="0"/>
    <s v="2 - Poder Ejecutivo"/>
    <s v="0217 - MINISTERIO DE LA JUVENTUD"/>
    <s v="0001 - MINISTERIO DE LA JUVENTUD"/>
    <x v="1"/>
    <x v="2"/>
    <x v="3"/>
    <s v="2.2 - CONTRATACIÓN DE SERVICIOS"/>
    <s v="2.2.5 - ALQUILERES Y RENTAS"/>
    <s v="N"/>
    <s v="00 - N/A"/>
    <s v="10 - FONDO GENERAL"/>
    <s v="99 - MULTIPROVINCIAL"/>
    <s v="(en blanco)"/>
    <n v="17868000"/>
    <n v="20198859.789999999"/>
    <n v="10474721.560000001"/>
  </r>
  <r>
    <s v="2026"/>
    <x v="0"/>
    <x v="0"/>
    <x v="0"/>
    <x v="0"/>
    <s v="2 - Poder Ejecutivo"/>
    <s v="0217 - MINISTERIO DE LA JUVENTUD"/>
    <s v="0001 - MINISTERIO DE LA JUVENTUD"/>
    <x v="1"/>
    <x v="2"/>
    <x v="3"/>
    <s v="2.2 - CONTRATACIÓN DE SERVICIOS"/>
    <s v="2.2.6 - SEGUROS"/>
    <s v="N"/>
    <s v="00 - N/A"/>
    <s v="10 - FONDO GENERAL"/>
    <s v="99 - MULTIPROVINCIAL"/>
    <s v="(en blanco)"/>
    <n v="15397017"/>
    <n v="14185304.300000001"/>
    <n v="10916594.09"/>
  </r>
  <r>
    <s v="2026"/>
    <x v="0"/>
    <x v="0"/>
    <x v="0"/>
    <x v="0"/>
    <s v="2 - Poder Ejecutivo"/>
    <s v="0217 - MINISTERIO DE LA JUVENTUD"/>
    <s v="0001 - MINISTERIO DE LA JUVENTUD"/>
    <x v="1"/>
    <x v="2"/>
    <x v="3"/>
    <s v="2.2 - CONTRATACIÓN DE SERVICIOS"/>
    <s v="2.2.7 - SERVICIOS DE CONSERVACIÓN, REPARACIONES MENORES E INSTALACIONES TEMPORALES"/>
    <s v="N"/>
    <s v="00 - N/A"/>
    <s v="10 - FONDO GENERAL"/>
    <s v="99 - MULTIPROVINCIAL"/>
    <s v="(en blanco)"/>
    <n v="9620000"/>
    <n v="6320000"/>
    <n v="1660218.2999999998"/>
  </r>
  <r>
    <s v="2026"/>
    <x v="0"/>
    <x v="0"/>
    <x v="0"/>
    <x v="0"/>
    <s v="2 - Poder Ejecutivo"/>
    <s v="0217 - MINISTERIO DE LA JUVENTUD"/>
    <s v="0001 - MINISTERIO DE LA JUVENTUD"/>
    <x v="1"/>
    <x v="2"/>
    <x v="3"/>
    <s v="2.2 - CONTRATACIÓN DE SERVICIOS"/>
    <s v="2.2.8 - OTROS SERVICIOS NO INCLUIDOS EN CONCEPTOS ANTERIORES"/>
    <s v="N"/>
    <s v="00 - N/A"/>
    <s v="10 - FONDO GENERAL"/>
    <s v="99 - MULTIPROVINCIAL"/>
    <s v="(en blanco)"/>
    <n v="38776227"/>
    <n v="24251159.959999997"/>
    <n v="7552026.7999999998"/>
  </r>
  <r>
    <s v="2026"/>
    <x v="0"/>
    <x v="0"/>
    <x v="0"/>
    <x v="0"/>
    <s v="2 - Poder Ejecutivo"/>
    <s v="0217 - MINISTERIO DE LA JUVENTUD"/>
    <s v="0001 - MINISTERIO DE LA JUVENTUD"/>
    <x v="1"/>
    <x v="2"/>
    <x v="3"/>
    <s v="2.2 - CONTRATACIÓN DE SERVICIOS"/>
    <s v="2.2.9 - OTRAS CONTRATACIONES DE SERVICIOS"/>
    <s v="N"/>
    <s v="00 - N/A"/>
    <s v="10 - FONDO GENERAL"/>
    <s v="99 - MULTIPROVINCIAL"/>
    <s v="(en blanco)"/>
    <n v="1497000"/>
    <n v="11596007.540000001"/>
    <n v="7704769.1500000004"/>
  </r>
  <r>
    <s v="2026"/>
    <x v="0"/>
    <x v="0"/>
    <x v="0"/>
    <x v="0"/>
    <s v="2 - Poder Ejecutivo"/>
    <s v="0217 - MINISTERIO DE LA JUVENTUD"/>
    <s v="0001 - MINISTERIO DE LA JUVENTUD"/>
    <x v="1"/>
    <x v="2"/>
    <x v="3"/>
    <s v="2.3 - MATERIALES Y SUMINISTROS"/>
    <s v="2.3.1 - ALIMENTOS Y PRODUCTOS AGROFORESTALES"/>
    <s v="N"/>
    <s v="00 - N/A"/>
    <s v="10 - FONDO GENERAL"/>
    <s v="99 - MULTIPROVINCIAL"/>
    <s v="(en blanco)"/>
    <n v="284000"/>
    <n v="1067914.6000000001"/>
    <n v="793737.6"/>
  </r>
  <r>
    <s v="2026"/>
    <x v="0"/>
    <x v="0"/>
    <x v="0"/>
    <x v="0"/>
    <s v="2 - Poder Ejecutivo"/>
    <s v="0217 - MINISTERIO DE LA JUVENTUD"/>
    <s v="0001 - MINISTERIO DE LA JUVENTUD"/>
    <x v="1"/>
    <x v="2"/>
    <x v="3"/>
    <s v="2.3 - MATERIALES Y SUMINISTROS"/>
    <s v="2.3.2 - TEXTILES Y VESTUARIOS"/>
    <s v="N"/>
    <s v="00 - N/A"/>
    <s v="10 - FONDO GENERAL"/>
    <s v="99 - MULTIPROVINCIAL"/>
    <s v="(en blanco)"/>
    <n v="1460000"/>
    <n v="514401"/>
    <n v="0"/>
  </r>
  <r>
    <s v="2026"/>
    <x v="0"/>
    <x v="0"/>
    <x v="0"/>
    <x v="0"/>
    <s v="2 - Poder Ejecutivo"/>
    <s v="0217 - MINISTERIO DE LA JUVENTUD"/>
    <s v="0001 - MINISTERIO DE LA JUVENTUD"/>
    <x v="1"/>
    <x v="2"/>
    <x v="3"/>
    <s v="2.3 - MATERIALES Y SUMINISTROS"/>
    <s v="2.3.3 - PAPEL, CARTÓN E IMPRESOS"/>
    <s v="N"/>
    <s v="00 - N/A"/>
    <s v="10 - FONDO GENERAL"/>
    <s v="99 - MULTIPROVINCIAL"/>
    <s v="(en blanco)"/>
    <n v="844000"/>
    <n v="952195"/>
    <n v="665062.99"/>
  </r>
  <r>
    <s v="2026"/>
    <x v="0"/>
    <x v="0"/>
    <x v="0"/>
    <x v="0"/>
    <s v="2 - Poder Ejecutivo"/>
    <s v="0217 - MINISTERIO DE LA JUVENTUD"/>
    <s v="0001 - MINISTERIO DE LA JUVENTUD"/>
    <x v="1"/>
    <x v="2"/>
    <x v="3"/>
    <s v="2.3 - MATERIALES Y SUMINISTROS"/>
    <s v="2.3.5 - CUERO, CAUCHO Y PLÁSTICO"/>
    <s v="N"/>
    <s v="00 - N/A"/>
    <s v="10 - FONDO GENERAL"/>
    <s v="99 - MULTIPROVINCIAL"/>
    <s v="(en blanco)"/>
    <n v="275247"/>
    <n v="275247"/>
    <n v="58965.78"/>
  </r>
  <r>
    <s v="2026"/>
    <x v="0"/>
    <x v="0"/>
    <x v="0"/>
    <x v="0"/>
    <s v="2 - Poder Ejecutivo"/>
    <s v="0217 - MINISTERIO DE LA JUVENTUD"/>
    <s v="0001 - MINISTERIO DE LA JUVENTUD"/>
    <x v="1"/>
    <x v="2"/>
    <x v="3"/>
    <s v="2.3 - MATERIALES Y SUMINISTROS"/>
    <s v="2.3.6 - PRODUCTOS DE MINERALES, METÁLICOS Y NO METÁLICOS"/>
    <s v="N"/>
    <s v="00 - N/A"/>
    <s v="10 - FONDO GENERAL"/>
    <s v="99 - MULTIPROVINCIAL"/>
    <s v="(en blanco)"/>
    <n v="118800"/>
    <n v="230605"/>
    <n v="94862.09"/>
  </r>
  <r>
    <s v="2026"/>
    <x v="0"/>
    <x v="0"/>
    <x v="0"/>
    <x v="0"/>
    <s v="2 - Poder Ejecutivo"/>
    <s v="0217 - MINISTERIO DE LA JUVENTUD"/>
    <s v="0001 - MINISTERIO DE LA JUVENTUD"/>
    <x v="1"/>
    <x v="2"/>
    <x v="3"/>
    <s v="2.3 - MATERIALES Y SUMINISTROS"/>
    <s v="2.3.7 - COMBUSTIBLES, LUBRICANTES, PRODUCTOS QUÍMICOS Y CONEXOS"/>
    <s v="N"/>
    <s v="00 - N/A"/>
    <s v="10 - FONDO GENERAL"/>
    <s v="99 - MULTIPROVINCIAL"/>
    <s v="(en blanco)"/>
    <n v="13681846"/>
    <n v="12075846"/>
    <n v="6477179.5099999998"/>
  </r>
  <r>
    <s v="2026"/>
    <x v="0"/>
    <x v="0"/>
    <x v="0"/>
    <x v="0"/>
    <s v="2 - Poder Ejecutivo"/>
    <s v="0217 - MINISTERIO DE LA JUVENTUD"/>
    <s v="0001 - MINISTERIO DE LA JUVENTUD"/>
    <x v="1"/>
    <x v="2"/>
    <x v="3"/>
    <s v="2.3 - MATERIALES Y SUMINISTROS"/>
    <s v="2.3.9 - PRODUCTOS Y ÚTILES VARIOS"/>
    <s v="N"/>
    <s v="00 - N/A"/>
    <s v="10 - FONDO GENERAL"/>
    <s v="99 - MULTIPROVINCIAL"/>
    <s v="(en blanco)"/>
    <n v="7808000"/>
    <n v="60228163.810000002"/>
    <n v="2969275.8499999996"/>
  </r>
  <r>
    <s v="2026"/>
    <x v="0"/>
    <x v="0"/>
    <x v="0"/>
    <x v="0"/>
    <s v="2 - Poder Ejecutivo"/>
    <s v="0217 - MINISTERIO DE LA JUVENTUD"/>
    <s v="0001 - MINISTERIO DE LA JUVENTUD"/>
    <x v="1"/>
    <x v="3"/>
    <x v="17"/>
    <s v="2.2 - CONTRATACIÓN DE SERVICIOS"/>
    <s v="2.2.2 - PUBLICIDAD, IMPRESIÓN Y ENCUADERNACIÓN"/>
    <s v="N"/>
    <s v="00 - N/A"/>
    <s v="10 - FONDO GENERAL"/>
    <s v="99 - MULTIPROVINCIAL"/>
    <s v="(en blanco)"/>
    <n v="2000000"/>
    <n v="833130.00000000023"/>
    <n v="529560.4"/>
  </r>
  <r>
    <s v="2026"/>
    <x v="0"/>
    <x v="0"/>
    <x v="0"/>
    <x v="0"/>
    <s v="2 - Poder Ejecutivo"/>
    <s v="0217 - MINISTERIO DE LA JUVENTUD"/>
    <s v="0001 - MINISTERIO DE LA JUVENTUD"/>
    <x v="1"/>
    <x v="3"/>
    <x v="17"/>
    <s v="2.2 - CONTRATACIÓN DE SERVICIOS"/>
    <s v="2.2.3 - VIÁTICOS"/>
    <s v="N"/>
    <s v="00 - N/A"/>
    <s v="10 - FONDO GENERAL"/>
    <s v="99 - MULTIPROVINCIAL"/>
    <s v="(en blanco)"/>
    <n v="2900000"/>
    <n v="1050000"/>
    <n v="0"/>
  </r>
  <r>
    <s v="2026"/>
    <x v="0"/>
    <x v="0"/>
    <x v="0"/>
    <x v="0"/>
    <s v="2 - Poder Ejecutivo"/>
    <s v="0217 - MINISTERIO DE LA JUVENTUD"/>
    <s v="0001 - MINISTERIO DE LA JUVENTUD"/>
    <x v="1"/>
    <x v="3"/>
    <x v="17"/>
    <s v="2.2 - CONTRATACIÓN DE SERVICIOS"/>
    <s v="2.2.8 - OTROS SERVICIOS NO INCLUIDOS EN CONCEPTOS ANTERIORES"/>
    <s v="N"/>
    <s v="00 - N/A"/>
    <s v="10 - FONDO GENERAL"/>
    <s v="99 - MULTIPROVINCIAL"/>
    <s v="(en blanco)"/>
    <n v="2600000"/>
    <n v="11600000"/>
    <n v="2000000"/>
  </r>
  <r>
    <s v="2026"/>
    <x v="0"/>
    <x v="0"/>
    <x v="0"/>
    <x v="0"/>
    <s v="2 - Poder Ejecutivo"/>
    <s v="0217 - MINISTERIO DE LA JUVENTUD"/>
    <s v="0001 - MINISTERIO DE LA JUVENTUD"/>
    <x v="1"/>
    <x v="3"/>
    <x v="17"/>
    <s v="2.2 - CONTRATACIÓN DE SERVICIOS"/>
    <s v="2.2.9 - OTRAS CONTRATACIONES DE SERVICIOS"/>
    <s v="N"/>
    <s v="00 - N/A"/>
    <s v="10 - FONDO GENERAL"/>
    <s v="99 - MULTIPROVINCIAL"/>
    <s v="(en blanco)"/>
    <n v="1500000"/>
    <n v="1500000"/>
    <n v="899825"/>
  </r>
  <r>
    <s v="2026"/>
    <x v="0"/>
    <x v="0"/>
    <x v="0"/>
    <x v="0"/>
    <s v="2 - Poder Ejecutivo"/>
    <s v="0217 - MINISTERIO DE LA JUVENTUD"/>
    <s v="0001 - MINISTERIO DE LA JUVENTUD"/>
    <x v="1"/>
    <x v="3"/>
    <x v="17"/>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x v="0"/>
    <x v="0"/>
    <x v="7"/>
    <s v="2.1 - REMUNERACIONES Y CONTRIBUCIONES"/>
    <s v="2.1.1 - REMUNERACIONES"/>
    <s v="N"/>
    <s v="00 - N/A"/>
    <s v="10 - FONDO GENERAL"/>
    <s v="99 - MULTIPROVINCIAL"/>
    <s v="(en blanco)"/>
    <n v="10513508"/>
    <n v="8163508"/>
    <n v="1810000"/>
  </r>
  <r>
    <s v="2026"/>
    <x v="0"/>
    <x v="0"/>
    <x v="0"/>
    <x v="0"/>
    <s v="2 - Poder Ejecutivo"/>
    <s v="0218 - MINISTERIO DE MEDIO AMBIENTE Y RECURSOS NATURALES"/>
    <s v="0001 - MINISTERIO  DE MEDIO AMBIENTE Y RECURSOS NATURALES"/>
    <x v="0"/>
    <x v="0"/>
    <x v="7"/>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x v="0"/>
    <x v="0"/>
    <x v="7"/>
    <s v="2.1 - REMUNERACIONES Y CONTRIBUCIONES"/>
    <s v="2.1.5 - CONTRIBUCIONES A LA SEGURIDAD SOCIAL"/>
    <s v="N"/>
    <s v="00 - N/A"/>
    <s v="10 - FONDO GENERAL"/>
    <s v="99 - MULTIPROVINCIAL"/>
    <s v="(en blanco)"/>
    <n v="2389447"/>
    <n v="2389447"/>
    <n v="277654"/>
  </r>
  <r>
    <s v="2026"/>
    <x v="0"/>
    <x v="0"/>
    <x v="0"/>
    <x v="0"/>
    <s v="2 - Poder Ejecutivo"/>
    <s v="0218 - MINISTERIO DE MEDIO AMBIENTE Y RECURSOS NATURALES"/>
    <s v="0001 - MINISTERIO  DE MEDIO AMBIENTE Y RECURSOS NATURALES"/>
    <x v="0"/>
    <x v="0"/>
    <x v="7"/>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x v="0"/>
    <x v="0"/>
    <x v="7"/>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x v="0"/>
    <x v="0"/>
    <x v="7"/>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x v="0"/>
    <x v="0"/>
    <x v="7"/>
    <s v="2.2 - CONTRATACIÓN DE SERVICIOS"/>
    <s v="2.2.8 - OTROS SERVICIOS NO INCLUIDOS EN CONCEPTOS ANTERIORES"/>
    <s v="N"/>
    <s v="00 - N/A"/>
    <s v="20 - FONDOS CON DESTINO ESPECÍFICO"/>
    <s v="99 - MULTIPROVINCIAL"/>
    <s v="(en blanco)"/>
    <n v="5000000"/>
    <n v="5000000"/>
    <n v="1652066.35"/>
  </r>
  <r>
    <s v="2026"/>
    <x v="0"/>
    <x v="0"/>
    <x v="0"/>
    <x v="0"/>
    <s v="2 - Poder Ejecutivo"/>
    <s v="0218 - MINISTERIO DE MEDIO AMBIENTE Y RECURSOS NATURALES"/>
    <s v="0001 - MINISTERIO  DE MEDIO AMBIENTE Y RECURSOS NATURALES"/>
    <x v="0"/>
    <x v="0"/>
    <x v="7"/>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x v="0"/>
    <x v="0"/>
    <x v="7"/>
    <s v="2.2 - CONTRATACIÓN DE SERVICIOS"/>
    <s v="2.2.9 - OTRAS CONTRATACIONES DE SERVICIOS"/>
    <s v="N"/>
    <s v="00 - N/A"/>
    <s v="20 - FONDOS CON DESTINO ESPECÍFICO"/>
    <s v="99 - MULTIPROVINCIAL"/>
    <s v="(en blanco)"/>
    <n v="2000000"/>
    <n v="1950620"/>
    <n v="1412749.2999999998"/>
  </r>
  <r>
    <s v="2026"/>
    <x v="0"/>
    <x v="0"/>
    <x v="0"/>
    <x v="0"/>
    <s v="2 - Poder Ejecutivo"/>
    <s v="0218 - MINISTERIO DE MEDIO AMBIENTE Y RECURSOS NATURALES"/>
    <s v="0001 - MINISTERIO  DE MEDIO AMBIENTE Y RECURSOS NATURALES"/>
    <x v="0"/>
    <x v="0"/>
    <x v="7"/>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x v="0"/>
    <x v="0"/>
    <x v="7"/>
    <s v="2.3 - MATERIALES Y SUMINISTROS"/>
    <s v="2.3.9 - PRODUCTOS Y ÚTILES VARIOS"/>
    <s v="N"/>
    <s v="00 - N/A"/>
    <s v="20 - FONDOS CON DESTINO ESPECÍFICO"/>
    <s v="99 - MULTIPROVINCIAL"/>
    <s v="(en blanco)"/>
    <n v="0"/>
    <n v="7380"/>
    <n v="0"/>
  </r>
  <r>
    <s v="2026"/>
    <x v="0"/>
    <x v="0"/>
    <x v="0"/>
    <x v="0"/>
    <s v="2 - Poder Ejecutivo"/>
    <s v="0218 - MINISTERIO DE MEDIO AMBIENTE Y RECURSOS NATURALES"/>
    <s v="0001 - MINISTERIO  DE MEDIO AMBIENTE Y RECURSOS NATURALES"/>
    <x v="3"/>
    <x v="11"/>
    <x v="70"/>
    <s v="2.1 - REMUNERACIONES Y CONTRIBUCIONES"/>
    <s v="2.1.1 - REMUNERACIONES"/>
    <s v="N"/>
    <s v="00 - N/A"/>
    <s v="10 - FONDO GENERAL"/>
    <s v="99 - MULTIPROVINCIAL"/>
    <s v="(en blanco)"/>
    <n v="361920741"/>
    <n v="392214473"/>
    <n v="261381501.34000003"/>
  </r>
  <r>
    <s v="2026"/>
    <x v="0"/>
    <x v="0"/>
    <x v="0"/>
    <x v="0"/>
    <s v="2 - Poder Ejecutivo"/>
    <s v="0218 - MINISTERIO DE MEDIO AMBIENTE Y RECURSOS NATURALES"/>
    <s v="0001 - MINISTERIO  DE MEDIO AMBIENTE Y RECURSOS NATURALES"/>
    <x v="3"/>
    <x v="11"/>
    <x v="70"/>
    <s v="2.1 - REMUNERACIONES Y CONTRIBUCIONES"/>
    <s v="2.1.1 - REMUNERACIONES"/>
    <s v="N"/>
    <s v="00 - N/A"/>
    <s v="20 - FONDOS CON DESTINO ESPECÍFICO"/>
    <s v="99 - MULTIPROVINCIAL"/>
    <s v="(en blanco)"/>
    <n v="86505783"/>
    <n v="80383648"/>
    <n v="50555286"/>
  </r>
  <r>
    <s v="2026"/>
    <x v="0"/>
    <x v="0"/>
    <x v="0"/>
    <x v="0"/>
    <s v="2 - Poder Ejecutivo"/>
    <s v="0218 - MINISTERIO DE MEDIO AMBIENTE Y RECURSOS NATURALES"/>
    <s v="0001 - MINISTERIO  DE MEDIO AMBIENTE Y RECURSOS NATURALES"/>
    <x v="3"/>
    <x v="11"/>
    <x v="70"/>
    <s v="2.1 - REMUNERACIONES Y CONTRIBUCIONES"/>
    <s v="2.1.2 - SOBRESUELDOS"/>
    <s v="N"/>
    <s v="00 - N/A"/>
    <s v="10 - FONDO GENERAL"/>
    <s v="99 - MULTIPROVINCIAL"/>
    <s v="(en blanco)"/>
    <n v="1075171"/>
    <n v="15388061"/>
    <n v="1073291.67"/>
  </r>
  <r>
    <s v="2026"/>
    <x v="0"/>
    <x v="0"/>
    <x v="0"/>
    <x v="0"/>
    <s v="2 - Poder Ejecutivo"/>
    <s v="0218 - MINISTERIO DE MEDIO AMBIENTE Y RECURSOS NATURALES"/>
    <s v="0001 - MINISTERIO  DE MEDIO AMBIENTE Y RECURSOS NATURALES"/>
    <x v="3"/>
    <x v="11"/>
    <x v="70"/>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x v="3"/>
    <x v="11"/>
    <x v="70"/>
    <s v="2.1 - REMUNERACIONES Y CONTRIBUCIONES"/>
    <s v="2.1.5 - CONTRIBUCIONES A LA SEGURIDAD SOCIAL"/>
    <s v="N"/>
    <s v="00 - N/A"/>
    <s v="10 - FONDO GENERAL"/>
    <s v="99 - MULTIPROVINCIAL"/>
    <s v="(en blanco)"/>
    <n v="25298110"/>
    <n v="23680610"/>
    <n v="10639480.050000001"/>
  </r>
  <r>
    <s v="2026"/>
    <x v="0"/>
    <x v="0"/>
    <x v="0"/>
    <x v="0"/>
    <s v="2 - Poder Ejecutivo"/>
    <s v="0218 - MINISTERIO DE MEDIO AMBIENTE Y RECURSOS NATURALES"/>
    <s v="0001 - MINISTERIO  DE MEDIO AMBIENTE Y RECURSOS NATURALES"/>
    <x v="3"/>
    <x v="11"/>
    <x v="70"/>
    <s v="2.1 - REMUNERACIONES Y CONTRIBUCIONES"/>
    <s v="2.1.5 - CONTRIBUCIONES A LA SEGURIDAD SOCIAL"/>
    <s v="N"/>
    <s v="00 - N/A"/>
    <s v="20 - FONDOS CON DESTINO ESPECÍFICO"/>
    <s v="99 - MULTIPROVINCIAL"/>
    <s v="(en blanco)"/>
    <n v="11458344"/>
    <n v="11458344"/>
    <n v="7750173.3300000019"/>
  </r>
  <r>
    <s v="2026"/>
    <x v="0"/>
    <x v="0"/>
    <x v="0"/>
    <x v="0"/>
    <s v="2 - Poder Ejecutivo"/>
    <s v="0218 - MINISTERIO DE MEDIO AMBIENTE Y RECURSOS NATURALES"/>
    <s v="0001 - MINISTERIO  DE MEDIO AMBIENTE Y RECURSOS NATURALES"/>
    <x v="3"/>
    <x v="11"/>
    <x v="70"/>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x v="3"/>
    <x v="11"/>
    <x v="70"/>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x v="3"/>
    <x v="11"/>
    <x v="70"/>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x v="3"/>
    <x v="11"/>
    <x v="70"/>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x v="3"/>
    <x v="11"/>
    <x v="70"/>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x v="3"/>
    <x v="11"/>
    <x v="70"/>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x v="3"/>
    <x v="11"/>
    <x v="70"/>
    <s v="2.3 - MATERIALES Y SUMINISTROS"/>
    <s v="2.3.1 - ALIMENTOS Y PRODUCTOS AGROFORESTALES"/>
    <s v="N"/>
    <s v="00 - N/A"/>
    <s v="20 - FONDOS CON DESTINO ESPECÍFICO"/>
    <s v="99 - MULTIPROVINCIAL"/>
    <s v="(en blanco)"/>
    <n v="0"/>
    <n v="2793000"/>
    <n v="1961561.2000000002"/>
  </r>
  <r>
    <s v="2026"/>
    <x v="0"/>
    <x v="0"/>
    <x v="0"/>
    <x v="0"/>
    <s v="2 - Poder Ejecutivo"/>
    <s v="0218 - MINISTERIO DE MEDIO AMBIENTE Y RECURSOS NATURALES"/>
    <s v="0001 - MINISTERIO  DE MEDIO AMBIENTE Y RECURSOS NATURALES"/>
    <x v="3"/>
    <x v="11"/>
    <x v="70"/>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x v="3"/>
    <x v="11"/>
    <x v="70"/>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x v="3"/>
    <x v="11"/>
    <x v="70"/>
    <s v="2.3 - MATERIALES Y SUMINISTROS"/>
    <s v="2.3.3 - PAPEL, CARTÓN E IMPRESOS"/>
    <s v="N"/>
    <s v="00 - N/A"/>
    <s v="10 - FONDO GENERAL"/>
    <s v="99 - MULTIPROVINCIAL"/>
    <s v="(en blanco)"/>
    <n v="4500000"/>
    <n v="2594474"/>
    <n v="1621506.44"/>
  </r>
  <r>
    <s v="2026"/>
    <x v="0"/>
    <x v="0"/>
    <x v="0"/>
    <x v="0"/>
    <s v="2 - Poder Ejecutivo"/>
    <s v="0218 - MINISTERIO DE MEDIO AMBIENTE Y RECURSOS NATURALES"/>
    <s v="0001 - MINISTERIO  DE MEDIO AMBIENTE Y RECURSOS NATURALES"/>
    <x v="3"/>
    <x v="11"/>
    <x v="70"/>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x v="3"/>
    <x v="11"/>
    <x v="70"/>
    <s v="2.3 - MATERIALES Y SUMINISTROS"/>
    <s v="2.3.5 - CUERO, CAUCHO Y PLÁSTICO"/>
    <s v="N"/>
    <s v="00 - N/A"/>
    <s v="20 - FONDOS CON DESTINO ESPECÍFICO"/>
    <s v="99 - MULTIPROVINCIAL"/>
    <s v="(en blanco)"/>
    <n v="0"/>
    <n v="790000"/>
    <n v="0"/>
  </r>
  <r>
    <s v="2026"/>
    <x v="0"/>
    <x v="0"/>
    <x v="0"/>
    <x v="0"/>
    <s v="2 - Poder Ejecutivo"/>
    <s v="0218 - MINISTERIO DE MEDIO AMBIENTE Y RECURSOS NATURALES"/>
    <s v="0001 - MINISTERIO  DE MEDIO AMBIENTE Y RECURSOS NATURALES"/>
    <x v="3"/>
    <x v="11"/>
    <x v="70"/>
    <s v="2.3 - MATERIALES Y SUMINISTROS"/>
    <s v="2.3.6 - PRODUCTOS DE MINERALES, METÁLICOS Y NO METÁLICOS"/>
    <s v="N"/>
    <s v="00 - N/A"/>
    <s v="10 - FONDO GENERAL"/>
    <s v="99 - MULTIPROVINCIAL"/>
    <s v="(en blanco)"/>
    <n v="0"/>
    <n v="6300000"/>
    <n v="4231614.99"/>
  </r>
  <r>
    <s v="2026"/>
    <x v="0"/>
    <x v="0"/>
    <x v="0"/>
    <x v="0"/>
    <s v="2 - Poder Ejecutivo"/>
    <s v="0218 - MINISTERIO DE MEDIO AMBIENTE Y RECURSOS NATURALES"/>
    <s v="0001 - MINISTERIO  DE MEDIO AMBIENTE Y RECURSOS NATURALES"/>
    <x v="3"/>
    <x v="11"/>
    <x v="70"/>
    <s v="2.3 - MATERIALES Y SUMINISTROS"/>
    <s v="2.3.6 - PRODUCTOS DE MINERALES, METÁLICOS Y NO METÁLICOS"/>
    <s v="N"/>
    <s v="00 - N/A"/>
    <s v="20 - FONDOS CON DESTINO ESPECÍFICO"/>
    <s v="99 - MULTIPROVINCIAL"/>
    <s v="(en blanco)"/>
    <n v="0"/>
    <n v="620000"/>
    <n v="130351.06"/>
  </r>
  <r>
    <s v="2026"/>
    <x v="0"/>
    <x v="0"/>
    <x v="0"/>
    <x v="0"/>
    <s v="2 - Poder Ejecutivo"/>
    <s v="0218 - MINISTERIO DE MEDIO AMBIENTE Y RECURSOS NATURALES"/>
    <s v="0001 - MINISTERIO  DE MEDIO AMBIENTE Y RECURSOS NATURALES"/>
    <x v="3"/>
    <x v="11"/>
    <x v="70"/>
    <s v="2.3 - MATERIALES Y SUMINISTROS"/>
    <s v="2.3.7 - COMBUSTIBLES, LUBRICANTES, PRODUCTOS QUÍMICOS Y CONEXOS"/>
    <s v="N"/>
    <s v="00 - N/A"/>
    <s v="10 - FONDO GENERAL"/>
    <s v="99 - MULTIPROVINCIAL"/>
    <s v="(en blanco)"/>
    <n v="42200000"/>
    <n v="42200000"/>
    <n v="19012113.629999999"/>
  </r>
  <r>
    <s v="2026"/>
    <x v="0"/>
    <x v="0"/>
    <x v="0"/>
    <x v="0"/>
    <s v="2 - Poder Ejecutivo"/>
    <s v="0218 - MINISTERIO DE MEDIO AMBIENTE Y RECURSOS NATURALES"/>
    <s v="0001 - MINISTERIO  DE MEDIO AMBIENTE Y RECURSOS NATURALES"/>
    <x v="3"/>
    <x v="11"/>
    <x v="70"/>
    <s v="2.3 - MATERIALES Y SUMINISTROS"/>
    <s v="2.3.7 - COMBUSTIBLES, LUBRICANTES, PRODUCTOS QUÍMICOS Y CONEXOS"/>
    <s v="N"/>
    <s v="00 - N/A"/>
    <s v="20 - FONDOS CON DESTINO ESPECÍFICO"/>
    <s v="99 - MULTIPROVINCIAL"/>
    <s v="(en blanco)"/>
    <n v="0"/>
    <n v="3275866.25"/>
    <n v="2720110"/>
  </r>
  <r>
    <s v="2026"/>
    <x v="0"/>
    <x v="0"/>
    <x v="0"/>
    <x v="0"/>
    <s v="2 - Poder Ejecutivo"/>
    <s v="0218 - MINISTERIO DE MEDIO AMBIENTE Y RECURSOS NATURALES"/>
    <s v="0001 - MINISTERIO  DE MEDIO AMBIENTE Y RECURSOS NATURALES"/>
    <x v="3"/>
    <x v="11"/>
    <x v="70"/>
    <s v="2.3 - MATERIALES Y SUMINISTROS"/>
    <s v="2.3.9 - PRODUCTOS Y ÚTILES VARIOS"/>
    <s v="N"/>
    <s v="00 - N/A"/>
    <s v="10 - FONDO GENERAL"/>
    <s v="99 - MULTIPROVINCIAL"/>
    <s v="(en blanco)"/>
    <n v="52732"/>
    <n v="4924732"/>
    <n v="4911911.71"/>
  </r>
  <r>
    <s v="2026"/>
    <x v="0"/>
    <x v="0"/>
    <x v="0"/>
    <x v="0"/>
    <s v="2 - Poder Ejecutivo"/>
    <s v="0218 - MINISTERIO DE MEDIO AMBIENTE Y RECURSOS NATURALES"/>
    <s v="0001 - MINISTERIO  DE MEDIO AMBIENTE Y RECURSOS NATURALES"/>
    <x v="3"/>
    <x v="11"/>
    <x v="70"/>
    <s v="2.3 - MATERIALES Y SUMINISTROS"/>
    <s v="2.3.9 - PRODUCTOS Y ÚTILES VARIOS"/>
    <s v="N"/>
    <s v="00 - N/A"/>
    <s v="20 - FONDOS CON DESTINO ESPECÍFICO"/>
    <s v="99 - MULTIPROVINCIAL"/>
    <s v="(en blanco)"/>
    <n v="30000000"/>
    <n v="16682199.990000002"/>
    <n v="11057576.410000002"/>
  </r>
  <r>
    <s v="2026"/>
    <x v="0"/>
    <x v="0"/>
    <x v="0"/>
    <x v="0"/>
    <s v="2 - Poder Ejecutivo"/>
    <s v="0218 - MINISTERIO DE MEDIO AMBIENTE Y RECURSOS NATURALES"/>
    <s v="0001 - MINISTERIO  DE MEDIO AMBIENTE Y RECURSOS NATURALES"/>
    <x v="3"/>
    <x v="18"/>
    <x v="71"/>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x v="2"/>
    <x v="19"/>
    <x v="72"/>
    <s v="2.1 - REMUNERACIONES Y CONTRIBUCIONES"/>
    <s v="2.1.1 - REMUNERACIONES"/>
    <s v="N"/>
    <s v="00 - N/A"/>
    <s v="10 - FONDO GENERAL"/>
    <s v="99 - MULTIPROVINCIAL"/>
    <s v="(en blanco)"/>
    <n v="275225956"/>
    <n v="338205956"/>
    <n v="189855791.03"/>
  </r>
  <r>
    <s v="2026"/>
    <x v="0"/>
    <x v="0"/>
    <x v="0"/>
    <x v="0"/>
    <s v="2 - Poder Ejecutivo"/>
    <s v="0218 - MINISTERIO DE MEDIO AMBIENTE Y RECURSOS NATURALES"/>
    <s v="0001 - MINISTERIO  DE MEDIO AMBIENTE Y RECURSOS NATURALES"/>
    <x v="2"/>
    <x v="19"/>
    <x v="72"/>
    <s v="2.1 - REMUNERACIONES Y CONTRIBUCIONES"/>
    <s v="2.1.1 - REMUNERACIONES"/>
    <s v="N"/>
    <s v="00 - N/A"/>
    <s v="20 - FONDOS CON DESTINO ESPECÍFICO"/>
    <s v="99 - MULTIPROVINCIAL"/>
    <s v="(en blanco)"/>
    <n v="5785000"/>
    <n v="4285000"/>
    <n v="2300000"/>
  </r>
  <r>
    <s v="2026"/>
    <x v="0"/>
    <x v="0"/>
    <x v="0"/>
    <x v="0"/>
    <s v="2 - Poder Ejecutivo"/>
    <s v="0218 - MINISTERIO DE MEDIO AMBIENTE Y RECURSOS NATURALES"/>
    <s v="0001 - MINISTERIO  DE MEDIO AMBIENTE Y RECURSOS NATURALES"/>
    <x v="2"/>
    <x v="19"/>
    <x v="72"/>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x v="2"/>
    <x v="19"/>
    <x v="72"/>
    <s v="2.1 - REMUNERACIONES Y CONTRIBUCIONES"/>
    <s v="2.1.5 - CONTRIBUCIONES A LA SEGURIDAD SOCIAL"/>
    <s v="N"/>
    <s v="00 - N/A"/>
    <s v="10 - FONDO GENERAL"/>
    <s v="99 - MULTIPROVINCIAL"/>
    <s v="(en blanco)"/>
    <n v="1907197"/>
    <n v="2152197"/>
    <n v="1546051.2699999996"/>
  </r>
  <r>
    <s v="2026"/>
    <x v="0"/>
    <x v="0"/>
    <x v="0"/>
    <x v="0"/>
    <s v="2 - Poder Ejecutivo"/>
    <s v="0218 - MINISTERIO DE MEDIO AMBIENTE Y RECURSOS NATURALES"/>
    <s v="0001 - MINISTERIO  DE MEDIO AMBIENTE Y RECURSOS NATURALES"/>
    <x v="2"/>
    <x v="19"/>
    <x v="72"/>
    <s v="2.1 - REMUNERACIONES Y CONTRIBUCIONES"/>
    <s v="2.1.5 - CONTRIBUCIONES A LA SEGURIDAD SOCIAL"/>
    <s v="N"/>
    <s v="00 - N/A"/>
    <s v="20 - FONDOS CON DESTINO ESPECÍFICO"/>
    <s v="99 - MULTIPROVINCIAL"/>
    <s v="(en blanco)"/>
    <n v="813649"/>
    <n v="553649"/>
    <n v="352207.04000000004"/>
  </r>
  <r>
    <s v="2026"/>
    <x v="0"/>
    <x v="0"/>
    <x v="0"/>
    <x v="0"/>
    <s v="2 - Poder Ejecutivo"/>
    <s v="0218 - MINISTERIO DE MEDIO AMBIENTE Y RECURSOS NATURALES"/>
    <s v="0001 - MINISTERIO  DE MEDIO AMBIENTE Y RECURSOS NATURALES"/>
    <x v="2"/>
    <x v="19"/>
    <x v="72"/>
    <s v="2.2 - CONTRATACIÓN DE SERVICIOS"/>
    <s v="2.2.2 - PUBLICIDAD, IMPRESIÓN Y ENCUADERNACIÓN"/>
    <s v="N"/>
    <s v="00 - N/A"/>
    <s v="10 - FONDO GENERAL"/>
    <s v="99 - MULTIPROVINCIAL"/>
    <s v="(en blanco)"/>
    <n v="2500000"/>
    <n v="2200000"/>
    <n v="1641008"/>
  </r>
  <r>
    <s v="2026"/>
    <x v="0"/>
    <x v="0"/>
    <x v="0"/>
    <x v="0"/>
    <s v="2 - Poder Ejecutivo"/>
    <s v="0218 - MINISTERIO DE MEDIO AMBIENTE Y RECURSOS NATURALES"/>
    <s v="0001 - MINISTERIO  DE MEDIO AMBIENTE Y RECURSOS NATURALES"/>
    <x v="2"/>
    <x v="19"/>
    <x v="72"/>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x v="2"/>
    <x v="19"/>
    <x v="73"/>
    <s v="2.1 - REMUNERACIONES Y CONTRIBUCIONES"/>
    <s v="2.1.1 - REMUNERACIONES"/>
    <s v="N"/>
    <s v="00 - N/A"/>
    <s v="10 - FONDO GENERAL"/>
    <s v="99 - MULTIPROVINCIAL"/>
    <s v="(en blanco)"/>
    <n v="24879727"/>
    <n v="24139727"/>
    <n v="11489777.759999996"/>
  </r>
  <r>
    <s v="2026"/>
    <x v="0"/>
    <x v="0"/>
    <x v="0"/>
    <x v="0"/>
    <s v="2 - Poder Ejecutivo"/>
    <s v="0218 - MINISTERIO DE MEDIO AMBIENTE Y RECURSOS NATURALES"/>
    <s v="0001 - MINISTERIO  DE MEDIO AMBIENTE Y RECURSOS NATURALES"/>
    <x v="2"/>
    <x v="19"/>
    <x v="73"/>
    <s v="2.1 - REMUNERACIONES Y CONTRIBUCIONES"/>
    <s v="2.1.1 - REMUNERACIONES"/>
    <s v="N"/>
    <s v="00 - N/A"/>
    <s v="20 - FONDOS CON DESTINO ESPECÍFICO"/>
    <s v="99 - MULTIPROVINCIAL"/>
    <s v="(en blanco)"/>
    <n v="40472317"/>
    <n v="35906717"/>
    <n v="24111000"/>
  </r>
  <r>
    <s v="2026"/>
    <x v="0"/>
    <x v="0"/>
    <x v="0"/>
    <x v="0"/>
    <s v="2 - Poder Ejecutivo"/>
    <s v="0218 - MINISTERIO DE MEDIO AMBIENTE Y RECURSOS NATURALES"/>
    <s v="0001 - MINISTERIO  DE MEDIO AMBIENTE Y RECURSOS NATURALES"/>
    <x v="2"/>
    <x v="19"/>
    <x v="73"/>
    <s v="2.1 - REMUNERACIONES Y CONTRIBUCIONES"/>
    <s v="2.1.2 - SOBRESUELDOS"/>
    <s v="N"/>
    <s v="00 - N/A"/>
    <s v="10 - FONDO GENERAL"/>
    <s v="99 - MULTIPROVINCIAL"/>
    <s v="(en blanco)"/>
    <n v="6464724"/>
    <n v="6464724"/>
    <n v="3265887.8200000003"/>
  </r>
  <r>
    <s v="2026"/>
    <x v="0"/>
    <x v="0"/>
    <x v="0"/>
    <x v="0"/>
    <s v="2 - Poder Ejecutivo"/>
    <s v="0218 - MINISTERIO DE MEDIO AMBIENTE Y RECURSOS NATURALES"/>
    <s v="0001 - MINISTERIO  DE MEDIO AMBIENTE Y RECURSOS NATURALES"/>
    <x v="2"/>
    <x v="19"/>
    <x v="73"/>
    <s v="2.1 - REMUNERACIONES Y CONTRIBUCIONES"/>
    <s v="2.1.5 - CONTRIBUCIONES A LA SEGURIDAD SOCIAL"/>
    <s v="N"/>
    <s v="00 - N/A"/>
    <s v="10 - FONDO GENERAL"/>
    <s v="99 - MULTIPROVINCIAL"/>
    <s v="(en blanco)"/>
    <n v="6111407"/>
    <n v="4886407"/>
    <n v="1629497.7400000023"/>
  </r>
  <r>
    <s v="2026"/>
    <x v="0"/>
    <x v="0"/>
    <x v="0"/>
    <x v="0"/>
    <s v="2 - Poder Ejecutivo"/>
    <s v="0218 - MINISTERIO DE MEDIO AMBIENTE Y RECURSOS NATURALES"/>
    <s v="0001 - MINISTERIO  DE MEDIO AMBIENTE Y RECURSOS NATURALES"/>
    <x v="2"/>
    <x v="19"/>
    <x v="73"/>
    <s v="2.1 - REMUNERACIONES Y CONTRIBUCIONES"/>
    <s v="2.1.5 - CONTRIBUCIONES A LA SEGURIDAD SOCIAL"/>
    <s v="N"/>
    <s v="00 - N/A"/>
    <s v="20 - FONDOS CON DESTINO ESPECÍFICO"/>
    <s v="99 - MULTIPROVINCIAL"/>
    <s v="(en blanco)"/>
    <n v="4245138"/>
    <n v="5455338"/>
    <n v="3668448.1599999997"/>
  </r>
  <r>
    <s v="2026"/>
    <x v="0"/>
    <x v="0"/>
    <x v="0"/>
    <x v="0"/>
    <s v="2 - Poder Ejecutivo"/>
    <s v="0218 - MINISTERIO DE MEDIO AMBIENTE Y RECURSOS NATURALES"/>
    <s v="0001 - MINISTERIO  DE MEDIO AMBIENTE Y RECURSOS NATURALES"/>
    <x v="2"/>
    <x v="19"/>
    <x v="73"/>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x v="2"/>
    <x v="19"/>
    <x v="73"/>
    <s v="2.2 - CONTRATACIÓN DE SERVICIOS"/>
    <s v="2.2.5 - ALQUILERES Y RENTAS"/>
    <s v="N"/>
    <s v="00 - N/A"/>
    <s v="10 - FONDO GENERAL"/>
    <s v="99 - MULTIPROVINCIAL"/>
    <s v="(en blanco)"/>
    <n v="22500000"/>
    <n v="22500000"/>
    <n v="10901758.039999999"/>
  </r>
  <r>
    <s v="2026"/>
    <x v="0"/>
    <x v="0"/>
    <x v="0"/>
    <x v="0"/>
    <s v="2 - Poder Ejecutivo"/>
    <s v="0218 - MINISTERIO DE MEDIO AMBIENTE Y RECURSOS NATURALES"/>
    <s v="0001 - MINISTERIO  DE MEDIO AMBIENTE Y RECURSOS NATURALES"/>
    <x v="2"/>
    <x v="19"/>
    <x v="73"/>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x v="2"/>
    <x v="19"/>
    <x v="73"/>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x v="2"/>
    <x v="8"/>
    <x v="74"/>
    <s v="2.1 - REMUNERACIONES Y CONTRIBUCIONES"/>
    <s v="2.1.1 - REMUNERACIONES"/>
    <s v="N"/>
    <s v="00 - N/A"/>
    <s v="10 - FONDO GENERAL"/>
    <s v="99 - MULTIPROVINCIAL"/>
    <s v="(en blanco)"/>
    <n v="8235582"/>
    <n v="8235582"/>
    <n v="4065000"/>
  </r>
  <r>
    <s v="2026"/>
    <x v="0"/>
    <x v="0"/>
    <x v="0"/>
    <x v="0"/>
    <s v="2 - Poder Ejecutivo"/>
    <s v="0218 - MINISTERIO DE MEDIO AMBIENTE Y RECURSOS NATURALES"/>
    <s v="0001 - MINISTERIO  DE MEDIO AMBIENTE Y RECURSOS NATURALES"/>
    <x v="2"/>
    <x v="8"/>
    <x v="74"/>
    <s v="2.1 - REMUNERACIONES Y CONTRIBUCIONES"/>
    <s v="2.1.1 - REMUNERACIONES"/>
    <s v="N"/>
    <s v="00 - N/A"/>
    <s v="20 - FONDOS CON DESTINO ESPECÍFICO"/>
    <s v="99 - MULTIPROVINCIAL"/>
    <s v="(en blanco)"/>
    <n v="1564167"/>
    <n v="3564167"/>
    <n v="2360000"/>
  </r>
  <r>
    <s v="2026"/>
    <x v="0"/>
    <x v="0"/>
    <x v="0"/>
    <x v="0"/>
    <s v="2 - Poder Ejecutivo"/>
    <s v="0218 - MINISTERIO DE MEDIO AMBIENTE Y RECURSOS NATURALES"/>
    <s v="0001 - MINISTERIO  DE MEDIO AMBIENTE Y RECURSOS NATURALES"/>
    <x v="2"/>
    <x v="8"/>
    <x v="74"/>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x v="2"/>
    <x v="8"/>
    <x v="74"/>
    <s v="2.1 - REMUNERACIONES Y CONTRIBUCIONES"/>
    <s v="2.1.5 - CONTRIBUCIONES A LA SEGURIDAD SOCIAL"/>
    <s v="N"/>
    <s v="00 - N/A"/>
    <s v="10 - FONDO GENERAL"/>
    <s v="99 - MULTIPROVINCIAL"/>
    <s v="(en blanco)"/>
    <n v="961948"/>
    <n v="961948"/>
    <n v="613928.66"/>
  </r>
  <r>
    <s v="2026"/>
    <x v="0"/>
    <x v="0"/>
    <x v="0"/>
    <x v="0"/>
    <s v="2 - Poder Ejecutivo"/>
    <s v="0218 - MINISTERIO DE MEDIO AMBIENTE Y RECURSOS NATURALES"/>
    <s v="0001 - MINISTERIO  DE MEDIO AMBIENTE Y RECURSOS NATURALES"/>
    <x v="2"/>
    <x v="8"/>
    <x v="74"/>
    <s v="2.1 - REMUNERACIONES Y CONTRIBUCIONES"/>
    <s v="2.1.5 - CONTRIBUCIONES A LA SEGURIDAD SOCIAL"/>
    <s v="N"/>
    <s v="00 - N/A"/>
    <s v="20 - FONDOS CON DESTINO ESPECÍFICO"/>
    <s v="99 - MULTIPROVINCIAL"/>
    <s v="(en blanco)"/>
    <n v="231000"/>
    <n v="556000"/>
    <n v="362024"/>
  </r>
  <r>
    <s v="2026"/>
    <x v="0"/>
    <x v="0"/>
    <x v="0"/>
    <x v="0"/>
    <s v="2 - Poder Ejecutivo"/>
    <s v="0218 - MINISTERIO DE MEDIO AMBIENTE Y RECURSOS NATURALES"/>
    <s v="0001 - MINISTERIO  DE MEDIO AMBIENTE Y RECURSOS NATURALES"/>
    <x v="2"/>
    <x v="8"/>
    <x v="74"/>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x v="2"/>
    <x v="8"/>
    <x v="74"/>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x v="2"/>
    <x v="8"/>
    <x v="74"/>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x v="2"/>
    <x v="8"/>
    <x v="74"/>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x v="2"/>
    <x v="8"/>
    <x v="74"/>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x v="2"/>
    <x v="8"/>
    <x v="75"/>
    <s v="2.1 - REMUNERACIONES Y CONTRIBUCIONES"/>
    <s v="2.1.1 - REMUNERACIONES"/>
    <s v="N"/>
    <s v="00 - N/A"/>
    <s v="10 - FONDO GENERAL"/>
    <s v="99 - MULTIPROVINCIAL"/>
    <s v="(en blanco)"/>
    <n v="49741662"/>
    <n v="49741662"/>
    <n v="30015093.460000005"/>
  </r>
  <r>
    <s v="2026"/>
    <x v="0"/>
    <x v="0"/>
    <x v="0"/>
    <x v="0"/>
    <s v="2 - Poder Ejecutivo"/>
    <s v="0218 - MINISTERIO DE MEDIO AMBIENTE Y RECURSOS NATURALES"/>
    <s v="0001 - MINISTERIO  DE MEDIO AMBIENTE Y RECURSOS NATURALES"/>
    <x v="2"/>
    <x v="8"/>
    <x v="75"/>
    <s v="2.1 - REMUNERACIONES Y CONTRIBUCIONES"/>
    <s v="2.1.1 - REMUNERACIONES"/>
    <s v="N"/>
    <s v="00 - N/A"/>
    <s v="20 - FONDOS CON DESTINO ESPECÍFICO"/>
    <s v="99 - MULTIPROVINCIAL"/>
    <s v="(en blanco)"/>
    <n v="17681875"/>
    <n v="18681875"/>
    <n v="13114500"/>
  </r>
  <r>
    <s v="2026"/>
    <x v="0"/>
    <x v="0"/>
    <x v="0"/>
    <x v="0"/>
    <s v="2 - Poder Ejecutivo"/>
    <s v="0218 - MINISTERIO DE MEDIO AMBIENTE Y RECURSOS NATURALES"/>
    <s v="0001 - MINISTERIO  DE MEDIO AMBIENTE Y RECURSOS NATURALES"/>
    <x v="2"/>
    <x v="8"/>
    <x v="75"/>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x v="2"/>
    <x v="8"/>
    <x v="75"/>
    <s v="2.1 - REMUNERACIONES Y CONTRIBUCIONES"/>
    <s v="2.1.5 - CONTRIBUCIONES A LA SEGURIDAD SOCIAL"/>
    <s v="N"/>
    <s v="00 - N/A"/>
    <s v="10 - FONDO GENERAL"/>
    <s v="99 - MULTIPROVINCIAL"/>
    <s v="(en blanco)"/>
    <n v="8707171"/>
    <n v="8707171"/>
    <n v="4568891.8000000007"/>
  </r>
  <r>
    <s v="2026"/>
    <x v="0"/>
    <x v="0"/>
    <x v="0"/>
    <x v="0"/>
    <s v="2 - Poder Ejecutivo"/>
    <s v="0218 - MINISTERIO DE MEDIO AMBIENTE Y RECURSOS NATURALES"/>
    <s v="0001 - MINISTERIO  DE MEDIO AMBIENTE Y RECURSOS NATURALES"/>
    <x v="2"/>
    <x v="8"/>
    <x v="75"/>
    <s v="2.1 - REMUNERACIONES Y CONTRIBUCIONES"/>
    <s v="2.1.5 - CONTRIBUCIONES A LA SEGURIDAD SOCIAL"/>
    <s v="N"/>
    <s v="00 - N/A"/>
    <s v="20 - FONDOS CON DESTINO ESPECÍFICO"/>
    <s v="99 - MULTIPROVINCIAL"/>
    <s v="(en blanco)"/>
    <n v="1990683"/>
    <n v="3010683"/>
    <n v="2008352.8199999998"/>
  </r>
  <r>
    <s v="2026"/>
    <x v="0"/>
    <x v="0"/>
    <x v="0"/>
    <x v="0"/>
    <s v="2 - Poder Ejecutivo"/>
    <s v="0218 - MINISTERIO DE MEDIO AMBIENTE Y RECURSOS NATURALES"/>
    <s v="0001 - MINISTERIO  DE MEDIO AMBIENTE Y RECURSOS NATURALES"/>
    <x v="2"/>
    <x v="8"/>
    <x v="75"/>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x v="2"/>
    <x v="8"/>
    <x v="75"/>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x v="2"/>
    <x v="8"/>
    <x v="75"/>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x v="2"/>
    <x v="8"/>
    <x v="75"/>
    <s v="2.2 - CONTRATACIÓN DE SERVICIOS"/>
    <s v="2.2.4 - TRANSPORTE Y ALMACENAJE"/>
    <s v="N"/>
    <s v="00 - N/A"/>
    <s v="20 - FONDOS CON DESTINO ESPECÍFICO"/>
    <s v="99 - MULTIPROVINCIAL"/>
    <s v="(en blanco)"/>
    <n v="0"/>
    <n v="250000"/>
    <n v="0"/>
  </r>
  <r>
    <s v="2026"/>
    <x v="0"/>
    <x v="0"/>
    <x v="0"/>
    <x v="0"/>
    <s v="2 - Poder Ejecutivo"/>
    <s v="0218 - MINISTERIO DE MEDIO AMBIENTE Y RECURSOS NATURALES"/>
    <s v="0001 - MINISTERIO  DE MEDIO AMBIENTE Y RECURSOS NATURALES"/>
    <x v="2"/>
    <x v="8"/>
    <x v="75"/>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x v="2"/>
    <x v="8"/>
    <x v="75"/>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x v="2"/>
    <x v="8"/>
    <x v="75"/>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x v="2"/>
    <x v="8"/>
    <x v="75"/>
    <s v="2.2 - CONTRATACIÓN DE SERVICIOS"/>
    <s v="2.2.9 - OTRAS CONTRATACIONES DE SERVICIOS"/>
    <s v="N"/>
    <s v="00 - N/A"/>
    <s v="10 - FONDO GENERAL"/>
    <s v="99 - MULTIPROVINCIAL"/>
    <s v="(en blanco)"/>
    <n v="0"/>
    <n v="2196400"/>
    <n v="2130426.61"/>
  </r>
  <r>
    <s v="2026"/>
    <x v="0"/>
    <x v="0"/>
    <x v="0"/>
    <x v="0"/>
    <s v="2 - Poder Ejecutivo"/>
    <s v="0218 - MINISTERIO DE MEDIO AMBIENTE Y RECURSOS NATURALES"/>
    <s v="0001 - MINISTERIO  DE MEDIO AMBIENTE Y RECURSOS NATURALES"/>
    <x v="2"/>
    <x v="8"/>
    <x v="75"/>
    <s v="2.2 - CONTRATACIÓN DE SERVICIOS"/>
    <s v="2.2.9 - OTRAS CONTRATACIONES DE SERVICIOS"/>
    <s v="N"/>
    <s v="00 - N/A"/>
    <s v="20 - FONDOS CON DESTINO ESPECÍFICO"/>
    <s v="99 - MULTIPROVINCIAL"/>
    <s v="(en blanco)"/>
    <n v="3000000"/>
    <n v="2667000"/>
    <n v="2210335.6500000004"/>
  </r>
  <r>
    <s v="2026"/>
    <x v="0"/>
    <x v="0"/>
    <x v="0"/>
    <x v="0"/>
    <s v="2 - Poder Ejecutivo"/>
    <s v="0218 - MINISTERIO DE MEDIO AMBIENTE Y RECURSOS NATURALES"/>
    <s v="0001 - MINISTERIO  DE MEDIO AMBIENTE Y RECURSOS NATURALES"/>
    <x v="2"/>
    <x v="8"/>
    <x v="75"/>
    <s v="2.3 - MATERIALES Y SUMINISTROS"/>
    <s v="2.3.1 - ALIMENTOS Y PRODUCTOS AGROFORESTALES"/>
    <s v="N"/>
    <s v="00 - N/A"/>
    <s v="10 - FONDO GENERAL"/>
    <s v="99 - MULTIPROVINCIAL"/>
    <s v="(en blanco)"/>
    <n v="7414000"/>
    <n v="6477000"/>
    <n v="5942290.3500000006"/>
  </r>
  <r>
    <s v="2026"/>
    <x v="0"/>
    <x v="0"/>
    <x v="0"/>
    <x v="0"/>
    <s v="2 - Poder Ejecutivo"/>
    <s v="0218 - MINISTERIO DE MEDIO AMBIENTE Y RECURSOS NATURALES"/>
    <s v="0001 - MINISTERIO  DE MEDIO AMBIENTE Y RECURSOS NATURALES"/>
    <x v="2"/>
    <x v="8"/>
    <x v="75"/>
    <s v="2.3 - MATERIALES Y SUMINISTROS"/>
    <s v="2.3.2 - TEXTILES Y VESTUARIOS"/>
    <s v="N"/>
    <s v="00 - N/A"/>
    <s v="10 - FONDO GENERAL"/>
    <s v="99 - MULTIPROVINCIAL"/>
    <s v="(en blanco)"/>
    <n v="2000000"/>
    <n v="10000"/>
    <n v="0"/>
  </r>
  <r>
    <s v="2026"/>
    <x v="0"/>
    <x v="0"/>
    <x v="0"/>
    <x v="0"/>
    <s v="2 - Poder Ejecutivo"/>
    <s v="0218 - MINISTERIO DE MEDIO AMBIENTE Y RECURSOS NATURALES"/>
    <s v="0001 - MINISTERIO  DE MEDIO AMBIENTE Y RECURSOS NATURALES"/>
    <x v="2"/>
    <x v="8"/>
    <x v="75"/>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x v="2"/>
    <x v="8"/>
    <x v="75"/>
    <s v="2.3 - MATERIALES Y SUMINISTROS"/>
    <s v="2.3.6 - PRODUCTOS DE MINERALES, METÁLICOS Y NO METÁLICOS"/>
    <s v="N"/>
    <s v="00 - N/A"/>
    <s v="10 - FONDO GENERAL"/>
    <s v="99 - MULTIPROVINCIAL"/>
    <s v="(en blanco)"/>
    <n v="0"/>
    <n v="31600"/>
    <n v="9056.5299999999988"/>
  </r>
  <r>
    <s v="2026"/>
    <x v="0"/>
    <x v="0"/>
    <x v="0"/>
    <x v="0"/>
    <s v="2 - Poder Ejecutivo"/>
    <s v="0218 - MINISTERIO DE MEDIO AMBIENTE Y RECURSOS NATURALES"/>
    <s v="0001 - MINISTERIO  DE MEDIO AMBIENTE Y RECURSOS NATURALES"/>
    <x v="2"/>
    <x v="8"/>
    <x v="75"/>
    <s v="2.3 - MATERIALES Y SUMINISTROS"/>
    <s v="2.3.7 - COMBUSTIBLES, LUBRICANTES, PRODUCTOS QUÍMICOS Y CONEXOS"/>
    <s v="N"/>
    <s v="00 - N/A"/>
    <s v="10 - FONDO GENERAL"/>
    <s v="99 - MULTIPROVINCIAL"/>
    <s v="(en blanco)"/>
    <n v="5000000"/>
    <n v="5190000"/>
    <n v="4796510"/>
  </r>
  <r>
    <s v="2026"/>
    <x v="0"/>
    <x v="0"/>
    <x v="0"/>
    <x v="0"/>
    <s v="2 - Poder Ejecutivo"/>
    <s v="0218 - MINISTERIO DE MEDIO AMBIENTE Y RECURSOS NATURALES"/>
    <s v="0001 - MINISTERIO  DE MEDIO AMBIENTE Y RECURSOS NATURALES"/>
    <x v="2"/>
    <x v="8"/>
    <x v="75"/>
    <s v="2.3 - MATERIALES Y SUMINISTROS"/>
    <s v="2.3.9 - PRODUCTOS Y ÚTILES VARIOS"/>
    <s v="N"/>
    <s v="00 - N/A"/>
    <s v="10 - FONDO GENERAL"/>
    <s v="99 - MULTIPROVINCIAL"/>
    <s v="(en blanco)"/>
    <n v="0"/>
    <n v="2483400"/>
    <n v="532557.60000000009"/>
  </r>
  <r>
    <s v="2026"/>
    <x v="0"/>
    <x v="0"/>
    <x v="0"/>
    <x v="0"/>
    <s v="2 - Poder Ejecutivo"/>
    <s v="0218 - MINISTERIO DE MEDIO AMBIENTE Y RECURSOS NATURALES"/>
    <s v="0001 - MINISTERIO  DE MEDIO AMBIENTE Y RECURSOS NATURALES"/>
    <x v="2"/>
    <x v="8"/>
    <x v="76"/>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x v="2"/>
    <x v="8"/>
    <x v="76"/>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x v="2"/>
    <x v="8"/>
    <x v="76"/>
    <s v="2.3 - MATERIALES Y SUMINISTROS"/>
    <s v="2.3.6 - PRODUCTOS DE MINERALES, METÁLICOS Y NO METÁLICOS"/>
    <s v="N"/>
    <s v="00 - N/A"/>
    <s v="10 - FONDO GENERAL"/>
    <s v="99 - MULTIPROVINCIAL"/>
    <s v="(en blanco)"/>
    <n v="0"/>
    <n v="400000"/>
    <n v="53354.420000000006"/>
  </r>
  <r>
    <s v="2026"/>
    <x v="0"/>
    <x v="0"/>
    <x v="0"/>
    <x v="0"/>
    <s v="2 - Poder Ejecutivo"/>
    <s v="0218 - MINISTERIO DE MEDIO AMBIENTE Y RECURSOS NATURALES"/>
    <s v="0001 - MINISTERIO  DE MEDIO AMBIENTE Y RECURSOS NATURALES"/>
    <x v="2"/>
    <x v="8"/>
    <x v="76"/>
    <s v="2.3 - MATERIALES Y SUMINISTROS"/>
    <s v="2.3.9 - PRODUCTOS Y ÚTILES VARIOS"/>
    <s v="N"/>
    <s v="00 - N/A"/>
    <s v="10 - FONDO GENERAL"/>
    <s v="99 - MULTIPROVINCIAL"/>
    <s v="(en blanco)"/>
    <n v="0"/>
    <n v="2200000"/>
    <n v="1823076.7000000002"/>
  </r>
  <r>
    <s v="2026"/>
    <x v="0"/>
    <x v="0"/>
    <x v="0"/>
    <x v="0"/>
    <s v="2 - Poder Ejecutivo"/>
    <s v="0218 - MINISTERIO DE MEDIO AMBIENTE Y RECURSOS NATURALES"/>
    <s v="0001 - MINISTERIO  DE MEDIO AMBIENTE Y RECURSOS NATURALES"/>
    <x v="2"/>
    <x v="8"/>
    <x v="65"/>
    <s v="2.1 - REMUNERACIONES Y CONTRIBUCIONES"/>
    <s v="2.1.1 - REMUNERACIONES"/>
    <s v="N"/>
    <s v="00 - N/A"/>
    <s v="10 - FONDO GENERAL"/>
    <s v="99 - MULTIPROVINCIAL"/>
    <s v="(en blanco)"/>
    <n v="36332685"/>
    <n v="36732685"/>
    <n v="22282155.109999999"/>
  </r>
  <r>
    <s v="2026"/>
    <x v="0"/>
    <x v="0"/>
    <x v="0"/>
    <x v="0"/>
    <s v="2 - Poder Ejecutivo"/>
    <s v="0218 - MINISTERIO DE MEDIO AMBIENTE Y RECURSOS NATURALES"/>
    <s v="0001 - MINISTERIO  DE MEDIO AMBIENTE Y RECURSOS NATURALES"/>
    <x v="2"/>
    <x v="8"/>
    <x v="65"/>
    <s v="2.1 - REMUNERACIONES Y CONTRIBUCIONES"/>
    <s v="2.1.1 - REMUNERACIONES"/>
    <s v="N"/>
    <s v="00 - N/A"/>
    <s v="20 - FONDOS CON DESTINO ESPECÍFICO"/>
    <s v="99 - MULTIPROVINCIAL"/>
    <s v="(en blanco)"/>
    <n v="11515500"/>
    <n v="12155000"/>
    <n v="9515166.6699999999"/>
  </r>
  <r>
    <s v="2026"/>
    <x v="0"/>
    <x v="0"/>
    <x v="0"/>
    <x v="0"/>
    <s v="2 - Poder Ejecutivo"/>
    <s v="0218 - MINISTERIO DE MEDIO AMBIENTE Y RECURSOS NATURALES"/>
    <s v="0001 - MINISTERIO  DE MEDIO AMBIENTE Y RECURSOS NATURALES"/>
    <x v="2"/>
    <x v="8"/>
    <x v="65"/>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x v="2"/>
    <x v="8"/>
    <x v="65"/>
    <s v="2.1 - REMUNERACIONES Y CONTRIBUCIONES"/>
    <s v="2.1.5 - CONTRIBUCIONES A LA SEGURIDAD SOCIAL"/>
    <s v="N"/>
    <s v="00 - N/A"/>
    <s v="10 - FONDO GENERAL"/>
    <s v="99 - MULTIPROVINCIAL"/>
    <s v="(en blanco)"/>
    <n v="6306949"/>
    <n v="5906949"/>
    <n v="2983545.4600000004"/>
  </r>
  <r>
    <s v="2026"/>
    <x v="0"/>
    <x v="0"/>
    <x v="0"/>
    <x v="0"/>
    <s v="2 - Poder Ejecutivo"/>
    <s v="0218 - MINISTERIO DE MEDIO AMBIENTE Y RECURSOS NATURALES"/>
    <s v="0001 - MINISTERIO  DE MEDIO AMBIENTE Y RECURSOS NATURALES"/>
    <x v="2"/>
    <x v="8"/>
    <x v="65"/>
    <s v="2.1 - REMUNERACIONES Y CONTRIBUCIONES"/>
    <s v="2.1.5 - CONTRIBUCIONES A LA SEGURIDAD SOCIAL"/>
    <s v="N"/>
    <s v="00 - N/A"/>
    <s v="20 - FONDOS CON DESTINO ESPECÍFICO"/>
    <s v="99 - MULTIPROVINCIAL"/>
    <s v="(en blanco)"/>
    <n v="1663162"/>
    <n v="1811812"/>
    <n v="1443450.09"/>
  </r>
  <r>
    <s v="2026"/>
    <x v="0"/>
    <x v="0"/>
    <x v="0"/>
    <x v="0"/>
    <s v="2 - Poder Ejecutivo"/>
    <s v="0218 - MINISTERIO DE MEDIO AMBIENTE Y RECURSOS NATURALES"/>
    <s v="0001 - MINISTERIO  DE MEDIO AMBIENTE Y RECURSOS NATURALES"/>
    <x v="2"/>
    <x v="8"/>
    <x v="65"/>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x v="2"/>
    <x v="8"/>
    <x v="65"/>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x v="2"/>
    <x v="8"/>
    <x v="65"/>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x v="2"/>
    <x v="8"/>
    <x v="65"/>
    <s v="2.2 - CONTRATACIÓN DE SERVICIOS"/>
    <s v="2.2.8 - OTROS SERVICIOS NO INCLUIDOS EN CONCEPTOS ANTERIORES"/>
    <s v="N"/>
    <s v="00 - N/A"/>
    <s v="20 - FONDOS CON DESTINO ESPECÍFICO"/>
    <s v="99 - MULTIPROVINCIAL"/>
    <s v="(en blanco)"/>
    <n v="2127724"/>
    <n v="1627724"/>
    <n v="754000"/>
  </r>
  <r>
    <s v="2026"/>
    <x v="0"/>
    <x v="0"/>
    <x v="0"/>
    <x v="0"/>
    <s v="2 - Poder Ejecutivo"/>
    <s v="0218 - MINISTERIO DE MEDIO AMBIENTE Y RECURSOS NATURALES"/>
    <s v="0001 - MINISTERIO  DE MEDIO AMBIENTE Y RECURSOS NATURALES"/>
    <x v="2"/>
    <x v="8"/>
    <x v="65"/>
    <s v="2.3 - MATERIALES Y SUMINISTROS"/>
    <s v="2.3.2 - TEXTILES Y VESTUARIOS"/>
    <s v="N"/>
    <s v="00 - N/A"/>
    <s v="10 - FONDO GENERAL"/>
    <s v="99 - MULTIPROVINCIAL"/>
    <s v="(en blanco)"/>
    <n v="0"/>
    <n v="402500"/>
    <n v="252225"/>
  </r>
  <r>
    <s v="2026"/>
    <x v="0"/>
    <x v="0"/>
    <x v="0"/>
    <x v="0"/>
    <s v="2 - Poder Ejecutivo"/>
    <s v="0218 - MINISTERIO DE MEDIO AMBIENTE Y RECURSOS NATURALES"/>
    <s v="0001 - MINISTERIO  DE MEDIO AMBIENTE Y RECURSOS NATURALES"/>
    <x v="2"/>
    <x v="8"/>
    <x v="65"/>
    <s v="2.3 - MATERIALES Y SUMINISTROS"/>
    <s v="2.3.2 - TEXTILES Y VESTUARIOS"/>
    <s v="N"/>
    <s v="00 - N/A"/>
    <s v="20 - FONDOS CON DESTINO ESPECÍFICO"/>
    <s v="99 - MULTIPROVINCIAL"/>
    <s v="(en blanco)"/>
    <n v="0"/>
    <n v="1123000"/>
    <n v="521621.80000000005"/>
  </r>
  <r>
    <s v="2026"/>
    <x v="0"/>
    <x v="0"/>
    <x v="0"/>
    <x v="0"/>
    <s v="2 - Poder Ejecutivo"/>
    <s v="0218 - MINISTERIO DE MEDIO AMBIENTE Y RECURSOS NATURALES"/>
    <s v="0001 - MINISTERIO  DE MEDIO AMBIENTE Y RECURSOS NATURALES"/>
    <x v="2"/>
    <x v="8"/>
    <x v="65"/>
    <s v="2.3 - MATERIALES Y SUMINISTROS"/>
    <s v="2.3.3 - PAPEL, CARTÓN E IMPRESOS"/>
    <s v="N"/>
    <s v="00 - N/A"/>
    <s v="20 - FONDOS CON DESTINO ESPECÍFICO"/>
    <s v="99 - MULTIPROVINCIAL"/>
    <s v="(en blanco)"/>
    <n v="0"/>
    <n v="370000"/>
    <n v="239680"/>
  </r>
  <r>
    <s v="2026"/>
    <x v="0"/>
    <x v="0"/>
    <x v="0"/>
    <x v="0"/>
    <s v="2 - Poder Ejecutivo"/>
    <s v="0218 - MINISTERIO DE MEDIO AMBIENTE Y RECURSOS NATURALES"/>
    <s v="0001 - MINISTERIO  DE MEDIO AMBIENTE Y RECURSOS NATURALES"/>
    <x v="2"/>
    <x v="8"/>
    <x v="65"/>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x v="2"/>
    <x v="8"/>
    <x v="65"/>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x v="2"/>
    <x v="8"/>
    <x v="65"/>
    <s v="2.3 - MATERIALES Y SUMINISTROS"/>
    <s v="2.3.6 - PRODUCTOS DE MINERALES, METÁLICOS Y NO METÁLICOS"/>
    <s v="N"/>
    <s v="00 - N/A"/>
    <s v="20 - FONDOS CON DESTINO ESPECÍFICO"/>
    <s v="99 - MULTIPROVINCIAL"/>
    <s v="(en blanco)"/>
    <n v="0"/>
    <n v="331000"/>
    <n v="160451.24999999997"/>
  </r>
  <r>
    <s v="2026"/>
    <x v="0"/>
    <x v="0"/>
    <x v="0"/>
    <x v="0"/>
    <s v="2 - Poder Ejecutivo"/>
    <s v="0218 - MINISTERIO DE MEDIO AMBIENTE Y RECURSOS NATURALES"/>
    <s v="0001 - MINISTERIO  DE MEDIO AMBIENTE Y RECURSOS NATURALES"/>
    <x v="2"/>
    <x v="8"/>
    <x v="65"/>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x v="2"/>
    <x v="8"/>
    <x v="65"/>
    <s v="2.3 - MATERIALES Y SUMINISTROS"/>
    <s v="2.3.7 - COMBUSTIBLES, LUBRICANTES, PRODUCTOS QUÍMICOS Y CONEXOS"/>
    <s v="N"/>
    <s v="00 - N/A"/>
    <s v="20 - FONDOS CON DESTINO ESPECÍFICO"/>
    <s v="99 - MULTIPROVINCIAL"/>
    <s v="(en blanco)"/>
    <n v="0"/>
    <n v="879200"/>
    <n v="611634.93999999994"/>
  </r>
  <r>
    <s v="2026"/>
    <x v="0"/>
    <x v="0"/>
    <x v="0"/>
    <x v="0"/>
    <s v="2 - Poder Ejecutivo"/>
    <s v="0218 - MINISTERIO DE MEDIO AMBIENTE Y RECURSOS NATURALES"/>
    <s v="0001 - MINISTERIO  DE MEDIO AMBIENTE Y RECURSOS NATURALES"/>
    <x v="2"/>
    <x v="8"/>
    <x v="65"/>
    <s v="2.3 - MATERIALES Y SUMINISTROS"/>
    <s v="2.3.9 - PRODUCTOS Y ÚTILES VARIOS"/>
    <s v="N"/>
    <s v="00 - N/A"/>
    <s v="20 - FONDOS CON DESTINO ESPECÍFICO"/>
    <s v="99 - MULTIPROVINCIAL"/>
    <s v="(en blanco)"/>
    <n v="10000000"/>
    <n v="5237800"/>
    <n v="4209548.6100000003"/>
  </r>
  <r>
    <s v="2026"/>
    <x v="0"/>
    <x v="0"/>
    <x v="0"/>
    <x v="0"/>
    <s v="2 - Poder Ejecutivo"/>
    <s v="0218 - MINISTERIO DE MEDIO AMBIENTE Y RECURSOS NATURALES"/>
    <s v="0001 - MINISTERIO  DE MEDIO AMBIENTE Y RECURSOS NATURALES"/>
    <x v="2"/>
    <x v="8"/>
    <x v="35"/>
    <s v="2.1 - REMUNERACIONES Y CONTRIBUCIONES"/>
    <s v="2.1.1 - REMUNERACIONES"/>
    <s v="N"/>
    <s v="00 - N/A"/>
    <s v="10 - FONDO GENERAL"/>
    <s v="99 - MULTIPROVINCIAL"/>
    <s v="(en blanco)"/>
    <n v="640563524"/>
    <n v="475255461"/>
    <n v="298131700.43000007"/>
  </r>
  <r>
    <s v="2026"/>
    <x v="0"/>
    <x v="0"/>
    <x v="0"/>
    <x v="0"/>
    <s v="2 - Poder Ejecutivo"/>
    <s v="0218 - MINISTERIO DE MEDIO AMBIENTE Y RECURSOS NATURALES"/>
    <s v="0001 - MINISTERIO  DE MEDIO AMBIENTE Y RECURSOS NATURALES"/>
    <x v="2"/>
    <x v="8"/>
    <x v="35"/>
    <s v="2.1 - REMUNERACIONES Y CONTRIBUCIONES"/>
    <s v="2.1.1 - REMUNERACIONES"/>
    <s v="N"/>
    <s v="00 - N/A"/>
    <s v="20 - FONDOS CON DESTINO ESPECÍFICO"/>
    <s v="99 - MULTIPROVINCIAL"/>
    <s v="(en blanco)"/>
    <n v="48822998"/>
    <n v="56402998"/>
    <n v="39987640"/>
  </r>
  <r>
    <s v="2026"/>
    <x v="0"/>
    <x v="0"/>
    <x v="0"/>
    <x v="0"/>
    <s v="2 - Poder Ejecutivo"/>
    <s v="0218 - MINISTERIO DE MEDIO AMBIENTE Y RECURSOS NATURALES"/>
    <s v="0001 - MINISTERIO  DE MEDIO AMBIENTE Y RECURSOS NATURALES"/>
    <x v="2"/>
    <x v="8"/>
    <x v="35"/>
    <s v="2.1 - REMUNERACIONES Y CONTRIBUCIONES"/>
    <s v="2.1.2 - SOBRESUELDOS"/>
    <s v="N"/>
    <s v="00 - N/A"/>
    <s v="10 - FONDO GENERAL"/>
    <s v="99 - MULTIPROVINCIAL"/>
    <s v="(en blanco)"/>
    <n v="20280437"/>
    <n v="144967185"/>
    <n v="56990577.019999996"/>
  </r>
  <r>
    <s v="2026"/>
    <x v="0"/>
    <x v="0"/>
    <x v="0"/>
    <x v="0"/>
    <s v="2 - Poder Ejecutivo"/>
    <s v="0218 - MINISTERIO DE MEDIO AMBIENTE Y RECURSOS NATURALES"/>
    <s v="0001 - MINISTERIO  DE MEDIO AMBIENTE Y RECURSOS NATURALES"/>
    <x v="2"/>
    <x v="8"/>
    <x v="35"/>
    <s v="2.1 - REMUNERACIONES Y CONTRIBUCIONES"/>
    <s v="2.1.5 - CONTRIBUCIONES A LA SEGURIDAD SOCIAL"/>
    <s v="N"/>
    <s v="00 - N/A"/>
    <s v="10 - FONDO GENERAL"/>
    <s v="99 - MULTIPROVINCIAL"/>
    <s v="(en blanco)"/>
    <n v="42173295"/>
    <n v="44524135"/>
    <n v="28547369.529999968"/>
  </r>
  <r>
    <s v="2026"/>
    <x v="0"/>
    <x v="0"/>
    <x v="0"/>
    <x v="0"/>
    <s v="2 - Poder Ejecutivo"/>
    <s v="0218 - MINISTERIO DE MEDIO AMBIENTE Y RECURSOS NATURALES"/>
    <s v="0001 - MINISTERIO  DE MEDIO AMBIENTE Y RECURSOS NATURALES"/>
    <x v="2"/>
    <x v="8"/>
    <x v="35"/>
    <s v="2.1 - REMUNERACIONES Y CONTRIBUCIONES"/>
    <s v="2.1.5 - CONTRIBUCIONES A LA SEGURIDAD SOCIAL"/>
    <s v="N"/>
    <s v="00 - N/A"/>
    <s v="20 - FONDOS CON DESTINO ESPECÍFICO"/>
    <s v="99 - MULTIPROVINCIAL"/>
    <s v="(en blanco)"/>
    <n v="6631651"/>
    <n v="8431651"/>
    <n v="5763815.9599999981"/>
  </r>
  <r>
    <s v="2026"/>
    <x v="0"/>
    <x v="0"/>
    <x v="0"/>
    <x v="0"/>
    <s v="2 - Poder Ejecutivo"/>
    <s v="0218 - MINISTERIO DE MEDIO AMBIENTE Y RECURSOS NATURALES"/>
    <s v="0001 - MINISTERIO  DE MEDIO AMBIENTE Y RECURSOS NATURALES"/>
    <x v="2"/>
    <x v="8"/>
    <x v="35"/>
    <s v="2.2 - CONTRATACIÓN DE SERVICIOS"/>
    <s v="2.2.2 - PUBLICIDAD, IMPRESIÓN Y ENCUADERNACIÓN"/>
    <s v="N"/>
    <s v="00 - N/A"/>
    <s v="10 - FONDO GENERAL"/>
    <s v="99 - MULTIPROVINCIAL"/>
    <s v="(en blanco)"/>
    <n v="36700000"/>
    <n v="18484700"/>
    <n v="2455237.290000001"/>
  </r>
  <r>
    <s v="2026"/>
    <x v="0"/>
    <x v="0"/>
    <x v="0"/>
    <x v="0"/>
    <s v="2 - Poder Ejecutivo"/>
    <s v="0218 - MINISTERIO DE MEDIO AMBIENTE Y RECURSOS NATURALES"/>
    <s v="0001 - MINISTERIO  DE MEDIO AMBIENTE Y RECURSOS NATURALES"/>
    <x v="2"/>
    <x v="8"/>
    <x v="35"/>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x v="2"/>
    <x v="8"/>
    <x v="35"/>
    <s v="2.2 - CONTRATACIÓN DE SERVICIOS"/>
    <s v="2.2.4 - TRANSPORTE Y ALMACENAJE"/>
    <s v="N"/>
    <s v="00 - N/A"/>
    <s v="10 - FONDO GENERAL"/>
    <s v="99 - MULTIPROVINCIAL"/>
    <s v="(en blanco)"/>
    <n v="0"/>
    <n v="12000000"/>
    <n v="10000000"/>
  </r>
  <r>
    <s v="2026"/>
    <x v="0"/>
    <x v="0"/>
    <x v="0"/>
    <x v="0"/>
    <s v="2 - Poder Ejecutivo"/>
    <s v="0218 - MINISTERIO DE MEDIO AMBIENTE Y RECURSOS NATURALES"/>
    <s v="0001 - MINISTERIO  DE MEDIO AMBIENTE Y RECURSOS NATURALES"/>
    <x v="2"/>
    <x v="8"/>
    <x v="35"/>
    <s v="2.2 - CONTRATACIÓN DE SERVICIOS"/>
    <s v="2.2.5 - ALQUILERES Y RENTAS"/>
    <s v="N"/>
    <s v="00 - N/A"/>
    <s v="10 - FONDO GENERAL"/>
    <s v="99 - MULTIPROVINCIAL"/>
    <s v="(en blanco)"/>
    <n v="61000000"/>
    <n v="45900000"/>
    <n v="22906386.460000001"/>
  </r>
  <r>
    <s v="2026"/>
    <x v="0"/>
    <x v="0"/>
    <x v="0"/>
    <x v="0"/>
    <s v="2 - Poder Ejecutivo"/>
    <s v="0218 - MINISTERIO DE MEDIO AMBIENTE Y RECURSOS NATURALES"/>
    <s v="0001 - MINISTERIO  DE MEDIO AMBIENTE Y RECURSOS NATURALES"/>
    <x v="2"/>
    <x v="8"/>
    <x v="35"/>
    <s v="2.2 - CONTRATACIÓN DE SERVICIOS"/>
    <s v="2.2.7 - SERVICIOS DE CONSERVACIÓN, REPARACIONES MENORES E INSTALACIONES TEMPORALES"/>
    <s v="N"/>
    <s v="00 - N/A"/>
    <s v="10 - FONDO GENERAL"/>
    <s v="99 - MULTIPROVINCIAL"/>
    <s v="(en blanco)"/>
    <n v="25000000"/>
    <n v="7100000"/>
    <n v="5019169.9800000004"/>
  </r>
  <r>
    <s v="2026"/>
    <x v="0"/>
    <x v="0"/>
    <x v="0"/>
    <x v="0"/>
    <s v="2 - Poder Ejecutivo"/>
    <s v="0218 - MINISTERIO DE MEDIO AMBIENTE Y RECURSOS NATURALES"/>
    <s v="0001 - MINISTERIO  DE MEDIO AMBIENTE Y RECURSOS NATURALES"/>
    <x v="2"/>
    <x v="8"/>
    <x v="35"/>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x v="2"/>
    <x v="8"/>
    <x v="35"/>
    <s v="2.2 - CONTRATACIÓN DE SERVICIOS"/>
    <s v="2.2.8 - OTROS SERVICIOS NO INCLUIDOS EN CONCEPTOS ANTERIORES"/>
    <s v="N"/>
    <s v="00 - N/A"/>
    <s v="10 - FONDO GENERAL"/>
    <s v="99 - MULTIPROVINCIAL"/>
    <s v="(en blanco)"/>
    <n v="45000000"/>
    <n v="30467515"/>
    <n v="19601596.879999995"/>
  </r>
  <r>
    <s v="2026"/>
    <x v="0"/>
    <x v="0"/>
    <x v="0"/>
    <x v="0"/>
    <s v="2 - Poder Ejecutivo"/>
    <s v="0218 - MINISTERIO DE MEDIO AMBIENTE Y RECURSOS NATURALES"/>
    <s v="0001 - MINISTERIO  DE MEDIO AMBIENTE Y RECURSOS NATURALES"/>
    <x v="2"/>
    <x v="8"/>
    <x v="35"/>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x v="2"/>
    <x v="8"/>
    <x v="35"/>
    <s v="2.2 - CONTRATACIÓN DE SERVICIOS"/>
    <s v="2.2.9 - OTRAS CONTRATACIONES DE SERVICIOS"/>
    <s v="N"/>
    <s v="00 - N/A"/>
    <s v="10 - FONDO GENERAL"/>
    <s v="99 - MULTIPROVINCIAL"/>
    <s v="(en blanco)"/>
    <n v="0"/>
    <n v="5549000"/>
    <n v="5049000"/>
  </r>
  <r>
    <s v="2026"/>
    <x v="0"/>
    <x v="0"/>
    <x v="0"/>
    <x v="0"/>
    <s v="2 - Poder Ejecutivo"/>
    <s v="0218 - MINISTERIO DE MEDIO AMBIENTE Y RECURSOS NATURALES"/>
    <s v="0001 - MINISTERIO  DE MEDIO AMBIENTE Y RECURSOS NATURALES"/>
    <x v="2"/>
    <x v="8"/>
    <x v="35"/>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x v="2"/>
    <x v="8"/>
    <x v="35"/>
    <s v="2.3 - MATERIALES Y SUMINISTROS"/>
    <s v="2.3.1 - ALIMENTOS Y PRODUCTOS AGROFORESTALES"/>
    <s v="N"/>
    <s v="00 - N/A"/>
    <s v="10 - FONDO GENERAL"/>
    <s v="99 - MULTIPROVINCIAL"/>
    <s v="(en blanco)"/>
    <n v="7000000"/>
    <n v="10874500"/>
    <n v="5720904.3499999996"/>
  </r>
  <r>
    <s v="2026"/>
    <x v="0"/>
    <x v="0"/>
    <x v="0"/>
    <x v="0"/>
    <s v="2 - Poder Ejecutivo"/>
    <s v="0218 - MINISTERIO DE MEDIO AMBIENTE Y RECURSOS NATURALES"/>
    <s v="0001 - MINISTERIO  DE MEDIO AMBIENTE Y RECURSOS NATURALES"/>
    <x v="2"/>
    <x v="8"/>
    <x v="35"/>
    <s v="2.3 - MATERIALES Y SUMINISTROS"/>
    <s v="2.3.2 - TEXTILES Y VESTUARIOS"/>
    <s v="N"/>
    <s v="00 - N/A"/>
    <s v="10 - FONDO GENERAL"/>
    <s v="99 - MULTIPROVINCIAL"/>
    <s v="(en blanco)"/>
    <n v="18000000"/>
    <n v="9830979"/>
    <n v="7745001.54"/>
  </r>
  <r>
    <s v="2026"/>
    <x v="0"/>
    <x v="0"/>
    <x v="0"/>
    <x v="0"/>
    <s v="2 - Poder Ejecutivo"/>
    <s v="0218 - MINISTERIO DE MEDIO AMBIENTE Y RECURSOS NATURALES"/>
    <s v="0001 - MINISTERIO  DE MEDIO AMBIENTE Y RECURSOS NATURALES"/>
    <x v="2"/>
    <x v="8"/>
    <x v="35"/>
    <s v="2.3 - MATERIALES Y SUMINISTROS"/>
    <s v="2.3.2 - TEXTILES Y VESTUARIOS"/>
    <s v="N"/>
    <s v="00 - N/A"/>
    <s v="20 - FONDOS CON DESTINO ESPECÍFICO"/>
    <s v="99 - MULTIPROVINCIAL"/>
    <s v="(en blanco)"/>
    <n v="0"/>
    <n v="2001000"/>
    <n v="0"/>
  </r>
  <r>
    <s v="2026"/>
    <x v="0"/>
    <x v="0"/>
    <x v="0"/>
    <x v="0"/>
    <s v="2 - Poder Ejecutivo"/>
    <s v="0218 - MINISTERIO DE MEDIO AMBIENTE Y RECURSOS NATURALES"/>
    <s v="0001 - MINISTERIO  DE MEDIO AMBIENTE Y RECURSOS NATURALES"/>
    <x v="2"/>
    <x v="8"/>
    <x v="35"/>
    <s v="2.3 - MATERIALES Y SUMINISTROS"/>
    <s v="2.3.3 - PAPEL, CARTÓN E IMPRESOS"/>
    <s v="N"/>
    <s v="00 - N/A"/>
    <s v="10 - FONDO GENERAL"/>
    <s v="99 - MULTIPROVINCIAL"/>
    <s v="(en blanco)"/>
    <n v="0"/>
    <n v="1860000"/>
    <n v="16496.400000000001"/>
  </r>
  <r>
    <s v="2026"/>
    <x v="0"/>
    <x v="0"/>
    <x v="0"/>
    <x v="0"/>
    <s v="2 - Poder Ejecutivo"/>
    <s v="0218 - MINISTERIO DE MEDIO AMBIENTE Y RECURSOS NATURALES"/>
    <s v="0001 - MINISTERIO  DE MEDIO AMBIENTE Y RECURSOS NATURALES"/>
    <x v="2"/>
    <x v="8"/>
    <x v="35"/>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x v="2"/>
    <x v="8"/>
    <x v="35"/>
    <s v="2.3 - MATERIALES Y SUMINISTROS"/>
    <s v="2.3.5 - CUERO, CAUCHO Y PLÁSTICO"/>
    <s v="N"/>
    <s v="00 - N/A"/>
    <s v="20 - FONDOS CON DESTINO ESPECÍFICO"/>
    <s v="99 - MULTIPROVINCIAL"/>
    <s v="(en blanco)"/>
    <n v="0"/>
    <n v="2225000"/>
    <n v="0"/>
  </r>
  <r>
    <s v="2026"/>
    <x v="0"/>
    <x v="0"/>
    <x v="0"/>
    <x v="0"/>
    <s v="2 - Poder Ejecutivo"/>
    <s v="0218 - MINISTERIO DE MEDIO AMBIENTE Y RECURSOS NATURALES"/>
    <s v="0001 - MINISTERIO  DE MEDIO AMBIENTE Y RECURSOS NATURALES"/>
    <x v="2"/>
    <x v="8"/>
    <x v="35"/>
    <s v="2.3 - MATERIALES Y SUMINISTROS"/>
    <s v="2.3.6 - PRODUCTOS DE MINERALES, METÁLICOS Y NO METÁLICOS"/>
    <s v="N"/>
    <s v="00 - N/A"/>
    <s v="10 - FONDO GENERAL"/>
    <s v="99 - MULTIPROVINCIAL"/>
    <s v="(en blanco)"/>
    <n v="0"/>
    <n v="320000"/>
    <n v="66504.540000000008"/>
  </r>
  <r>
    <s v="2026"/>
    <x v="0"/>
    <x v="0"/>
    <x v="0"/>
    <x v="0"/>
    <s v="2 - Poder Ejecutivo"/>
    <s v="0218 - MINISTERIO DE MEDIO AMBIENTE Y RECURSOS NATURALES"/>
    <s v="0001 - MINISTERIO  DE MEDIO AMBIENTE Y RECURSOS NATURALES"/>
    <x v="2"/>
    <x v="8"/>
    <x v="35"/>
    <s v="2.3 - MATERIALES Y SUMINISTROS"/>
    <s v="2.3.6 - PRODUCTOS DE MINERALES, METÁLICOS Y NO METÁLICOS"/>
    <s v="N"/>
    <s v="00 - N/A"/>
    <s v="20 - FONDOS CON DESTINO ESPECÍFICO"/>
    <s v="99 - MULTIPROVINCIAL"/>
    <s v="(en blanco)"/>
    <n v="0"/>
    <n v="305000"/>
    <n v="17200"/>
  </r>
  <r>
    <s v="2026"/>
    <x v="0"/>
    <x v="0"/>
    <x v="0"/>
    <x v="0"/>
    <s v="2 - Poder Ejecutivo"/>
    <s v="0218 - MINISTERIO DE MEDIO AMBIENTE Y RECURSOS NATURALES"/>
    <s v="0001 - MINISTERIO  DE MEDIO AMBIENTE Y RECURSOS NATURALES"/>
    <x v="2"/>
    <x v="8"/>
    <x v="35"/>
    <s v="2.3 - MATERIALES Y SUMINISTROS"/>
    <s v="2.3.7 - COMBUSTIBLES, LUBRICANTES, PRODUCTOS QUÍMICOS Y CONEXOS"/>
    <s v="N"/>
    <s v="00 - N/A"/>
    <s v="10 - FONDO GENERAL"/>
    <s v="99 - MULTIPROVINCIAL"/>
    <s v="(en blanco)"/>
    <n v="15000000"/>
    <n v="15840000"/>
    <n v="6394744"/>
  </r>
  <r>
    <s v="2026"/>
    <x v="0"/>
    <x v="0"/>
    <x v="0"/>
    <x v="0"/>
    <s v="2 - Poder Ejecutivo"/>
    <s v="0218 - MINISTERIO DE MEDIO AMBIENTE Y RECURSOS NATURALES"/>
    <s v="0001 - MINISTERIO  DE MEDIO AMBIENTE Y RECURSOS NATURALES"/>
    <x v="2"/>
    <x v="8"/>
    <x v="35"/>
    <s v="2.3 - MATERIALES Y SUMINISTROS"/>
    <s v="2.3.9 - PRODUCTOS Y ÚTILES VARIOS"/>
    <s v="N"/>
    <s v="00 - N/A"/>
    <s v="10 - FONDO GENERAL"/>
    <s v="99 - MULTIPROVINCIAL"/>
    <s v="(en blanco)"/>
    <n v="1000000"/>
    <n v="8403150"/>
    <n v="688729.23"/>
  </r>
  <r>
    <s v="2026"/>
    <x v="0"/>
    <x v="0"/>
    <x v="0"/>
    <x v="0"/>
    <s v="2 - Poder Ejecutivo"/>
    <s v="0218 - MINISTERIO DE MEDIO AMBIENTE Y RECURSOS NATURALES"/>
    <s v="0001 - MINISTERIO  DE MEDIO AMBIENTE Y RECURSOS NATURALES"/>
    <x v="2"/>
    <x v="8"/>
    <x v="35"/>
    <s v="2.3 - MATERIALES Y SUMINISTROS"/>
    <s v="2.3.9 - PRODUCTOS Y ÚTILES VARIOS"/>
    <s v="N"/>
    <s v="00 - N/A"/>
    <s v="20 - FONDOS CON DESTINO ESPECÍFICO"/>
    <s v="99 - MULTIPROVINCIAL"/>
    <s v="(en blanco)"/>
    <n v="1000000"/>
    <n v="3125000"/>
    <n v="882799.95"/>
  </r>
  <r>
    <s v="2026"/>
    <x v="0"/>
    <x v="0"/>
    <x v="0"/>
    <x v="0"/>
    <s v="2 - Poder Ejecutivo"/>
    <s v="0218 - MINISTERIO DE MEDIO AMBIENTE Y RECURSOS NATURALES"/>
    <s v="0001 - MINISTERIO  DE MEDIO AMBIENTE Y RECURSOS NATURALES"/>
    <x v="2"/>
    <x v="8"/>
    <x v="77"/>
    <s v="2.1 - REMUNERACIONES Y CONTRIBUCIONES"/>
    <s v="2.1.1 - REMUNERACIONES"/>
    <s v="N"/>
    <s v="00 - N/A"/>
    <s v="10 - FONDO GENERAL"/>
    <s v="99 - MULTIPROVINCIAL"/>
    <s v="(en blanco)"/>
    <n v="167460437"/>
    <n v="162160437"/>
    <n v="102681314.3"/>
  </r>
  <r>
    <s v="2026"/>
    <x v="0"/>
    <x v="0"/>
    <x v="0"/>
    <x v="0"/>
    <s v="2 - Poder Ejecutivo"/>
    <s v="0218 - MINISTERIO DE MEDIO AMBIENTE Y RECURSOS NATURALES"/>
    <s v="0001 - MINISTERIO  DE MEDIO AMBIENTE Y RECURSOS NATURALES"/>
    <x v="2"/>
    <x v="8"/>
    <x v="77"/>
    <s v="2.1 - REMUNERACIONES Y CONTRIBUCIONES"/>
    <s v="2.1.1 - REMUNERACIONES"/>
    <s v="N"/>
    <s v="00 - N/A"/>
    <s v="20 - FONDOS CON DESTINO ESPECÍFICO"/>
    <s v="99 - MULTIPROVINCIAL"/>
    <s v="(en blanco)"/>
    <n v="10619000"/>
    <n v="11619000"/>
    <n v="7596000"/>
  </r>
  <r>
    <s v="2026"/>
    <x v="0"/>
    <x v="0"/>
    <x v="0"/>
    <x v="0"/>
    <s v="2 - Poder Ejecutivo"/>
    <s v="0218 - MINISTERIO DE MEDIO AMBIENTE Y RECURSOS NATURALES"/>
    <s v="0001 - MINISTERIO  DE MEDIO AMBIENTE Y RECURSOS NATURALES"/>
    <x v="2"/>
    <x v="8"/>
    <x v="77"/>
    <s v="2.1 - REMUNERACIONES Y CONTRIBUCIONES"/>
    <s v="2.1.2 - SOBRESUELDOS"/>
    <s v="N"/>
    <s v="00 - N/A"/>
    <s v="10 - FONDO GENERAL"/>
    <s v="99 - MULTIPROVINCIAL"/>
    <s v="(en blanco)"/>
    <n v="1064602"/>
    <n v="13933709"/>
    <n v="1063750"/>
  </r>
  <r>
    <s v="2026"/>
    <x v="0"/>
    <x v="0"/>
    <x v="0"/>
    <x v="0"/>
    <s v="2 - Poder Ejecutivo"/>
    <s v="0218 - MINISTERIO DE MEDIO AMBIENTE Y RECURSOS NATURALES"/>
    <s v="0001 - MINISTERIO  DE MEDIO AMBIENTE Y RECURSOS NATURALES"/>
    <x v="2"/>
    <x v="8"/>
    <x v="77"/>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x v="2"/>
    <x v="8"/>
    <x v="77"/>
    <s v="2.1 - REMUNERACIONES Y CONTRIBUCIONES"/>
    <s v="2.1.5 - CONTRIBUCIONES A LA SEGURIDAD SOCIAL"/>
    <s v="N"/>
    <s v="00 - N/A"/>
    <s v="10 - FONDO GENERAL"/>
    <s v="99 - MULTIPROVINCIAL"/>
    <s v="(en blanco)"/>
    <n v="28134827"/>
    <n v="26521027"/>
    <n v="15567090.099999996"/>
  </r>
  <r>
    <s v="2026"/>
    <x v="0"/>
    <x v="0"/>
    <x v="0"/>
    <x v="0"/>
    <s v="2 - Poder Ejecutivo"/>
    <s v="0218 - MINISTERIO DE MEDIO AMBIENTE Y RECURSOS NATURALES"/>
    <s v="0001 - MINISTERIO  DE MEDIO AMBIENTE Y RECURSOS NATURALES"/>
    <x v="2"/>
    <x v="8"/>
    <x v="77"/>
    <s v="2.1 - REMUNERACIONES Y CONTRIBUCIONES"/>
    <s v="2.1.5 - CONTRIBUCIONES A LA SEGURIDAD SOCIAL"/>
    <s v="N"/>
    <s v="00 - N/A"/>
    <s v="20 - FONDOS CON DESTINO ESPECÍFICO"/>
    <s v="99 - MULTIPROVINCIAL"/>
    <s v="(en blanco)"/>
    <n v="1521972"/>
    <n v="2021972"/>
    <n v="1165226.3999999999"/>
  </r>
  <r>
    <s v="2026"/>
    <x v="0"/>
    <x v="0"/>
    <x v="0"/>
    <x v="0"/>
    <s v="2 - Poder Ejecutivo"/>
    <s v="0218 - MINISTERIO DE MEDIO AMBIENTE Y RECURSOS NATURALES"/>
    <s v="0001 - MINISTERIO  DE MEDIO AMBIENTE Y RECURSOS NATURALES"/>
    <x v="2"/>
    <x v="8"/>
    <x v="77"/>
    <s v="2.2 - CONTRATACIÓN DE SERVICIOS"/>
    <s v="2.2.5 - ALQUILERES Y RENTAS"/>
    <s v="N"/>
    <s v="00 - N/A"/>
    <s v="10 - FONDO GENERAL"/>
    <s v="99 - MULTIPROVINCIAL"/>
    <s v="(en blanco)"/>
    <n v="7500000"/>
    <n v="5100000"/>
    <n v="1490000"/>
  </r>
  <r>
    <s v="2026"/>
    <x v="0"/>
    <x v="0"/>
    <x v="0"/>
    <x v="0"/>
    <s v="2 - Poder Ejecutivo"/>
    <s v="0218 - MINISTERIO DE MEDIO AMBIENTE Y RECURSOS NATURALES"/>
    <s v="0001 - MINISTERIO  DE MEDIO AMBIENTE Y RECURSOS NATURALES"/>
    <x v="2"/>
    <x v="8"/>
    <x v="77"/>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x v="2"/>
    <x v="8"/>
    <x v="78"/>
    <s v="2.1 - REMUNERACIONES Y CONTRIBUCIONES"/>
    <s v="2.1.1 - REMUNERACIONES"/>
    <s v="N"/>
    <s v="00 - N/A"/>
    <s v="10 - FONDO GENERAL"/>
    <s v="99 - MULTIPROVINCIAL"/>
    <s v="(en blanco)"/>
    <n v="11076420"/>
    <n v="11076420"/>
    <n v="4957912.09"/>
  </r>
  <r>
    <s v="2026"/>
    <x v="0"/>
    <x v="0"/>
    <x v="0"/>
    <x v="0"/>
    <s v="2 - Poder Ejecutivo"/>
    <s v="0218 - MINISTERIO DE MEDIO AMBIENTE Y RECURSOS NATURALES"/>
    <s v="0001 - MINISTERIO  DE MEDIO AMBIENTE Y RECURSOS NATURALES"/>
    <x v="2"/>
    <x v="8"/>
    <x v="78"/>
    <s v="2.1 - REMUNERACIONES Y CONTRIBUCIONES"/>
    <s v="2.1.1 - REMUNERACIONES"/>
    <s v="N"/>
    <s v="00 - N/A"/>
    <s v="20 - FONDOS CON DESTINO ESPECÍFICO"/>
    <s v="99 - MULTIPROVINCIAL"/>
    <s v="(en blanco)"/>
    <n v="7222917"/>
    <n v="7764767"/>
    <n v="5055000"/>
  </r>
  <r>
    <s v="2026"/>
    <x v="0"/>
    <x v="0"/>
    <x v="0"/>
    <x v="0"/>
    <s v="2 - Poder Ejecutivo"/>
    <s v="0218 - MINISTERIO DE MEDIO AMBIENTE Y RECURSOS NATURALES"/>
    <s v="0001 - MINISTERIO  DE MEDIO AMBIENTE Y RECURSOS NATURALES"/>
    <x v="2"/>
    <x v="8"/>
    <x v="78"/>
    <s v="2.1 - REMUNERACIONES Y CONTRIBUCIONES"/>
    <s v="2.1.2 - SOBRESUELDOS"/>
    <s v="N"/>
    <s v="00 - N/A"/>
    <s v="10 - FONDO GENERAL"/>
    <s v="99 - MULTIPROVINCIAL"/>
    <s v="(en blanco)"/>
    <n v="2328348"/>
    <n v="2328348"/>
    <n v="1161987.3600000001"/>
  </r>
  <r>
    <s v="2026"/>
    <x v="0"/>
    <x v="0"/>
    <x v="0"/>
    <x v="0"/>
    <s v="2 - Poder Ejecutivo"/>
    <s v="0218 - MINISTERIO DE MEDIO AMBIENTE Y RECURSOS NATURALES"/>
    <s v="0001 - MINISTERIO  DE MEDIO AMBIENTE Y RECURSOS NATURALES"/>
    <x v="2"/>
    <x v="8"/>
    <x v="78"/>
    <s v="2.1 - REMUNERACIONES Y CONTRIBUCIONES"/>
    <s v="2.1.5 - CONTRIBUCIONES A LA SEGURIDAD SOCIAL"/>
    <s v="N"/>
    <s v="00 - N/A"/>
    <s v="10 - FONDO GENERAL"/>
    <s v="99 - MULTIPROVINCIAL"/>
    <s v="(en blanco)"/>
    <n v="2143011"/>
    <n v="2143011"/>
    <n v="582882.04"/>
  </r>
  <r>
    <s v="2026"/>
    <x v="0"/>
    <x v="0"/>
    <x v="0"/>
    <x v="0"/>
    <s v="2 - Poder Ejecutivo"/>
    <s v="0218 - MINISTERIO DE MEDIO AMBIENTE Y RECURSOS NATURALES"/>
    <s v="0001 - MINISTERIO  DE MEDIO AMBIENTE Y RECURSOS NATURALES"/>
    <x v="2"/>
    <x v="8"/>
    <x v="78"/>
    <s v="2.1 - REMUNERACIONES Y CONTRIBUCIONES"/>
    <s v="2.1.5 - CONTRIBUCIONES A LA SEGURIDAD SOCIAL"/>
    <s v="N"/>
    <s v="00 - N/A"/>
    <s v="20 - FONDOS CON DESTINO ESPECÍFICO"/>
    <s v="99 - MULTIPROVINCIAL"/>
    <s v="(en blanco)"/>
    <n v="1076868"/>
    <n v="1256868"/>
    <n v="773740.56"/>
  </r>
  <r>
    <s v="2026"/>
    <x v="0"/>
    <x v="0"/>
    <x v="0"/>
    <x v="0"/>
    <s v="2 - Poder Ejecutivo"/>
    <s v="0218 - MINISTERIO DE MEDIO AMBIENTE Y RECURSOS NATURALES"/>
    <s v="0001 - MINISTERIO  DE MEDIO AMBIENTE Y RECURSOS NATURALES"/>
    <x v="2"/>
    <x v="8"/>
    <x v="78"/>
    <s v="2.2 - CONTRATACIÓN DE SERVICIOS"/>
    <s v="2.2.1 - SERVICIOS BÁSICOS"/>
    <s v="N"/>
    <s v="00 - N/A"/>
    <s v="10 - FONDO GENERAL"/>
    <s v="99 - MULTIPROVINCIAL"/>
    <s v="(en blanco)"/>
    <n v="0"/>
    <n v="10000000"/>
    <n v="0"/>
  </r>
  <r>
    <s v="2026"/>
    <x v="0"/>
    <x v="0"/>
    <x v="0"/>
    <x v="0"/>
    <s v="2 - Poder Ejecutivo"/>
    <s v="0218 - MINISTERIO DE MEDIO AMBIENTE Y RECURSOS NATURALES"/>
    <s v="0001 - MINISTERIO  DE MEDIO AMBIENTE Y RECURSOS NATURALES"/>
    <x v="2"/>
    <x v="8"/>
    <x v="78"/>
    <s v="2.2 - CONTRATACIÓN DE SERVICIOS"/>
    <s v="2.2.2 - PUBLICIDAD, IMPRESIÓN Y ENCUADERNACIÓN"/>
    <s v="N"/>
    <s v="00 - N/A"/>
    <s v="20 - FONDOS CON DESTINO ESPECÍFICO"/>
    <s v="99 - MULTIPROVINCIAL"/>
    <s v="(en blanco)"/>
    <n v="0"/>
    <n v="310000"/>
    <n v="118000"/>
  </r>
  <r>
    <s v="2026"/>
    <x v="0"/>
    <x v="0"/>
    <x v="0"/>
    <x v="0"/>
    <s v="2 - Poder Ejecutivo"/>
    <s v="0218 - MINISTERIO DE MEDIO AMBIENTE Y RECURSOS NATURALES"/>
    <s v="0001 - MINISTERIO  DE MEDIO AMBIENTE Y RECURSOS NATURALES"/>
    <x v="2"/>
    <x v="8"/>
    <x v="78"/>
    <s v="2.2 - CONTRATACIÓN DE SERVICIOS"/>
    <s v="2.2.5 - ALQUILERES Y RENTAS"/>
    <s v="N"/>
    <s v="00 - N/A"/>
    <s v="10 - FONDO GENERAL"/>
    <s v="99 - MULTIPROVINCIAL"/>
    <s v="(en blanco)"/>
    <n v="0"/>
    <n v="1000000"/>
    <n v="0"/>
  </r>
  <r>
    <s v="2026"/>
    <x v="0"/>
    <x v="0"/>
    <x v="0"/>
    <x v="0"/>
    <s v="2 - Poder Ejecutivo"/>
    <s v="0218 - MINISTERIO DE MEDIO AMBIENTE Y RECURSOS NATURALES"/>
    <s v="0001 - MINISTERIO  DE MEDIO AMBIENTE Y RECURSOS NATURALES"/>
    <x v="2"/>
    <x v="8"/>
    <x v="78"/>
    <s v="2.2 - CONTRATACIÓN DE SERVICIOS"/>
    <s v="2.2.7 - SERVICIOS DE CONSERVACIÓN, REPARACIONES MENORES E INSTALACIONES TEMPORALES"/>
    <s v="N"/>
    <s v="00 - N/A"/>
    <s v="10 - FONDO GENERAL"/>
    <s v="99 - MULTIPROVINCIAL"/>
    <s v="(en blanco)"/>
    <n v="2000000"/>
    <n v="20604000"/>
    <n v="590912"/>
  </r>
  <r>
    <s v="2026"/>
    <x v="0"/>
    <x v="0"/>
    <x v="0"/>
    <x v="0"/>
    <s v="2 - Poder Ejecutivo"/>
    <s v="0218 - MINISTERIO DE MEDIO AMBIENTE Y RECURSOS NATURALES"/>
    <s v="0001 - MINISTERIO  DE MEDIO AMBIENTE Y RECURSOS NATURALES"/>
    <x v="2"/>
    <x v="8"/>
    <x v="78"/>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x v="2"/>
    <x v="8"/>
    <x v="78"/>
    <s v="2.2 - CONTRATACIÓN DE SERVICIOS"/>
    <s v="2.2.8 - OTROS SERVICIOS NO INCLUIDOS EN CONCEPTOS ANTERIORES"/>
    <s v="N"/>
    <s v="00 - N/A"/>
    <s v="20 - FONDOS CON DESTINO ESPECÍFICO"/>
    <s v="99 - MULTIPROVINCIAL"/>
    <s v="(en blanco)"/>
    <n v="0"/>
    <n v="5855000"/>
    <n v="423620"/>
  </r>
  <r>
    <s v="2026"/>
    <x v="0"/>
    <x v="0"/>
    <x v="0"/>
    <x v="0"/>
    <s v="2 - Poder Ejecutivo"/>
    <s v="0218 - MINISTERIO DE MEDIO AMBIENTE Y RECURSOS NATURALES"/>
    <s v="0001 - MINISTERIO  DE MEDIO AMBIENTE Y RECURSOS NATURALES"/>
    <x v="2"/>
    <x v="8"/>
    <x v="78"/>
    <s v="2.2 - CONTRATACIÓN DE SERVICIOS"/>
    <s v="2.2.9 - OTRAS CONTRATACIONES DE SERVICIOS"/>
    <s v="N"/>
    <s v="00 - N/A"/>
    <s v="20 - FONDOS CON DESTINO ESPECÍFICO"/>
    <s v="99 - MULTIPROVINCIAL"/>
    <s v="(en blanco)"/>
    <n v="23000000"/>
    <n v="3692500"/>
    <n v="1944549.1"/>
  </r>
  <r>
    <s v="2026"/>
    <x v="0"/>
    <x v="0"/>
    <x v="0"/>
    <x v="0"/>
    <s v="2 - Poder Ejecutivo"/>
    <s v="0218 - MINISTERIO DE MEDIO AMBIENTE Y RECURSOS NATURALES"/>
    <s v="0001 - MINISTERIO  DE MEDIO AMBIENTE Y RECURSOS NATURALES"/>
    <x v="2"/>
    <x v="8"/>
    <x v="78"/>
    <s v="2.3 - MATERIALES Y SUMINISTROS"/>
    <s v="2.3.2 - TEXTILES Y VESTUARIOS"/>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x v="2"/>
    <x v="8"/>
    <x v="78"/>
    <s v="2.3 - MATERIALES Y SUMINISTROS"/>
    <s v="2.3.3 - PAPEL, CARTÓN E IMPRESOS"/>
    <s v="N"/>
    <s v="00 - N/A"/>
    <s v="10 - FONDO GENERAL"/>
    <s v="99 - MULTIPROVINCIAL"/>
    <s v="(en blanco)"/>
    <n v="0"/>
    <n v="30000"/>
    <n v="2315.16"/>
  </r>
  <r>
    <s v="2026"/>
    <x v="0"/>
    <x v="0"/>
    <x v="0"/>
    <x v="0"/>
    <s v="2 - Poder Ejecutivo"/>
    <s v="0218 - MINISTERIO DE MEDIO AMBIENTE Y RECURSOS NATURALES"/>
    <s v="0001 - MINISTERIO  DE MEDIO AMBIENTE Y RECURSOS NATURALES"/>
    <x v="2"/>
    <x v="8"/>
    <x v="78"/>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x v="2"/>
    <x v="8"/>
    <x v="78"/>
    <s v="2.3 - MATERIALES Y SUMINISTROS"/>
    <s v="2.3.7 - COMBUSTIBLES, LUBRICANTES, PRODUCTOS QUÍMICOS Y CONEXOS"/>
    <s v="N"/>
    <s v="00 - N/A"/>
    <s v="10 - FONDO GENERAL"/>
    <s v="99 - MULTIPROVINCIAL"/>
    <s v="(en blanco)"/>
    <n v="0"/>
    <n v="650000"/>
    <n v="579227.78"/>
  </r>
  <r>
    <s v="2026"/>
    <x v="0"/>
    <x v="0"/>
    <x v="0"/>
    <x v="0"/>
    <s v="2 - Poder Ejecutivo"/>
    <s v="0218 - MINISTERIO DE MEDIO AMBIENTE Y RECURSOS NATURALES"/>
    <s v="0001 - MINISTERIO  DE MEDIO AMBIENTE Y RECURSOS NATURALES"/>
    <x v="2"/>
    <x v="8"/>
    <x v="78"/>
    <s v="2.3 - MATERIALES Y SUMINISTROS"/>
    <s v="2.3.9 - PRODUCTOS Y ÚTILES VARIOS"/>
    <s v="N"/>
    <s v="00 - N/A"/>
    <s v="20 - FONDOS CON DESTINO ESPECÍFICO"/>
    <s v="99 - MULTIPROVINCIAL"/>
    <s v="(en blanco)"/>
    <n v="0"/>
    <n v="290000"/>
    <n v="0"/>
  </r>
  <r>
    <s v="2026"/>
    <x v="0"/>
    <x v="0"/>
    <x v="0"/>
    <x v="0"/>
    <s v="2 - Poder Ejecutivo"/>
    <s v="0218 - MINISTERIO DE MEDIO AMBIENTE Y RECURSOS NATURALES"/>
    <s v="0001 - MINISTERIO  DE MEDIO AMBIENTE Y RECURSOS NATURALES"/>
    <x v="2"/>
    <x v="8"/>
    <x v="79"/>
    <s v="2.1 - REMUNERACIONES Y CONTRIBUCIONES"/>
    <s v="2.1.1 - REMUNERACIONES"/>
    <s v="N"/>
    <s v="00 - N/A"/>
    <s v="10 - FONDO GENERAL"/>
    <s v="99 - MULTIPROVINCIAL"/>
    <s v="(en blanco)"/>
    <n v="798402536"/>
    <n v="772936094"/>
    <n v="491766185.03000009"/>
  </r>
  <r>
    <s v="2026"/>
    <x v="0"/>
    <x v="0"/>
    <x v="0"/>
    <x v="0"/>
    <s v="2 - Poder Ejecutivo"/>
    <s v="0218 - MINISTERIO DE MEDIO AMBIENTE Y RECURSOS NATURALES"/>
    <s v="0001 - MINISTERIO  DE MEDIO AMBIENTE Y RECURSOS NATURALES"/>
    <x v="2"/>
    <x v="8"/>
    <x v="79"/>
    <s v="2.1 - REMUNERACIONES Y CONTRIBUCIONES"/>
    <s v="2.1.1 - REMUNERACIONES"/>
    <s v="N"/>
    <s v="00 - N/A"/>
    <s v="20 - FONDOS CON DESTINO ESPECÍFICO"/>
    <s v="99 - MULTIPROVINCIAL"/>
    <s v="(en blanco)"/>
    <n v="430335386"/>
    <n v="451151849"/>
    <n v="294435533.33000004"/>
  </r>
  <r>
    <s v="2026"/>
    <x v="0"/>
    <x v="0"/>
    <x v="0"/>
    <x v="0"/>
    <s v="2 - Poder Ejecutivo"/>
    <s v="0218 - MINISTERIO DE MEDIO AMBIENTE Y RECURSOS NATURALES"/>
    <s v="0001 - MINISTERIO  DE MEDIO AMBIENTE Y RECURSOS NATURALES"/>
    <x v="2"/>
    <x v="8"/>
    <x v="79"/>
    <s v="2.1 - REMUNERACIONES Y CONTRIBUCIONES"/>
    <s v="2.1.2 - SOBRESUELDOS"/>
    <s v="N"/>
    <s v="00 - N/A"/>
    <s v="10 - FONDO GENERAL"/>
    <s v="99 - MULTIPROVINCIAL"/>
    <s v="(en blanco)"/>
    <n v="183890550"/>
    <n v="204572950"/>
    <n v="144010906.46999997"/>
  </r>
  <r>
    <s v="2026"/>
    <x v="0"/>
    <x v="0"/>
    <x v="0"/>
    <x v="0"/>
    <s v="2 - Poder Ejecutivo"/>
    <s v="0218 - MINISTERIO DE MEDIO AMBIENTE Y RECURSOS NATURALES"/>
    <s v="0001 - MINISTERIO  DE MEDIO AMBIENTE Y RECURSOS NATURALES"/>
    <x v="2"/>
    <x v="8"/>
    <x v="79"/>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x v="2"/>
    <x v="8"/>
    <x v="79"/>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x v="2"/>
    <x v="8"/>
    <x v="79"/>
    <s v="2.1 - REMUNERACIONES Y CONTRIBUCIONES"/>
    <s v="2.1.5 - CONTRIBUCIONES A LA SEGURIDAD SOCIAL"/>
    <s v="N"/>
    <s v="00 - N/A"/>
    <s v="10 - FONDO GENERAL"/>
    <s v="99 - MULTIPROVINCIAL"/>
    <s v="(en blanco)"/>
    <n v="128950924"/>
    <n v="116256724"/>
    <n v="73370945.160000116"/>
  </r>
  <r>
    <s v="2026"/>
    <x v="0"/>
    <x v="0"/>
    <x v="0"/>
    <x v="0"/>
    <s v="2 - Poder Ejecutivo"/>
    <s v="0218 - MINISTERIO DE MEDIO AMBIENTE Y RECURSOS NATURALES"/>
    <s v="0001 - MINISTERIO  DE MEDIO AMBIENTE Y RECURSOS NATURALES"/>
    <x v="2"/>
    <x v="8"/>
    <x v="79"/>
    <s v="2.1 - REMUNERACIONES Y CONTRIBUCIONES"/>
    <s v="2.1.5 - CONTRIBUCIONES A LA SEGURIDAD SOCIAL"/>
    <s v="N"/>
    <s v="00 - N/A"/>
    <s v="20 - FONDOS CON DESTINO ESPECÍFICO"/>
    <s v="99 - MULTIPROVINCIAL"/>
    <s v="(en blanco)"/>
    <n v="52947507"/>
    <n v="64567107"/>
    <n v="44797414.610000066"/>
  </r>
  <r>
    <s v="2026"/>
    <x v="0"/>
    <x v="0"/>
    <x v="0"/>
    <x v="0"/>
    <s v="2 - Poder Ejecutivo"/>
    <s v="0218 - MINISTERIO DE MEDIO AMBIENTE Y RECURSOS NATURALES"/>
    <s v="0001 - MINISTERIO  DE MEDIO AMBIENTE Y RECURSOS NATURALES"/>
    <x v="2"/>
    <x v="8"/>
    <x v="79"/>
    <s v="2.2 - CONTRATACIÓN DE SERVICIOS"/>
    <s v="2.2.1 - SERVICIOS BÁSICOS"/>
    <s v="N"/>
    <s v="00 - N/A"/>
    <s v="10 - FONDO GENERAL"/>
    <s v="99 - MULTIPROVINCIAL"/>
    <s v="(en blanco)"/>
    <n v="84660000"/>
    <n v="84660000"/>
    <n v="69411833.940000013"/>
  </r>
  <r>
    <s v="2026"/>
    <x v="0"/>
    <x v="0"/>
    <x v="0"/>
    <x v="0"/>
    <s v="2 - Poder Ejecutivo"/>
    <s v="0218 - MINISTERIO DE MEDIO AMBIENTE Y RECURSOS NATURALES"/>
    <s v="0001 - MINISTERIO  DE MEDIO AMBIENTE Y RECURSOS NATURALES"/>
    <x v="2"/>
    <x v="8"/>
    <x v="79"/>
    <s v="2.2 - CONTRATACIÓN DE SERVICIOS"/>
    <s v="2.2.2 - PUBLICIDAD, IMPRESIÓN Y ENCUADERNACIÓN"/>
    <s v="N"/>
    <s v="00 - N/A"/>
    <s v="10 - FONDO GENERAL"/>
    <s v="99 - MULTIPROVINCIAL"/>
    <s v="(en blanco)"/>
    <n v="6500000"/>
    <n v="6200000"/>
    <n v="4009968.39"/>
  </r>
  <r>
    <s v="2026"/>
    <x v="0"/>
    <x v="0"/>
    <x v="0"/>
    <x v="0"/>
    <s v="2 - Poder Ejecutivo"/>
    <s v="0218 - MINISTERIO DE MEDIO AMBIENTE Y RECURSOS NATURALES"/>
    <s v="0001 - MINISTERIO  DE MEDIO AMBIENTE Y RECURSOS NATURALES"/>
    <x v="2"/>
    <x v="8"/>
    <x v="79"/>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x v="2"/>
    <x v="8"/>
    <x v="79"/>
    <s v="2.2 - CONTRATACIÓN DE SERVICIOS"/>
    <s v="2.2.3 - VIÁTICOS"/>
    <s v="N"/>
    <s v="00 - N/A"/>
    <s v="10 - FONDO GENERAL"/>
    <s v="99 - MULTIPROVINCIAL"/>
    <s v="(en blanco)"/>
    <n v="2500000"/>
    <n v="0"/>
    <n v="0"/>
  </r>
  <r>
    <s v="2026"/>
    <x v="0"/>
    <x v="0"/>
    <x v="0"/>
    <x v="0"/>
    <s v="2 - Poder Ejecutivo"/>
    <s v="0218 - MINISTERIO DE MEDIO AMBIENTE Y RECURSOS NATURALES"/>
    <s v="0001 - MINISTERIO  DE MEDIO AMBIENTE Y RECURSOS NATURALES"/>
    <x v="2"/>
    <x v="8"/>
    <x v="79"/>
    <s v="2.2 - CONTRATACIÓN DE SERVICIOS"/>
    <s v="2.2.3 - VIÁTICOS"/>
    <s v="N"/>
    <s v="00 - N/A"/>
    <s v="20 - FONDOS CON DESTINO ESPECÍFICO"/>
    <s v="99 - MULTIPROVINCIAL"/>
    <s v="(en blanco)"/>
    <n v="70000000"/>
    <n v="43500000"/>
    <n v="39388383.760000005"/>
  </r>
  <r>
    <s v="2026"/>
    <x v="0"/>
    <x v="0"/>
    <x v="0"/>
    <x v="0"/>
    <s v="2 - Poder Ejecutivo"/>
    <s v="0218 - MINISTERIO DE MEDIO AMBIENTE Y RECURSOS NATURALES"/>
    <s v="0001 - MINISTERIO  DE MEDIO AMBIENTE Y RECURSOS NATURALES"/>
    <x v="2"/>
    <x v="8"/>
    <x v="79"/>
    <s v="2.2 - CONTRATACIÓN DE SERVICIOS"/>
    <s v="2.2.4 - TRANSPORTE Y ALMACENAJE"/>
    <s v="N"/>
    <s v="00 - N/A"/>
    <s v="10 - FONDO GENERAL"/>
    <s v="99 - MULTIPROVINCIAL"/>
    <s v="(en blanco)"/>
    <n v="4000000"/>
    <n v="4750000"/>
    <n v="2644459.2800000003"/>
  </r>
  <r>
    <s v="2026"/>
    <x v="0"/>
    <x v="0"/>
    <x v="0"/>
    <x v="0"/>
    <s v="2 - Poder Ejecutivo"/>
    <s v="0218 - MINISTERIO DE MEDIO AMBIENTE Y RECURSOS NATURALES"/>
    <s v="0001 - MINISTERIO  DE MEDIO AMBIENTE Y RECURSOS NATURALES"/>
    <x v="2"/>
    <x v="8"/>
    <x v="79"/>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x v="2"/>
    <x v="8"/>
    <x v="79"/>
    <s v="2.2 - CONTRATACIÓN DE SERVICIOS"/>
    <s v="2.2.5 - ALQUILERES Y RENTAS"/>
    <s v="N"/>
    <s v="00 - N/A"/>
    <s v="10 - FONDO GENERAL"/>
    <s v="99 - MULTIPROVINCIAL"/>
    <s v="(en blanco)"/>
    <n v="27000000"/>
    <n v="61760000"/>
    <n v="44718628.659999996"/>
  </r>
  <r>
    <s v="2026"/>
    <x v="0"/>
    <x v="0"/>
    <x v="0"/>
    <x v="0"/>
    <s v="2 - Poder Ejecutivo"/>
    <s v="0218 - MINISTERIO DE MEDIO AMBIENTE Y RECURSOS NATURALES"/>
    <s v="0001 - MINISTERIO  DE MEDIO AMBIENTE Y RECURSOS NATURALES"/>
    <x v="2"/>
    <x v="8"/>
    <x v="79"/>
    <s v="2.2 - CONTRATACIÓN DE SERVICIOS"/>
    <s v="2.2.6 - SEGUROS"/>
    <s v="N"/>
    <s v="00 - N/A"/>
    <s v="10 - FONDO GENERAL"/>
    <s v="99 - MULTIPROVINCIAL"/>
    <s v="(en blanco)"/>
    <n v="139000000"/>
    <n v="112000000"/>
    <n v="110734959.76999997"/>
  </r>
  <r>
    <s v="2026"/>
    <x v="0"/>
    <x v="0"/>
    <x v="0"/>
    <x v="0"/>
    <s v="2 - Poder Ejecutivo"/>
    <s v="0218 - MINISTERIO DE MEDIO AMBIENTE Y RECURSOS NATURALES"/>
    <s v="0001 - MINISTERIO  DE MEDIO AMBIENTE Y RECURSOS NATURALES"/>
    <x v="2"/>
    <x v="8"/>
    <x v="79"/>
    <s v="2.2 - CONTRATACIÓN DE SERVICIOS"/>
    <s v="2.2.7 - SERVICIOS DE CONSERVACIÓN, REPARACIONES MENORES E INSTALACIONES TEMPORALES"/>
    <s v="N"/>
    <s v="00 - N/A"/>
    <s v="10 - FONDO GENERAL"/>
    <s v="99 - MULTIPROVINCIAL"/>
    <s v="(en blanco)"/>
    <n v="23000000"/>
    <n v="5113600"/>
    <n v="2386519.3599999994"/>
  </r>
  <r>
    <s v="2026"/>
    <x v="0"/>
    <x v="0"/>
    <x v="0"/>
    <x v="0"/>
    <s v="2 - Poder Ejecutivo"/>
    <s v="0218 - MINISTERIO DE MEDIO AMBIENTE Y RECURSOS NATURALES"/>
    <s v="0001 - MINISTERIO  DE MEDIO AMBIENTE Y RECURSOS NATURALES"/>
    <x v="2"/>
    <x v="8"/>
    <x v="79"/>
    <s v="2.2 - CONTRATACIÓN DE SERVICIOS"/>
    <s v="2.2.7 - SERVICIOS DE CONSERVACIÓN, REPARACIONES MENORES E INSTALACIONES TEMPORALES"/>
    <s v="N"/>
    <s v="00 - N/A"/>
    <s v="20 - FONDOS CON DESTINO ESPECÍFICO"/>
    <s v="99 - MULTIPROVINCIAL"/>
    <s v="(en blanco)"/>
    <n v="15000000"/>
    <n v="4964500"/>
    <n v="1513519.9000000001"/>
  </r>
  <r>
    <s v="2026"/>
    <x v="0"/>
    <x v="0"/>
    <x v="0"/>
    <x v="0"/>
    <s v="2 - Poder Ejecutivo"/>
    <s v="0218 - MINISTERIO DE MEDIO AMBIENTE Y RECURSOS NATURALES"/>
    <s v="0001 - MINISTERIO  DE MEDIO AMBIENTE Y RECURSOS NATURALES"/>
    <x v="2"/>
    <x v="8"/>
    <x v="79"/>
    <s v="2.2 - CONTRATACIÓN DE SERVICIOS"/>
    <s v="2.2.8 - OTROS SERVICIOS NO INCLUIDOS EN CONCEPTOS ANTERIORES"/>
    <s v="N"/>
    <s v="00 - N/A"/>
    <s v="10 - FONDO GENERAL"/>
    <s v="99 - MULTIPROVINCIAL"/>
    <s v="(en blanco)"/>
    <n v="23221755"/>
    <n v="5876755"/>
    <n v="5222226.99"/>
  </r>
  <r>
    <s v="2026"/>
    <x v="0"/>
    <x v="0"/>
    <x v="0"/>
    <x v="0"/>
    <s v="2 - Poder Ejecutivo"/>
    <s v="0218 - MINISTERIO DE MEDIO AMBIENTE Y RECURSOS NATURALES"/>
    <s v="0001 - MINISTERIO  DE MEDIO AMBIENTE Y RECURSOS NATURALES"/>
    <x v="2"/>
    <x v="8"/>
    <x v="79"/>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x v="2"/>
    <x v="8"/>
    <x v="79"/>
    <s v="2.2 - CONTRATACIÓN DE SERVICIOS"/>
    <s v="2.2.9 - OTRAS CONTRATACIONES DE SERVICIOS"/>
    <s v="N"/>
    <s v="00 - N/A"/>
    <s v="10 - FONDO GENERAL"/>
    <s v="99 - MULTIPROVINCIAL"/>
    <s v="(en blanco)"/>
    <n v="22460000"/>
    <n v="14589900"/>
    <n v="9792438.4800000004"/>
  </r>
  <r>
    <s v="2026"/>
    <x v="0"/>
    <x v="0"/>
    <x v="0"/>
    <x v="0"/>
    <s v="2 - Poder Ejecutivo"/>
    <s v="0218 - MINISTERIO DE MEDIO AMBIENTE Y RECURSOS NATURALES"/>
    <s v="0001 - MINISTERIO  DE MEDIO AMBIENTE Y RECURSOS NATURALES"/>
    <x v="2"/>
    <x v="8"/>
    <x v="79"/>
    <s v="2.3 - MATERIALES Y SUMINISTROS"/>
    <s v="2.3.1 - ALIMENTOS Y PRODUCTOS AGROFORESTALES"/>
    <s v="N"/>
    <s v="00 - N/A"/>
    <s v="10 - FONDO GENERAL"/>
    <s v="99 - MULTIPROVINCIAL"/>
    <s v="(en blanco)"/>
    <n v="0"/>
    <n v="860000"/>
    <n v="0"/>
  </r>
  <r>
    <s v="2026"/>
    <x v="0"/>
    <x v="0"/>
    <x v="0"/>
    <x v="0"/>
    <s v="2 - Poder Ejecutivo"/>
    <s v="0218 - MINISTERIO DE MEDIO AMBIENTE Y RECURSOS NATURALES"/>
    <s v="0001 - MINISTERIO  DE MEDIO AMBIENTE Y RECURSOS NATURALES"/>
    <x v="2"/>
    <x v="8"/>
    <x v="79"/>
    <s v="2.3 - MATERIALES Y SUMINISTROS"/>
    <s v="2.3.1 - ALIMENTOS Y PRODUCTOS AGROFORESTALES"/>
    <s v="N"/>
    <s v="00 - N/A"/>
    <s v="20 - FONDOS CON DESTINO ESPECÍFICO"/>
    <s v="99 - MULTIPROVINCIAL"/>
    <s v="(en blanco)"/>
    <n v="0"/>
    <n v="2000000"/>
    <n v="0"/>
  </r>
  <r>
    <s v="2026"/>
    <x v="0"/>
    <x v="0"/>
    <x v="0"/>
    <x v="0"/>
    <s v="2 - Poder Ejecutivo"/>
    <s v="0218 - MINISTERIO DE MEDIO AMBIENTE Y RECURSOS NATURALES"/>
    <s v="0001 - MINISTERIO  DE MEDIO AMBIENTE Y RECURSOS NATURALES"/>
    <x v="2"/>
    <x v="8"/>
    <x v="79"/>
    <s v="2.3 - MATERIALES Y SUMINISTROS"/>
    <s v="2.3.2 - TEXTILES Y VESTUARIOS"/>
    <s v="N"/>
    <s v="00 - N/A"/>
    <s v="10 - FONDO GENERAL"/>
    <s v="99 - MULTIPROVINCIAL"/>
    <s v="(en blanco)"/>
    <n v="2000000"/>
    <n v="1020400"/>
    <n v="861966.96"/>
  </r>
  <r>
    <s v="2026"/>
    <x v="0"/>
    <x v="0"/>
    <x v="0"/>
    <x v="0"/>
    <s v="2 - Poder Ejecutivo"/>
    <s v="0218 - MINISTERIO DE MEDIO AMBIENTE Y RECURSOS NATURALES"/>
    <s v="0001 - MINISTERIO  DE MEDIO AMBIENTE Y RECURSOS NATURALES"/>
    <x v="2"/>
    <x v="8"/>
    <x v="79"/>
    <s v="2.3 - MATERIALES Y SUMINISTROS"/>
    <s v="2.3.2 - TEXTILES Y VESTUARIOS"/>
    <s v="N"/>
    <s v="00 - N/A"/>
    <s v="20 - FONDOS CON DESTINO ESPECÍFICO"/>
    <s v="99 - MULTIPROVINCIAL"/>
    <s v="(en blanco)"/>
    <n v="0"/>
    <n v="165000"/>
    <n v="130000"/>
  </r>
  <r>
    <s v="2026"/>
    <x v="0"/>
    <x v="0"/>
    <x v="0"/>
    <x v="0"/>
    <s v="2 - Poder Ejecutivo"/>
    <s v="0218 - MINISTERIO DE MEDIO AMBIENTE Y RECURSOS NATURALES"/>
    <s v="0001 - MINISTERIO  DE MEDIO AMBIENTE Y RECURSOS NATURALES"/>
    <x v="2"/>
    <x v="8"/>
    <x v="79"/>
    <s v="2.3 - MATERIALES Y SUMINISTROS"/>
    <s v="2.3.3 - PAPEL, CARTÓN E IMPRESOS"/>
    <s v="N"/>
    <s v="00 - N/A"/>
    <s v="10 - FONDO GENERAL"/>
    <s v="99 - MULTIPROVINCIAL"/>
    <s v="(en blanco)"/>
    <n v="0"/>
    <n v="30000"/>
    <n v="0"/>
  </r>
  <r>
    <s v="2026"/>
    <x v="0"/>
    <x v="0"/>
    <x v="0"/>
    <x v="0"/>
    <s v="2 - Poder Ejecutivo"/>
    <s v="0218 - MINISTERIO DE MEDIO AMBIENTE Y RECURSOS NATURALES"/>
    <s v="0001 - MINISTERIO  DE MEDIO AMBIENTE Y RECURSOS NATURALES"/>
    <x v="2"/>
    <x v="8"/>
    <x v="79"/>
    <s v="2.3 - MATERIALES Y SUMINISTROS"/>
    <s v="2.3.4 - PRODUCTOS FARMACÉUTICOS"/>
    <s v="N"/>
    <s v="00 - N/A"/>
    <s v="20 - FONDOS CON DESTINO ESPECÍFICO"/>
    <s v="99 - MULTIPROVINCIAL"/>
    <s v="(en blanco)"/>
    <n v="0"/>
    <n v="150000"/>
    <n v="111097"/>
  </r>
  <r>
    <s v="2026"/>
    <x v="0"/>
    <x v="0"/>
    <x v="0"/>
    <x v="0"/>
    <s v="2 - Poder Ejecutivo"/>
    <s v="0218 - MINISTERIO DE MEDIO AMBIENTE Y RECURSOS NATURALES"/>
    <s v="0001 - MINISTERIO  DE MEDIO AMBIENTE Y RECURSOS NATURALES"/>
    <x v="2"/>
    <x v="8"/>
    <x v="79"/>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x v="2"/>
    <x v="8"/>
    <x v="79"/>
    <s v="2.3 - MATERIALES Y SUMINISTROS"/>
    <s v="2.3.5 - CUERO, CAUCHO Y PLÁSTICO"/>
    <s v="N"/>
    <s v="00 - N/A"/>
    <s v="20 - FONDOS CON DESTINO ESPECÍFICO"/>
    <s v="99 - MULTIPROVINCIAL"/>
    <s v="(en blanco)"/>
    <n v="0"/>
    <n v="10000"/>
    <n v="4099.8999999999996"/>
  </r>
  <r>
    <s v="2026"/>
    <x v="0"/>
    <x v="0"/>
    <x v="0"/>
    <x v="0"/>
    <s v="2 - Poder Ejecutivo"/>
    <s v="0218 - MINISTERIO DE MEDIO AMBIENTE Y RECURSOS NATURALES"/>
    <s v="0001 - MINISTERIO  DE MEDIO AMBIENTE Y RECURSOS NATURALES"/>
    <x v="2"/>
    <x v="8"/>
    <x v="79"/>
    <s v="2.3 - MATERIALES Y SUMINISTROS"/>
    <s v="2.3.6 - PRODUCTOS DE MINERALES, METÁLICOS Y NO METÁLICOS"/>
    <s v="N"/>
    <s v="00 - N/A"/>
    <s v="10 - FONDO GENERAL"/>
    <s v="99 - MULTIPROVINCIAL"/>
    <s v="(en blanco)"/>
    <n v="0"/>
    <n v="18000"/>
    <n v="17710.009999999998"/>
  </r>
  <r>
    <s v="2026"/>
    <x v="0"/>
    <x v="0"/>
    <x v="0"/>
    <x v="0"/>
    <s v="2 - Poder Ejecutivo"/>
    <s v="0218 - MINISTERIO DE MEDIO AMBIENTE Y RECURSOS NATURALES"/>
    <s v="0001 - MINISTERIO  DE MEDIO AMBIENTE Y RECURSOS NATURALES"/>
    <x v="2"/>
    <x v="8"/>
    <x v="79"/>
    <s v="2.3 - MATERIALES Y SUMINISTROS"/>
    <s v="2.3.6 - PRODUCTOS DE MINERALES, METÁLICOS Y NO METÁLICOS"/>
    <s v="N"/>
    <s v="00 - N/A"/>
    <s v="20 - FONDOS CON DESTINO ESPECÍFICO"/>
    <s v="99 - MULTIPROVINCIAL"/>
    <s v="(en blanco)"/>
    <n v="0"/>
    <n v="55000"/>
    <n v="53614.479999999996"/>
  </r>
  <r>
    <s v="2026"/>
    <x v="0"/>
    <x v="0"/>
    <x v="0"/>
    <x v="0"/>
    <s v="2 - Poder Ejecutivo"/>
    <s v="0218 - MINISTERIO DE MEDIO AMBIENTE Y RECURSOS NATURALES"/>
    <s v="0001 - MINISTERIO  DE MEDIO AMBIENTE Y RECURSOS NATURALES"/>
    <x v="2"/>
    <x v="8"/>
    <x v="79"/>
    <s v="2.3 - MATERIALES Y SUMINISTROS"/>
    <s v="2.3.7 - COMBUSTIBLES, LUBRICANTES, PRODUCTOS QUÍMICOS Y CONEXOS"/>
    <s v="N"/>
    <s v="00 - N/A"/>
    <s v="10 - FONDO GENERAL"/>
    <s v="99 - MULTIPROVINCIAL"/>
    <s v="(en blanco)"/>
    <n v="72000000"/>
    <n v="72433700"/>
    <n v="62571511.920000002"/>
  </r>
  <r>
    <s v="2026"/>
    <x v="0"/>
    <x v="0"/>
    <x v="0"/>
    <x v="0"/>
    <s v="2 - Poder Ejecutivo"/>
    <s v="0218 - MINISTERIO DE MEDIO AMBIENTE Y RECURSOS NATURALES"/>
    <s v="0001 - MINISTERIO  DE MEDIO AMBIENTE Y RECURSOS NATURALES"/>
    <x v="2"/>
    <x v="8"/>
    <x v="79"/>
    <s v="2.3 - MATERIALES Y SUMINISTROS"/>
    <s v="2.3.7 - COMBUSTIBLES, LUBRICANTES, PRODUCTOS QUÍMICOS Y CONEXOS"/>
    <s v="N"/>
    <s v="00 - N/A"/>
    <s v="20 - FONDOS CON DESTINO ESPECÍFICO"/>
    <s v="99 - MULTIPROVINCIAL"/>
    <s v="(en blanco)"/>
    <n v="0"/>
    <n v="2882800"/>
    <n v="1141770.27"/>
  </r>
  <r>
    <s v="2026"/>
    <x v="0"/>
    <x v="0"/>
    <x v="0"/>
    <x v="0"/>
    <s v="2 - Poder Ejecutivo"/>
    <s v="0218 - MINISTERIO DE MEDIO AMBIENTE Y RECURSOS NATURALES"/>
    <s v="0001 - MINISTERIO  DE MEDIO AMBIENTE Y RECURSOS NATURALES"/>
    <x v="2"/>
    <x v="8"/>
    <x v="79"/>
    <s v="2.3 - MATERIALES Y SUMINISTROS"/>
    <s v="2.3.9 - PRODUCTOS Y ÚTILES VARIOS"/>
    <s v="N"/>
    <s v="00 - N/A"/>
    <s v="10 - FONDO GENERAL"/>
    <s v="99 - MULTIPROVINCIAL"/>
    <s v="(en blanco)"/>
    <n v="0"/>
    <n v="3675790"/>
    <n v="2769449.5199999996"/>
  </r>
  <r>
    <s v="2026"/>
    <x v="0"/>
    <x v="0"/>
    <x v="0"/>
    <x v="0"/>
    <s v="2 - Poder Ejecutivo"/>
    <s v="0218 - MINISTERIO DE MEDIO AMBIENTE Y RECURSOS NATURALES"/>
    <s v="0001 - MINISTERIO  DE MEDIO AMBIENTE Y RECURSOS NATURALES"/>
    <x v="2"/>
    <x v="8"/>
    <x v="79"/>
    <s v="2.3 - MATERIALES Y SUMINISTROS"/>
    <s v="2.3.9 - PRODUCTOS Y ÚTILES VARIOS"/>
    <s v="N"/>
    <s v="00 - N/A"/>
    <s v="20 - FONDOS CON DESTINO ESPECÍFICO"/>
    <s v="99 - MULTIPROVINCIAL"/>
    <s v="(en blanco)"/>
    <n v="0"/>
    <n v="6130700"/>
    <n v="2162742.23"/>
  </r>
  <r>
    <s v="2026"/>
    <x v="0"/>
    <x v="0"/>
    <x v="0"/>
    <x v="0"/>
    <s v="2 - Poder Ejecutivo"/>
    <s v="0218 - MINISTERIO DE MEDIO AMBIENTE Y RECURSOS NATURALES"/>
    <s v="0001 - MINISTERIO  DE MEDIO AMBIENTE Y RECURSOS NATURALES"/>
    <x v="2"/>
    <x v="4"/>
    <x v="55"/>
    <s v="2.1 - REMUNERACIONES Y CONTRIBUCIONES"/>
    <s v="2.1.1 - REMUNERACIONES"/>
    <s v="N"/>
    <s v="00 - N/A"/>
    <s v="10 - FONDO GENERAL"/>
    <s v="99 - MULTIPROVINCIAL"/>
    <s v="(en blanco)"/>
    <n v="5281034"/>
    <n v="5281034"/>
    <n v="3726687.99"/>
  </r>
  <r>
    <s v="2026"/>
    <x v="0"/>
    <x v="0"/>
    <x v="0"/>
    <x v="0"/>
    <s v="2 - Poder Ejecutivo"/>
    <s v="0218 - MINISTERIO DE MEDIO AMBIENTE Y RECURSOS NATURALES"/>
    <s v="0001 - MINISTERIO  DE MEDIO AMBIENTE Y RECURSOS NATURALES"/>
    <x v="2"/>
    <x v="4"/>
    <x v="55"/>
    <s v="2.1 - REMUNERACIONES Y CONTRIBUCIONES"/>
    <s v="2.1.1 - REMUNERACIONES"/>
    <s v="N"/>
    <s v="00 - N/A"/>
    <s v="20 - FONDOS CON DESTINO ESPECÍFICO"/>
    <s v="99 - MULTIPROVINCIAL"/>
    <s v="(en blanco)"/>
    <n v="6919584"/>
    <n v="6775099"/>
    <n v="5070000"/>
  </r>
  <r>
    <s v="2026"/>
    <x v="0"/>
    <x v="0"/>
    <x v="0"/>
    <x v="0"/>
    <s v="2 - Poder Ejecutivo"/>
    <s v="0218 - MINISTERIO DE MEDIO AMBIENTE Y RECURSOS NATURALES"/>
    <s v="0001 - MINISTERIO  DE MEDIO AMBIENTE Y RECURSOS NATURALES"/>
    <x v="2"/>
    <x v="4"/>
    <x v="55"/>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x v="2"/>
    <x v="4"/>
    <x v="55"/>
    <s v="2.1 - REMUNERACIONES Y CONTRIBUCIONES"/>
    <s v="2.1.2 - SOBRESUELDOS"/>
    <s v="N"/>
    <s v="00 - N/A"/>
    <s v="10 - FONDO GENERAL"/>
    <s v="99 - MULTIPROVINCIAL"/>
    <s v="(en blanco)"/>
    <n v="3932064"/>
    <n v="3932064"/>
    <n v="3440820.7"/>
  </r>
  <r>
    <s v="2026"/>
    <x v="0"/>
    <x v="0"/>
    <x v="0"/>
    <x v="0"/>
    <s v="2 - Poder Ejecutivo"/>
    <s v="0218 - MINISTERIO DE MEDIO AMBIENTE Y RECURSOS NATURALES"/>
    <s v="0001 - MINISTERIO  DE MEDIO AMBIENTE Y RECURSOS NATURALES"/>
    <x v="2"/>
    <x v="4"/>
    <x v="55"/>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x v="2"/>
    <x v="4"/>
    <x v="55"/>
    <s v="2.1 - REMUNERACIONES Y CONTRIBUCIONES"/>
    <s v="2.1.5 - CONTRIBUCIONES A LA SEGURIDAD SOCIAL"/>
    <s v="N"/>
    <s v="00 - N/A"/>
    <s v="20 - FONDOS CON DESTINO ESPECÍFICO"/>
    <s v="99 - MULTIPROVINCIAL"/>
    <s v="(en blanco)"/>
    <n v="2649171"/>
    <n v="1219656"/>
    <n v="760304.04000000015"/>
  </r>
  <r>
    <s v="2026"/>
    <x v="0"/>
    <x v="0"/>
    <x v="0"/>
    <x v="0"/>
    <s v="2 - Poder Ejecutivo"/>
    <s v="0218 - MINISTERIO DE MEDIO AMBIENTE Y RECURSOS NATURALES"/>
    <s v="0001 - MINISTERIO  DE MEDIO AMBIENTE Y RECURSOS NATURALES"/>
    <x v="2"/>
    <x v="4"/>
    <x v="55"/>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x v="2"/>
    <x v="4"/>
    <x v="55"/>
    <s v="2.2 - CONTRATACIÓN DE SERVICIOS"/>
    <s v="2.2.2 - PUBLICIDAD, IMPRESIÓN Y ENCUADERNACIÓN"/>
    <s v="N"/>
    <s v="00 - N/A"/>
    <s v="10 - FONDO GENERAL"/>
    <s v="99 - MULTIPROVINCIAL"/>
    <s v="(en blanco)"/>
    <n v="2000000"/>
    <n v="1500000"/>
    <n v="973346.6"/>
  </r>
  <r>
    <s v="2026"/>
    <x v="0"/>
    <x v="0"/>
    <x v="0"/>
    <x v="0"/>
    <s v="2 - Poder Ejecutivo"/>
    <s v="0218 - MINISTERIO DE MEDIO AMBIENTE Y RECURSOS NATURALES"/>
    <s v="0001 - MINISTERIO  DE MEDIO AMBIENTE Y RECURSOS NATURALES"/>
    <x v="2"/>
    <x v="4"/>
    <x v="55"/>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x v="2"/>
    <x v="4"/>
    <x v="55"/>
    <s v="2.2 - CONTRATACIÓN DE SERVICIOS"/>
    <s v="2.2.4 - TRANSPORTE Y ALMACENAJE"/>
    <s v="N"/>
    <s v="00 - N/A"/>
    <s v="10 - FONDO GENERAL"/>
    <s v="99 - MULTIPROVINCIAL"/>
    <s v="(en blanco)"/>
    <n v="0"/>
    <n v="13745000"/>
    <n v="5814498.0499999998"/>
  </r>
  <r>
    <s v="2026"/>
    <x v="0"/>
    <x v="0"/>
    <x v="0"/>
    <x v="0"/>
    <s v="2 - Poder Ejecutivo"/>
    <s v="0218 - MINISTERIO DE MEDIO AMBIENTE Y RECURSOS NATURALES"/>
    <s v="0001 - MINISTERIO  DE MEDIO AMBIENTE Y RECURSOS NATURALES"/>
    <x v="2"/>
    <x v="4"/>
    <x v="55"/>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x v="2"/>
    <x v="4"/>
    <x v="55"/>
    <s v="2.2 - CONTRATACIÓN DE SERVICIOS"/>
    <s v="2.2.7 - SERVICIOS DE CONSERVACIÓN, REPARACIONES MENORES E INSTALACIONES TEMPORALES"/>
    <s v="N"/>
    <s v="00 - N/A"/>
    <s v="10 - FONDO GENERAL"/>
    <s v="99 - MULTIPROVINCIAL"/>
    <s v="(en blanco)"/>
    <n v="6000000"/>
    <n v="3000000"/>
    <n v="576385.1100000001"/>
  </r>
  <r>
    <s v="2026"/>
    <x v="0"/>
    <x v="0"/>
    <x v="0"/>
    <x v="0"/>
    <s v="2 - Poder Ejecutivo"/>
    <s v="0218 - MINISTERIO DE MEDIO AMBIENTE Y RECURSOS NATURALES"/>
    <s v="0001 - MINISTERIO  DE MEDIO AMBIENTE Y RECURSOS NATURALES"/>
    <x v="2"/>
    <x v="4"/>
    <x v="55"/>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x v="2"/>
    <x v="4"/>
    <x v="55"/>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x v="2"/>
    <x v="4"/>
    <x v="55"/>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x v="2"/>
    <x v="4"/>
    <x v="55"/>
    <s v="2.2 - CONTRATACIÓN DE SERVICIOS"/>
    <s v="2.2.9 - OTRAS CONTRATACIONES DE SERVICIOS"/>
    <s v="N"/>
    <s v="00 - N/A"/>
    <s v="10 - FONDO GENERAL"/>
    <s v="99 - MULTIPROVINCIAL"/>
    <s v="(en blanco)"/>
    <n v="0"/>
    <n v="500000"/>
    <n v="136931.21"/>
  </r>
  <r>
    <s v="2026"/>
    <x v="0"/>
    <x v="0"/>
    <x v="0"/>
    <x v="0"/>
    <s v="2 - Poder Ejecutivo"/>
    <s v="0218 - MINISTERIO DE MEDIO AMBIENTE Y RECURSOS NATURALES"/>
    <s v="0001 - MINISTERIO  DE MEDIO AMBIENTE Y RECURSOS NATURALES"/>
    <x v="2"/>
    <x v="4"/>
    <x v="55"/>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x v="2"/>
    <x v="4"/>
    <x v="55"/>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x v="2"/>
    <x v="4"/>
    <x v="55"/>
    <s v="2.3 - MATERIALES Y SUMINISTROS"/>
    <s v="2.3.9 - PRODUCTOS Y ÚTILES VARIOS"/>
    <s v="N"/>
    <s v="00 - N/A"/>
    <s v="10 - FONDO GENERAL"/>
    <s v="99 - MULTIPROVINCIAL"/>
    <s v="(en blanco)"/>
    <n v="0"/>
    <n v="1200000"/>
    <n v="1023060"/>
  </r>
  <r>
    <s v="2026"/>
    <x v="0"/>
    <x v="0"/>
    <x v="0"/>
    <x v="0"/>
    <s v="2 - Poder Ejecutivo"/>
    <s v="0218 - MINISTERIO DE MEDIO AMBIENTE Y RECURSOS NATURALES"/>
    <s v="0001 - MINISTERIO  DE MEDIO AMBIENTE Y RECURSOS NATURALES"/>
    <x v="2"/>
    <x v="4"/>
    <x v="55"/>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x v="2"/>
    <x v="4"/>
    <x v="80"/>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x v="2"/>
    <x v="4"/>
    <x v="80"/>
    <s v="2.1 - REMUNERACIONES Y CONTRIBUCIONES"/>
    <s v="2.1.1 - REMUNERACIONES"/>
    <s v="N"/>
    <s v="00 - N/A"/>
    <s v="20 - FONDOS CON DESTINO ESPECÍFICO"/>
    <s v="99 - MULTIPROVINCIAL"/>
    <s v="(en blanco)"/>
    <n v="44517667"/>
    <n v="44217667"/>
    <n v="28865750"/>
  </r>
  <r>
    <s v="2026"/>
    <x v="0"/>
    <x v="0"/>
    <x v="0"/>
    <x v="0"/>
    <s v="2 - Poder Ejecutivo"/>
    <s v="0218 - MINISTERIO DE MEDIO AMBIENTE Y RECURSOS NATURALES"/>
    <s v="0001 - MINISTERIO  DE MEDIO AMBIENTE Y RECURSOS NATURALES"/>
    <x v="2"/>
    <x v="4"/>
    <x v="80"/>
    <s v="2.1 - REMUNERACIONES Y CONTRIBUCIONES"/>
    <s v="2.1.2 - SOBRESUELDOS"/>
    <s v="N"/>
    <s v="00 - N/A"/>
    <s v="10 - FONDO GENERAL"/>
    <s v="99 - MULTIPROVINCIAL"/>
    <s v="(en blanco)"/>
    <n v="3582250"/>
    <n v="3582250"/>
    <n v="1780416.67"/>
  </r>
  <r>
    <s v="2026"/>
    <x v="0"/>
    <x v="0"/>
    <x v="0"/>
    <x v="0"/>
    <s v="2 - Poder Ejecutivo"/>
    <s v="0218 - MINISTERIO DE MEDIO AMBIENTE Y RECURSOS NATURALES"/>
    <s v="0001 - MINISTERIO  DE MEDIO AMBIENTE Y RECURSOS NATURALES"/>
    <x v="2"/>
    <x v="4"/>
    <x v="80"/>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x v="2"/>
    <x v="4"/>
    <x v="80"/>
    <s v="2.1 - REMUNERACIONES Y CONTRIBUCIONES"/>
    <s v="2.1.5 - CONTRIBUCIONES A LA SEGURIDAD SOCIAL"/>
    <s v="N"/>
    <s v="00 - N/A"/>
    <s v="20 - FONDOS CON DESTINO ESPECÍFICO"/>
    <s v="99 - MULTIPROVINCIAL"/>
    <s v="(en blanco)"/>
    <n v="6162273"/>
    <n v="6262273"/>
    <n v="4377842.1999999993"/>
  </r>
  <r>
    <s v="2026"/>
    <x v="0"/>
    <x v="0"/>
    <x v="0"/>
    <x v="0"/>
    <s v="2 - Poder Ejecutivo"/>
    <s v="0218 - MINISTERIO DE MEDIO AMBIENTE Y RECURSOS NATURALES"/>
    <s v="0001 - MINISTERIO  DE MEDIO AMBIENTE Y RECURSOS NATURALES"/>
    <x v="2"/>
    <x v="4"/>
    <x v="80"/>
    <s v="2.2 - CONTRATACIÓN DE SERVICIOS"/>
    <s v="2.2.2 - PUBLICIDAD, IMPRESIÓN Y ENCUADERNACIÓN"/>
    <s v="N"/>
    <s v="00 - N/A"/>
    <s v="10 - FONDO GENERAL"/>
    <s v="99 - MULTIPROVINCIAL"/>
    <s v="(en blanco)"/>
    <n v="6000000"/>
    <n v="2100000"/>
    <n v="401445.41"/>
  </r>
  <r>
    <s v="2026"/>
    <x v="0"/>
    <x v="0"/>
    <x v="0"/>
    <x v="0"/>
    <s v="2 - Poder Ejecutivo"/>
    <s v="0218 - MINISTERIO DE MEDIO AMBIENTE Y RECURSOS NATURALES"/>
    <s v="0001 - MINISTERIO  DE MEDIO AMBIENTE Y RECURSOS NATURALES"/>
    <x v="2"/>
    <x v="4"/>
    <x v="80"/>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x v="2"/>
    <x v="4"/>
    <x v="80"/>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x v="2"/>
    <x v="4"/>
    <x v="80"/>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x v="2"/>
    <x v="4"/>
    <x v="80"/>
    <s v="2.2 - CONTRATACIÓN DE SERVICIOS"/>
    <s v="2.2.9 - OTRAS CONTRATACIONES DE SERVICIOS"/>
    <s v="N"/>
    <s v="00 - N/A"/>
    <s v="10 - FONDO GENERAL"/>
    <s v="99 - MULTIPROVINCIAL"/>
    <s v="(en blanco)"/>
    <n v="0"/>
    <n v="1100000"/>
    <n v="951381.52"/>
  </r>
  <r>
    <s v="2026"/>
    <x v="0"/>
    <x v="0"/>
    <x v="0"/>
    <x v="0"/>
    <s v="2 - Poder Ejecutivo"/>
    <s v="0218 - MINISTERIO DE MEDIO AMBIENTE Y RECURSOS NATURALES"/>
    <s v="0001 - MINISTERIO  DE MEDIO AMBIENTE Y RECURSOS NATURALES"/>
    <x v="2"/>
    <x v="4"/>
    <x v="13"/>
    <s v="2.1 - REMUNERACIONES Y CONTRIBUCIONES"/>
    <s v="2.1.1 - REMUNERACIONES"/>
    <s v="N"/>
    <s v="00 - N/A"/>
    <s v="10 - FONDO GENERAL"/>
    <s v="99 - MULTIPROVINCIAL"/>
    <s v="(en blanco)"/>
    <n v="18729048"/>
    <n v="18729048"/>
    <n v="11405500"/>
  </r>
  <r>
    <s v="2026"/>
    <x v="0"/>
    <x v="0"/>
    <x v="0"/>
    <x v="0"/>
    <s v="2 - Poder Ejecutivo"/>
    <s v="0218 - MINISTERIO DE MEDIO AMBIENTE Y RECURSOS NATURALES"/>
    <s v="0001 - MINISTERIO  DE MEDIO AMBIENTE Y RECURSOS NATURALES"/>
    <x v="2"/>
    <x v="4"/>
    <x v="13"/>
    <s v="2.1 - REMUNERACIONES Y CONTRIBUCIONES"/>
    <s v="2.1.1 - REMUNERACIONES"/>
    <s v="N"/>
    <s v="00 - N/A"/>
    <s v="20 - FONDOS CON DESTINO ESPECÍFICO"/>
    <s v="99 - MULTIPROVINCIAL"/>
    <s v="(en blanco)"/>
    <n v="13635000"/>
    <n v="22635000"/>
    <n v="14947000"/>
  </r>
  <r>
    <s v="2026"/>
    <x v="0"/>
    <x v="0"/>
    <x v="0"/>
    <x v="0"/>
    <s v="2 - Poder Ejecutivo"/>
    <s v="0218 - MINISTERIO DE MEDIO AMBIENTE Y RECURSOS NATURALES"/>
    <s v="0001 - MINISTERIO  DE MEDIO AMBIENTE Y RECURSOS NATURALES"/>
    <x v="2"/>
    <x v="4"/>
    <x v="13"/>
    <s v="2.1 - REMUNERACIONES Y CONTRIBUCIONES"/>
    <s v="2.1.2 - SOBRESUELDOS"/>
    <s v="N"/>
    <s v="00 - N/A"/>
    <s v="10 - FONDO GENERAL"/>
    <s v="99 - MULTIPROVINCIAL"/>
    <s v="(en blanco)"/>
    <n v="3986664"/>
    <n v="5979996"/>
    <n v="1993083.32"/>
  </r>
  <r>
    <s v="2026"/>
    <x v="0"/>
    <x v="0"/>
    <x v="0"/>
    <x v="0"/>
    <s v="2 - Poder Ejecutivo"/>
    <s v="0218 - MINISTERIO DE MEDIO AMBIENTE Y RECURSOS NATURALES"/>
    <s v="0001 - MINISTERIO  DE MEDIO AMBIENTE Y RECURSOS NATURALES"/>
    <x v="2"/>
    <x v="4"/>
    <x v="13"/>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x v="2"/>
    <x v="4"/>
    <x v="13"/>
    <s v="2.1 - REMUNERACIONES Y CONTRIBUCIONES"/>
    <s v="2.1.5 - CONTRIBUCIONES A LA SEGURIDAD SOCIAL"/>
    <s v="N"/>
    <s v="00 - N/A"/>
    <s v="10 - FONDO GENERAL"/>
    <s v="99 - MULTIPROVINCIAL"/>
    <s v="(en blanco)"/>
    <n v="3669326"/>
    <n v="3669326"/>
    <n v="1695545.17"/>
  </r>
  <r>
    <s v="2026"/>
    <x v="0"/>
    <x v="0"/>
    <x v="0"/>
    <x v="0"/>
    <s v="2 - Poder Ejecutivo"/>
    <s v="0218 - MINISTERIO DE MEDIO AMBIENTE Y RECURSOS NATURALES"/>
    <s v="0001 - MINISTERIO  DE MEDIO AMBIENTE Y RECURSOS NATURALES"/>
    <x v="2"/>
    <x v="4"/>
    <x v="13"/>
    <s v="2.1 - REMUNERACIONES Y CONTRIBUCIONES"/>
    <s v="2.1.5 - CONTRIBUCIONES A LA SEGURIDAD SOCIAL"/>
    <s v="N"/>
    <s v="00 - N/A"/>
    <s v="20 - FONDOS CON DESTINO ESPECÍFICO"/>
    <s v="99 - MULTIPROVINCIAL"/>
    <s v="(en blanco)"/>
    <n v="0"/>
    <n v="3074136"/>
    <n v="2260606.4700000002"/>
  </r>
  <r>
    <s v="2026"/>
    <x v="0"/>
    <x v="0"/>
    <x v="0"/>
    <x v="0"/>
    <s v="2 - Poder Ejecutivo"/>
    <s v="0218 - MINISTERIO DE MEDIO AMBIENTE Y RECURSOS NATURALES"/>
    <s v="0001 - MINISTERIO  DE MEDIO AMBIENTE Y RECURSOS NATURALES"/>
    <x v="2"/>
    <x v="4"/>
    <x v="13"/>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x v="2"/>
    <x v="4"/>
    <x v="13"/>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x v="2"/>
    <x v="4"/>
    <x v="13"/>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x v="2"/>
    <x v="4"/>
    <x v="13"/>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x v="2"/>
    <x v="4"/>
    <x v="13"/>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x v="2"/>
    <x v="4"/>
    <x v="13"/>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x v="2"/>
    <x v="4"/>
    <x v="13"/>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x v="2"/>
    <x v="8"/>
    <x v="35"/>
    <s v="2.1 - REMUNERACIONES Y CONTRIBUCIONES"/>
    <s v="2.1.1 - REMUNERACIONES"/>
    <s v="N"/>
    <s v="00 - N/A"/>
    <s v="10 - FONDO GENERAL"/>
    <s v="99 - MULTIPROVINCIAL"/>
    <s v="(en blanco)"/>
    <n v="63688500"/>
    <n v="74063328.25"/>
    <n v="29110766.670000002"/>
  </r>
  <r>
    <s v="2026"/>
    <x v="0"/>
    <x v="0"/>
    <x v="0"/>
    <x v="0"/>
    <s v="2 - Poder Ejecutivo"/>
    <s v="0218 - MINISTERIO DE MEDIO AMBIENTE Y RECURSOS NATURALES"/>
    <s v="0007 - UNIDAD TÉCNICA EJECUTORA DE PROYECTOS DE DESARROLLO AGROFORESTAL"/>
    <x v="2"/>
    <x v="8"/>
    <x v="35"/>
    <s v="2.1 - REMUNERACIONES Y CONTRIBUCIONES"/>
    <s v="2.1.2 - SOBRESUELDOS"/>
    <s v="N"/>
    <s v="00 - N/A"/>
    <s v="10 - FONDO GENERAL"/>
    <s v="99 - MULTIPROVINCIAL"/>
    <s v="(en blanco)"/>
    <n v="2713000"/>
    <n v="6795290"/>
    <n v="78000"/>
  </r>
  <r>
    <s v="2026"/>
    <x v="0"/>
    <x v="0"/>
    <x v="0"/>
    <x v="0"/>
    <s v="2 - Poder Ejecutivo"/>
    <s v="0218 - MINISTERIO DE MEDIO AMBIENTE Y RECURSOS NATURALES"/>
    <s v="0007 - UNIDAD TÉCNICA EJECUTORA DE PROYECTOS DE DESARROLLO AGROFORESTAL"/>
    <x v="2"/>
    <x v="8"/>
    <x v="35"/>
    <s v="2.1 - REMUNERACIONES Y CONTRIBUCIONES"/>
    <s v="2.1.5 - CONTRIBUCIONES A LA SEGURIDAD SOCIAL"/>
    <s v="N"/>
    <s v="00 - N/A"/>
    <s v="10 - FONDO GENERAL"/>
    <s v="99 - MULTIPROVINCIAL"/>
    <s v="(en blanco)"/>
    <n v="5745572"/>
    <n v="10411853.75"/>
    <n v="4017781.4899999993"/>
  </r>
  <r>
    <s v="2026"/>
    <x v="0"/>
    <x v="0"/>
    <x v="0"/>
    <x v="0"/>
    <s v="2 - Poder Ejecutivo"/>
    <s v="0218 - MINISTERIO DE MEDIO AMBIENTE Y RECURSOS NATURALES"/>
    <s v="0007 - UNIDAD TÉCNICA EJECUTORA DE PROYECTOS DE DESARROLLO AGROFORESTAL"/>
    <x v="2"/>
    <x v="8"/>
    <x v="35"/>
    <s v="2.2 - CONTRATACIÓN DE SERVICIOS"/>
    <s v="2.2.1 - SERVICIOS BÁSICOS"/>
    <s v="N"/>
    <s v="00 - N/A"/>
    <s v="10 - FONDO GENERAL"/>
    <s v="99 - MULTIPROVINCIAL"/>
    <s v="(en blanco)"/>
    <n v="25500"/>
    <n v="10037717.629999999"/>
    <n v="6683702.2599999988"/>
  </r>
  <r>
    <s v="2026"/>
    <x v="0"/>
    <x v="0"/>
    <x v="0"/>
    <x v="0"/>
    <s v="2 - Poder Ejecutivo"/>
    <s v="0218 - MINISTERIO DE MEDIO AMBIENTE Y RECURSOS NATURALES"/>
    <s v="0007 - UNIDAD TÉCNICA EJECUTORA DE PROYECTOS DE DESARROLLO AGROFORESTAL"/>
    <x v="2"/>
    <x v="8"/>
    <x v="35"/>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x v="2"/>
    <x v="8"/>
    <x v="35"/>
    <s v="2.2 - CONTRATACIÓN DE SERVICIOS"/>
    <s v="2.2.3 - VIÁTICOS"/>
    <s v="N"/>
    <s v="00 - N/A"/>
    <s v="10 - FONDO GENERAL"/>
    <s v="99 - MULTIPROVINCIAL"/>
    <s v="(en blanco)"/>
    <n v="0"/>
    <n v="240000"/>
    <n v="239120"/>
  </r>
  <r>
    <s v="2026"/>
    <x v="0"/>
    <x v="0"/>
    <x v="0"/>
    <x v="0"/>
    <s v="2 - Poder Ejecutivo"/>
    <s v="0218 - MINISTERIO DE MEDIO AMBIENTE Y RECURSOS NATURALES"/>
    <s v="0007 - UNIDAD TÉCNICA EJECUTORA DE PROYECTOS DE DESARROLLO AGROFORESTAL"/>
    <x v="2"/>
    <x v="8"/>
    <x v="35"/>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x v="2"/>
    <x v="8"/>
    <x v="35"/>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x v="2"/>
    <x v="8"/>
    <x v="35"/>
    <s v="2.2 - CONTRATACIÓN DE SERVICIOS"/>
    <s v="2.2.5 - ALQUILERES Y RENTAS"/>
    <s v="N"/>
    <s v="00 - N/A"/>
    <s v="10 - FONDO GENERAL"/>
    <s v="99 - MULTIPROVINCIAL"/>
    <s v="(en blanco)"/>
    <n v="999000"/>
    <n v="14634371.780000001"/>
    <n v="9585599.6400000006"/>
  </r>
  <r>
    <s v="2026"/>
    <x v="0"/>
    <x v="0"/>
    <x v="0"/>
    <x v="0"/>
    <s v="2 - Poder Ejecutivo"/>
    <s v="0218 - MINISTERIO DE MEDIO AMBIENTE Y RECURSOS NATURALES"/>
    <s v="0007 - UNIDAD TÉCNICA EJECUTORA DE PROYECTOS DE DESARROLLO AGROFORESTAL"/>
    <x v="2"/>
    <x v="8"/>
    <x v="35"/>
    <s v="2.2 - CONTRATACIÓN DE SERVICIOS"/>
    <s v="2.2.6 - SEGUROS"/>
    <s v="N"/>
    <s v="00 - N/A"/>
    <s v="10 - FONDO GENERAL"/>
    <s v="99 - MULTIPROVINCIAL"/>
    <s v="(en blanco)"/>
    <n v="328428"/>
    <n v="2090000"/>
    <n v="1272280.5699999998"/>
  </r>
  <r>
    <s v="2026"/>
    <x v="0"/>
    <x v="0"/>
    <x v="0"/>
    <x v="0"/>
    <s v="2 - Poder Ejecutivo"/>
    <s v="0218 - MINISTERIO DE MEDIO AMBIENTE Y RECURSOS NATURALES"/>
    <s v="0007 - UNIDAD TÉCNICA EJECUTORA DE PROYECTOS DE DESARROLLO AGROFORESTAL"/>
    <x v="2"/>
    <x v="8"/>
    <x v="35"/>
    <s v="2.2 - CONTRATACIÓN DE SERVICIOS"/>
    <s v="2.2.7 - SERVICIOS DE CONSERVACIÓN, REPARACIONES MENORES E INSTALACIONES TEMPORALES"/>
    <s v="N"/>
    <s v="00 - N/A"/>
    <s v="10 - FONDO GENERAL"/>
    <s v="99 - MULTIPROVINCIAL"/>
    <s v="(en blanco)"/>
    <n v="0"/>
    <n v="11375036.74"/>
    <n v="2218177.16"/>
  </r>
  <r>
    <s v="2026"/>
    <x v="0"/>
    <x v="0"/>
    <x v="0"/>
    <x v="0"/>
    <s v="2 - Poder Ejecutivo"/>
    <s v="0218 - MINISTERIO DE MEDIO AMBIENTE Y RECURSOS NATURALES"/>
    <s v="0007 - UNIDAD TÉCNICA EJECUTORA DE PROYECTOS DE DESARROLLO AGROFORESTAL"/>
    <x v="2"/>
    <x v="8"/>
    <x v="35"/>
    <s v="2.2 - CONTRATACIÓN DE SERVICIOS"/>
    <s v="2.2.8 - OTROS SERVICIOS NO INCLUIDOS EN CONCEPTOS ANTERIORES"/>
    <s v="N"/>
    <s v="00 - N/A"/>
    <s v="10 - FONDO GENERAL"/>
    <s v="99 - MULTIPROVINCIAL"/>
    <s v="(en blanco)"/>
    <n v="71475426"/>
    <n v="15090793.600000001"/>
    <n v="0"/>
  </r>
  <r>
    <s v="2026"/>
    <x v="0"/>
    <x v="0"/>
    <x v="0"/>
    <x v="0"/>
    <s v="2 - Poder Ejecutivo"/>
    <s v="0218 - MINISTERIO DE MEDIO AMBIENTE Y RECURSOS NATURALES"/>
    <s v="0007 - UNIDAD TÉCNICA EJECUTORA DE PROYECTOS DE DESARROLLO AGROFORESTAL"/>
    <x v="2"/>
    <x v="8"/>
    <x v="35"/>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x v="2"/>
    <x v="8"/>
    <x v="35"/>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x v="2"/>
    <x v="8"/>
    <x v="35"/>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x v="2"/>
    <x v="8"/>
    <x v="35"/>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x v="2"/>
    <x v="8"/>
    <x v="35"/>
    <s v="2.3 - MATERIALES Y SUMINISTROS"/>
    <s v="2.3.7 - COMBUSTIBLES, LUBRICANTES, PRODUCTOS QUÍMICOS Y CONEXOS"/>
    <s v="N"/>
    <s v="00 - N/A"/>
    <s v="10 - FONDO GENERAL"/>
    <s v="99 - MULTIPROVINCIAL"/>
    <s v="(en blanco)"/>
    <n v="0"/>
    <n v="40000000"/>
    <n v="28000000"/>
  </r>
  <r>
    <s v="2026"/>
    <x v="0"/>
    <x v="0"/>
    <x v="0"/>
    <x v="0"/>
    <s v="2 - Poder Ejecutivo"/>
    <s v="0218 - MINISTERIO DE MEDIO AMBIENTE Y RECURSOS NATURALES"/>
    <s v="0007 - UNIDAD TÉCNICA EJECUTORA DE PROYECTOS DE DESARROLLO AGROFORESTAL"/>
    <x v="2"/>
    <x v="8"/>
    <x v="35"/>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x v="2"/>
    <x v="4"/>
    <x v="10"/>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x v="2"/>
    <x v="4"/>
    <x v="10"/>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x v="1"/>
    <x v="9"/>
    <x v="23"/>
    <s v="2.1 - REMUNERACIONES Y CONTRIBUCIONES"/>
    <s v="2.1.1 - REMUNERACIONES"/>
    <s v="N"/>
    <s v="00 - N/A"/>
    <s v="10 - FONDO GENERAL"/>
    <s v="99 - MULTIPROVINCIAL"/>
    <s v="(en blanco)"/>
    <n v="731188903"/>
    <n v="731018531"/>
    <n v="472092054.75999999"/>
  </r>
  <r>
    <s v="2026"/>
    <x v="0"/>
    <x v="0"/>
    <x v="0"/>
    <x v="0"/>
    <s v="2 - Poder Ejecutivo"/>
    <s v="0219 - MINISTERIO DE EDUCACIÓN SUPERIOR CIENCIA Y TECNOLOGÍA"/>
    <s v="0001 - MINISTERIO DE EDUCACION SUPERIOR, CIENCIA Y TECNOLOGIA"/>
    <x v="1"/>
    <x v="9"/>
    <x v="23"/>
    <s v="2.1 - REMUNERACIONES Y CONTRIBUCIONES"/>
    <s v="2.1.2 - SOBRESUELDOS"/>
    <s v="N"/>
    <s v="00 - N/A"/>
    <s v="10 - FONDO GENERAL"/>
    <s v="99 - MULTIPROVINCIAL"/>
    <s v="(en blanco)"/>
    <n v="117539127"/>
    <n v="173172421"/>
    <n v="61249086.469999999"/>
  </r>
  <r>
    <s v="2026"/>
    <x v="0"/>
    <x v="0"/>
    <x v="0"/>
    <x v="0"/>
    <s v="2 - Poder Ejecutivo"/>
    <s v="0219 - MINISTERIO DE EDUCACIÓN SUPERIOR CIENCIA Y TECNOLOGÍA"/>
    <s v="0001 - MINISTERIO DE EDUCACION SUPERIOR, CIENCIA Y TECNOLOGIA"/>
    <x v="1"/>
    <x v="9"/>
    <x v="23"/>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x v="1"/>
    <x v="9"/>
    <x v="23"/>
    <s v="2.1 - REMUNERACIONES Y CONTRIBUCIONES"/>
    <s v="2.1.5 - CONTRIBUCIONES A LA SEGURIDAD SOCIAL"/>
    <s v="N"/>
    <s v="00 - N/A"/>
    <s v="10 - FONDO GENERAL"/>
    <s v="99 - MULTIPROVINCIAL"/>
    <s v="(en blanco)"/>
    <n v="97633069"/>
    <n v="97633069"/>
    <n v="70589398.74999997"/>
  </r>
  <r>
    <s v="2026"/>
    <x v="0"/>
    <x v="0"/>
    <x v="0"/>
    <x v="0"/>
    <s v="2 - Poder Ejecutivo"/>
    <s v="0219 - MINISTERIO DE EDUCACIÓN SUPERIOR CIENCIA Y TECNOLOGÍA"/>
    <s v="0001 - MINISTERIO DE EDUCACION SUPERIOR, CIENCIA Y TECNOLOGIA"/>
    <x v="1"/>
    <x v="9"/>
    <x v="23"/>
    <s v="2.2 - CONTRATACIÓN DE SERVICIOS"/>
    <s v="2.2.1 - SERVICIOS BÁSICOS"/>
    <s v="N"/>
    <s v="00 - N/A"/>
    <s v="10 - FONDO GENERAL"/>
    <s v="99 - MULTIPROVINCIAL"/>
    <s v="(en blanco)"/>
    <n v="28250000"/>
    <n v="28250000"/>
    <n v="17104178.34"/>
  </r>
  <r>
    <s v="2026"/>
    <x v="0"/>
    <x v="0"/>
    <x v="0"/>
    <x v="0"/>
    <s v="2 - Poder Ejecutivo"/>
    <s v="0219 - MINISTERIO DE EDUCACIÓN SUPERIOR CIENCIA Y TECNOLOGÍA"/>
    <s v="0001 - MINISTERIO DE EDUCACION SUPERIOR, CIENCIA Y TECNOLOGIA"/>
    <x v="1"/>
    <x v="9"/>
    <x v="23"/>
    <s v="2.2 - CONTRATACIÓN DE SERVICIOS"/>
    <s v="2.2.2 - PUBLICIDAD, IMPRESIÓN Y ENCUADERNACIÓN"/>
    <s v="N"/>
    <s v="00 - N/A"/>
    <s v="10 - FONDO GENERAL"/>
    <s v="99 - MULTIPROVINCIAL"/>
    <s v="(en blanco)"/>
    <n v="15328000"/>
    <n v="9738000"/>
    <n v="465000.02999999997"/>
  </r>
  <r>
    <s v="2026"/>
    <x v="0"/>
    <x v="0"/>
    <x v="0"/>
    <x v="0"/>
    <s v="2 - Poder Ejecutivo"/>
    <s v="0219 - MINISTERIO DE EDUCACIÓN SUPERIOR CIENCIA Y TECNOLOGÍA"/>
    <s v="0001 - MINISTERIO DE EDUCACION SUPERIOR, CIENCIA Y TECNOLOGIA"/>
    <x v="1"/>
    <x v="9"/>
    <x v="23"/>
    <s v="2.2 - CONTRATACIÓN DE SERVICIOS"/>
    <s v="2.2.2 - PUBLICIDAD, IMPRESIÓN Y ENCUADERNACIÓN"/>
    <s v="N"/>
    <s v="00 - N/A"/>
    <s v="20 - FONDOS CON DESTINO ESPECÍFICO"/>
    <s v="99 - MULTIPROVINCIAL"/>
    <s v="(en blanco)"/>
    <n v="3000000"/>
    <n v="3000000"/>
    <n v="149253.01"/>
  </r>
  <r>
    <s v="2026"/>
    <x v="0"/>
    <x v="0"/>
    <x v="0"/>
    <x v="0"/>
    <s v="2 - Poder Ejecutivo"/>
    <s v="0219 - MINISTERIO DE EDUCACIÓN SUPERIOR CIENCIA Y TECNOLOGÍA"/>
    <s v="0001 - MINISTERIO DE EDUCACION SUPERIOR, CIENCIA Y TECNOLOGIA"/>
    <x v="1"/>
    <x v="9"/>
    <x v="23"/>
    <s v="2.2 - CONTRATACIÓN DE SERVICIOS"/>
    <s v="2.2.3 - VIÁTICOS"/>
    <s v="N"/>
    <s v="00 - N/A"/>
    <s v="10 - FONDO GENERAL"/>
    <s v="99 - MULTIPROVINCIAL"/>
    <s v="(en blanco)"/>
    <n v="21945351"/>
    <n v="7857351"/>
    <n v="894704.84000000008"/>
  </r>
  <r>
    <s v="2026"/>
    <x v="0"/>
    <x v="0"/>
    <x v="0"/>
    <x v="0"/>
    <s v="2 - Poder Ejecutivo"/>
    <s v="0219 - MINISTERIO DE EDUCACIÓN SUPERIOR CIENCIA Y TECNOLOGÍA"/>
    <s v="0001 - MINISTERIO DE EDUCACION SUPERIOR, CIENCIA Y TECNOLOGIA"/>
    <x v="1"/>
    <x v="9"/>
    <x v="23"/>
    <s v="2.2 - CONTRATACIÓN DE SERVICIOS"/>
    <s v="2.2.4 - TRANSPORTE Y ALMACENAJE"/>
    <s v="N"/>
    <s v="00 - N/A"/>
    <s v="10 - FONDO GENERAL"/>
    <s v="99 - MULTIPROVINCIAL"/>
    <s v="(en blanco)"/>
    <n v="6443915"/>
    <n v="4690000"/>
    <n v="1537758.94"/>
  </r>
  <r>
    <s v="2026"/>
    <x v="0"/>
    <x v="0"/>
    <x v="0"/>
    <x v="0"/>
    <s v="2 - Poder Ejecutivo"/>
    <s v="0219 - MINISTERIO DE EDUCACIÓN SUPERIOR CIENCIA Y TECNOLOGÍA"/>
    <s v="0001 - MINISTERIO DE EDUCACION SUPERIOR, CIENCIA Y TECNOLOGIA"/>
    <x v="1"/>
    <x v="9"/>
    <x v="23"/>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x v="1"/>
    <x v="9"/>
    <x v="23"/>
    <s v="2.2 - CONTRATACIÓN DE SERVICIOS"/>
    <s v="2.2.5 - ALQUILERES Y RENTAS"/>
    <s v="N"/>
    <s v="00 - N/A"/>
    <s v="10 - FONDO GENERAL"/>
    <s v="99 - MULTIPROVINCIAL"/>
    <s v="(en blanco)"/>
    <n v="55435076"/>
    <n v="118832465.99999999"/>
    <n v="25359282.960000005"/>
  </r>
  <r>
    <s v="2026"/>
    <x v="0"/>
    <x v="0"/>
    <x v="0"/>
    <x v="0"/>
    <s v="2 - Poder Ejecutivo"/>
    <s v="0219 - MINISTERIO DE EDUCACIÓN SUPERIOR CIENCIA Y TECNOLOGÍA"/>
    <s v="0001 - MINISTERIO DE EDUCACION SUPERIOR, CIENCIA Y TECNOLOGIA"/>
    <x v="1"/>
    <x v="9"/>
    <x v="23"/>
    <s v="2.2 - CONTRATACIÓN DE SERVICIOS"/>
    <s v="2.2.6 - SEGUROS"/>
    <s v="N"/>
    <s v="00 - N/A"/>
    <s v="10 - FONDO GENERAL"/>
    <s v="99 - MULTIPROVINCIAL"/>
    <s v="(en blanco)"/>
    <n v="37065303"/>
    <n v="18265303"/>
    <n v="14935037.059999999"/>
  </r>
  <r>
    <s v="2026"/>
    <x v="0"/>
    <x v="0"/>
    <x v="0"/>
    <x v="0"/>
    <s v="2 - Poder Ejecutivo"/>
    <s v="0219 - MINISTERIO DE EDUCACIÓN SUPERIOR CIENCIA Y TECNOLOGÍA"/>
    <s v="0001 - MINISTERIO DE EDUCACION SUPERIOR, CIENCIA Y TECNOLOGIA"/>
    <x v="1"/>
    <x v="9"/>
    <x v="23"/>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x v="1"/>
    <x v="9"/>
    <x v="23"/>
    <s v="2.2 - CONTRATACIÓN DE SERVICIOS"/>
    <s v="2.2.7 - SERVICIOS DE CONSERVACIÓN, REPARACIONES MENORES E INSTALACIONES TEMPORALES"/>
    <s v="N"/>
    <s v="00 - N/A"/>
    <s v="20 - FONDOS CON DESTINO ESPECÍFICO"/>
    <s v="99 - MULTIPROVINCIAL"/>
    <s v="(en blanco)"/>
    <n v="14750000"/>
    <n v="13450000"/>
    <n v="2300115.62"/>
  </r>
  <r>
    <s v="2026"/>
    <x v="0"/>
    <x v="0"/>
    <x v="0"/>
    <x v="0"/>
    <s v="2 - Poder Ejecutivo"/>
    <s v="0219 - MINISTERIO DE EDUCACIÓN SUPERIOR CIENCIA Y TECNOLOGÍA"/>
    <s v="0001 - MINISTERIO DE EDUCACION SUPERIOR, CIENCIA Y TECNOLOGIA"/>
    <x v="1"/>
    <x v="9"/>
    <x v="23"/>
    <s v="2.2 - CONTRATACIÓN DE SERVICIOS"/>
    <s v="2.2.8 - OTROS SERVICIOS NO INCLUIDOS EN CONCEPTOS ANTERIORES"/>
    <s v="N"/>
    <s v="00 - N/A"/>
    <s v="10 - FONDO GENERAL"/>
    <s v="99 - MULTIPROVINCIAL"/>
    <s v="(en blanco)"/>
    <n v="314854278"/>
    <n v="282888803"/>
    <n v="124602857.55999999"/>
  </r>
  <r>
    <s v="2026"/>
    <x v="0"/>
    <x v="0"/>
    <x v="0"/>
    <x v="0"/>
    <s v="2 - Poder Ejecutivo"/>
    <s v="0219 - MINISTERIO DE EDUCACIÓN SUPERIOR CIENCIA Y TECNOLOGÍA"/>
    <s v="0001 - MINISTERIO DE EDUCACION SUPERIOR, CIENCIA Y TECNOLOGIA"/>
    <x v="1"/>
    <x v="9"/>
    <x v="23"/>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x v="1"/>
    <x v="9"/>
    <x v="23"/>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x v="1"/>
    <x v="9"/>
    <x v="23"/>
    <s v="2.3 - MATERIALES Y SUMINISTROS"/>
    <s v="2.3.1 - ALIMENTOS Y PRODUCTOS AGROFORESTALES"/>
    <s v="N"/>
    <s v="00 - N/A"/>
    <s v="20 - FONDOS CON DESTINO ESPECÍFICO"/>
    <s v="99 - MULTIPROVINCIAL"/>
    <s v="(en blanco)"/>
    <n v="4350000"/>
    <n v="4750000"/>
    <n v="2175177.7599999998"/>
  </r>
  <r>
    <s v="2026"/>
    <x v="0"/>
    <x v="0"/>
    <x v="0"/>
    <x v="0"/>
    <s v="2 - Poder Ejecutivo"/>
    <s v="0219 - MINISTERIO DE EDUCACIÓN SUPERIOR CIENCIA Y TECNOLOGÍA"/>
    <s v="0001 - MINISTERIO DE EDUCACION SUPERIOR, CIENCIA Y TECNOLOGIA"/>
    <x v="1"/>
    <x v="9"/>
    <x v="23"/>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x v="1"/>
    <x v="9"/>
    <x v="23"/>
    <s v="2.3 - MATERIALES Y SUMINISTROS"/>
    <s v="2.3.2 - TEXTILES Y VESTUARIOS"/>
    <s v="N"/>
    <s v="00 - N/A"/>
    <s v="20 - FONDOS CON DESTINO ESPECÍFICO"/>
    <s v="99 - MULTIPROVINCIAL"/>
    <s v="(en blanco)"/>
    <n v="600000"/>
    <n v="600000"/>
    <n v="0"/>
  </r>
  <r>
    <s v="2026"/>
    <x v="0"/>
    <x v="0"/>
    <x v="0"/>
    <x v="0"/>
    <s v="2 - Poder Ejecutivo"/>
    <s v="0219 - MINISTERIO DE EDUCACIÓN SUPERIOR CIENCIA Y TECNOLOGÍA"/>
    <s v="0001 - MINISTERIO DE EDUCACION SUPERIOR, CIENCIA Y TECNOLOGIA"/>
    <x v="1"/>
    <x v="9"/>
    <x v="23"/>
    <s v="2.3 - MATERIALES Y SUMINISTROS"/>
    <s v="2.3.3 - PAPEL, CARTÓN E IMPRESOS"/>
    <s v="N"/>
    <s v="00 - N/A"/>
    <s v="10 - FONDO GENERAL"/>
    <s v="99 - MULTIPROVINCIAL"/>
    <s v="(en blanco)"/>
    <n v="37820000"/>
    <n v="32130000"/>
    <n v="23356500"/>
  </r>
  <r>
    <s v="2026"/>
    <x v="0"/>
    <x v="0"/>
    <x v="0"/>
    <x v="0"/>
    <s v="2 - Poder Ejecutivo"/>
    <s v="0219 - MINISTERIO DE EDUCACIÓN SUPERIOR CIENCIA Y TECNOLOGÍA"/>
    <s v="0001 - MINISTERIO DE EDUCACION SUPERIOR, CIENCIA Y TECNOLOGIA"/>
    <x v="1"/>
    <x v="9"/>
    <x v="23"/>
    <s v="2.3 - MATERIALES Y SUMINISTROS"/>
    <s v="2.3.3 - PAPEL, CARTÓN E IMPRESOS"/>
    <s v="N"/>
    <s v="00 - N/A"/>
    <s v="20 - FONDOS CON DESTINO ESPECÍFICO"/>
    <s v="99 - MULTIPROVINCIAL"/>
    <s v="(en blanco)"/>
    <n v="8650000"/>
    <n v="15650000"/>
    <n v="2926481.4200000004"/>
  </r>
  <r>
    <s v="2026"/>
    <x v="0"/>
    <x v="0"/>
    <x v="0"/>
    <x v="0"/>
    <s v="2 - Poder Ejecutivo"/>
    <s v="0219 - MINISTERIO DE EDUCACIÓN SUPERIOR CIENCIA Y TECNOLOGÍA"/>
    <s v="0001 - MINISTERIO DE EDUCACION SUPERIOR, CIENCIA Y TECNOLOGIA"/>
    <x v="1"/>
    <x v="9"/>
    <x v="23"/>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x v="1"/>
    <x v="9"/>
    <x v="23"/>
    <s v="2.3 - MATERIALES Y SUMINISTROS"/>
    <s v="2.3.5 - CUERO, CAUCHO Y PLÁSTICO"/>
    <s v="N"/>
    <s v="00 - N/A"/>
    <s v="10 - FONDO GENERAL"/>
    <s v="99 - MULTIPROVINCIAL"/>
    <s v="(en blanco)"/>
    <n v="0"/>
    <n v="200000"/>
    <n v="0"/>
  </r>
  <r>
    <s v="2026"/>
    <x v="0"/>
    <x v="0"/>
    <x v="0"/>
    <x v="0"/>
    <s v="2 - Poder Ejecutivo"/>
    <s v="0219 - MINISTERIO DE EDUCACIÓN SUPERIOR CIENCIA Y TECNOLOGÍA"/>
    <s v="0001 - MINISTERIO DE EDUCACION SUPERIOR, CIENCIA Y TECNOLOGIA"/>
    <x v="1"/>
    <x v="9"/>
    <x v="23"/>
    <s v="2.3 - MATERIALES Y SUMINISTROS"/>
    <s v="2.3.5 - CUERO, CAUCHO Y PLÁSTICO"/>
    <s v="N"/>
    <s v="00 - N/A"/>
    <s v="20 - FONDOS CON DESTINO ESPECÍFICO"/>
    <s v="99 - MULTIPROVINCIAL"/>
    <s v="(en blanco)"/>
    <n v="3450000"/>
    <n v="3350000"/>
    <n v="892655.97"/>
  </r>
  <r>
    <s v="2026"/>
    <x v="0"/>
    <x v="0"/>
    <x v="0"/>
    <x v="0"/>
    <s v="2 - Poder Ejecutivo"/>
    <s v="0219 - MINISTERIO DE EDUCACIÓN SUPERIOR CIENCIA Y TECNOLOGÍA"/>
    <s v="0001 - MINISTERIO DE EDUCACION SUPERIOR, CIENCIA Y TECNOLOGIA"/>
    <x v="1"/>
    <x v="9"/>
    <x v="23"/>
    <s v="2.3 - MATERIALES Y SUMINISTROS"/>
    <s v="2.3.6 - PRODUCTOS DE MINERALES, METÁLICOS Y NO METÁLICOS"/>
    <s v="N"/>
    <s v="00 - N/A"/>
    <s v="10 - FONDO GENERAL"/>
    <s v="99 - MULTIPROVINCIAL"/>
    <s v="(en blanco)"/>
    <n v="1790000"/>
    <n v="1390000"/>
    <n v="0"/>
  </r>
  <r>
    <s v="2026"/>
    <x v="0"/>
    <x v="0"/>
    <x v="0"/>
    <x v="0"/>
    <s v="2 - Poder Ejecutivo"/>
    <s v="0219 - MINISTERIO DE EDUCACIÓN SUPERIOR CIENCIA Y TECNOLOGÍA"/>
    <s v="0001 - MINISTERIO DE EDUCACION SUPERIOR, CIENCIA Y TECNOLOGIA"/>
    <x v="1"/>
    <x v="9"/>
    <x v="23"/>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x v="1"/>
    <x v="9"/>
    <x v="23"/>
    <s v="2.3 - MATERIALES Y SUMINISTROS"/>
    <s v="2.3.7 - COMBUSTIBLES, LUBRICANTES, PRODUCTOS QUÍMICOS Y CONEXOS"/>
    <s v="N"/>
    <s v="00 - N/A"/>
    <s v="10 - FONDO GENERAL"/>
    <s v="99 - MULTIPROVINCIAL"/>
    <s v="(en blanco)"/>
    <n v="7900000"/>
    <n v="7900000"/>
    <n v="1200000"/>
  </r>
  <r>
    <s v="2026"/>
    <x v="0"/>
    <x v="0"/>
    <x v="0"/>
    <x v="0"/>
    <s v="2 - Poder Ejecutivo"/>
    <s v="0219 - MINISTERIO DE EDUCACIÓN SUPERIOR CIENCIA Y TECNOLOGÍA"/>
    <s v="0001 - MINISTERIO DE EDUCACION SUPERIOR, CIENCIA Y TECNOLOGIA"/>
    <x v="1"/>
    <x v="9"/>
    <x v="23"/>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x v="1"/>
    <x v="9"/>
    <x v="23"/>
    <s v="2.3 - MATERIALES Y SUMINISTROS"/>
    <s v="2.3.9 - PRODUCTOS Y ÚTILES VARIOS"/>
    <s v="N"/>
    <s v="00 - N/A"/>
    <s v="10 - FONDO GENERAL"/>
    <s v="99 - MULTIPROVINCIAL"/>
    <s v="(en blanco)"/>
    <n v="2442757"/>
    <n v="2332757"/>
    <n v="163380.09"/>
  </r>
  <r>
    <s v="2026"/>
    <x v="0"/>
    <x v="0"/>
    <x v="0"/>
    <x v="0"/>
    <s v="2 - Poder Ejecutivo"/>
    <s v="0219 - MINISTERIO DE EDUCACIÓN SUPERIOR CIENCIA Y TECNOLOGÍA"/>
    <s v="0001 - MINISTERIO DE EDUCACION SUPERIOR, CIENCIA Y TECNOLOGIA"/>
    <x v="1"/>
    <x v="9"/>
    <x v="23"/>
    <s v="2.3 - MATERIALES Y SUMINISTROS"/>
    <s v="2.3.9 - PRODUCTOS Y ÚTILES VARIOS"/>
    <s v="N"/>
    <s v="00 - N/A"/>
    <s v="20 - FONDOS CON DESTINO ESPECÍFICO"/>
    <s v="99 - MULTIPROVINCIAL"/>
    <s v="(en blanco)"/>
    <n v="42400000"/>
    <n v="35000000"/>
    <n v="10518397.879999999"/>
  </r>
  <r>
    <s v="2026"/>
    <x v="0"/>
    <x v="0"/>
    <x v="0"/>
    <x v="0"/>
    <s v="2 - Poder Ejecutivo"/>
    <s v="0219 - MINISTERIO DE EDUCACIÓN SUPERIOR CIENCIA Y TECNOLOGÍA"/>
    <s v="0001 - MINISTERIO DE EDUCACION SUPERIOR, CIENCIA Y TECNOLOGIA"/>
    <x v="1"/>
    <x v="3"/>
    <x v="17"/>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x v="1"/>
    <x v="3"/>
    <x v="17"/>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x v="1"/>
    <x v="9"/>
    <x v="23"/>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x v="1"/>
    <x v="9"/>
    <x v="23"/>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x v="1"/>
    <x v="9"/>
    <x v="23"/>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x v="1"/>
    <x v="9"/>
    <x v="23"/>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x v="1"/>
    <x v="9"/>
    <x v="23"/>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x v="1"/>
    <x v="9"/>
    <x v="23"/>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x v="1"/>
    <x v="9"/>
    <x v="23"/>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x v="1"/>
    <x v="9"/>
    <x v="23"/>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x v="1"/>
    <x v="9"/>
    <x v="23"/>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x v="1"/>
    <x v="9"/>
    <x v="23"/>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x v="1"/>
    <x v="9"/>
    <x v="23"/>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x v="1"/>
    <x v="9"/>
    <x v="23"/>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x v="1"/>
    <x v="9"/>
    <x v="23"/>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x v="1"/>
    <x v="9"/>
    <x v="23"/>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x v="1"/>
    <x v="9"/>
    <x v="23"/>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x v="1"/>
    <x v="9"/>
    <x v="23"/>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x v="1"/>
    <x v="9"/>
    <x v="23"/>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x v="1"/>
    <x v="9"/>
    <x v="23"/>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x v="1"/>
    <x v="9"/>
    <x v="23"/>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x v="1"/>
    <x v="9"/>
    <x v="23"/>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x v="1"/>
    <x v="9"/>
    <x v="23"/>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x v="1"/>
    <x v="9"/>
    <x v="23"/>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x v="1"/>
    <x v="9"/>
    <x v="23"/>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x v="1"/>
    <x v="9"/>
    <x v="23"/>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x v="1"/>
    <x v="9"/>
    <x v="23"/>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x v="1"/>
    <x v="9"/>
    <x v="44"/>
    <s v="2.1 - REMUNERACIONES Y CONTRIBUCIONES"/>
    <s v="2.1.1 - REMUNERACIONES"/>
    <s v="N"/>
    <s v="00 - N/A"/>
    <s v="10 - FONDO GENERAL"/>
    <s v="99 - MULTIPROVINCIAL"/>
    <s v="(en blanco)"/>
    <n v="0"/>
    <n v="673949439.9000001"/>
    <n v="444685932.70000005"/>
  </r>
  <r>
    <s v="2026"/>
    <x v="0"/>
    <x v="0"/>
    <x v="0"/>
    <x v="0"/>
    <s v="2 - Poder Ejecutivo"/>
    <s v="0219 - MINISTERIO DE EDUCACIÓN SUPERIOR CIENCIA Y TECNOLOGÍA"/>
    <s v="0002 - INSTITUTO TECNOLÓGICO DE LAS AMÉRICAS"/>
    <x v="1"/>
    <x v="9"/>
    <x v="44"/>
    <s v="2.1 - REMUNERACIONES Y CONTRIBUCIONES"/>
    <s v="2.1.2 - SOBRESUELDOS"/>
    <s v="N"/>
    <s v="00 - N/A"/>
    <s v="10 - FONDO GENERAL"/>
    <s v="99 - MULTIPROVINCIAL"/>
    <s v="(en blanco)"/>
    <n v="0"/>
    <n v="57613062.100000001"/>
    <n v="44152685.289999999"/>
  </r>
  <r>
    <s v="2026"/>
    <x v="0"/>
    <x v="0"/>
    <x v="0"/>
    <x v="0"/>
    <s v="2 - Poder Ejecutivo"/>
    <s v="0219 - MINISTERIO DE EDUCACIÓN SUPERIOR CIENCIA Y TECNOLOGÍA"/>
    <s v="0002 - INSTITUTO TECNOLÓGICO DE LAS AMÉRICAS"/>
    <x v="1"/>
    <x v="9"/>
    <x v="44"/>
    <s v="2.1 - REMUNERACIONES Y CONTRIBUCIONES"/>
    <s v="2.1.2 - SOBRESUELDOS"/>
    <s v="N"/>
    <s v="00 - N/A"/>
    <s v="20 - FONDOS CON DESTINO ESPECÍFICO"/>
    <s v="99 - MULTIPROVINCIAL"/>
    <s v="(en blanco)"/>
    <n v="0"/>
    <n v="36050000"/>
    <n v="0"/>
  </r>
  <r>
    <s v="2026"/>
    <x v="0"/>
    <x v="0"/>
    <x v="0"/>
    <x v="0"/>
    <s v="2 - Poder Ejecutivo"/>
    <s v="0219 - MINISTERIO DE EDUCACIÓN SUPERIOR CIENCIA Y TECNOLOGÍA"/>
    <s v="0002 - INSTITUTO TECNOLÓGICO DE LAS AMÉRICAS"/>
    <x v="1"/>
    <x v="9"/>
    <x v="44"/>
    <s v="2.1 - REMUNERACIONES Y CONTRIBUCIONES"/>
    <s v="2.1.3 - DIETAS Y GASTOS DE REPRESENTACIÓN"/>
    <s v="N"/>
    <s v="00 - N/A"/>
    <s v="10 - FONDO GENERAL"/>
    <s v="99 - MULTIPROVINCIAL"/>
    <s v="(en blanco)"/>
    <n v="0"/>
    <n v="1800000"/>
    <n v="27219.200000000001"/>
  </r>
  <r>
    <s v="2026"/>
    <x v="0"/>
    <x v="0"/>
    <x v="0"/>
    <x v="0"/>
    <s v="2 - Poder Ejecutivo"/>
    <s v="0219 - MINISTERIO DE EDUCACIÓN SUPERIOR CIENCIA Y TECNOLOGÍA"/>
    <s v="0002 - INSTITUTO TECNOLÓGICO DE LAS AMÉRICAS"/>
    <x v="1"/>
    <x v="9"/>
    <x v="44"/>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x v="1"/>
    <x v="9"/>
    <x v="44"/>
    <s v="2.1 - REMUNERACIONES Y CONTRIBUCIONES"/>
    <s v="2.1.5 - CONTRIBUCIONES A LA SEGURIDAD SOCIAL"/>
    <s v="N"/>
    <s v="00 - N/A"/>
    <s v="10 - FONDO GENERAL"/>
    <s v="99 - MULTIPROVINCIAL"/>
    <s v="(en blanco)"/>
    <n v="0"/>
    <n v="99091436"/>
    <n v="66863540.870000027"/>
  </r>
  <r>
    <s v="2026"/>
    <x v="0"/>
    <x v="0"/>
    <x v="0"/>
    <x v="0"/>
    <s v="2 - Poder Ejecutivo"/>
    <s v="0219 - MINISTERIO DE EDUCACIÓN SUPERIOR CIENCIA Y TECNOLOGÍA"/>
    <s v="0002 - INSTITUTO TECNOLÓGICO DE LAS AMÉRICAS"/>
    <x v="1"/>
    <x v="9"/>
    <x v="44"/>
    <s v="2.2 - CONTRATACIÓN DE SERVICIOS"/>
    <s v="2.2.1 - SERVICIOS BÁSICOS"/>
    <s v="N"/>
    <s v="00 - N/A"/>
    <s v="20 - FONDOS CON DESTINO ESPECÍFICO"/>
    <s v="99 - MULTIPROVINCIAL"/>
    <s v="(en blanco)"/>
    <n v="0"/>
    <n v="99800000"/>
    <n v="69708133.530000001"/>
  </r>
  <r>
    <s v="2026"/>
    <x v="0"/>
    <x v="0"/>
    <x v="0"/>
    <x v="0"/>
    <s v="2 - Poder Ejecutivo"/>
    <s v="0219 - MINISTERIO DE EDUCACIÓN SUPERIOR CIENCIA Y TECNOLOGÍA"/>
    <s v="0002 - INSTITUTO TECNOLÓGICO DE LAS AMÉRICAS"/>
    <x v="1"/>
    <x v="9"/>
    <x v="44"/>
    <s v="2.2 - CONTRATACIÓN DE SERVICIOS"/>
    <s v="2.2.2 - PUBLICIDAD, IMPRESIÓN Y ENCUADERNACIÓN"/>
    <s v="N"/>
    <s v="00 - N/A"/>
    <s v="20 - FONDOS CON DESTINO ESPECÍFICO"/>
    <s v="99 - MULTIPROVINCIAL"/>
    <s v="(en blanco)"/>
    <n v="0"/>
    <n v="10400000"/>
    <n v="1560102.7799999998"/>
  </r>
  <r>
    <s v="2026"/>
    <x v="0"/>
    <x v="0"/>
    <x v="0"/>
    <x v="0"/>
    <s v="2 - Poder Ejecutivo"/>
    <s v="0219 - MINISTERIO DE EDUCACIÓN SUPERIOR CIENCIA Y TECNOLOGÍA"/>
    <s v="0002 - INSTITUTO TECNOLÓGICO DE LAS AMÉRICAS"/>
    <x v="1"/>
    <x v="9"/>
    <x v="44"/>
    <s v="2.2 - CONTRATACIÓN DE SERVICIOS"/>
    <s v="2.2.3 - VIÁTICOS"/>
    <s v="N"/>
    <s v="00 - N/A"/>
    <s v="10 - FONDO GENERAL"/>
    <s v="99 - MULTIPROVINCIAL"/>
    <s v="(en blanco)"/>
    <n v="0"/>
    <n v="4350000.58"/>
    <n v="1511146"/>
  </r>
  <r>
    <s v="2026"/>
    <x v="0"/>
    <x v="0"/>
    <x v="0"/>
    <x v="0"/>
    <s v="2 - Poder Ejecutivo"/>
    <s v="0219 - MINISTERIO DE EDUCACIÓN SUPERIOR CIENCIA Y TECNOLOGÍA"/>
    <s v="0002 - INSTITUTO TECNOLÓGICO DE LAS AMÉRICAS"/>
    <x v="1"/>
    <x v="9"/>
    <x v="44"/>
    <s v="2.2 - CONTRATACIÓN DE SERVICIOS"/>
    <s v="2.2.4 - TRANSPORTE Y ALMACENAJE"/>
    <s v="N"/>
    <s v="00 - N/A"/>
    <s v="10 - FONDO GENERAL"/>
    <s v="99 - MULTIPROVINCIAL"/>
    <s v="(en blanco)"/>
    <n v="0"/>
    <n v="6678466.5199999996"/>
    <n v="4953836.12"/>
  </r>
  <r>
    <s v="2026"/>
    <x v="0"/>
    <x v="0"/>
    <x v="0"/>
    <x v="0"/>
    <s v="2 - Poder Ejecutivo"/>
    <s v="0219 - MINISTERIO DE EDUCACIÓN SUPERIOR CIENCIA Y TECNOLOGÍA"/>
    <s v="0002 - INSTITUTO TECNOLÓGICO DE LAS AMÉRICAS"/>
    <x v="1"/>
    <x v="9"/>
    <x v="44"/>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x v="1"/>
    <x v="9"/>
    <x v="44"/>
    <s v="2.2 - CONTRATACIÓN DE SERVICIOS"/>
    <s v="2.2.5 - ALQUILERES Y RENTAS"/>
    <s v="N"/>
    <s v="00 - N/A"/>
    <s v="20 - FONDOS CON DESTINO ESPECÍFICO"/>
    <s v="99 - MULTIPROVINCIAL"/>
    <s v="(en blanco)"/>
    <n v="0"/>
    <n v="97048500"/>
    <n v="56239182.870000005"/>
  </r>
  <r>
    <s v="2026"/>
    <x v="0"/>
    <x v="0"/>
    <x v="0"/>
    <x v="0"/>
    <s v="2 - Poder Ejecutivo"/>
    <s v="0219 - MINISTERIO DE EDUCACIÓN SUPERIOR CIENCIA Y TECNOLOGÍA"/>
    <s v="0002 - INSTITUTO TECNOLÓGICO DE LAS AMÉRICAS"/>
    <x v="1"/>
    <x v="9"/>
    <x v="44"/>
    <s v="2.2 - CONTRATACIÓN DE SERVICIOS"/>
    <s v="2.2.6 - SEGUROS"/>
    <s v="N"/>
    <s v="00 - N/A"/>
    <s v="10 - FONDO GENERAL"/>
    <s v="99 - MULTIPROVINCIAL"/>
    <s v="(en blanco)"/>
    <n v="0"/>
    <n v="13353721"/>
    <n v="11982178.01"/>
  </r>
  <r>
    <s v="2026"/>
    <x v="0"/>
    <x v="0"/>
    <x v="0"/>
    <x v="0"/>
    <s v="2 - Poder Ejecutivo"/>
    <s v="0219 - MINISTERIO DE EDUCACIÓN SUPERIOR CIENCIA Y TECNOLOGÍA"/>
    <s v="0002 - INSTITUTO TECNOLÓGICO DE LAS AMÉRICAS"/>
    <x v="1"/>
    <x v="9"/>
    <x v="44"/>
    <s v="2.2 - CONTRATACIÓN DE SERVICIOS"/>
    <s v="2.2.7 - SERVICIOS DE CONSERVACIÓN, REPARACIONES MENORES E INSTALACIONES TEMPORALES"/>
    <s v="N"/>
    <s v="00 - N/A"/>
    <s v="10 - FONDO GENERAL"/>
    <s v="99 - MULTIPROVINCIAL"/>
    <s v="(en blanco)"/>
    <n v="0"/>
    <n v="1899999.4200000002"/>
    <n v="0"/>
  </r>
  <r>
    <s v="2026"/>
    <x v="0"/>
    <x v="0"/>
    <x v="0"/>
    <x v="0"/>
    <s v="2 - Poder Ejecutivo"/>
    <s v="0219 - MINISTERIO DE EDUCACIÓN SUPERIOR CIENCIA Y TECNOLOGÍA"/>
    <s v="0002 - INSTITUTO TECNOLÓGICO DE LAS AMÉRICAS"/>
    <x v="1"/>
    <x v="9"/>
    <x v="44"/>
    <s v="2.2 - CONTRATACIÓN DE SERVICIOS"/>
    <s v="2.2.7 - SERVICIOS DE CONSERVACIÓN, REPARACIONES MENORES E INSTALACIONES TEMPORALES"/>
    <s v="N"/>
    <s v="00 - N/A"/>
    <s v="20 - FONDOS CON DESTINO ESPECÍFICO"/>
    <s v="99 - MULTIPROVINCIAL"/>
    <s v="(en blanco)"/>
    <n v="0"/>
    <n v="11387500"/>
    <n v="4122763.21"/>
  </r>
  <r>
    <s v="2026"/>
    <x v="0"/>
    <x v="0"/>
    <x v="0"/>
    <x v="0"/>
    <s v="2 - Poder Ejecutivo"/>
    <s v="0219 - MINISTERIO DE EDUCACIÓN SUPERIOR CIENCIA Y TECNOLOGÍA"/>
    <s v="0002 - INSTITUTO TECNOLÓGICO DE LAS AMÉRICAS"/>
    <x v="1"/>
    <x v="9"/>
    <x v="44"/>
    <s v="2.2 - CONTRATACIÓN DE SERVICIOS"/>
    <s v="2.2.8 - OTROS SERVICIOS NO INCLUIDOS EN CONCEPTOS ANTERIORES"/>
    <s v="N"/>
    <s v="00 - N/A"/>
    <s v="10 - FONDO GENERAL"/>
    <s v="99 - MULTIPROVINCIAL"/>
    <s v="(en blanco)"/>
    <n v="0"/>
    <n v="6449484.1600000001"/>
    <n v="3082761.21"/>
  </r>
  <r>
    <s v="2026"/>
    <x v="0"/>
    <x v="0"/>
    <x v="0"/>
    <x v="0"/>
    <s v="2 - Poder Ejecutivo"/>
    <s v="0219 - MINISTERIO DE EDUCACIÓN SUPERIOR CIENCIA Y TECNOLOGÍA"/>
    <s v="0002 - INSTITUTO TECNOLÓGICO DE LAS AMÉRICAS"/>
    <x v="1"/>
    <x v="9"/>
    <x v="44"/>
    <s v="2.2 - CONTRATACIÓN DE SERVICIOS"/>
    <s v="2.2.8 - OTROS SERVICIOS NO INCLUIDOS EN CONCEPTOS ANTERIORES"/>
    <s v="N"/>
    <s v="00 - N/A"/>
    <s v="20 - FONDOS CON DESTINO ESPECÍFICO"/>
    <s v="99 - MULTIPROVINCIAL"/>
    <s v="(en blanco)"/>
    <n v="0"/>
    <n v="13300000"/>
    <n v="6274585.04"/>
  </r>
  <r>
    <s v="2026"/>
    <x v="0"/>
    <x v="0"/>
    <x v="0"/>
    <x v="0"/>
    <s v="2 - Poder Ejecutivo"/>
    <s v="0219 - MINISTERIO DE EDUCACIÓN SUPERIOR CIENCIA Y TECNOLOGÍA"/>
    <s v="0002 - INSTITUTO TECNOLÓGICO DE LAS AMÉRICAS"/>
    <x v="1"/>
    <x v="9"/>
    <x v="44"/>
    <s v="2.2 - CONTRATACIÓN DE SERVICIOS"/>
    <s v="2.2.9 - OTRAS CONTRATACIONES DE SERVICIOS"/>
    <s v="N"/>
    <s v="00 - N/A"/>
    <s v="10 - FONDO GENERAL"/>
    <s v="99 - MULTIPROVINCIAL"/>
    <s v="(en blanco)"/>
    <n v="0"/>
    <n v="6696794.8399999999"/>
    <n v="376670.5"/>
  </r>
  <r>
    <s v="2026"/>
    <x v="0"/>
    <x v="0"/>
    <x v="0"/>
    <x v="0"/>
    <s v="2 - Poder Ejecutivo"/>
    <s v="0219 - MINISTERIO DE EDUCACIÓN SUPERIOR CIENCIA Y TECNOLOGÍA"/>
    <s v="0002 - INSTITUTO TECNOLÓGICO DE LAS AMÉRICAS"/>
    <x v="1"/>
    <x v="9"/>
    <x v="44"/>
    <s v="2.2 - CONTRATACIÓN DE SERVICIOS"/>
    <s v="2.2.9 - OTRAS CONTRATACIONES DE SERVICIOS"/>
    <s v="N"/>
    <s v="00 - N/A"/>
    <s v="20 - FONDOS CON DESTINO ESPECÍFICO"/>
    <s v="99 - MULTIPROVINCIAL"/>
    <s v="(en blanco)"/>
    <n v="0"/>
    <n v="5000000"/>
    <n v="2060140.3"/>
  </r>
  <r>
    <s v="2026"/>
    <x v="0"/>
    <x v="0"/>
    <x v="0"/>
    <x v="0"/>
    <s v="2 - Poder Ejecutivo"/>
    <s v="0219 - MINISTERIO DE EDUCACIÓN SUPERIOR CIENCIA Y TECNOLOGÍA"/>
    <s v="0002 - INSTITUTO TECNOLÓGICO DE LAS AMÉRICAS"/>
    <x v="1"/>
    <x v="9"/>
    <x v="44"/>
    <s v="2.3 - MATERIALES Y SUMINISTROS"/>
    <s v="2.3.1 - ALIMENTOS Y PRODUCTOS AGROFORESTALES"/>
    <s v="N"/>
    <s v="00 - N/A"/>
    <s v="20 - FONDOS CON DESTINO ESPECÍFICO"/>
    <s v="99 - MULTIPROVINCIAL"/>
    <s v="(en blanco)"/>
    <n v="0"/>
    <n v="2085000"/>
    <n v="1117527.2"/>
  </r>
  <r>
    <s v="2026"/>
    <x v="0"/>
    <x v="0"/>
    <x v="0"/>
    <x v="0"/>
    <s v="2 - Poder Ejecutivo"/>
    <s v="0219 - MINISTERIO DE EDUCACIÓN SUPERIOR CIENCIA Y TECNOLOGÍA"/>
    <s v="0002 - INSTITUTO TECNOLÓGICO DE LAS AMÉRICAS"/>
    <x v="1"/>
    <x v="9"/>
    <x v="44"/>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x v="1"/>
    <x v="9"/>
    <x v="44"/>
    <s v="2.3 - MATERIALES Y SUMINISTROS"/>
    <s v="2.3.2 - TEXTILES Y VESTUARIOS"/>
    <s v="N"/>
    <s v="00 - N/A"/>
    <s v="20 - FONDOS CON DESTINO ESPECÍFICO"/>
    <s v="99 - MULTIPROVINCIAL"/>
    <s v="(en blanco)"/>
    <n v="0"/>
    <n v="3485000"/>
    <n v="1604617.0999999999"/>
  </r>
  <r>
    <s v="2026"/>
    <x v="0"/>
    <x v="0"/>
    <x v="0"/>
    <x v="0"/>
    <s v="2 - Poder Ejecutivo"/>
    <s v="0219 - MINISTERIO DE EDUCACIÓN SUPERIOR CIENCIA Y TECNOLOGÍA"/>
    <s v="0002 - INSTITUTO TECNOLÓGICO DE LAS AMÉRICAS"/>
    <x v="1"/>
    <x v="9"/>
    <x v="44"/>
    <s v="2.3 - MATERIALES Y SUMINISTROS"/>
    <s v="2.3.3 - PAPEL, CARTÓN E IMPRESOS"/>
    <s v="N"/>
    <s v="00 - N/A"/>
    <s v="20 - FONDOS CON DESTINO ESPECÍFICO"/>
    <s v="99 - MULTIPROVINCIAL"/>
    <s v="(en blanco)"/>
    <n v="0"/>
    <n v="1538009.5"/>
    <n v="843745.9"/>
  </r>
  <r>
    <s v="2026"/>
    <x v="0"/>
    <x v="0"/>
    <x v="0"/>
    <x v="0"/>
    <s v="2 - Poder Ejecutivo"/>
    <s v="0219 - MINISTERIO DE EDUCACIÓN SUPERIOR CIENCIA Y TECNOLOGÍA"/>
    <s v="0002 - INSTITUTO TECNOLÓGICO DE LAS AMÉRICAS"/>
    <x v="1"/>
    <x v="9"/>
    <x v="44"/>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x v="1"/>
    <x v="9"/>
    <x v="44"/>
    <s v="2.3 - MATERIALES Y SUMINISTROS"/>
    <s v="2.3.5 - CUERO, CAUCHO Y PLÁSTICO"/>
    <s v="N"/>
    <s v="00 - N/A"/>
    <s v="10 - FONDO GENERAL"/>
    <s v="99 - MULTIPROVINCIAL"/>
    <s v="(en blanco)"/>
    <n v="0"/>
    <n v="3504062"/>
    <n v="109756.09"/>
  </r>
  <r>
    <s v="2026"/>
    <x v="0"/>
    <x v="0"/>
    <x v="0"/>
    <x v="0"/>
    <s v="2 - Poder Ejecutivo"/>
    <s v="0219 - MINISTERIO DE EDUCACIÓN SUPERIOR CIENCIA Y TECNOLOGÍA"/>
    <s v="0002 - INSTITUTO TECNOLÓGICO DE LAS AMÉRICAS"/>
    <x v="1"/>
    <x v="9"/>
    <x v="44"/>
    <s v="2.3 - MATERIALES Y SUMINISTROS"/>
    <s v="2.3.5 - CUERO, CAUCHO Y PLÁSTICO"/>
    <s v="N"/>
    <s v="00 - N/A"/>
    <s v="20 - FONDOS CON DESTINO ESPECÍFICO"/>
    <s v="99 - MULTIPROVINCIAL"/>
    <s v="(en blanco)"/>
    <n v="0"/>
    <n v="59236"/>
    <n v="59236"/>
  </r>
  <r>
    <s v="2026"/>
    <x v="0"/>
    <x v="0"/>
    <x v="0"/>
    <x v="0"/>
    <s v="2 - Poder Ejecutivo"/>
    <s v="0219 - MINISTERIO DE EDUCACIÓN SUPERIOR CIENCIA Y TECNOLOGÍA"/>
    <s v="0002 - INSTITUTO TECNOLÓGICO DE LAS AMÉRICAS"/>
    <x v="1"/>
    <x v="9"/>
    <x v="44"/>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x v="1"/>
    <x v="9"/>
    <x v="44"/>
    <s v="2.3 - MATERIALES Y SUMINISTROS"/>
    <s v="2.3.6 - PRODUCTOS DE MINERALES, METÁLICOS Y NO METÁLICOS"/>
    <s v="N"/>
    <s v="00 - N/A"/>
    <s v="20 - FONDOS CON DESTINO ESPECÍFICO"/>
    <s v="99 - MULTIPROVINCIAL"/>
    <s v="(en blanco)"/>
    <n v="0"/>
    <n v="2309626.4"/>
    <n v="372374.63"/>
  </r>
  <r>
    <s v="2026"/>
    <x v="0"/>
    <x v="0"/>
    <x v="0"/>
    <x v="0"/>
    <s v="2 - Poder Ejecutivo"/>
    <s v="0219 - MINISTERIO DE EDUCACIÓN SUPERIOR CIENCIA Y TECNOLOGÍA"/>
    <s v="0002 - INSTITUTO TECNOLÓGICO DE LAS AMÉRICAS"/>
    <x v="1"/>
    <x v="9"/>
    <x v="44"/>
    <s v="2.3 - MATERIALES Y SUMINISTROS"/>
    <s v="2.3.7 - COMBUSTIBLES, LUBRICANTES, PRODUCTOS QUÍMICOS Y CONEXOS"/>
    <s v="N"/>
    <s v="00 - N/A"/>
    <s v="10 - FONDO GENERAL"/>
    <s v="99 - MULTIPROVINCIAL"/>
    <s v="(en blanco)"/>
    <n v="0"/>
    <n v="313500"/>
    <n v="0"/>
  </r>
  <r>
    <s v="2026"/>
    <x v="0"/>
    <x v="0"/>
    <x v="0"/>
    <x v="0"/>
    <s v="2 - Poder Ejecutivo"/>
    <s v="0219 - MINISTERIO DE EDUCACIÓN SUPERIOR CIENCIA Y TECNOLOGÍA"/>
    <s v="0002 - INSTITUTO TECNOLÓGICO DE LAS AMÉRICAS"/>
    <x v="1"/>
    <x v="9"/>
    <x v="44"/>
    <s v="2.3 - MATERIALES Y SUMINISTROS"/>
    <s v="2.3.7 - COMBUSTIBLES, LUBRICANTES, PRODUCTOS QUÍMICOS Y CONEXOS"/>
    <s v="N"/>
    <s v="00 - N/A"/>
    <s v="20 - FONDOS CON DESTINO ESPECÍFICO"/>
    <s v="99 - MULTIPROVINCIAL"/>
    <s v="(en blanco)"/>
    <n v="0"/>
    <n v="21110069.100000001"/>
    <n v="6617830.1799999997"/>
  </r>
  <r>
    <s v="2026"/>
    <x v="0"/>
    <x v="0"/>
    <x v="0"/>
    <x v="0"/>
    <s v="2 - Poder Ejecutivo"/>
    <s v="0219 - MINISTERIO DE EDUCACIÓN SUPERIOR CIENCIA Y TECNOLOGÍA"/>
    <s v="0002 - INSTITUTO TECNOLÓGICO DE LAS AMÉRICAS"/>
    <x v="1"/>
    <x v="9"/>
    <x v="44"/>
    <s v="2.3 - MATERIALES Y SUMINISTROS"/>
    <s v="2.3.9 - PRODUCTOS Y ÚTILES VARIOS"/>
    <s v="N"/>
    <s v="00 - N/A"/>
    <s v="10 - FONDO GENERAL"/>
    <s v="99 - MULTIPROVINCIAL"/>
    <s v="(en blanco)"/>
    <n v="0"/>
    <n v="15183700"/>
    <n v="0"/>
  </r>
  <r>
    <s v="2026"/>
    <x v="0"/>
    <x v="0"/>
    <x v="0"/>
    <x v="0"/>
    <s v="2 - Poder Ejecutivo"/>
    <s v="0219 - MINISTERIO DE EDUCACIÓN SUPERIOR CIENCIA Y TECNOLOGÍA"/>
    <s v="0002 - INSTITUTO TECNOLÓGICO DE LAS AMÉRICAS"/>
    <x v="1"/>
    <x v="9"/>
    <x v="44"/>
    <s v="2.3 - MATERIALES Y SUMINISTROS"/>
    <s v="2.3.9 - PRODUCTOS Y ÚTILES VARIOS"/>
    <s v="N"/>
    <s v="00 - N/A"/>
    <s v="20 - FONDOS CON DESTINO ESPECÍFICO"/>
    <s v="99 - MULTIPROVINCIAL"/>
    <s v="(en blanco)"/>
    <n v="0"/>
    <n v="18537685.399999999"/>
    <n v="10395363.109999999"/>
  </r>
  <r>
    <s v="2026"/>
    <x v="0"/>
    <x v="0"/>
    <x v="0"/>
    <x v="0"/>
    <s v="2 - Poder Ejecutivo"/>
    <s v="0219 - MINISTERIO DE EDUCACIÓN SUPERIOR CIENCIA Y TECNOLOGÍA"/>
    <s v="0003 - INSTITUTO TECNICO SUPERIOR COMUNITARIO"/>
    <x v="1"/>
    <x v="9"/>
    <x v="23"/>
    <s v="2.1 - REMUNERACIONES Y CONTRIBUCIONES"/>
    <s v="2.1.1 - REMUNERACIONES"/>
    <s v="N"/>
    <s v="00 - N/A"/>
    <s v="10 - FONDO GENERAL"/>
    <s v="99 - MULTIPROVINCIAL"/>
    <s v="(en blanco)"/>
    <n v="492957960"/>
    <n v="491227960"/>
    <n v="331982907.18000007"/>
  </r>
  <r>
    <s v="2026"/>
    <x v="0"/>
    <x v="0"/>
    <x v="0"/>
    <x v="0"/>
    <s v="2 - Poder Ejecutivo"/>
    <s v="0219 - MINISTERIO DE EDUCACIÓN SUPERIOR CIENCIA Y TECNOLOGÍA"/>
    <s v="0003 - INSTITUTO TECNICO SUPERIOR COMUNITARIO"/>
    <x v="1"/>
    <x v="9"/>
    <x v="23"/>
    <s v="2.1 - REMUNERACIONES Y CONTRIBUCIONES"/>
    <s v="2.1.2 - SOBRESUELDOS"/>
    <s v="N"/>
    <s v="00 - N/A"/>
    <s v="10 - FONDO GENERAL"/>
    <s v="99 - MULTIPROVINCIAL"/>
    <s v="(en blanco)"/>
    <n v="71341447"/>
    <n v="73071447"/>
    <n v="37267265.289999999"/>
  </r>
  <r>
    <s v="2026"/>
    <x v="0"/>
    <x v="0"/>
    <x v="0"/>
    <x v="0"/>
    <s v="2 - Poder Ejecutivo"/>
    <s v="0219 - MINISTERIO DE EDUCACIÓN SUPERIOR CIENCIA Y TECNOLOGÍA"/>
    <s v="0003 - INSTITUTO TECNICO SUPERIOR COMUNITARIO"/>
    <x v="1"/>
    <x v="9"/>
    <x v="23"/>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x v="1"/>
    <x v="9"/>
    <x v="23"/>
    <s v="2.1 - REMUNERACIONES Y CONTRIBUCIONES"/>
    <s v="2.1.5 - CONTRIBUCIONES A LA SEGURIDAD SOCIAL"/>
    <s v="N"/>
    <s v="00 - N/A"/>
    <s v="10 - FONDO GENERAL"/>
    <s v="99 - MULTIPROVINCIAL"/>
    <s v="(en blanco)"/>
    <n v="72700000"/>
    <n v="72700000"/>
    <n v="48883583.530000001"/>
  </r>
  <r>
    <s v="2026"/>
    <x v="0"/>
    <x v="0"/>
    <x v="0"/>
    <x v="0"/>
    <s v="2 - Poder Ejecutivo"/>
    <s v="0219 - MINISTERIO DE EDUCACIÓN SUPERIOR CIENCIA Y TECNOLOGÍA"/>
    <s v="0003 - INSTITUTO TECNICO SUPERIOR COMUNITARIO"/>
    <x v="1"/>
    <x v="9"/>
    <x v="23"/>
    <s v="2.2 - CONTRATACIÓN DE SERVICIOS"/>
    <s v="2.2.1 - SERVICIOS BÁSICOS"/>
    <s v="N"/>
    <s v="00 - N/A"/>
    <s v="10 - FONDO GENERAL"/>
    <s v="99 - MULTIPROVINCIAL"/>
    <s v="(en blanco)"/>
    <n v="32592728"/>
    <n v="32592728"/>
    <n v="22113654.249999993"/>
  </r>
  <r>
    <s v="2026"/>
    <x v="0"/>
    <x v="0"/>
    <x v="0"/>
    <x v="0"/>
    <s v="2 - Poder Ejecutivo"/>
    <s v="0219 - MINISTERIO DE EDUCACIÓN SUPERIOR CIENCIA Y TECNOLOGÍA"/>
    <s v="0003 - INSTITUTO TECNICO SUPERIOR COMUNITARIO"/>
    <x v="1"/>
    <x v="9"/>
    <x v="23"/>
    <s v="2.2 - CONTRATACIÓN DE SERVICIOS"/>
    <s v="2.2.2 - PUBLICIDAD, IMPRESIÓN Y ENCUADERNACIÓN"/>
    <s v="N"/>
    <s v="00 - N/A"/>
    <s v="10 - FONDO GENERAL"/>
    <s v="99 - MULTIPROVINCIAL"/>
    <s v="(en blanco)"/>
    <n v="2900000"/>
    <n v="2445202.2000000002"/>
    <n v="547049.67000000004"/>
  </r>
  <r>
    <s v="2026"/>
    <x v="0"/>
    <x v="0"/>
    <x v="0"/>
    <x v="0"/>
    <s v="2 - Poder Ejecutivo"/>
    <s v="0219 - MINISTERIO DE EDUCACIÓN SUPERIOR CIENCIA Y TECNOLOGÍA"/>
    <s v="0003 - INSTITUTO TECNICO SUPERIOR COMUNITARIO"/>
    <x v="1"/>
    <x v="9"/>
    <x v="23"/>
    <s v="2.2 - CONTRATACIÓN DE SERVICIOS"/>
    <s v="2.2.3 - VIÁTICOS"/>
    <s v="N"/>
    <s v="00 - N/A"/>
    <s v="10 - FONDO GENERAL"/>
    <s v="99 - MULTIPROVINCIAL"/>
    <s v="(en blanco)"/>
    <n v="1900000"/>
    <n v="1951505"/>
    <n v="1951504.99"/>
  </r>
  <r>
    <s v="2026"/>
    <x v="0"/>
    <x v="0"/>
    <x v="0"/>
    <x v="0"/>
    <s v="2 - Poder Ejecutivo"/>
    <s v="0219 - MINISTERIO DE EDUCACIÓN SUPERIOR CIENCIA Y TECNOLOGÍA"/>
    <s v="0003 - INSTITUTO TECNICO SUPERIOR COMUNITARIO"/>
    <x v="1"/>
    <x v="9"/>
    <x v="23"/>
    <s v="2.2 - CONTRATACIÓN DE SERVICIOS"/>
    <s v="2.2.4 - TRANSPORTE Y ALMACENAJE"/>
    <s v="N"/>
    <s v="00 - N/A"/>
    <s v="10 - FONDO GENERAL"/>
    <s v="99 - MULTIPROVINCIAL"/>
    <s v="(en blanco)"/>
    <n v="500000"/>
    <n v="448495"/>
    <n v="0"/>
  </r>
  <r>
    <s v="2026"/>
    <x v="0"/>
    <x v="0"/>
    <x v="0"/>
    <x v="0"/>
    <s v="2 - Poder Ejecutivo"/>
    <s v="0219 - MINISTERIO DE EDUCACIÓN SUPERIOR CIENCIA Y TECNOLOGÍA"/>
    <s v="0003 - INSTITUTO TECNICO SUPERIOR COMUNITARIO"/>
    <x v="1"/>
    <x v="9"/>
    <x v="23"/>
    <s v="2.2 - CONTRATACIÓN DE SERVICIOS"/>
    <s v="2.2.5 - ALQUILERES Y RENTAS"/>
    <s v="N"/>
    <s v="00 - N/A"/>
    <s v="10 - FONDO GENERAL"/>
    <s v="99 - MULTIPROVINCIAL"/>
    <s v="(en blanco)"/>
    <n v="13797554"/>
    <n v="5452977.7999999998"/>
    <n v="3260267.5500000003"/>
  </r>
  <r>
    <s v="2026"/>
    <x v="0"/>
    <x v="0"/>
    <x v="0"/>
    <x v="0"/>
    <s v="2 - Poder Ejecutivo"/>
    <s v="0219 - MINISTERIO DE EDUCACIÓN SUPERIOR CIENCIA Y TECNOLOGÍA"/>
    <s v="0003 - INSTITUTO TECNICO SUPERIOR COMUNITARIO"/>
    <x v="1"/>
    <x v="9"/>
    <x v="23"/>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x v="1"/>
    <x v="9"/>
    <x v="23"/>
    <s v="2.2 - CONTRATACIÓN DE SERVICIOS"/>
    <s v="2.2.6 - SEGUROS"/>
    <s v="N"/>
    <s v="00 - N/A"/>
    <s v="10 - FONDO GENERAL"/>
    <s v="99 - MULTIPROVINCIAL"/>
    <s v="(en blanco)"/>
    <n v="49500000"/>
    <n v="49500000"/>
    <n v="30461583.210000005"/>
  </r>
  <r>
    <s v="2026"/>
    <x v="0"/>
    <x v="0"/>
    <x v="0"/>
    <x v="0"/>
    <s v="2 - Poder Ejecutivo"/>
    <s v="0219 - MINISTERIO DE EDUCACIÓN SUPERIOR CIENCIA Y TECNOLOGÍA"/>
    <s v="0003 - INSTITUTO TECNICO SUPERIOR COMUNITARIO"/>
    <x v="1"/>
    <x v="9"/>
    <x v="23"/>
    <s v="2.2 - CONTRATACIÓN DE SERVICIOS"/>
    <s v="2.2.7 - SERVICIOS DE CONSERVACIÓN, REPARACIONES MENORES E INSTALACIONES TEMPORALES"/>
    <s v="N"/>
    <s v="00 - N/A"/>
    <s v="10 - FONDO GENERAL"/>
    <s v="99 - MULTIPROVINCIAL"/>
    <s v="(en blanco)"/>
    <n v="2500000"/>
    <n v="8850000"/>
    <n v="2433687.4699999997"/>
  </r>
  <r>
    <s v="2026"/>
    <x v="0"/>
    <x v="0"/>
    <x v="0"/>
    <x v="0"/>
    <s v="2 - Poder Ejecutivo"/>
    <s v="0219 - MINISTERIO DE EDUCACIÓN SUPERIOR CIENCIA Y TECNOLOGÍA"/>
    <s v="0003 - INSTITUTO TECNICO SUPERIOR COMUNITARIO"/>
    <x v="1"/>
    <x v="9"/>
    <x v="23"/>
    <s v="2.2 - CONTRATACIÓN DE SERVICIOS"/>
    <s v="2.2.8 - OTROS SERVICIOS NO INCLUIDOS EN CONCEPTOS ANTERIORES"/>
    <s v="N"/>
    <s v="00 - N/A"/>
    <s v="10 - FONDO GENERAL"/>
    <s v="99 - MULTIPROVINCIAL"/>
    <s v="(en blanco)"/>
    <n v="13000000"/>
    <n v="13614421.4"/>
    <n v="5916616.2699999996"/>
  </r>
  <r>
    <s v="2026"/>
    <x v="0"/>
    <x v="0"/>
    <x v="0"/>
    <x v="0"/>
    <s v="2 - Poder Ejecutivo"/>
    <s v="0219 - MINISTERIO DE EDUCACIÓN SUPERIOR CIENCIA Y TECNOLOGÍA"/>
    <s v="0003 - INSTITUTO TECNICO SUPERIOR COMUNITARIO"/>
    <x v="1"/>
    <x v="9"/>
    <x v="23"/>
    <s v="2.2 - CONTRATACIÓN DE SERVICIOS"/>
    <s v="2.2.9 - OTRAS CONTRATACIONES DE SERVICIOS"/>
    <s v="N"/>
    <s v="00 - N/A"/>
    <s v="10 - FONDO GENERAL"/>
    <s v="99 - MULTIPROVINCIAL"/>
    <s v="(en blanco)"/>
    <n v="100000"/>
    <n v="233132.6"/>
    <n v="233132.6"/>
  </r>
  <r>
    <s v="2026"/>
    <x v="0"/>
    <x v="0"/>
    <x v="0"/>
    <x v="0"/>
    <s v="2 - Poder Ejecutivo"/>
    <s v="0219 - MINISTERIO DE EDUCACIÓN SUPERIOR CIENCIA Y TECNOLOGÍA"/>
    <s v="0003 - INSTITUTO TECNICO SUPERIOR COMUNITARIO"/>
    <x v="1"/>
    <x v="9"/>
    <x v="23"/>
    <s v="2.3 - MATERIALES Y SUMINISTROS"/>
    <s v="2.3.1 - ALIMENTOS Y PRODUCTOS AGROFORESTALES"/>
    <s v="N"/>
    <s v="00 - N/A"/>
    <s v="10 - FONDO GENERAL"/>
    <s v="99 - MULTIPROVINCIAL"/>
    <s v="(en blanco)"/>
    <n v="5150000"/>
    <n v="4362399.0999999996"/>
    <n v="3941225.67"/>
  </r>
  <r>
    <s v="2026"/>
    <x v="0"/>
    <x v="0"/>
    <x v="0"/>
    <x v="0"/>
    <s v="2 - Poder Ejecutivo"/>
    <s v="0219 - MINISTERIO DE EDUCACIÓN SUPERIOR CIENCIA Y TECNOLOGÍA"/>
    <s v="0003 - INSTITUTO TECNICO SUPERIOR COMUNITARIO"/>
    <x v="1"/>
    <x v="9"/>
    <x v="23"/>
    <s v="2.3 - MATERIALES Y SUMINISTROS"/>
    <s v="2.3.2 - TEXTILES Y VESTUARIOS"/>
    <s v="N"/>
    <s v="00 - N/A"/>
    <s v="10 - FONDO GENERAL"/>
    <s v="99 - MULTIPROVINCIAL"/>
    <s v="(en blanco)"/>
    <n v="2200000"/>
    <n v="1964110.81"/>
    <n v="1923108.23"/>
  </r>
  <r>
    <s v="2026"/>
    <x v="0"/>
    <x v="0"/>
    <x v="0"/>
    <x v="0"/>
    <s v="2 - Poder Ejecutivo"/>
    <s v="0219 - MINISTERIO DE EDUCACIÓN SUPERIOR CIENCIA Y TECNOLOGÍA"/>
    <s v="0003 - INSTITUTO TECNICO SUPERIOR COMUNITARIO"/>
    <x v="1"/>
    <x v="9"/>
    <x v="23"/>
    <s v="2.3 - MATERIALES Y SUMINISTROS"/>
    <s v="2.3.3 - PAPEL, CARTÓN E IMPRESOS"/>
    <s v="N"/>
    <s v="00 - N/A"/>
    <s v="10 - FONDO GENERAL"/>
    <s v="99 - MULTIPROVINCIAL"/>
    <s v="(en blanco)"/>
    <n v="1400000"/>
    <n v="677918"/>
    <n v="677714.35"/>
  </r>
  <r>
    <s v="2026"/>
    <x v="0"/>
    <x v="0"/>
    <x v="0"/>
    <x v="0"/>
    <s v="2 - Poder Ejecutivo"/>
    <s v="0219 - MINISTERIO DE EDUCACIÓN SUPERIOR CIENCIA Y TECNOLOGÍA"/>
    <s v="0003 - INSTITUTO TECNICO SUPERIOR COMUNITARIO"/>
    <x v="1"/>
    <x v="9"/>
    <x v="23"/>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x v="1"/>
    <x v="9"/>
    <x v="23"/>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x v="1"/>
    <x v="9"/>
    <x v="23"/>
    <s v="2.3 - MATERIALES Y SUMINISTROS"/>
    <s v="2.3.6 - PRODUCTOS DE MINERALES, METÁLICOS Y NO METÁLICOS"/>
    <s v="N"/>
    <s v="00 - N/A"/>
    <s v="10 - FONDO GENERAL"/>
    <s v="99 - MULTIPROVINCIAL"/>
    <s v="(en blanco)"/>
    <n v="1845000"/>
    <n v="607349.60000000009"/>
    <n v="607348.66"/>
  </r>
  <r>
    <s v="2026"/>
    <x v="0"/>
    <x v="0"/>
    <x v="0"/>
    <x v="0"/>
    <s v="2 - Poder Ejecutivo"/>
    <s v="0219 - MINISTERIO DE EDUCACIÓN SUPERIOR CIENCIA Y TECNOLOGÍA"/>
    <s v="0003 - INSTITUTO TECNICO SUPERIOR COMUNITARIO"/>
    <x v="1"/>
    <x v="9"/>
    <x v="23"/>
    <s v="2.3 - MATERIALES Y SUMINISTROS"/>
    <s v="2.3.7 - COMBUSTIBLES, LUBRICANTES, PRODUCTOS QUÍMICOS Y CONEXOS"/>
    <s v="N"/>
    <s v="00 - N/A"/>
    <s v="10 - FONDO GENERAL"/>
    <s v="99 - MULTIPROVINCIAL"/>
    <s v="(en blanco)"/>
    <n v="11370000"/>
    <n v="10978824.09"/>
    <n v="7199610.96"/>
  </r>
  <r>
    <s v="2026"/>
    <x v="0"/>
    <x v="0"/>
    <x v="0"/>
    <x v="0"/>
    <s v="2 - Poder Ejecutivo"/>
    <s v="0219 - MINISTERIO DE EDUCACIÓN SUPERIOR CIENCIA Y TECNOLOGÍA"/>
    <s v="0003 - INSTITUTO TECNICO SUPERIOR COMUNITARIO"/>
    <x v="1"/>
    <x v="9"/>
    <x v="23"/>
    <s v="2.3 - MATERIALES Y SUMINISTROS"/>
    <s v="2.3.9 - PRODUCTOS Y ÚTILES VARIOS"/>
    <s v="N"/>
    <s v="00 - N/A"/>
    <s v="10 - FONDO GENERAL"/>
    <s v="99 - MULTIPROVINCIAL"/>
    <s v="(en blanco)"/>
    <n v="5328000"/>
    <n v="9672510.4000000004"/>
    <n v="7461272.0300000012"/>
  </r>
  <r>
    <s v="2026"/>
    <x v="0"/>
    <x v="0"/>
    <x v="0"/>
    <x v="0"/>
    <s v="2 - Poder Ejecutivo"/>
    <s v="0221 - MINISTERIO DE ADMINISTRACIÓN PÚBLICA"/>
    <s v="0001 - MINISTERIO DE ADMINISTRACION PUBLICA"/>
    <x v="0"/>
    <x v="0"/>
    <x v="2"/>
    <s v="2.1 - REMUNERACIONES Y CONTRIBUCIONES"/>
    <s v="2.1.1 - REMUNERACIONES"/>
    <s v="N"/>
    <s v="00 - N/A"/>
    <s v="10 - FONDO GENERAL"/>
    <s v="01 - DISTRITO NACIONAL"/>
    <s v="(en blanco)"/>
    <n v="287292850"/>
    <n v="297361225.5"/>
    <n v="198789456.49999997"/>
  </r>
  <r>
    <s v="2026"/>
    <x v="0"/>
    <x v="0"/>
    <x v="0"/>
    <x v="0"/>
    <s v="2 - Poder Ejecutivo"/>
    <s v="0221 - MINISTERIO DE ADMINISTRACIÓN PÚBLICA"/>
    <s v="0001 - MINISTERIO DE ADMINISTRACION PUBLICA"/>
    <x v="0"/>
    <x v="0"/>
    <x v="2"/>
    <s v="2.1 - REMUNERACIONES Y CONTRIBUCIONES"/>
    <s v="2.1.1 - REMUNERACIONES"/>
    <s v="N"/>
    <s v="00 - N/A"/>
    <s v="10 - FONDO GENERAL"/>
    <s v="99 - MULTIPROVINCIAL"/>
    <s v="(en blanco)"/>
    <n v="160711500"/>
    <n v="157451500"/>
    <n v="105026273.04000001"/>
  </r>
  <r>
    <s v="2026"/>
    <x v="0"/>
    <x v="0"/>
    <x v="0"/>
    <x v="0"/>
    <s v="2 - Poder Ejecutivo"/>
    <s v="0221 - MINISTERIO DE ADMINISTRACIÓN PÚBLICA"/>
    <s v="0001 - MINISTERIO DE ADMINISTRACION PUBLICA"/>
    <x v="0"/>
    <x v="0"/>
    <x v="2"/>
    <s v="2.1 - REMUNERACIONES Y CONTRIBUCIONES"/>
    <s v="2.1.2 - SOBRESUELDOS"/>
    <s v="N"/>
    <s v="00 - N/A"/>
    <s v="10 - FONDO GENERAL"/>
    <s v="01 - DISTRITO NACIONAL"/>
    <s v="(en blanco)"/>
    <n v="94488234"/>
    <n v="104922717"/>
    <n v="54028336.990000002"/>
  </r>
  <r>
    <s v="2026"/>
    <x v="0"/>
    <x v="0"/>
    <x v="0"/>
    <x v="0"/>
    <s v="2 - Poder Ejecutivo"/>
    <s v="0221 - MINISTERIO DE ADMINISTRACIÓN PÚBLICA"/>
    <s v="0001 - MINISTERIO DE ADMINISTRACION PUBLICA"/>
    <x v="0"/>
    <x v="0"/>
    <x v="2"/>
    <s v="2.1 - REMUNERACIONES Y CONTRIBUCIONES"/>
    <s v="2.1.2 - SOBRESUELDOS"/>
    <s v="N"/>
    <s v="00 - N/A"/>
    <s v="10 - FONDO GENERAL"/>
    <s v="99 - MULTIPROVINCIAL"/>
    <s v="(en blanco)"/>
    <n v="55471000"/>
    <n v="49594042"/>
    <n v="20755097.240000002"/>
  </r>
  <r>
    <s v="2026"/>
    <x v="0"/>
    <x v="0"/>
    <x v="0"/>
    <x v="0"/>
    <s v="2 - Poder Ejecutivo"/>
    <s v="0221 - MINISTERIO DE ADMINISTRACIÓN PÚBLICA"/>
    <s v="0001 - MINISTERIO DE ADMINISTRACION PUBLICA"/>
    <x v="0"/>
    <x v="0"/>
    <x v="2"/>
    <s v="2.1 - REMUNERACIONES Y CONTRIBUCIONES"/>
    <s v="2.1.5 - CONTRIBUCIONES A LA SEGURIDAD SOCIAL"/>
    <s v="N"/>
    <s v="00 - N/A"/>
    <s v="10 - FONDO GENERAL"/>
    <s v="01 - DISTRITO NACIONAL"/>
    <s v="(en blanco)"/>
    <n v="37745713"/>
    <n v="39025669.5"/>
    <n v="29732871.479999989"/>
  </r>
  <r>
    <s v="2026"/>
    <x v="0"/>
    <x v="0"/>
    <x v="0"/>
    <x v="0"/>
    <s v="2 - Poder Ejecutivo"/>
    <s v="0221 - MINISTERIO DE ADMINISTRACIÓN PÚBLICA"/>
    <s v="0001 - MINISTERIO DE ADMINISTRACION PUBLICA"/>
    <x v="0"/>
    <x v="0"/>
    <x v="2"/>
    <s v="2.1 - REMUNERACIONES Y CONTRIBUCIONES"/>
    <s v="2.1.5 - CONTRIBUCIONES A LA SEGURIDAD SOCIAL"/>
    <s v="N"/>
    <s v="00 - N/A"/>
    <s v="10 - FONDO GENERAL"/>
    <s v="99 - MULTIPROVINCIAL"/>
    <s v="(en blanco)"/>
    <n v="19098032"/>
    <n v="21478241"/>
    <n v="15775104.759999996"/>
  </r>
  <r>
    <s v="2026"/>
    <x v="0"/>
    <x v="0"/>
    <x v="0"/>
    <x v="0"/>
    <s v="2 - Poder Ejecutivo"/>
    <s v="0221 - MINISTERIO DE ADMINISTRACIÓN PÚBLICA"/>
    <s v="0001 - MINISTERIO DE ADMINISTRACION PUBLICA"/>
    <x v="0"/>
    <x v="0"/>
    <x v="2"/>
    <s v="2.2 - CONTRATACIÓN DE SERVICIOS"/>
    <s v="2.2.1 - SERVICIOS BÁSICOS"/>
    <s v="N"/>
    <s v="00 - N/A"/>
    <s v="10 - FONDO GENERAL"/>
    <s v="01 - DISTRITO NACIONAL"/>
    <s v="(en blanco)"/>
    <n v="22760000"/>
    <n v="25760000"/>
    <n v="16786623.449999999"/>
  </r>
  <r>
    <s v="2026"/>
    <x v="0"/>
    <x v="0"/>
    <x v="0"/>
    <x v="0"/>
    <s v="2 - Poder Ejecutivo"/>
    <s v="0221 - MINISTERIO DE ADMINISTRACIÓN PÚBLICA"/>
    <s v="0001 - MINISTERIO DE ADMINISTRACION PUBLICA"/>
    <x v="0"/>
    <x v="0"/>
    <x v="2"/>
    <s v="2.2 - CONTRATACIÓN DE SERVICIOS"/>
    <s v="2.2.2 - PUBLICIDAD, IMPRESIÓN Y ENCUADERNACIÓN"/>
    <s v="N"/>
    <s v="00 - N/A"/>
    <s v="10 - FONDO GENERAL"/>
    <s v="01 - DISTRITO NACIONAL"/>
    <s v="(en blanco)"/>
    <n v="3780000"/>
    <n v="2480000"/>
    <n v="670157.67000000004"/>
  </r>
  <r>
    <s v="2026"/>
    <x v="0"/>
    <x v="0"/>
    <x v="0"/>
    <x v="0"/>
    <s v="2 - Poder Ejecutivo"/>
    <s v="0221 - MINISTERIO DE ADMINISTRACIÓN PÚBLICA"/>
    <s v="0001 - MINISTERIO DE ADMINISTRACION PUBLICA"/>
    <x v="0"/>
    <x v="0"/>
    <x v="2"/>
    <s v="2.2 - CONTRATACIÓN DE SERVICIOS"/>
    <s v="2.2.3 - VIÁTICOS"/>
    <s v="N"/>
    <s v="00 - N/A"/>
    <s v="10 - FONDO GENERAL"/>
    <s v="01 - DISTRITO NACIONAL"/>
    <s v="(en blanco)"/>
    <n v="3850000"/>
    <n v="6056581"/>
    <n v="5002056.3899999997"/>
  </r>
  <r>
    <s v="2026"/>
    <x v="0"/>
    <x v="0"/>
    <x v="0"/>
    <x v="0"/>
    <s v="2 - Poder Ejecutivo"/>
    <s v="0221 - MINISTERIO DE ADMINISTRACIÓN PÚBLICA"/>
    <s v="0001 - MINISTERIO DE ADMINISTRACION PUBLICA"/>
    <x v="0"/>
    <x v="0"/>
    <x v="2"/>
    <s v="2.2 - CONTRATACIÓN DE SERVICIOS"/>
    <s v="2.2.3 - VIÁTICOS"/>
    <s v="N"/>
    <s v="00 - N/A"/>
    <s v="10 - FONDO GENERAL"/>
    <s v="99 - MULTIPROVINCIAL"/>
    <s v="(en blanco)"/>
    <n v="2750000"/>
    <n v="2350000"/>
    <n v="1428551.4299999997"/>
  </r>
  <r>
    <s v="2026"/>
    <x v="0"/>
    <x v="0"/>
    <x v="0"/>
    <x v="0"/>
    <s v="2 - Poder Ejecutivo"/>
    <s v="0221 - MINISTERIO DE ADMINISTRACIÓN PÚBLICA"/>
    <s v="0001 - MINISTERIO DE ADMINISTRACION PUBLICA"/>
    <x v="0"/>
    <x v="0"/>
    <x v="2"/>
    <s v="2.2 - CONTRATACIÓN DE SERVICIOS"/>
    <s v="2.2.4 - TRANSPORTE Y ALMACENAJE"/>
    <s v="N"/>
    <s v="00 - N/A"/>
    <s v="10 - FONDO GENERAL"/>
    <s v="01 - DISTRITO NACIONAL"/>
    <s v="(en blanco)"/>
    <n v="4635000"/>
    <n v="2335000"/>
    <n v="1586103.7400000002"/>
  </r>
  <r>
    <s v="2026"/>
    <x v="0"/>
    <x v="0"/>
    <x v="0"/>
    <x v="0"/>
    <s v="2 - Poder Ejecutivo"/>
    <s v="0221 - MINISTERIO DE ADMINISTRACIÓN PÚBLICA"/>
    <s v="0001 - MINISTERIO DE ADMINISTRACION PUBLICA"/>
    <x v="0"/>
    <x v="0"/>
    <x v="2"/>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x v="0"/>
    <x v="0"/>
    <x v="2"/>
    <s v="2.2 - CONTRATACIÓN DE SERVICIOS"/>
    <s v="2.2.5 - ALQUILERES Y RENTAS"/>
    <s v="N"/>
    <s v="00 - N/A"/>
    <s v="10 - FONDO GENERAL"/>
    <s v="01 - DISTRITO NACIONAL"/>
    <s v="(en blanco)"/>
    <n v="19300000"/>
    <n v="22751487"/>
    <n v="5132386.0500000007"/>
  </r>
  <r>
    <s v="2026"/>
    <x v="0"/>
    <x v="0"/>
    <x v="0"/>
    <x v="0"/>
    <s v="2 - Poder Ejecutivo"/>
    <s v="0221 - MINISTERIO DE ADMINISTRACIÓN PÚBLICA"/>
    <s v="0001 - MINISTERIO DE ADMINISTRACION PUBLICA"/>
    <x v="0"/>
    <x v="0"/>
    <x v="2"/>
    <s v="2.2 - CONTRATACIÓN DE SERVICIOS"/>
    <s v="2.2.6 - SEGUROS"/>
    <s v="N"/>
    <s v="00 - N/A"/>
    <s v="10 - FONDO GENERAL"/>
    <s v="01 - DISTRITO NACIONAL"/>
    <s v="(en blanco)"/>
    <n v="36400000"/>
    <n v="36400000"/>
    <n v="26001437.599999998"/>
  </r>
  <r>
    <s v="2026"/>
    <x v="0"/>
    <x v="0"/>
    <x v="0"/>
    <x v="0"/>
    <s v="2 - Poder Ejecutivo"/>
    <s v="0221 - MINISTERIO DE ADMINISTRACIÓN PÚBLICA"/>
    <s v="0001 - MINISTERIO DE ADMINISTRACION PUBLICA"/>
    <x v="0"/>
    <x v="0"/>
    <x v="2"/>
    <s v="2.2 - CONTRATACIÓN DE SERVICIOS"/>
    <s v="2.2.7 - SERVICIOS DE CONSERVACIÓN, REPARACIONES MENORES E INSTALACIONES TEMPORALES"/>
    <s v="N"/>
    <s v="00 - N/A"/>
    <s v="10 - FONDO GENERAL"/>
    <s v="01 - DISTRITO NACIONAL"/>
    <s v="(en blanco)"/>
    <n v="16565000"/>
    <n v="10100000"/>
    <n v="5802112.3200000012"/>
  </r>
  <r>
    <s v="2026"/>
    <x v="0"/>
    <x v="0"/>
    <x v="0"/>
    <x v="0"/>
    <s v="2 - Poder Ejecutivo"/>
    <s v="0221 - MINISTERIO DE ADMINISTRACIÓN PÚBLICA"/>
    <s v="0001 - MINISTERIO DE ADMINISTRACION PUBLICA"/>
    <x v="0"/>
    <x v="0"/>
    <x v="2"/>
    <s v="2.2 - CONTRATACIÓN DE SERVICIOS"/>
    <s v="2.2.8 - OTROS SERVICIOS NO INCLUIDOS EN CONCEPTOS ANTERIORES"/>
    <s v="N"/>
    <s v="00 - N/A"/>
    <s v="10 - FONDO GENERAL"/>
    <s v="01 - DISTRITO NACIONAL"/>
    <s v="(en blanco)"/>
    <n v="15650000"/>
    <n v="48773866"/>
    <n v="12113696.690000001"/>
  </r>
  <r>
    <s v="2026"/>
    <x v="0"/>
    <x v="0"/>
    <x v="0"/>
    <x v="0"/>
    <s v="2 - Poder Ejecutivo"/>
    <s v="0221 - MINISTERIO DE ADMINISTRACIÓN PÚBLICA"/>
    <s v="0001 - MINISTERIO DE ADMINISTRACION PUBLICA"/>
    <x v="0"/>
    <x v="0"/>
    <x v="2"/>
    <s v="2.2 - CONTRATACIÓN DE SERVICIOS"/>
    <s v="2.2.8 - OTROS SERVICIOS NO INCLUIDOS EN CONCEPTOS ANTERIORES"/>
    <s v="N"/>
    <s v="00 - N/A"/>
    <s v="10 - FONDO GENERAL"/>
    <s v="99 - MULTIPROVINCIAL"/>
    <s v="(en blanco)"/>
    <n v="29925000"/>
    <n v="30175000"/>
    <n v="21870001.359999996"/>
  </r>
  <r>
    <s v="2026"/>
    <x v="0"/>
    <x v="0"/>
    <x v="0"/>
    <x v="0"/>
    <s v="2 - Poder Ejecutivo"/>
    <s v="0221 - MINISTERIO DE ADMINISTRACIÓN PÚBLICA"/>
    <s v="0001 - MINISTERIO DE ADMINISTRACION PUBLICA"/>
    <x v="0"/>
    <x v="0"/>
    <x v="2"/>
    <s v="2.2 - CONTRATACIÓN DE SERVICIOS"/>
    <s v="2.2.9 - OTRAS CONTRATACIONES DE SERVICIOS"/>
    <s v="N"/>
    <s v="00 - N/A"/>
    <s v="10 - FONDO GENERAL"/>
    <s v="01 - DISTRITO NACIONAL"/>
    <s v="(en blanco)"/>
    <n v="3662500"/>
    <n v="12494500"/>
    <n v="7003869.6599999992"/>
  </r>
  <r>
    <s v="2026"/>
    <x v="0"/>
    <x v="0"/>
    <x v="0"/>
    <x v="0"/>
    <s v="2 - Poder Ejecutivo"/>
    <s v="0221 - MINISTERIO DE ADMINISTRACIÓN PÚBLICA"/>
    <s v="0001 - MINISTERIO DE ADMINISTRACION PUBLICA"/>
    <x v="0"/>
    <x v="0"/>
    <x v="2"/>
    <s v="2.2 - CONTRATACIÓN DE SERVICIOS"/>
    <s v="2.2.9 - OTRAS CONTRATACIONES DE SERVICIOS"/>
    <s v="N"/>
    <s v="00 - N/A"/>
    <s v="10 - FONDO GENERAL"/>
    <s v="99 - MULTIPROVINCIAL"/>
    <s v="(en blanco)"/>
    <n v="4287500"/>
    <n v="4287500"/>
    <n v="725366.06"/>
  </r>
  <r>
    <s v="2026"/>
    <x v="0"/>
    <x v="0"/>
    <x v="0"/>
    <x v="0"/>
    <s v="2 - Poder Ejecutivo"/>
    <s v="0221 - MINISTERIO DE ADMINISTRACIÓN PÚBLICA"/>
    <s v="0001 - MINISTERIO DE ADMINISTRACION PUBLICA"/>
    <x v="0"/>
    <x v="0"/>
    <x v="2"/>
    <s v="2.3 - MATERIALES Y SUMINISTROS"/>
    <s v="2.3.1 - ALIMENTOS Y PRODUCTOS AGROFORESTALES"/>
    <s v="N"/>
    <s v="00 - N/A"/>
    <s v="10 - FONDO GENERAL"/>
    <s v="01 - DISTRITO NACIONAL"/>
    <s v="(en blanco)"/>
    <n v="1371800"/>
    <n v="3959800"/>
    <n v="2796049.2399999998"/>
  </r>
  <r>
    <s v="2026"/>
    <x v="0"/>
    <x v="0"/>
    <x v="0"/>
    <x v="0"/>
    <s v="2 - Poder Ejecutivo"/>
    <s v="0221 - MINISTERIO DE ADMINISTRACIÓN PÚBLICA"/>
    <s v="0001 - MINISTERIO DE ADMINISTRACION PUBLICA"/>
    <x v="0"/>
    <x v="0"/>
    <x v="2"/>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x v="0"/>
    <x v="0"/>
    <x v="2"/>
    <s v="2.3 - MATERIALES Y SUMINISTROS"/>
    <s v="2.3.3 - PAPEL, CARTÓN E IMPRESOS"/>
    <s v="N"/>
    <s v="00 - N/A"/>
    <s v="10 - FONDO GENERAL"/>
    <s v="01 - DISTRITO NACIONAL"/>
    <s v="(en blanco)"/>
    <n v="1000000"/>
    <n v="1409000"/>
    <n v="857913.14999999991"/>
  </r>
  <r>
    <s v="2026"/>
    <x v="0"/>
    <x v="0"/>
    <x v="0"/>
    <x v="0"/>
    <s v="2 - Poder Ejecutivo"/>
    <s v="0221 - MINISTERIO DE ADMINISTRACIÓN PÚBLICA"/>
    <s v="0001 - MINISTERIO DE ADMINISTRACION PUBLICA"/>
    <x v="0"/>
    <x v="0"/>
    <x v="2"/>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x v="0"/>
    <x v="0"/>
    <x v="2"/>
    <s v="2.3 - MATERIALES Y SUMINISTROS"/>
    <s v="2.3.5 - CUERO, CAUCHO Y PLÁSTICO"/>
    <s v="N"/>
    <s v="00 - N/A"/>
    <s v="10 - FONDO GENERAL"/>
    <s v="01 - DISTRITO NACIONAL"/>
    <s v="(en blanco)"/>
    <n v="5350000"/>
    <n v="1230000"/>
    <n v="278863.37"/>
  </r>
  <r>
    <s v="2026"/>
    <x v="0"/>
    <x v="0"/>
    <x v="0"/>
    <x v="0"/>
    <s v="2 - Poder Ejecutivo"/>
    <s v="0221 - MINISTERIO DE ADMINISTRACIÓN PÚBLICA"/>
    <s v="0001 - MINISTERIO DE ADMINISTRACION PUBLICA"/>
    <x v="0"/>
    <x v="0"/>
    <x v="2"/>
    <s v="2.3 - MATERIALES Y SUMINISTROS"/>
    <s v="2.3.6 - PRODUCTOS DE MINERALES, METÁLICOS Y NO METÁLICOS"/>
    <s v="N"/>
    <s v="00 - N/A"/>
    <s v="10 - FONDO GENERAL"/>
    <s v="01 - DISTRITO NACIONAL"/>
    <s v="(en blanco)"/>
    <n v="350000"/>
    <n v="90000"/>
    <n v="35801.199999999997"/>
  </r>
  <r>
    <s v="2026"/>
    <x v="0"/>
    <x v="0"/>
    <x v="0"/>
    <x v="0"/>
    <s v="2 - Poder Ejecutivo"/>
    <s v="0221 - MINISTERIO DE ADMINISTRACIÓN PÚBLICA"/>
    <s v="0001 - MINISTERIO DE ADMINISTRACION PUBLICA"/>
    <x v="0"/>
    <x v="0"/>
    <x v="2"/>
    <s v="2.3 - MATERIALES Y SUMINISTROS"/>
    <s v="2.3.7 - COMBUSTIBLES, LUBRICANTES, PRODUCTOS QUÍMICOS Y CONEXOS"/>
    <s v="N"/>
    <s v="00 - N/A"/>
    <s v="10 - FONDO GENERAL"/>
    <s v="01 - DISTRITO NACIONAL"/>
    <s v="(en blanco)"/>
    <n v="14410000"/>
    <n v="14493000"/>
    <n v="9894593.1799999997"/>
  </r>
  <r>
    <s v="2026"/>
    <x v="0"/>
    <x v="0"/>
    <x v="0"/>
    <x v="0"/>
    <s v="2 - Poder Ejecutivo"/>
    <s v="0221 - MINISTERIO DE ADMINISTRACIÓN PÚBLICA"/>
    <s v="0001 - MINISTERIO DE ADMINISTRACION PUBLICA"/>
    <x v="0"/>
    <x v="0"/>
    <x v="2"/>
    <s v="2.3 - MATERIALES Y SUMINISTROS"/>
    <s v="2.3.9 - PRODUCTOS Y ÚTILES VARIOS"/>
    <s v="N"/>
    <s v="00 - N/A"/>
    <s v="10 - FONDO GENERAL"/>
    <s v="01 - DISTRITO NACIONAL"/>
    <s v="(en blanco)"/>
    <n v="4650000"/>
    <n v="3806000"/>
    <n v="2536601.2000000002"/>
  </r>
  <r>
    <s v="2026"/>
    <x v="0"/>
    <x v="0"/>
    <x v="0"/>
    <x v="0"/>
    <s v="2 - Poder Ejecutivo"/>
    <s v="0221 - MINISTERIO DE ADMINISTRACIÓN PÚBLICA"/>
    <s v="0001 - MINISTERIO DE ADMINISTRACION PUBLICA"/>
    <x v="0"/>
    <x v="0"/>
    <x v="2"/>
    <s v="2.9 - GASTOS FINANCIEROS"/>
    <s v="2.9.5 - GASTOS DE INTERESES, RECARGOS MULTAS Y SANCIONES DE IMPUESTOS Y CONTRIBUCIONES SOCIALES"/>
    <s v="N"/>
    <s v="00 - N/A"/>
    <s v="10 - FONDO GENERAL"/>
    <s v="01 - DISTRITO NACIONAL"/>
    <s v="(en blanco)"/>
    <n v="0"/>
    <n v="100000"/>
    <n v="0"/>
  </r>
  <r>
    <s v="2026"/>
    <x v="0"/>
    <x v="0"/>
    <x v="0"/>
    <x v="0"/>
    <s v="2 - Poder Ejecutivo"/>
    <s v="0221 - MINISTERIO DE ADMINISTRACIÓN PÚBLICA"/>
    <s v="0001 - MINISTERIO DE ADMINISTRACION PUBLICA"/>
    <x v="2"/>
    <x v="4"/>
    <x v="8"/>
    <s v="2.2 - CONTRATACIÓN DE SERVICIOS"/>
    <s v="2.2.1 - SERVICIOS BÁSICOS"/>
    <s v="N"/>
    <s v="00 - N/A"/>
    <s v="10 - FONDO GENERAL"/>
    <s v="99 - MULTIPROVINCIAL"/>
    <s v="(en blanco)"/>
    <n v="10920000"/>
    <n v="10920000"/>
    <n v="8324247.7999999998"/>
  </r>
  <r>
    <s v="2026"/>
    <x v="0"/>
    <x v="0"/>
    <x v="0"/>
    <x v="0"/>
    <s v="2 - Poder Ejecutivo"/>
    <s v="0221 - MINISTERIO DE ADMINISTRACIÓN PÚBLICA"/>
    <s v="0001 - MINISTERIO DE ADMINISTRACION PUBLICA"/>
    <x v="2"/>
    <x v="4"/>
    <x v="8"/>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x v="2"/>
    <x v="4"/>
    <x v="8"/>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x v="2"/>
    <x v="4"/>
    <x v="8"/>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x v="2"/>
    <x v="4"/>
    <x v="8"/>
    <s v="2.3 - MATERIALES Y SUMINISTROS"/>
    <s v="2.3.9 - PRODUCTOS Y ÚTILES VARIOS"/>
    <s v="N"/>
    <s v="00 - N/A"/>
    <s v="10 - FONDO GENERAL"/>
    <s v="99 - MULTIPROVINCIAL"/>
    <s v="(en blanco)"/>
    <n v="2410000"/>
    <n v="1878000"/>
    <n v="677552.73"/>
  </r>
  <r>
    <s v="2026"/>
    <x v="0"/>
    <x v="0"/>
    <x v="0"/>
    <x v="0"/>
    <s v="2 - Poder Ejecutivo"/>
    <s v="0221 - MINISTERIO DE ADMINISTRACIÓN PÚBLICA"/>
    <s v="0001 - MINISTERIO DE ADMINISTRACION PUBLICA"/>
    <x v="1"/>
    <x v="3"/>
    <x v="17"/>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x v="1"/>
    <x v="3"/>
    <x v="17"/>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x v="1"/>
    <x v="3"/>
    <x v="17"/>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x v="1"/>
    <x v="3"/>
    <x v="17"/>
    <s v="2.2 - CONTRATACIÓN DE SERVICIOS"/>
    <s v="2.2.5 - ALQUILERES Y RENTAS"/>
    <s v="N"/>
    <s v="00 - N/A"/>
    <s v="10 - FONDO GENERAL"/>
    <s v="99 - MULTIPROVINCIAL"/>
    <s v="(en blanco)"/>
    <n v="0"/>
    <n v="5026066"/>
    <n v="0"/>
  </r>
  <r>
    <s v="2026"/>
    <x v="0"/>
    <x v="0"/>
    <x v="0"/>
    <x v="0"/>
    <s v="2 - Poder Ejecutivo"/>
    <s v="0221 - MINISTERIO DE ADMINISTRACIÓN PÚBLICA"/>
    <s v="0002 - INSTITUTO NACIONAL DE ADMINISTRACION PUBLICA"/>
    <x v="1"/>
    <x v="9"/>
    <x v="38"/>
    <s v="2.1 - REMUNERACIONES Y CONTRIBUCIONES"/>
    <s v="2.1.1 - REMUNERACIONES"/>
    <s v="N"/>
    <s v="00 - N/A"/>
    <s v="10 - FONDO GENERAL"/>
    <s v="01 - DISTRITO NACIONAL"/>
    <s v="(en blanco)"/>
    <n v="84375350"/>
    <n v="83211850"/>
    <n v="52088552.07"/>
  </r>
  <r>
    <s v="2026"/>
    <x v="0"/>
    <x v="0"/>
    <x v="0"/>
    <x v="0"/>
    <s v="2 - Poder Ejecutivo"/>
    <s v="0221 - MINISTERIO DE ADMINISTRACIÓN PÚBLICA"/>
    <s v="0002 - INSTITUTO NACIONAL DE ADMINISTRACION PUBLICA"/>
    <x v="1"/>
    <x v="9"/>
    <x v="38"/>
    <s v="2.1 - REMUNERACIONES Y CONTRIBUCIONES"/>
    <s v="2.1.1 - REMUNERACIONES"/>
    <s v="N"/>
    <s v="00 - N/A"/>
    <s v="10 - FONDO GENERAL"/>
    <s v="99 - MULTIPROVINCIAL"/>
    <s v="(en blanco)"/>
    <n v="86054000"/>
    <n v="69698157.049999997"/>
    <n v="33303500"/>
  </r>
  <r>
    <s v="2026"/>
    <x v="0"/>
    <x v="0"/>
    <x v="0"/>
    <x v="0"/>
    <s v="2 - Poder Ejecutivo"/>
    <s v="0221 - MINISTERIO DE ADMINISTRACIÓN PÚBLICA"/>
    <s v="0002 - INSTITUTO NACIONAL DE ADMINISTRACION PUBLICA"/>
    <x v="1"/>
    <x v="9"/>
    <x v="38"/>
    <s v="2.1 - REMUNERACIONES Y CONTRIBUCIONES"/>
    <s v="2.1.2 - SOBRESUELDOS"/>
    <s v="N"/>
    <s v="00 - N/A"/>
    <s v="10 - FONDO GENERAL"/>
    <s v="01 - DISTRITO NACIONAL"/>
    <s v="(en blanco)"/>
    <n v="32496900"/>
    <n v="32496900"/>
    <n v="13627507.360000001"/>
  </r>
  <r>
    <s v="2026"/>
    <x v="0"/>
    <x v="0"/>
    <x v="0"/>
    <x v="0"/>
    <s v="2 - Poder Ejecutivo"/>
    <s v="0221 - MINISTERIO DE ADMINISTRACIÓN PÚBLICA"/>
    <s v="0002 - INSTITUTO NACIONAL DE ADMINISTRACION PUBLICA"/>
    <x v="1"/>
    <x v="9"/>
    <x v="38"/>
    <s v="2.1 - REMUNERACIONES Y CONTRIBUCIONES"/>
    <s v="2.1.5 - CONTRIBUCIONES A LA SEGURIDAD SOCIAL"/>
    <s v="N"/>
    <s v="00 - N/A"/>
    <s v="10 - FONDO GENERAL"/>
    <s v="01 - DISTRITO NACIONAL"/>
    <s v="(en blanco)"/>
    <n v="10505457"/>
    <n v="10658528"/>
    <n v="7772628.6900000023"/>
  </r>
  <r>
    <s v="2026"/>
    <x v="0"/>
    <x v="0"/>
    <x v="0"/>
    <x v="0"/>
    <s v="2 - Poder Ejecutivo"/>
    <s v="0221 - MINISTERIO DE ADMINISTRACIÓN PÚBLICA"/>
    <s v="0002 - INSTITUTO NACIONAL DE ADMINISTRACION PUBLICA"/>
    <x v="1"/>
    <x v="9"/>
    <x v="38"/>
    <s v="2.1 - REMUNERACIONES Y CONTRIBUCIONES"/>
    <s v="2.1.5 - CONTRIBUCIONES A LA SEGURIDAD SOCIAL"/>
    <s v="N"/>
    <s v="00 - N/A"/>
    <s v="10 - FONDO GENERAL"/>
    <s v="99 - MULTIPROVINCIAL"/>
    <s v="(en blanco)"/>
    <n v="11310305"/>
    <n v="11676576.950000001"/>
    <n v="5077701.040000001"/>
  </r>
  <r>
    <s v="2026"/>
    <x v="0"/>
    <x v="0"/>
    <x v="0"/>
    <x v="0"/>
    <s v="2 - Poder Ejecutivo"/>
    <s v="0221 - MINISTERIO DE ADMINISTRACIÓN PÚBLICA"/>
    <s v="0002 - INSTITUTO NACIONAL DE ADMINISTRACION PUBLICA"/>
    <x v="1"/>
    <x v="9"/>
    <x v="38"/>
    <s v="2.2 - CONTRATACIÓN DE SERVICIOS"/>
    <s v="2.2.1 - SERVICIOS BÁSICOS"/>
    <s v="N"/>
    <s v="00 - N/A"/>
    <s v="10 - FONDO GENERAL"/>
    <s v="01 - DISTRITO NACIONAL"/>
    <s v="(en blanco)"/>
    <n v="13967737"/>
    <n v="14002937"/>
    <n v="7724618.5899999989"/>
  </r>
  <r>
    <s v="2026"/>
    <x v="0"/>
    <x v="0"/>
    <x v="0"/>
    <x v="0"/>
    <s v="2 - Poder Ejecutivo"/>
    <s v="0221 - MINISTERIO DE ADMINISTRACIÓN PÚBLICA"/>
    <s v="0002 - INSTITUTO NACIONAL DE ADMINISTRACION PUBLICA"/>
    <x v="1"/>
    <x v="9"/>
    <x v="38"/>
    <s v="2.2 - CONTRATACIÓN DE SERVICIOS"/>
    <s v="2.2.2 - PUBLICIDAD, IMPRESIÓN Y ENCUADERNACIÓN"/>
    <s v="N"/>
    <s v="00 - N/A"/>
    <s v="10 - FONDO GENERAL"/>
    <s v="01 - DISTRITO NACIONAL"/>
    <s v="(en blanco)"/>
    <n v="309697"/>
    <n v="338234.26"/>
    <n v="193791.4"/>
  </r>
  <r>
    <s v="2026"/>
    <x v="0"/>
    <x v="0"/>
    <x v="0"/>
    <x v="0"/>
    <s v="2 - Poder Ejecutivo"/>
    <s v="0221 - MINISTERIO DE ADMINISTRACIÓN PÚBLICA"/>
    <s v="0002 - INSTITUTO NACIONAL DE ADMINISTRACION PUBLICA"/>
    <x v="1"/>
    <x v="9"/>
    <x v="38"/>
    <s v="2.2 - CONTRATACIÓN DE SERVICIOS"/>
    <s v="2.2.3 - VIÁTICOS"/>
    <s v="N"/>
    <s v="00 - N/A"/>
    <s v="10 - FONDO GENERAL"/>
    <s v="01 - DISTRITO NACIONAL"/>
    <s v="(en blanco)"/>
    <n v="1600000"/>
    <n v="453765.74"/>
    <n v="203765.74"/>
  </r>
  <r>
    <s v="2026"/>
    <x v="0"/>
    <x v="0"/>
    <x v="0"/>
    <x v="0"/>
    <s v="2 - Poder Ejecutivo"/>
    <s v="0221 - MINISTERIO DE ADMINISTRACIÓN PÚBLICA"/>
    <s v="0002 - INSTITUTO NACIONAL DE ADMINISTRACION PUBLICA"/>
    <x v="1"/>
    <x v="9"/>
    <x v="38"/>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x v="1"/>
    <x v="9"/>
    <x v="38"/>
    <s v="2.2 - CONTRATACIÓN DE SERVICIOS"/>
    <s v="2.2.5 - ALQUILERES Y RENTAS"/>
    <s v="N"/>
    <s v="00 - N/A"/>
    <s v="10 - FONDO GENERAL"/>
    <s v="01 - DISTRITO NACIONAL"/>
    <s v="(en blanco)"/>
    <n v="4915660"/>
    <n v="11453862.399999999"/>
    <n v="2675489.9399999995"/>
  </r>
  <r>
    <s v="2026"/>
    <x v="0"/>
    <x v="0"/>
    <x v="0"/>
    <x v="0"/>
    <s v="2 - Poder Ejecutivo"/>
    <s v="0221 - MINISTERIO DE ADMINISTRACIÓN PÚBLICA"/>
    <s v="0002 - INSTITUTO NACIONAL DE ADMINISTRACION PUBLICA"/>
    <x v="1"/>
    <x v="9"/>
    <x v="38"/>
    <s v="2.2 - CONTRATACIÓN DE SERVICIOS"/>
    <s v="2.2.6 - SEGUROS"/>
    <s v="N"/>
    <s v="00 - N/A"/>
    <s v="10 - FONDO GENERAL"/>
    <s v="01 - DISTRITO NACIONAL"/>
    <s v="(en blanco)"/>
    <n v="2525000"/>
    <n v="2525000"/>
    <n v="1627627.44"/>
  </r>
  <r>
    <s v="2026"/>
    <x v="0"/>
    <x v="0"/>
    <x v="0"/>
    <x v="0"/>
    <s v="2 - Poder Ejecutivo"/>
    <s v="0221 - MINISTERIO DE ADMINISTRACIÓN PÚBLICA"/>
    <s v="0002 - INSTITUTO NACIONAL DE ADMINISTRACION PUBLICA"/>
    <x v="1"/>
    <x v="9"/>
    <x v="38"/>
    <s v="2.2 - CONTRATACIÓN DE SERVICIOS"/>
    <s v="2.2.7 - SERVICIOS DE CONSERVACIÓN, REPARACIONES MENORES E INSTALACIONES TEMPORALES"/>
    <s v="N"/>
    <s v="00 - N/A"/>
    <s v="10 - FONDO GENERAL"/>
    <s v="01 - DISTRITO NACIONAL"/>
    <s v="(en blanco)"/>
    <n v="4860000"/>
    <n v="7480477.7699999996"/>
    <n v="3833355.58"/>
  </r>
  <r>
    <s v="2026"/>
    <x v="0"/>
    <x v="0"/>
    <x v="0"/>
    <x v="0"/>
    <s v="2 - Poder Ejecutivo"/>
    <s v="0221 - MINISTERIO DE ADMINISTRACIÓN PÚBLICA"/>
    <s v="0002 - INSTITUTO NACIONAL DE ADMINISTRACION PUBLICA"/>
    <x v="1"/>
    <x v="9"/>
    <x v="38"/>
    <s v="2.2 - CONTRATACIÓN DE SERVICIOS"/>
    <s v="2.2.8 - OTROS SERVICIOS NO INCLUIDOS EN CONCEPTOS ANTERIORES"/>
    <s v="N"/>
    <s v="00 - N/A"/>
    <s v="10 - FONDO GENERAL"/>
    <s v="01 - DISTRITO NACIONAL"/>
    <s v="(en blanco)"/>
    <n v="15996489"/>
    <n v="7562242.7000000002"/>
    <n v="3325284.1900000004"/>
  </r>
  <r>
    <s v="2026"/>
    <x v="0"/>
    <x v="0"/>
    <x v="0"/>
    <x v="0"/>
    <s v="2 - Poder Ejecutivo"/>
    <s v="0221 - MINISTERIO DE ADMINISTRACIÓN PÚBLICA"/>
    <s v="0002 - INSTITUTO NACIONAL DE ADMINISTRACION PUBLICA"/>
    <x v="1"/>
    <x v="9"/>
    <x v="38"/>
    <s v="2.2 - CONTRATACIÓN DE SERVICIOS"/>
    <s v="2.2.9 - OTRAS CONTRATACIONES DE SERVICIOS"/>
    <s v="N"/>
    <s v="00 - N/A"/>
    <s v="10 - FONDO GENERAL"/>
    <s v="01 - DISTRITO NACIONAL"/>
    <s v="(en blanco)"/>
    <n v="1100000"/>
    <n v="3037804.64"/>
    <n v="1543690.6500000001"/>
  </r>
  <r>
    <s v="2026"/>
    <x v="0"/>
    <x v="0"/>
    <x v="0"/>
    <x v="0"/>
    <s v="2 - Poder Ejecutivo"/>
    <s v="0221 - MINISTERIO DE ADMINISTRACIÓN PÚBLICA"/>
    <s v="0002 - INSTITUTO NACIONAL DE ADMINISTRACION PUBLICA"/>
    <x v="1"/>
    <x v="9"/>
    <x v="38"/>
    <s v="2.3 - MATERIALES Y SUMINISTROS"/>
    <s v="2.3.1 - ALIMENTOS Y PRODUCTOS AGROFORESTALES"/>
    <s v="N"/>
    <s v="00 - N/A"/>
    <s v="10 - FONDO GENERAL"/>
    <s v="01 - DISTRITO NACIONAL"/>
    <s v="(en blanco)"/>
    <n v="611000"/>
    <n v="709562.9"/>
    <n v="434791.55999999994"/>
  </r>
  <r>
    <s v="2026"/>
    <x v="0"/>
    <x v="0"/>
    <x v="0"/>
    <x v="0"/>
    <s v="2 - Poder Ejecutivo"/>
    <s v="0221 - MINISTERIO DE ADMINISTRACIÓN PÚBLICA"/>
    <s v="0002 - INSTITUTO NACIONAL DE ADMINISTRACION PUBLICA"/>
    <x v="1"/>
    <x v="9"/>
    <x v="38"/>
    <s v="2.3 - MATERIALES Y SUMINISTROS"/>
    <s v="2.3.2 - TEXTILES Y VESTUARIOS"/>
    <s v="N"/>
    <s v="00 - N/A"/>
    <s v="10 - FONDO GENERAL"/>
    <s v="01 - DISTRITO NACIONAL"/>
    <s v="(en blanco)"/>
    <n v="22000"/>
    <n v="115000"/>
    <n v="113278.15"/>
  </r>
  <r>
    <s v="2026"/>
    <x v="0"/>
    <x v="0"/>
    <x v="0"/>
    <x v="0"/>
    <s v="2 - Poder Ejecutivo"/>
    <s v="0221 - MINISTERIO DE ADMINISTRACIÓN PÚBLICA"/>
    <s v="0002 - INSTITUTO NACIONAL DE ADMINISTRACION PUBLICA"/>
    <x v="1"/>
    <x v="9"/>
    <x v="38"/>
    <s v="2.3 - MATERIALES Y SUMINISTROS"/>
    <s v="2.3.3 - PAPEL, CARTÓN E IMPRESOS"/>
    <s v="N"/>
    <s v="00 - N/A"/>
    <s v="10 - FONDO GENERAL"/>
    <s v="01 - DISTRITO NACIONAL"/>
    <s v="(en blanco)"/>
    <n v="524280"/>
    <n v="181880"/>
    <n v="164586.76999999999"/>
  </r>
  <r>
    <s v="2026"/>
    <x v="0"/>
    <x v="0"/>
    <x v="0"/>
    <x v="0"/>
    <s v="2 - Poder Ejecutivo"/>
    <s v="0221 - MINISTERIO DE ADMINISTRACIÓN PÚBLICA"/>
    <s v="0002 - INSTITUTO NACIONAL DE ADMINISTRACION PUBLICA"/>
    <x v="1"/>
    <x v="9"/>
    <x v="38"/>
    <s v="2.3 - MATERIALES Y SUMINISTROS"/>
    <s v="2.3.4 - PRODUCTOS FARMACÉUTICOS"/>
    <s v="N"/>
    <s v="00 - N/A"/>
    <s v="10 - FONDO GENERAL"/>
    <s v="01 - DISTRITO NACIONAL"/>
    <s v="(en blanco)"/>
    <n v="285200"/>
    <n v="190200"/>
    <n v="176052.9"/>
  </r>
  <r>
    <s v="2026"/>
    <x v="0"/>
    <x v="0"/>
    <x v="0"/>
    <x v="0"/>
    <s v="2 - Poder Ejecutivo"/>
    <s v="0221 - MINISTERIO DE ADMINISTRACIÓN PÚBLICA"/>
    <s v="0002 - INSTITUTO NACIONAL DE ADMINISTRACION PUBLICA"/>
    <x v="1"/>
    <x v="9"/>
    <x v="38"/>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x v="1"/>
    <x v="9"/>
    <x v="38"/>
    <s v="2.3 - MATERIALES Y SUMINISTROS"/>
    <s v="2.3.6 - PRODUCTOS DE MINERALES, METÁLICOS Y NO METÁLICOS"/>
    <s v="N"/>
    <s v="00 - N/A"/>
    <s v="10 - FONDO GENERAL"/>
    <s v="01 - DISTRITO NACIONAL"/>
    <s v="(en blanco)"/>
    <n v="21400"/>
    <n v="171400"/>
    <n v="0"/>
  </r>
  <r>
    <s v="2026"/>
    <x v="0"/>
    <x v="0"/>
    <x v="0"/>
    <x v="0"/>
    <s v="2 - Poder Ejecutivo"/>
    <s v="0221 - MINISTERIO DE ADMINISTRACIÓN PÚBLICA"/>
    <s v="0002 - INSTITUTO NACIONAL DE ADMINISTRACION PUBLICA"/>
    <x v="1"/>
    <x v="9"/>
    <x v="38"/>
    <s v="2.3 - MATERIALES Y SUMINISTROS"/>
    <s v="2.3.7 - COMBUSTIBLES, LUBRICANTES, PRODUCTOS QUÍMICOS Y CONEXOS"/>
    <s v="N"/>
    <s v="00 - N/A"/>
    <s v="10 - FONDO GENERAL"/>
    <s v="01 - DISTRITO NACIONAL"/>
    <s v="(en blanco)"/>
    <n v="4546740"/>
    <n v="4494740"/>
    <n v="2081217.46"/>
  </r>
  <r>
    <s v="2026"/>
    <x v="0"/>
    <x v="0"/>
    <x v="0"/>
    <x v="0"/>
    <s v="2 - Poder Ejecutivo"/>
    <s v="0221 - MINISTERIO DE ADMINISTRACIÓN PÚBLICA"/>
    <s v="0002 - INSTITUTO NACIONAL DE ADMINISTRACION PUBLICA"/>
    <x v="1"/>
    <x v="9"/>
    <x v="38"/>
    <s v="2.3 - MATERIALES Y SUMINISTROS"/>
    <s v="2.3.9 - PRODUCTOS Y ÚTILES VARIOS"/>
    <s v="N"/>
    <s v="00 - N/A"/>
    <s v="10 - FONDO GENERAL"/>
    <s v="01 - DISTRITO NACIONAL"/>
    <s v="(en blanco)"/>
    <n v="5197287"/>
    <n v="4251294.2699999996"/>
    <n v="3504363.5"/>
  </r>
  <r>
    <s v="2026"/>
    <x v="0"/>
    <x v="0"/>
    <x v="0"/>
    <x v="0"/>
    <s v="2 - Poder Ejecutivo"/>
    <s v="0221 - MINISTERIO DE ADMINISTRACIÓN PÚBLICA"/>
    <s v="0003 - OFICINA GUBERNAMENTAL DE TECNOLOGIA DE LA INFORMACION Y LA COMUNICACION (OGTIC)"/>
    <x v="3"/>
    <x v="20"/>
    <x v="81"/>
    <s v="2.1 - REMUNERACIONES Y CONTRIBUCIONES"/>
    <s v="2.1.1 - REMUNERACIONES"/>
    <s v="N"/>
    <s v="00 - N/A"/>
    <s v="10 - FONDO GENERAL"/>
    <s v="01 - DISTRITO NACIONAL"/>
    <s v="(en blanco)"/>
    <n v="364363848"/>
    <n v="370381786.86000001"/>
    <n v="256633980.01000002"/>
  </r>
  <r>
    <s v="2026"/>
    <x v="0"/>
    <x v="0"/>
    <x v="0"/>
    <x v="0"/>
    <s v="2 - Poder Ejecutivo"/>
    <s v="0221 - MINISTERIO DE ADMINISTRACIÓN PÚBLICA"/>
    <s v="0003 - OFICINA GUBERNAMENTAL DE TECNOLOGIA DE LA INFORMACION Y LA COMUNICACION (OGTIC)"/>
    <x v="3"/>
    <x v="20"/>
    <x v="81"/>
    <s v="2.1 - REMUNERACIONES Y CONTRIBUCIONES"/>
    <s v="2.1.1 - REMUNERACIONES"/>
    <s v="N"/>
    <s v="00 - N/A"/>
    <s v="10 - FONDO GENERAL"/>
    <s v="99 - MULTIPROVINCIAL"/>
    <s v="(en blanco)"/>
    <n v="145375000"/>
    <n v="143105407.51999998"/>
    <n v="75211130.370000005"/>
  </r>
  <r>
    <s v="2026"/>
    <x v="0"/>
    <x v="0"/>
    <x v="0"/>
    <x v="0"/>
    <s v="2 - Poder Ejecutivo"/>
    <s v="0221 - MINISTERIO DE ADMINISTRACIÓN PÚBLICA"/>
    <s v="0003 - OFICINA GUBERNAMENTAL DE TECNOLOGIA DE LA INFORMACION Y LA COMUNICACION (OGTIC)"/>
    <x v="3"/>
    <x v="20"/>
    <x v="81"/>
    <s v="2.1 - REMUNERACIONES Y CONTRIBUCIONES"/>
    <s v="2.1.2 - SOBRESUELDOS"/>
    <s v="N"/>
    <s v="00 - N/A"/>
    <s v="10 - FONDO GENERAL"/>
    <s v="01 - DISTRITO NACIONAL"/>
    <s v="(en blanco)"/>
    <n v="61704000"/>
    <n v="58137729.700000003"/>
    <n v="28384741.039999995"/>
  </r>
  <r>
    <s v="2026"/>
    <x v="0"/>
    <x v="0"/>
    <x v="0"/>
    <x v="0"/>
    <s v="2 - Poder Ejecutivo"/>
    <s v="0221 - MINISTERIO DE ADMINISTRACIÓN PÚBLICA"/>
    <s v="0003 - OFICINA GUBERNAMENTAL DE TECNOLOGIA DE LA INFORMACION Y LA COMUNICACION (OGTIC)"/>
    <x v="3"/>
    <x v="20"/>
    <x v="81"/>
    <s v="2.1 - REMUNERACIONES Y CONTRIBUCIONES"/>
    <s v="2.1.2 - SOBRESUELDOS"/>
    <s v="N"/>
    <s v="00 - N/A"/>
    <s v="10 - FONDO GENERAL"/>
    <s v="99 - MULTIPROVINCIAL"/>
    <s v="(en blanco)"/>
    <n v="50270000"/>
    <n v="48619935.920000002"/>
    <n v="29617524.960000001"/>
  </r>
  <r>
    <s v="2026"/>
    <x v="0"/>
    <x v="0"/>
    <x v="0"/>
    <x v="0"/>
    <s v="2 - Poder Ejecutivo"/>
    <s v="0221 - MINISTERIO DE ADMINISTRACIÓN PÚBLICA"/>
    <s v="0003 - OFICINA GUBERNAMENTAL DE TECNOLOGIA DE LA INFORMACION Y LA COMUNICACION (OGTIC)"/>
    <x v="3"/>
    <x v="20"/>
    <x v="81"/>
    <s v="2.1 - REMUNERACIONES Y CONTRIBUCIONES"/>
    <s v="2.1.5 - CONTRIBUCIONES A LA SEGURIDAD SOCIAL"/>
    <s v="N"/>
    <s v="00 - N/A"/>
    <s v="10 - FONDO GENERAL"/>
    <s v="01 - DISTRITO NACIONAL"/>
    <s v="(en blanco)"/>
    <n v="55450000"/>
    <n v="57338292.57"/>
    <n v="38307091.860000014"/>
  </r>
  <r>
    <s v="2026"/>
    <x v="0"/>
    <x v="0"/>
    <x v="0"/>
    <x v="0"/>
    <s v="2 - Poder Ejecutivo"/>
    <s v="0221 - MINISTERIO DE ADMINISTRACIÓN PÚBLICA"/>
    <s v="0003 - OFICINA GUBERNAMENTAL DE TECNOLOGIA DE LA INFORMACION Y LA COMUNICACION (OGTIC)"/>
    <x v="3"/>
    <x v="20"/>
    <x v="81"/>
    <s v="2.1 - REMUNERACIONES Y CONTRIBUCIONES"/>
    <s v="2.1.5 - CONTRIBUCIONES A LA SEGURIDAD SOCIAL"/>
    <s v="N"/>
    <s v="00 - N/A"/>
    <s v="10 - FONDO GENERAL"/>
    <s v="99 - MULTIPROVINCIAL"/>
    <s v="(en blanco)"/>
    <n v="17050000"/>
    <n v="17029695.43"/>
    <n v="11373529.879999997"/>
  </r>
  <r>
    <s v="2026"/>
    <x v="0"/>
    <x v="0"/>
    <x v="0"/>
    <x v="0"/>
    <s v="2 - Poder Ejecutivo"/>
    <s v="0221 - MINISTERIO DE ADMINISTRACIÓN PÚBLICA"/>
    <s v="0003 - OFICINA GUBERNAMENTAL DE TECNOLOGIA DE LA INFORMACION Y LA COMUNICACION (OGTIC)"/>
    <x v="3"/>
    <x v="20"/>
    <x v="81"/>
    <s v="2.2 - CONTRATACIÓN DE SERVICIOS"/>
    <s v="2.2.1 - SERVICIOS BÁSICOS"/>
    <s v="N"/>
    <s v="00 - N/A"/>
    <s v="10 - FONDO GENERAL"/>
    <s v="01 - DISTRITO NACIONAL"/>
    <s v="(en blanco)"/>
    <n v="9400000"/>
    <n v="9400000"/>
    <n v="6349088.9600000009"/>
  </r>
  <r>
    <s v="2026"/>
    <x v="0"/>
    <x v="0"/>
    <x v="0"/>
    <x v="0"/>
    <s v="2 - Poder Ejecutivo"/>
    <s v="0221 - MINISTERIO DE ADMINISTRACIÓN PÚBLICA"/>
    <s v="0003 - OFICINA GUBERNAMENTAL DE TECNOLOGIA DE LA INFORMACION Y LA COMUNICACION (OGTIC)"/>
    <x v="3"/>
    <x v="20"/>
    <x v="81"/>
    <s v="2.2 - CONTRATACIÓN DE SERVICIOS"/>
    <s v="2.2.1 - SERVICIOS BÁSICOS"/>
    <s v="N"/>
    <s v="00 - N/A"/>
    <s v="10 - FONDO GENERAL"/>
    <s v="99 - MULTIPROVINCIAL"/>
    <s v="(en blanco)"/>
    <n v="90200000"/>
    <n v="90200000"/>
    <n v="86902777.119999975"/>
  </r>
  <r>
    <s v="2026"/>
    <x v="0"/>
    <x v="0"/>
    <x v="0"/>
    <x v="0"/>
    <s v="2 - Poder Ejecutivo"/>
    <s v="0221 - MINISTERIO DE ADMINISTRACIÓN PÚBLICA"/>
    <s v="0003 - OFICINA GUBERNAMENTAL DE TECNOLOGIA DE LA INFORMACION Y LA COMUNICACION (OGTIC)"/>
    <x v="3"/>
    <x v="20"/>
    <x v="81"/>
    <s v="2.2 - CONTRATACIÓN DE SERVICIOS"/>
    <s v="2.2.2 - PUBLICIDAD, IMPRESIÓN Y ENCUADERNACIÓN"/>
    <s v="N"/>
    <s v="00 - N/A"/>
    <s v="10 - FONDO GENERAL"/>
    <s v="01 - DISTRITO NACIONAL"/>
    <s v="(en blanco)"/>
    <n v="600000"/>
    <n v="604960.44999999995"/>
    <n v="239646.2"/>
  </r>
  <r>
    <s v="2026"/>
    <x v="0"/>
    <x v="0"/>
    <x v="0"/>
    <x v="0"/>
    <s v="2 - Poder Ejecutivo"/>
    <s v="0221 - MINISTERIO DE ADMINISTRACIÓN PÚBLICA"/>
    <s v="0003 - OFICINA GUBERNAMENTAL DE TECNOLOGIA DE LA INFORMACION Y LA COMUNICACION (OGTIC)"/>
    <x v="3"/>
    <x v="20"/>
    <x v="81"/>
    <s v="2.2 - CONTRATACIÓN DE SERVICIOS"/>
    <s v="2.2.5 - ALQUILERES Y RENTAS"/>
    <s v="N"/>
    <s v="00 - N/A"/>
    <s v="10 - FONDO GENERAL"/>
    <s v="01 - DISTRITO NACIONAL"/>
    <s v="(en blanco)"/>
    <n v="166505112"/>
    <n v="361245772"/>
    <n v="134904383.15999997"/>
  </r>
  <r>
    <s v="2026"/>
    <x v="0"/>
    <x v="0"/>
    <x v="0"/>
    <x v="0"/>
    <s v="2 - Poder Ejecutivo"/>
    <s v="0221 - MINISTERIO DE ADMINISTRACIÓN PÚBLICA"/>
    <s v="0003 - OFICINA GUBERNAMENTAL DE TECNOLOGIA DE LA INFORMACION Y LA COMUNICACION (OGTIC)"/>
    <x v="3"/>
    <x v="20"/>
    <x v="81"/>
    <s v="2.2 - CONTRATACIÓN DE SERVICIOS"/>
    <s v="2.2.5 - ALQUILERES Y RENTAS"/>
    <s v="N"/>
    <s v="00 - N/A"/>
    <s v="10 - FONDO GENERAL"/>
    <s v="99 - MULTIPROVINCIAL"/>
    <s v="(en blanco)"/>
    <n v="366000000"/>
    <n v="288356150"/>
    <n v="180362711.02000001"/>
  </r>
  <r>
    <s v="2026"/>
    <x v="0"/>
    <x v="0"/>
    <x v="0"/>
    <x v="0"/>
    <s v="2 - Poder Ejecutivo"/>
    <s v="0221 - MINISTERIO DE ADMINISTRACIÓN PÚBLICA"/>
    <s v="0003 - OFICINA GUBERNAMENTAL DE TECNOLOGIA DE LA INFORMACION Y LA COMUNICACION (OGTIC)"/>
    <x v="3"/>
    <x v="20"/>
    <x v="81"/>
    <s v="2.2 - CONTRATACIÓN DE SERVICIOS"/>
    <s v="2.2.6 - SEGUROS"/>
    <s v="N"/>
    <s v="00 - N/A"/>
    <s v="10 - FONDO GENERAL"/>
    <s v="01 - DISTRITO NACIONAL"/>
    <s v="(en blanco)"/>
    <n v="6000000"/>
    <n v="11500000"/>
    <n v="10709061.58"/>
  </r>
  <r>
    <s v="2026"/>
    <x v="0"/>
    <x v="0"/>
    <x v="0"/>
    <x v="0"/>
    <s v="2 - Poder Ejecutivo"/>
    <s v="0221 - MINISTERIO DE ADMINISTRACIÓN PÚBLICA"/>
    <s v="0003 - OFICINA GUBERNAMENTAL DE TECNOLOGIA DE LA INFORMACION Y LA COMUNICACION (OGTIC)"/>
    <x v="3"/>
    <x v="20"/>
    <x v="81"/>
    <s v="2.2 - CONTRATACIÓN DE SERVICIOS"/>
    <s v="2.2.7 - SERVICIOS DE CONSERVACIÓN, REPARACIONES MENORES E INSTALACIONES TEMPORALES"/>
    <s v="N"/>
    <s v="00 - N/A"/>
    <s v="10 - FONDO GENERAL"/>
    <s v="01 - DISTRITO NACIONAL"/>
    <s v="(en blanco)"/>
    <n v="1680000"/>
    <n v="35460000"/>
    <n v="1678852.58"/>
  </r>
  <r>
    <s v="2026"/>
    <x v="0"/>
    <x v="0"/>
    <x v="0"/>
    <x v="0"/>
    <s v="2 - Poder Ejecutivo"/>
    <s v="0221 - MINISTERIO DE ADMINISTRACIÓN PÚBLICA"/>
    <s v="0003 - OFICINA GUBERNAMENTAL DE TECNOLOGIA DE LA INFORMACION Y LA COMUNICACION (OGTIC)"/>
    <x v="3"/>
    <x v="20"/>
    <x v="81"/>
    <s v="2.2 - CONTRATACIÓN DE SERVICIOS"/>
    <s v="2.2.7 - SERVICIOS DE CONSERVACIÓN, REPARACIONES MENORES E INSTALACIONES TEMPORALES"/>
    <s v="N"/>
    <s v="00 - N/A"/>
    <s v="10 - FONDO GENERAL"/>
    <s v="99 - MULTIPROVINCIAL"/>
    <s v="(en blanco)"/>
    <n v="0"/>
    <n v="87051460"/>
    <n v="24158968.920000002"/>
  </r>
  <r>
    <s v="2026"/>
    <x v="0"/>
    <x v="0"/>
    <x v="0"/>
    <x v="0"/>
    <s v="2 - Poder Ejecutivo"/>
    <s v="0221 - MINISTERIO DE ADMINISTRACIÓN PÚBLICA"/>
    <s v="0003 - OFICINA GUBERNAMENTAL DE TECNOLOGIA DE LA INFORMACION Y LA COMUNICACION (OGTIC)"/>
    <x v="3"/>
    <x v="20"/>
    <x v="81"/>
    <s v="2.2 - CONTRATACIÓN DE SERVICIOS"/>
    <s v="2.2.8 - OTROS SERVICIOS NO INCLUIDOS EN CONCEPTOS ANTERIORES"/>
    <s v="N"/>
    <s v="00 - N/A"/>
    <s v="10 - FONDO GENERAL"/>
    <s v="01 - DISTRITO NACIONAL"/>
    <s v="(en blanco)"/>
    <n v="50591600"/>
    <n v="157389877"/>
    <n v="117656332.95999999"/>
  </r>
  <r>
    <s v="2026"/>
    <x v="0"/>
    <x v="0"/>
    <x v="0"/>
    <x v="0"/>
    <s v="2 - Poder Ejecutivo"/>
    <s v="0221 - MINISTERIO DE ADMINISTRACIÓN PÚBLICA"/>
    <s v="0003 - OFICINA GUBERNAMENTAL DE TECNOLOGIA DE LA INFORMACION Y LA COMUNICACION (OGTIC)"/>
    <x v="3"/>
    <x v="20"/>
    <x v="81"/>
    <s v="2.2 - CONTRATACIÓN DE SERVICIOS"/>
    <s v="2.2.8 - OTROS SERVICIOS NO INCLUIDOS EN CONCEPTOS ANTERIORES"/>
    <s v="N"/>
    <s v="00 - N/A"/>
    <s v="10 - FONDO GENERAL"/>
    <s v="99 - MULTIPROVINCIAL"/>
    <s v="(en blanco)"/>
    <n v="13000000"/>
    <n v="13010000"/>
    <n v="12350000.01"/>
  </r>
  <r>
    <s v="2026"/>
    <x v="0"/>
    <x v="0"/>
    <x v="0"/>
    <x v="0"/>
    <s v="2 - Poder Ejecutivo"/>
    <s v="0221 - MINISTERIO DE ADMINISTRACIÓN PÚBLICA"/>
    <s v="0003 - OFICINA GUBERNAMENTAL DE TECNOLOGIA DE LA INFORMACION Y LA COMUNICACION (OGTIC)"/>
    <x v="3"/>
    <x v="20"/>
    <x v="81"/>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x v="3"/>
    <x v="20"/>
    <x v="81"/>
    <s v="2.2 - CONTRATACIÓN DE SERVICIOS"/>
    <s v="2.2.9 - OTRAS CONTRATACIONES DE SERVICIOS"/>
    <s v="N"/>
    <s v="00 - N/A"/>
    <s v="10 - FONDO GENERAL"/>
    <s v="99 - MULTIPROVINCIAL"/>
    <s v="(en blanco)"/>
    <n v="3600000"/>
    <n v="3600000"/>
    <n v="2079820.8"/>
  </r>
  <r>
    <s v="2026"/>
    <x v="0"/>
    <x v="0"/>
    <x v="0"/>
    <x v="0"/>
    <s v="2 - Poder Ejecutivo"/>
    <s v="0221 - MINISTERIO DE ADMINISTRACIÓN PÚBLICA"/>
    <s v="0003 - OFICINA GUBERNAMENTAL DE TECNOLOGIA DE LA INFORMACION Y LA COMUNICACION (OGTIC)"/>
    <x v="3"/>
    <x v="20"/>
    <x v="81"/>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x v="3"/>
    <x v="20"/>
    <x v="81"/>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x v="3"/>
    <x v="20"/>
    <x v="81"/>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x v="3"/>
    <x v="20"/>
    <x v="81"/>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x v="3"/>
    <x v="20"/>
    <x v="81"/>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x v="3"/>
    <x v="20"/>
    <x v="81"/>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x v="3"/>
    <x v="20"/>
    <x v="81"/>
    <s v="2.3 - MATERIALES Y SUMINISTROS"/>
    <s v="2.3.9 - PRODUCTOS Y ÚTILES VARIOS"/>
    <s v="N"/>
    <s v="00 - N/A"/>
    <s v="10 - FONDO GENERAL"/>
    <s v="01 - DISTRITO NACIONAL"/>
    <s v="(en blanco)"/>
    <n v="0"/>
    <n v="8327067.5499999998"/>
    <n v="6250324.8199999984"/>
  </r>
  <r>
    <s v="2026"/>
    <x v="0"/>
    <x v="0"/>
    <x v="0"/>
    <x v="0"/>
    <s v="2 - Poder Ejecutivo"/>
    <s v="0221 - MINISTERIO DE ADMINISTRACIÓN PÚBLICA"/>
    <s v="0003 - OFICINA GUBERNAMENTAL DE TECNOLOGIA DE LA INFORMACION Y LA COMUNICACION (OGTIC)"/>
    <x v="3"/>
    <x v="20"/>
    <x v="81"/>
    <s v="2.3 - MATERIALES Y SUMINISTROS"/>
    <s v="2.3.9 - PRODUCTOS Y ÚTILES VARIOS"/>
    <s v="N"/>
    <s v="00 - N/A"/>
    <s v="10 - FONDO GENERAL"/>
    <s v="99 - MULTIPROVINCIAL"/>
    <s v="(en blanco)"/>
    <n v="0"/>
    <n v="300000"/>
    <n v="0"/>
  </r>
  <r>
    <s v="2026"/>
    <x v="0"/>
    <x v="0"/>
    <x v="0"/>
    <x v="0"/>
    <s v="2 - Poder Ejecutivo"/>
    <s v="0222 - MINISTERIO DE ENERGIA Y MINAS"/>
    <s v="0001 - MINISTERIO DE ENERGIA Y MINAS"/>
    <x v="0"/>
    <x v="0"/>
    <x v="7"/>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x v="0"/>
    <x v="0"/>
    <x v="7"/>
    <s v="2.2 - CONTRATACIÓN DE SERVICIOS"/>
    <s v="2.2.8 - OTROS SERVICIOS NO INCLUIDOS EN CONCEPTOS ANTERIORES"/>
    <s v="N"/>
    <s v="00 - N/A"/>
    <s v="10 - FONDO GENERAL"/>
    <s v="99 - MULTIPROVINCIAL"/>
    <s v="(en blanco)"/>
    <n v="200000"/>
    <n v="600000"/>
    <n v="599999.99999999988"/>
  </r>
  <r>
    <s v="2026"/>
    <x v="0"/>
    <x v="0"/>
    <x v="0"/>
    <x v="0"/>
    <s v="2 - Poder Ejecutivo"/>
    <s v="0222 - MINISTERIO DE ENERGIA Y MINAS"/>
    <s v="0001 - MINISTERIO DE ENERGIA Y MINAS"/>
    <x v="0"/>
    <x v="0"/>
    <x v="7"/>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x v="0"/>
    <x v="0"/>
    <x v="7"/>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x v="0"/>
    <x v="0"/>
    <x v="7"/>
    <s v="2.3 - MATERIALES Y SUMINISTROS"/>
    <s v="2.3.9 - PRODUCTOS Y ÚTILES VARIOS"/>
    <s v="N"/>
    <s v="00 - N/A"/>
    <s v="10 - FONDO GENERAL"/>
    <s v="99 - MULTIPROVINCIAL"/>
    <s v="(en blanco)"/>
    <n v="130000"/>
    <n v="32000.090000000026"/>
    <n v="32000"/>
  </r>
  <r>
    <s v="2026"/>
    <x v="0"/>
    <x v="0"/>
    <x v="0"/>
    <x v="0"/>
    <s v="2 - Poder Ejecutivo"/>
    <s v="0222 - MINISTERIO DE ENERGIA Y MINAS"/>
    <s v="0001 - MINISTERIO DE ENERGIA Y MINAS"/>
    <x v="3"/>
    <x v="16"/>
    <x v="64"/>
    <s v="2.1 - REMUNERACIONES Y CONTRIBUCIONES"/>
    <s v="2.1.1 - REMUNERACIONES"/>
    <s v="N"/>
    <s v="00 - N/A"/>
    <s v="10 - FONDO GENERAL"/>
    <s v="99 - MULTIPROVINCIAL"/>
    <s v="(en blanco)"/>
    <n v="13988000"/>
    <n v="12427280"/>
    <n v="7347000"/>
  </r>
  <r>
    <s v="2026"/>
    <x v="0"/>
    <x v="0"/>
    <x v="0"/>
    <x v="0"/>
    <s v="2 - Poder Ejecutivo"/>
    <s v="0222 - MINISTERIO DE ENERGIA Y MINAS"/>
    <s v="0001 - MINISTERIO DE ENERGIA Y MINAS"/>
    <x v="3"/>
    <x v="16"/>
    <x v="64"/>
    <s v="2.1 - REMUNERACIONES Y CONTRIBUCIONES"/>
    <s v="2.1.5 - CONTRIBUCIONES A LA SEGURIDAD SOCIAL"/>
    <s v="N"/>
    <s v="00 - N/A"/>
    <s v="10 - FONDO GENERAL"/>
    <s v="99 - MULTIPROVINCIAL"/>
    <s v="(en blanco)"/>
    <n v="1991860"/>
    <n v="1773060"/>
    <n v="1061037.24"/>
  </r>
  <r>
    <s v="2026"/>
    <x v="0"/>
    <x v="0"/>
    <x v="0"/>
    <x v="0"/>
    <s v="2 - Poder Ejecutivo"/>
    <s v="0222 - MINISTERIO DE ENERGIA Y MINAS"/>
    <s v="0001 - MINISTERIO DE ENERGIA Y MINAS"/>
    <x v="3"/>
    <x v="16"/>
    <x v="64"/>
    <s v="2.2 - CONTRATACIÓN DE SERVICIOS"/>
    <s v="2.2.3 - VIÁTICOS"/>
    <s v="N"/>
    <s v="00 - N/A"/>
    <s v="10 - FONDO GENERAL"/>
    <s v="99 - MULTIPROVINCIAL"/>
    <s v="(en blanco)"/>
    <n v="100000"/>
    <n v="0"/>
    <n v="0"/>
  </r>
  <r>
    <s v="2026"/>
    <x v="0"/>
    <x v="0"/>
    <x v="0"/>
    <x v="0"/>
    <s v="2 - Poder Ejecutivo"/>
    <s v="0222 - MINISTERIO DE ENERGIA Y MINAS"/>
    <s v="0001 - MINISTERIO DE ENERGIA Y MINAS"/>
    <x v="3"/>
    <x v="16"/>
    <x v="64"/>
    <s v="2.2 - CONTRATACIÓN DE SERVICIOS"/>
    <s v="2.2.8 - OTROS SERVICIOS NO INCLUIDOS EN CONCEPTOS ANTERIORES"/>
    <s v="N"/>
    <s v="00 - N/A"/>
    <s v="10 - FONDO GENERAL"/>
    <s v="99 - MULTIPROVINCIAL"/>
    <s v="(en blanco)"/>
    <n v="12927838"/>
    <n v="4824143.959999999"/>
    <n v="2214077.2800000003"/>
  </r>
  <r>
    <s v="2026"/>
    <x v="0"/>
    <x v="0"/>
    <x v="0"/>
    <x v="0"/>
    <s v="2 - Poder Ejecutivo"/>
    <s v="0222 - MINISTERIO DE ENERGIA Y MINAS"/>
    <s v="0001 - MINISTERIO DE ENERGIA Y MINAS"/>
    <x v="3"/>
    <x v="16"/>
    <x v="64"/>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x v="3"/>
    <x v="16"/>
    <x v="64"/>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x v="3"/>
    <x v="16"/>
    <x v="64"/>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x v="3"/>
    <x v="16"/>
    <x v="82"/>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x v="3"/>
    <x v="16"/>
    <x v="82"/>
    <s v="2.2 - CONTRATACIÓN DE SERVICIOS"/>
    <s v="2.2.3 - VIÁTICOS"/>
    <s v="N"/>
    <s v="00 - N/A"/>
    <s v="10 - FONDO GENERAL"/>
    <s v="99 - MULTIPROVINCIAL"/>
    <s v="(en blanco)"/>
    <n v="100000"/>
    <n v="0"/>
    <n v="0"/>
  </r>
  <r>
    <s v="2026"/>
    <x v="0"/>
    <x v="0"/>
    <x v="0"/>
    <x v="0"/>
    <s v="2 - Poder Ejecutivo"/>
    <s v="0222 - MINISTERIO DE ENERGIA Y MINAS"/>
    <s v="0001 - MINISTERIO DE ENERGIA Y MINAS"/>
    <x v="3"/>
    <x v="16"/>
    <x v="82"/>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x v="3"/>
    <x v="16"/>
    <x v="82"/>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x v="3"/>
    <x v="16"/>
    <x v="83"/>
    <s v="2.1 - REMUNERACIONES Y CONTRIBUCIONES"/>
    <s v="2.1.1 - REMUNERACIONES"/>
    <s v="N"/>
    <s v="00 - N/A"/>
    <s v="10 - FONDO GENERAL"/>
    <s v="99 - MULTIPROVINCIAL"/>
    <s v="(en blanco)"/>
    <n v="757542318"/>
    <n v="717609499"/>
    <n v="486716782.00000006"/>
  </r>
  <r>
    <s v="2026"/>
    <x v="0"/>
    <x v="0"/>
    <x v="0"/>
    <x v="0"/>
    <s v="2 - Poder Ejecutivo"/>
    <s v="0222 - MINISTERIO DE ENERGIA Y MINAS"/>
    <s v="0001 - MINISTERIO DE ENERGIA Y MINAS"/>
    <x v="3"/>
    <x v="16"/>
    <x v="83"/>
    <s v="2.1 - REMUNERACIONES Y CONTRIBUCIONES"/>
    <s v="2.1.2 - SOBRESUELDOS"/>
    <s v="N"/>
    <s v="00 - N/A"/>
    <s v="10 - FONDO GENERAL"/>
    <s v="99 - MULTIPROVINCIAL"/>
    <s v="(en blanco)"/>
    <n v="180042400"/>
    <n v="167007226"/>
    <n v="92826758.360000014"/>
  </r>
  <r>
    <s v="2026"/>
    <x v="0"/>
    <x v="0"/>
    <x v="0"/>
    <x v="0"/>
    <s v="2 - Poder Ejecutivo"/>
    <s v="0222 - MINISTERIO DE ENERGIA Y MINAS"/>
    <s v="0001 - MINISTERIO DE ENERGIA Y MINAS"/>
    <x v="3"/>
    <x v="16"/>
    <x v="83"/>
    <s v="2.1 - REMUNERACIONES Y CONTRIBUCIONES"/>
    <s v="2.1.4 - GRATIFICACIONES Y BONIFICACIONES"/>
    <s v="N"/>
    <s v="00 - N/A"/>
    <s v="10 - FONDO GENERAL"/>
    <s v="99 - MULTIPROVINCIAL"/>
    <s v="(en blanco)"/>
    <n v="72500000"/>
    <n v="68844600"/>
    <n v="8028000"/>
  </r>
  <r>
    <s v="2026"/>
    <x v="0"/>
    <x v="0"/>
    <x v="0"/>
    <x v="0"/>
    <s v="2 - Poder Ejecutivo"/>
    <s v="0222 - MINISTERIO DE ENERGIA Y MINAS"/>
    <s v="0001 - MINISTERIO DE ENERGIA Y MINAS"/>
    <x v="3"/>
    <x v="16"/>
    <x v="83"/>
    <s v="2.1 - REMUNERACIONES Y CONTRIBUCIONES"/>
    <s v="2.1.5 - CONTRIBUCIONES A LA SEGURIDAD SOCIAL"/>
    <s v="N"/>
    <s v="00 - N/A"/>
    <s v="10 - FONDO GENERAL"/>
    <s v="99 - MULTIPROVINCIAL"/>
    <s v="(en blanco)"/>
    <n v="108716170"/>
    <n v="98600250"/>
    <n v="71641828.030000001"/>
  </r>
  <r>
    <s v="2026"/>
    <x v="0"/>
    <x v="0"/>
    <x v="0"/>
    <x v="0"/>
    <s v="2 - Poder Ejecutivo"/>
    <s v="0222 - MINISTERIO DE ENERGIA Y MINAS"/>
    <s v="0001 - MINISTERIO DE ENERGIA Y MINAS"/>
    <x v="3"/>
    <x v="16"/>
    <x v="83"/>
    <s v="2.2 - CONTRATACIÓN DE SERVICIOS"/>
    <s v="2.2.1 - SERVICIOS BÁSICOS"/>
    <s v="N"/>
    <s v="00 - N/A"/>
    <s v="10 - FONDO GENERAL"/>
    <s v="99 - MULTIPROVINCIAL"/>
    <s v="(en blanco)"/>
    <n v="49032000"/>
    <n v="47546500"/>
    <n v="31090174.039999988"/>
  </r>
  <r>
    <s v="2026"/>
    <x v="0"/>
    <x v="0"/>
    <x v="0"/>
    <x v="0"/>
    <s v="2 - Poder Ejecutivo"/>
    <s v="0222 - MINISTERIO DE ENERGIA Y MINAS"/>
    <s v="0001 - MINISTERIO DE ENERGIA Y MINAS"/>
    <x v="3"/>
    <x v="16"/>
    <x v="83"/>
    <s v="2.2 - CONTRATACIÓN DE SERVICIOS"/>
    <s v="2.2.2 - PUBLICIDAD, IMPRESIÓN Y ENCUADERNACIÓN"/>
    <s v="N"/>
    <s v="00 - N/A"/>
    <s v="10 - FONDO GENERAL"/>
    <s v="99 - MULTIPROVINCIAL"/>
    <s v="(en blanco)"/>
    <n v="77638361"/>
    <n v="56659265.969999999"/>
    <n v="48808590.149999999"/>
  </r>
  <r>
    <s v="2026"/>
    <x v="0"/>
    <x v="0"/>
    <x v="0"/>
    <x v="0"/>
    <s v="2 - Poder Ejecutivo"/>
    <s v="0222 - MINISTERIO DE ENERGIA Y MINAS"/>
    <s v="0001 - MINISTERIO DE ENERGIA Y MINAS"/>
    <x v="3"/>
    <x v="16"/>
    <x v="83"/>
    <s v="2.2 - CONTRATACIÓN DE SERVICIOS"/>
    <s v="2.2.2 - PUBLICIDAD, IMPRESIÓN Y ENCUADERNACIÓN"/>
    <s v="N"/>
    <s v="00 - N/A"/>
    <s v="20 - FONDOS CON DESTINO ESPECÍFICO"/>
    <s v="99 - MULTIPROVINCIAL"/>
    <s v="(en blanco)"/>
    <n v="0"/>
    <n v="189980"/>
    <n v="189980"/>
  </r>
  <r>
    <s v="2026"/>
    <x v="0"/>
    <x v="0"/>
    <x v="0"/>
    <x v="0"/>
    <s v="2 - Poder Ejecutivo"/>
    <s v="0222 - MINISTERIO DE ENERGIA Y MINAS"/>
    <s v="0001 - MINISTERIO DE ENERGIA Y MINAS"/>
    <x v="3"/>
    <x v="16"/>
    <x v="83"/>
    <s v="2.2 - CONTRATACIÓN DE SERVICIOS"/>
    <s v="2.2.3 - VIÁTICOS"/>
    <s v="N"/>
    <s v="00 - N/A"/>
    <s v="10 - FONDO GENERAL"/>
    <s v="99 - MULTIPROVINCIAL"/>
    <s v="(en blanco)"/>
    <n v="27300000"/>
    <n v="25559979.969999999"/>
    <n v="19930559.650000002"/>
  </r>
  <r>
    <s v="2026"/>
    <x v="0"/>
    <x v="0"/>
    <x v="0"/>
    <x v="0"/>
    <s v="2 - Poder Ejecutivo"/>
    <s v="0222 - MINISTERIO DE ENERGIA Y MINAS"/>
    <s v="0001 - MINISTERIO DE ENERGIA Y MINAS"/>
    <x v="3"/>
    <x v="16"/>
    <x v="83"/>
    <s v="2.2 - CONTRATACIÓN DE SERVICIOS"/>
    <s v="2.2.4 - TRANSPORTE Y ALMACENAJE"/>
    <s v="N"/>
    <s v="00 - N/A"/>
    <s v="10 - FONDO GENERAL"/>
    <s v="99 - MULTIPROVINCIAL"/>
    <s v="(en blanco)"/>
    <n v="1300000"/>
    <n v="3412087"/>
    <n v="3358174.5300000003"/>
  </r>
  <r>
    <s v="2026"/>
    <x v="0"/>
    <x v="0"/>
    <x v="0"/>
    <x v="0"/>
    <s v="2 - Poder Ejecutivo"/>
    <s v="0222 - MINISTERIO DE ENERGIA Y MINAS"/>
    <s v="0001 - MINISTERIO DE ENERGIA Y MINAS"/>
    <x v="3"/>
    <x v="16"/>
    <x v="83"/>
    <s v="2.2 - CONTRATACIÓN DE SERVICIOS"/>
    <s v="2.2.5 - ALQUILERES Y RENTAS"/>
    <s v="N"/>
    <s v="00 - N/A"/>
    <s v="10 - FONDO GENERAL"/>
    <s v="99 - MULTIPROVINCIAL"/>
    <s v="(en blanco)"/>
    <n v="182150713"/>
    <n v="76829838.360000014"/>
    <n v="66644455.729999989"/>
  </r>
  <r>
    <s v="2026"/>
    <x v="0"/>
    <x v="0"/>
    <x v="0"/>
    <x v="0"/>
    <s v="2 - Poder Ejecutivo"/>
    <s v="0222 - MINISTERIO DE ENERGIA Y MINAS"/>
    <s v="0001 - MINISTERIO DE ENERGIA Y MINAS"/>
    <x v="3"/>
    <x v="16"/>
    <x v="83"/>
    <s v="2.2 - CONTRATACIÓN DE SERVICIOS"/>
    <s v="2.2.5 - ALQUILERES Y RENTAS"/>
    <s v="N"/>
    <s v="00 - N/A"/>
    <s v="20 - FONDOS CON DESTINO ESPECÍFICO"/>
    <s v="99 - MULTIPROVINCIAL"/>
    <s v="(en blanco)"/>
    <n v="0"/>
    <n v="300000"/>
    <n v="0"/>
  </r>
  <r>
    <s v="2026"/>
    <x v="0"/>
    <x v="0"/>
    <x v="0"/>
    <x v="0"/>
    <s v="2 - Poder Ejecutivo"/>
    <s v="0222 - MINISTERIO DE ENERGIA Y MINAS"/>
    <s v="0001 - MINISTERIO DE ENERGIA Y MINAS"/>
    <x v="3"/>
    <x v="16"/>
    <x v="83"/>
    <s v="2.2 - CONTRATACIÓN DE SERVICIOS"/>
    <s v="2.2.6 - SEGUROS"/>
    <s v="N"/>
    <s v="00 - N/A"/>
    <s v="10 - FONDO GENERAL"/>
    <s v="99 - MULTIPROVINCIAL"/>
    <s v="(en blanco)"/>
    <n v="48720000"/>
    <n v="38867592"/>
    <n v="30235920.889999997"/>
  </r>
  <r>
    <s v="2026"/>
    <x v="0"/>
    <x v="0"/>
    <x v="0"/>
    <x v="0"/>
    <s v="2 - Poder Ejecutivo"/>
    <s v="0222 - MINISTERIO DE ENERGIA Y MINAS"/>
    <s v="0001 - MINISTERIO DE ENERGIA Y MINAS"/>
    <x v="3"/>
    <x v="16"/>
    <x v="83"/>
    <s v="2.2 - CONTRATACIÓN DE SERVICIOS"/>
    <s v="2.2.7 - SERVICIOS DE CONSERVACIÓN, REPARACIONES MENORES E INSTALACIONES TEMPORALES"/>
    <s v="N"/>
    <s v="00 - N/A"/>
    <s v="10 - FONDO GENERAL"/>
    <s v="99 - MULTIPROVINCIAL"/>
    <s v="(en blanco)"/>
    <n v="11023883"/>
    <n v="12212020.1"/>
    <n v="5672393.2100000009"/>
  </r>
  <r>
    <s v="2026"/>
    <x v="0"/>
    <x v="0"/>
    <x v="0"/>
    <x v="0"/>
    <s v="2 - Poder Ejecutivo"/>
    <s v="0222 - MINISTERIO DE ENERGIA Y MINAS"/>
    <s v="0001 - MINISTERIO DE ENERGIA Y MINAS"/>
    <x v="3"/>
    <x v="16"/>
    <x v="83"/>
    <s v="2.2 - CONTRATACIÓN DE SERVICIOS"/>
    <s v="2.2.7 - SERVICIOS DE CONSERVACIÓN, REPARACIONES MENORES E INSTALACIONES TEMPORALES"/>
    <s v="N"/>
    <s v="00 - N/A"/>
    <s v="20 - FONDOS CON DESTINO ESPECÍFICO"/>
    <s v="99 - MULTIPROVINCIAL"/>
    <s v="(en blanco)"/>
    <n v="0"/>
    <n v="99000"/>
    <n v="0"/>
  </r>
  <r>
    <s v="2026"/>
    <x v="0"/>
    <x v="0"/>
    <x v="0"/>
    <x v="0"/>
    <s v="2 - Poder Ejecutivo"/>
    <s v="0222 - MINISTERIO DE ENERGIA Y MINAS"/>
    <s v="0001 - MINISTERIO DE ENERGIA Y MINAS"/>
    <x v="3"/>
    <x v="16"/>
    <x v="83"/>
    <s v="2.2 - CONTRATACIÓN DE SERVICIOS"/>
    <s v="2.2.8 - OTROS SERVICIOS NO INCLUIDOS EN CONCEPTOS ANTERIORES"/>
    <s v="N"/>
    <s v="00 - N/A"/>
    <s v="10 - FONDO GENERAL"/>
    <s v="99 - MULTIPROVINCIAL"/>
    <s v="(en blanco)"/>
    <n v="37951611"/>
    <n v="150184376.13"/>
    <n v="62953655.149999984"/>
  </r>
  <r>
    <s v="2026"/>
    <x v="0"/>
    <x v="0"/>
    <x v="0"/>
    <x v="0"/>
    <s v="2 - Poder Ejecutivo"/>
    <s v="0222 - MINISTERIO DE ENERGIA Y MINAS"/>
    <s v="0001 - MINISTERIO DE ENERGIA Y MINAS"/>
    <x v="3"/>
    <x v="16"/>
    <x v="83"/>
    <s v="2.2 - CONTRATACIÓN DE SERVICIOS"/>
    <s v="2.2.8 - OTROS SERVICIOS NO INCLUIDOS EN CONCEPTOS ANTERIORES"/>
    <s v="N"/>
    <s v="00 - N/A"/>
    <s v="20 - FONDOS CON DESTINO ESPECÍFICO"/>
    <s v="99 - MULTIPROVINCIAL"/>
    <s v="(en blanco)"/>
    <n v="0"/>
    <n v="11005414"/>
    <n v="306552.67000000004"/>
  </r>
  <r>
    <s v="2026"/>
    <x v="0"/>
    <x v="0"/>
    <x v="0"/>
    <x v="0"/>
    <s v="2 - Poder Ejecutivo"/>
    <s v="0222 - MINISTERIO DE ENERGIA Y MINAS"/>
    <s v="0001 - MINISTERIO DE ENERGIA Y MINAS"/>
    <x v="3"/>
    <x v="16"/>
    <x v="83"/>
    <s v="2.2 - CONTRATACIÓN DE SERVICIOS"/>
    <s v="2.2.9 - OTRAS CONTRATACIONES DE SERVICIOS"/>
    <s v="N"/>
    <s v="00 - N/A"/>
    <s v="10 - FONDO GENERAL"/>
    <s v="99 - MULTIPROVINCIAL"/>
    <s v="(en blanco)"/>
    <n v="95564189"/>
    <n v="54250248.640000001"/>
    <n v="34934036.870000005"/>
  </r>
  <r>
    <s v="2026"/>
    <x v="0"/>
    <x v="0"/>
    <x v="0"/>
    <x v="0"/>
    <s v="2 - Poder Ejecutivo"/>
    <s v="0222 - MINISTERIO DE ENERGIA Y MINAS"/>
    <s v="0001 - MINISTERIO DE ENERGIA Y MINAS"/>
    <x v="3"/>
    <x v="16"/>
    <x v="83"/>
    <s v="2.3 - MATERIALES Y SUMINISTROS"/>
    <s v="2.3.1 - ALIMENTOS Y PRODUCTOS AGROFORESTALES"/>
    <s v="N"/>
    <s v="00 - N/A"/>
    <s v="10 - FONDO GENERAL"/>
    <s v="99 - MULTIPROVINCIAL"/>
    <s v="(en blanco)"/>
    <n v="4692000"/>
    <n v="13016384.140000001"/>
    <n v="7385814.6900000004"/>
  </r>
  <r>
    <s v="2026"/>
    <x v="0"/>
    <x v="0"/>
    <x v="0"/>
    <x v="0"/>
    <s v="2 - Poder Ejecutivo"/>
    <s v="0222 - MINISTERIO DE ENERGIA Y MINAS"/>
    <s v="0001 - MINISTERIO DE ENERGIA Y MINAS"/>
    <x v="3"/>
    <x v="16"/>
    <x v="83"/>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x v="3"/>
    <x v="16"/>
    <x v="83"/>
    <s v="2.3 - MATERIALES Y SUMINISTROS"/>
    <s v="2.3.2 - TEXTILES Y VESTUARIOS"/>
    <s v="N"/>
    <s v="00 - N/A"/>
    <s v="10 - FONDO GENERAL"/>
    <s v="99 - MULTIPROVINCIAL"/>
    <s v="(en blanco)"/>
    <n v="6110000"/>
    <n v="6181830.6500000004"/>
    <n v="1637658.9200000002"/>
  </r>
  <r>
    <s v="2026"/>
    <x v="0"/>
    <x v="0"/>
    <x v="0"/>
    <x v="0"/>
    <s v="2 - Poder Ejecutivo"/>
    <s v="0222 - MINISTERIO DE ENERGIA Y MINAS"/>
    <s v="0001 - MINISTERIO DE ENERGIA Y MINAS"/>
    <x v="3"/>
    <x v="16"/>
    <x v="83"/>
    <s v="2.3 - MATERIALES Y SUMINISTROS"/>
    <s v="2.3.2 - TEXTILES Y VESTUARIOS"/>
    <s v="N"/>
    <s v="00 - N/A"/>
    <s v="20 - FONDOS CON DESTINO ESPECÍFICO"/>
    <s v="99 - MULTIPROVINCIAL"/>
    <s v="(en blanco)"/>
    <n v="0"/>
    <n v="2709865.22"/>
    <n v="2690194.21"/>
  </r>
  <r>
    <s v="2026"/>
    <x v="0"/>
    <x v="0"/>
    <x v="0"/>
    <x v="0"/>
    <s v="2 - Poder Ejecutivo"/>
    <s v="0222 - MINISTERIO DE ENERGIA Y MINAS"/>
    <s v="0001 - MINISTERIO DE ENERGIA Y MINAS"/>
    <x v="3"/>
    <x v="16"/>
    <x v="83"/>
    <s v="2.3 - MATERIALES Y SUMINISTROS"/>
    <s v="2.3.3 - PAPEL, CARTÓN E IMPRESOS"/>
    <s v="N"/>
    <s v="00 - N/A"/>
    <s v="10 - FONDO GENERAL"/>
    <s v="99 - MULTIPROVINCIAL"/>
    <s v="(en blanco)"/>
    <n v="6050000"/>
    <n v="2042304.02"/>
    <n v="648713.24999999988"/>
  </r>
  <r>
    <s v="2026"/>
    <x v="0"/>
    <x v="0"/>
    <x v="0"/>
    <x v="0"/>
    <s v="2 - Poder Ejecutivo"/>
    <s v="0222 - MINISTERIO DE ENERGIA Y MINAS"/>
    <s v="0001 - MINISTERIO DE ENERGIA Y MINAS"/>
    <x v="3"/>
    <x v="16"/>
    <x v="83"/>
    <s v="2.3 - MATERIALES Y SUMINISTROS"/>
    <s v="2.3.3 - PAPEL, CARTÓN E IMPRESOS"/>
    <s v="N"/>
    <s v="00 - N/A"/>
    <s v="20 - FONDOS CON DESTINO ESPECÍFICO"/>
    <s v="99 - MULTIPROVINCIAL"/>
    <s v="(en blanco)"/>
    <n v="0"/>
    <n v="89500"/>
    <n v="29500"/>
  </r>
  <r>
    <s v="2026"/>
    <x v="0"/>
    <x v="0"/>
    <x v="0"/>
    <x v="0"/>
    <s v="2 - Poder Ejecutivo"/>
    <s v="0222 - MINISTERIO DE ENERGIA Y MINAS"/>
    <s v="0001 - MINISTERIO DE ENERGIA Y MINAS"/>
    <x v="3"/>
    <x v="16"/>
    <x v="83"/>
    <s v="2.3 - MATERIALES Y SUMINISTROS"/>
    <s v="2.3.4 - PRODUCTOS FARMACÉUTICOS"/>
    <s v="N"/>
    <s v="00 - N/A"/>
    <s v="10 - FONDO GENERAL"/>
    <s v="99 - MULTIPROVINCIAL"/>
    <s v="(en blanco)"/>
    <n v="500000"/>
    <n v="223860"/>
    <n v="223636.75"/>
  </r>
  <r>
    <s v="2026"/>
    <x v="0"/>
    <x v="0"/>
    <x v="0"/>
    <x v="0"/>
    <s v="2 - Poder Ejecutivo"/>
    <s v="0222 - MINISTERIO DE ENERGIA Y MINAS"/>
    <s v="0001 - MINISTERIO DE ENERGIA Y MINAS"/>
    <x v="3"/>
    <x v="16"/>
    <x v="83"/>
    <s v="2.3 - MATERIALES Y SUMINISTROS"/>
    <s v="2.3.4 - PRODUCTOS FARMACÉUTICOS"/>
    <s v="N"/>
    <s v="00 - N/A"/>
    <s v="20 - FONDOS CON DESTINO ESPECÍFICO"/>
    <s v="99 - MULTIPROVINCIAL"/>
    <s v="(en blanco)"/>
    <n v="0"/>
    <n v="38500"/>
    <n v="0"/>
  </r>
  <r>
    <s v="2026"/>
    <x v="0"/>
    <x v="0"/>
    <x v="0"/>
    <x v="0"/>
    <s v="2 - Poder Ejecutivo"/>
    <s v="0222 - MINISTERIO DE ENERGIA Y MINAS"/>
    <s v="0001 - MINISTERIO DE ENERGIA Y MINAS"/>
    <x v="3"/>
    <x v="16"/>
    <x v="83"/>
    <s v="2.3 - MATERIALES Y SUMINISTROS"/>
    <s v="2.3.5 - CUERO, CAUCHO Y PLÁSTICO"/>
    <s v="N"/>
    <s v="00 - N/A"/>
    <s v="10 - FONDO GENERAL"/>
    <s v="99 - MULTIPROVINCIAL"/>
    <s v="(en blanco)"/>
    <n v="600000"/>
    <n v="1649583"/>
    <n v="1649358.86"/>
  </r>
  <r>
    <s v="2026"/>
    <x v="0"/>
    <x v="0"/>
    <x v="0"/>
    <x v="0"/>
    <s v="2 - Poder Ejecutivo"/>
    <s v="0222 - MINISTERIO DE ENERGIA Y MINAS"/>
    <s v="0001 - MINISTERIO DE ENERGIA Y MINAS"/>
    <x v="3"/>
    <x v="16"/>
    <x v="83"/>
    <s v="2.3 - MATERIALES Y SUMINISTROS"/>
    <s v="2.3.5 - CUERO, CAUCHO Y PLÁSTICO"/>
    <s v="N"/>
    <s v="00 - N/A"/>
    <s v="20 - FONDOS CON DESTINO ESPECÍFICO"/>
    <s v="99 - MULTIPROVINCIAL"/>
    <s v="(en blanco)"/>
    <n v="0"/>
    <n v="3400"/>
    <n v="0"/>
  </r>
  <r>
    <s v="2026"/>
    <x v="0"/>
    <x v="0"/>
    <x v="0"/>
    <x v="0"/>
    <s v="2 - Poder Ejecutivo"/>
    <s v="0222 - MINISTERIO DE ENERGIA Y MINAS"/>
    <s v="0001 - MINISTERIO DE ENERGIA Y MINAS"/>
    <x v="3"/>
    <x v="16"/>
    <x v="83"/>
    <s v="2.3 - MATERIALES Y SUMINISTROS"/>
    <s v="2.3.6 - PRODUCTOS DE MINERALES, METÁLICOS Y NO METÁLICOS"/>
    <s v="N"/>
    <s v="00 - N/A"/>
    <s v="10 - FONDO GENERAL"/>
    <s v="99 - MULTIPROVINCIAL"/>
    <s v="(en blanco)"/>
    <n v="6314595"/>
    <n v="3922011.2299999995"/>
    <n v="907231.99000000022"/>
  </r>
  <r>
    <s v="2026"/>
    <x v="0"/>
    <x v="0"/>
    <x v="0"/>
    <x v="0"/>
    <s v="2 - Poder Ejecutivo"/>
    <s v="0222 - MINISTERIO DE ENERGIA Y MINAS"/>
    <s v="0001 - MINISTERIO DE ENERGIA Y MINAS"/>
    <x v="3"/>
    <x v="16"/>
    <x v="83"/>
    <s v="2.3 - MATERIALES Y SUMINISTROS"/>
    <s v="2.3.6 - PRODUCTOS DE MINERALES, METÁLICOS Y NO METÁLICOS"/>
    <s v="N"/>
    <s v="00 - N/A"/>
    <s v="20 - FONDOS CON DESTINO ESPECÍFICO"/>
    <s v="99 - MULTIPROVINCIAL"/>
    <s v="(en blanco)"/>
    <n v="0"/>
    <n v="6921545.4100000011"/>
    <n v="1150217.51"/>
  </r>
  <r>
    <s v="2026"/>
    <x v="0"/>
    <x v="0"/>
    <x v="0"/>
    <x v="0"/>
    <s v="2 - Poder Ejecutivo"/>
    <s v="0222 - MINISTERIO DE ENERGIA Y MINAS"/>
    <s v="0001 - MINISTERIO DE ENERGIA Y MINAS"/>
    <x v="3"/>
    <x v="16"/>
    <x v="83"/>
    <s v="2.3 - MATERIALES Y SUMINISTROS"/>
    <s v="2.3.7 - COMBUSTIBLES, LUBRICANTES, PRODUCTOS QUÍMICOS Y CONEXOS"/>
    <s v="N"/>
    <s v="00 - N/A"/>
    <s v="10 - FONDO GENERAL"/>
    <s v="99 - MULTIPROVINCIAL"/>
    <s v="(en blanco)"/>
    <n v="57452393"/>
    <n v="54095780.859999999"/>
    <n v="36380777.789999999"/>
  </r>
  <r>
    <s v="2026"/>
    <x v="0"/>
    <x v="0"/>
    <x v="0"/>
    <x v="0"/>
    <s v="2 - Poder Ejecutivo"/>
    <s v="0222 - MINISTERIO DE ENERGIA Y MINAS"/>
    <s v="0001 - MINISTERIO DE ENERGIA Y MINAS"/>
    <x v="3"/>
    <x v="16"/>
    <x v="83"/>
    <s v="2.3 - MATERIALES Y SUMINISTROS"/>
    <s v="2.3.7 - COMBUSTIBLES, LUBRICANTES, PRODUCTOS QUÍMICOS Y CONEXOS"/>
    <s v="N"/>
    <s v="00 - N/A"/>
    <s v="20 - FONDOS CON DESTINO ESPECÍFICO"/>
    <s v="99 - MULTIPROVINCIAL"/>
    <s v="(en blanco)"/>
    <n v="0"/>
    <n v="547370.42999999993"/>
    <n v="271438.47000000003"/>
  </r>
  <r>
    <s v="2026"/>
    <x v="0"/>
    <x v="0"/>
    <x v="0"/>
    <x v="0"/>
    <s v="2 - Poder Ejecutivo"/>
    <s v="0222 - MINISTERIO DE ENERGIA Y MINAS"/>
    <s v="0001 - MINISTERIO DE ENERGIA Y MINAS"/>
    <x v="3"/>
    <x v="16"/>
    <x v="83"/>
    <s v="2.3 - MATERIALES Y SUMINISTROS"/>
    <s v="2.3.9 - PRODUCTOS Y ÚTILES VARIOS"/>
    <s v="N"/>
    <s v="00 - N/A"/>
    <s v="10 - FONDO GENERAL"/>
    <s v="99 - MULTIPROVINCIAL"/>
    <s v="(en blanco)"/>
    <n v="43156363"/>
    <n v="54232024.5"/>
    <n v="48097610.009999998"/>
  </r>
  <r>
    <s v="2026"/>
    <x v="0"/>
    <x v="0"/>
    <x v="0"/>
    <x v="0"/>
    <s v="2 - Poder Ejecutivo"/>
    <s v="0222 - MINISTERIO DE ENERGIA Y MINAS"/>
    <s v="0001 - MINISTERIO DE ENERGIA Y MINAS"/>
    <x v="3"/>
    <x v="16"/>
    <x v="83"/>
    <s v="2.3 - MATERIALES Y SUMINISTROS"/>
    <s v="2.3.9 - PRODUCTOS Y ÚTILES VARIOS"/>
    <s v="N"/>
    <s v="00 - N/A"/>
    <s v="20 - FONDOS CON DESTINO ESPECÍFICO"/>
    <s v="99 - MULTIPROVINCIAL"/>
    <s v="(en blanco)"/>
    <n v="20980000"/>
    <n v="32503629.580000002"/>
    <n v="14530330.419999998"/>
  </r>
  <r>
    <s v="2026"/>
    <x v="0"/>
    <x v="0"/>
    <x v="0"/>
    <x v="0"/>
    <s v="2 - Poder Ejecutivo"/>
    <s v="0222 - MINISTERIO DE ENERGIA Y MINAS"/>
    <s v="0001 - MINISTERIO DE ENERGIA Y MINAS"/>
    <x v="3"/>
    <x v="18"/>
    <x v="71"/>
    <s v="2.1 - REMUNERACIONES Y CONTRIBUCIONES"/>
    <s v="2.1.1 - REMUNERACIONES"/>
    <s v="N"/>
    <s v="00 - N/A"/>
    <s v="10 - FONDO GENERAL"/>
    <s v="99 - MULTIPROVINCIAL"/>
    <s v="(en blanco)"/>
    <n v="57408000"/>
    <n v="55848000"/>
    <n v="34488166.670000002"/>
  </r>
  <r>
    <s v="2026"/>
    <x v="0"/>
    <x v="0"/>
    <x v="0"/>
    <x v="0"/>
    <s v="2 - Poder Ejecutivo"/>
    <s v="0222 - MINISTERIO DE ENERGIA Y MINAS"/>
    <s v="0001 - MINISTERIO DE ENERGIA Y MINAS"/>
    <x v="3"/>
    <x v="18"/>
    <x v="71"/>
    <s v="2.1 - REMUNERACIONES Y CONTRIBUCIONES"/>
    <s v="2.1.5 - CONTRIBUCIONES A LA SEGURIDAD SOCIAL"/>
    <s v="N"/>
    <s v="00 - N/A"/>
    <s v="10 - FONDO GENERAL"/>
    <s v="99 - MULTIPROVINCIAL"/>
    <s v="(en blanco)"/>
    <n v="8650460"/>
    <n v="8450460"/>
    <n v="5203956.6999999993"/>
  </r>
  <r>
    <s v="2026"/>
    <x v="0"/>
    <x v="0"/>
    <x v="0"/>
    <x v="0"/>
    <s v="2 - Poder Ejecutivo"/>
    <s v="0222 - MINISTERIO DE ENERGIA Y MINAS"/>
    <s v="0001 - MINISTERIO DE ENERGIA Y MINAS"/>
    <x v="3"/>
    <x v="18"/>
    <x v="71"/>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x v="3"/>
    <x v="18"/>
    <x v="71"/>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x v="3"/>
    <x v="18"/>
    <x v="71"/>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x v="3"/>
    <x v="18"/>
    <x v="71"/>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x v="3"/>
    <x v="18"/>
    <x v="71"/>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x v="3"/>
    <x v="18"/>
    <x v="71"/>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x v="3"/>
    <x v="18"/>
    <x v="71"/>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x v="3"/>
    <x v="18"/>
    <x v="71"/>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x v="3"/>
    <x v="18"/>
    <x v="71"/>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x v="2"/>
    <x v="4"/>
    <x v="10"/>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x v="2"/>
    <x v="4"/>
    <x v="10"/>
    <s v="2.2 - CONTRATACIÓN DE SERVICIOS"/>
    <s v="2.2.3 - VIÁTICOS"/>
    <s v="N"/>
    <s v="00 - N/A"/>
    <s v="10 - FONDO GENERAL"/>
    <s v="99 - MULTIPROVINCIAL"/>
    <s v="(en blanco)"/>
    <n v="0"/>
    <n v="350000"/>
    <n v="0"/>
  </r>
  <r>
    <s v="2026"/>
    <x v="0"/>
    <x v="0"/>
    <x v="0"/>
    <x v="0"/>
    <s v="2 - Poder Ejecutivo"/>
    <s v="0222 - MINISTERIO DE ENERGIA Y MINAS"/>
    <s v="0001 - MINISTERIO DE ENERGIA Y MINAS"/>
    <x v="2"/>
    <x v="4"/>
    <x v="10"/>
    <s v="2.2 - CONTRATACIÓN DE SERVICIOS"/>
    <s v="2.2.7 - SERVICIOS DE CONSERVACIÓN, REPARACIONES MENORES E INSTALACIONES TEMPORALES"/>
    <s v="N"/>
    <s v="00 - N/A"/>
    <s v="10 - FONDO GENERAL"/>
    <s v="99 - MULTIPROVINCIAL"/>
    <s v="(en blanco)"/>
    <n v="0"/>
    <n v="2125000"/>
    <n v="1753664.8"/>
  </r>
  <r>
    <s v="2026"/>
    <x v="0"/>
    <x v="0"/>
    <x v="0"/>
    <x v="0"/>
    <s v="2 - Poder Ejecutivo"/>
    <s v="0222 - MINISTERIO DE ENERGIA Y MINAS"/>
    <s v="0001 - MINISTERIO DE ENERGIA Y MINAS"/>
    <x v="2"/>
    <x v="4"/>
    <x v="10"/>
    <s v="2.2 - CONTRATACIÓN DE SERVICIOS"/>
    <s v="2.2.8 - OTROS SERVICIOS NO INCLUIDOS EN CONCEPTOS ANTERIORES"/>
    <s v="N"/>
    <s v="00 - N/A"/>
    <s v="10 - FONDO GENERAL"/>
    <s v="99 - MULTIPROVINCIAL"/>
    <s v="(en blanco)"/>
    <n v="4500000"/>
    <n v="346285"/>
    <n v="0"/>
  </r>
  <r>
    <s v="2026"/>
    <x v="0"/>
    <x v="0"/>
    <x v="0"/>
    <x v="0"/>
    <s v="2 - Poder Ejecutivo"/>
    <s v="0222 - MINISTERIO DE ENERGIA Y MINAS"/>
    <s v="0001 - MINISTERIO DE ENERGIA Y MINAS"/>
    <x v="2"/>
    <x v="4"/>
    <x v="10"/>
    <s v="2.3 - MATERIALES Y SUMINISTROS"/>
    <s v="2.3.1 - ALIMENTOS Y PRODUCTOS AGROFORESTALES"/>
    <s v="N"/>
    <s v="00 - N/A"/>
    <s v="10 - FONDO GENERAL"/>
    <s v="99 - MULTIPROVINCIAL"/>
    <s v="(en blanco)"/>
    <n v="0"/>
    <n v="2127658.5"/>
    <n v="1616878.5400000003"/>
  </r>
  <r>
    <s v="2026"/>
    <x v="0"/>
    <x v="0"/>
    <x v="0"/>
    <x v="0"/>
    <s v="2 - Poder Ejecutivo"/>
    <s v="0222 - MINISTERIO DE ENERGIA Y MINAS"/>
    <s v="0001 - MINISTERIO DE ENERGIA Y MINAS"/>
    <x v="2"/>
    <x v="4"/>
    <x v="10"/>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x v="2"/>
    <x v="4"/>
    <x v="10"/>
    <s v="2.3 - MATERIALES Y SUMINISTROS"/>
    <s v="2.3.3 - PAPEL, CARTÓN E IMPRESOS"/>
    <s v="N"/>
    <s v="00 - N/A"/>
    <s v="10 - FONDO GENERAL"/>
    <s v="99 - MULTIPROVINCIAL"/>
    <s v="(en blanco)"/>
    <n v="0"/>
    <n v="936673"/>
    <n v="0"/>
  </r>
  <r>
    <s v="2026"/>
    <x v="0"/>
    <x v="0"/>
    <x v="0"/>
    <x v="0"/>
    <s v="2 - Poder Ejecutivo"/>
    <s v="0222 - MINISTERIO DE ENERGIA Y MINAS"/>
    <s v="0001 - MINISTERIO DE ENERGIA Y MINAS"/>
    <x v="2"/>
    <x v="4"/>
    <x v="10"/>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x v="2"/>
    <x v="4"/>
    <x v="10"/>
    <s v="2.3 - MATERIALES Y SUMINISTROS"/>
    <s v="2.3.9 - PRODUCTOS Y ÚTILES VARIOS"/>
    <s v="N"/>
    <s v="00 - N/A"/>
    <s v="10 - FONDO GENERAL"/>
    <s v="99 - MULTIPROVINCIAL"/>
    <s v="(en blanco)"/>
    <n v="4500000"/>
    <n v="2032106.5"/>
    <n v="1783438.5"/>
  </r>
  <r>
    <s v="2026"/>
    <x v="0"/>
    <x v="0"/>
    <x v="0"/>
    <x v="0"/>
    <s v="2 - Poder Ejecutivo"/>
    <s v="0222 - MINISTERIO DE ENERGIA Y MINAS"/>
    <s v="0002 - DIRECCION GENERAL DE MINERIA"/>
    <x v="3"/>
    <x v="18"/>
    <x v="71"/>
    <s v="2.1 - REMUNERACIONES Y CONTRIBUCIONES"/>
    <s v="2.1.1 - REMUNERACIONES"/>
    <s v="N"/>
    <s v="00 - N/A"/>
    <s v="10 - FONDO GENERAL"/>
    <s v="99 - MULTIPROVINCIAL"/>
    <s v="(en blanco)"/>
    <n v="123185540"/>
    <n v="123185540"/>
    <n v="82307596.730000004"/>
  </r>
  <r>
    <s v="2026"/>
    <x v="0"/>
    <x v="0"/>
    <x v="0"/>
    <x v="0"/>
    <s v="2 - Poder Ejecutivo"/>
    <s v="0222 - MINISTERIO DE ENERGIA Y MINAS"/>
    <s v="0002 - DIRECCION GENERAL DE MINERIA"/>
    <x v="3"/>
    <x v="18"/>
    <x v="71"/>
    <s v="2.1 - REMUNERACIONES Y CONTRIBUCIONES"/>
    <s v="2.1.2 - SOBRESUELDOS"/>
    <s v="N"/>
    <s v="00 - N/A"/>
    <s v="10 - FONDO GENERAL"/>
    <s v="99 - MULTIPROVINCIAL"/>
    <s v="(en blanco)"/>
    <n v="18068000"/>
    <n v="18068000"/>
    <n v="13156682.690000001"/>
  </r>
  <r>
    <s v="2026"/>
    <x v="0"/>
    <x v="0"/>
    <x v="0"/>
    <x v="0"/>
    <s v="2 - Poder Ejecutivo"/>
    <s v="0222 - MINISTERIO DE ENERGIA Y MINAS"/>
    <s v="0002 - DIRECCION GENERAL DE MINERIA"/>
    <x v="3"/>
    <x v="18"/>
    <x v="71"/>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x v="3"/>
    <x v="18"/>
    <x v="71"/>
    <s v="2.1 - REMUNERACIONES Y CONTRIBUCIONES"/>
    <s v="2.1.5 - CONTRIBUCIONES A LA SEGURIDAD SOCIAL"/>
    <s v="N"/>
    <s v="00 - N/A"/>
    <s v="10 - FONDO GENERAL"/>
    <s v="99 - MULTIPROVINCIAL"/>
    <s v="(en blanco)"/>
    <n v="17106000"/>
    <n v="17106000"/>
    <n v="12435640.469999995"/>
  </r>
  <r>
    <s v="2026"/>
    <x v="0"/>
    <x v="0"/>
    <x v="0"/>
    <x v="0"/>
    <s v="2 - Poder Ejecutivo"/>
    <s v="0222 - MINISTERIO DE ENERGIA Y MINAS"/>
    <s v="0002 - DIRECCION GENERAL DE MINERIA"/>
    <x v="3"/>
    <x v="18"/>
    <x v="71"/>
    <s v="2.2 - CONTRATACIÓN DE SERVICIOS"/>
    <s v="2.2.1 - SERVICIOS BÁSICOS"/>
    <s v="N"/>
    <s v="00 - N/A"/>
    <s v="10 - FONDO GENERAL"/>
    <s v="99 - MULTIPROVINCIAL"/>
    <s v="(en blanco)"/>
    <n v="3202040"/>
    <n v="3202040"/>
    <n v="2405091.83"/>
  </r>
  <r>
    <s v="2026"/>
    <x v="0"/>
    <x v="0"/>
    <x v="0"/>
    <x v="0"/>
    <s v="2 - Poder Ejecutivo"/>
    <s v="0222 - MINISTERIO DE ENERGIA Y MINAS"/>
    <s v="0002 - DIRECCION GENERAL DE MINERIA"/>
    <x v="3"/>
    <x v="18"/>
    <x v="71"/>
    <s v="2.2 - CONTRATACIÓN DE SERVICIOS"/>
    <s v="2.2.2 - PUBLICIDAD, IMPRESIÓN Y ENCUADERNACIÓN"/>
    <s v="N"/>
    <s v="00 - N/A"/>
    <s v="10 - FONDO GENERAL"/>
    <s v="99 - MULTIPROVINCIAL"/>
    <s v="(en blanco)"/>
    <n v="90000"/>
    <n v="191000"/>
    <n v="74198.399999999994"/>
  </r>
  <r>
    <s v="2026"/>
    <x v="0"/>
    <x v="0"/>
    <x v="0"/>
    <x v="0"/>
    <s v="2 - Poder Ejecutivo"/>
    <s v="0222 - MINISTERIO DE ENERGIA Y MINAS"/>
    <s v="0002 - DIRECCION GENERAL DE MINERIA"/>
    <x v="3"/>
    <x v="18"/>
    <x v="71"/>
    <s v="2.2 - CONTRATACIÓN DE SERVICIOS"/>
    <s v="2.2.3 - VIÁTICOS"/>
    <s v="N"/>
    <s v="00 - N/A"/>
    <s v="10 - FONDO GENERAL"/>
    <s v="99 - MULTIPROVINCIAL"/>
    <s v="(en blanco)"/>
    <n v="3500000"/>
    <n v="3500000"/>
    <n v="3245856.52"/>
  </r>
  <r>
    <s v="2026"/>
    <x v="0"/>
    <x v="0"/>
    <x v="0"/>
    <x v="0"/>
    <s v="2 - Poder Ejecutivo"/>
    <s v="0222 - MINISTERIO DE ENERGIA Y MINAS"/>
    <s v="0002 - DIRECCION GENERAL DE MINERIA"/>
    <x v="3"/>
    <x v="18"/>
    <x v="71"/>
    <s v="2.2 - CONTRATACIÓN DE SERVICIOS"/>
    <s v="2.2.3 - VIÁTICOS"/>
    <s v="N"/>
    <s v="00 - N/A"/>
    <s v="20 - FONDOS CON DESTINO ESPECÍFICO"/>
    <s v="99 - MULTIPROVINCIAL"/>
    <s v="(en blanco)"/>
    <n v="1050000"/>
    <n v="1050000"/>
    <n v="222757.5"/>
  </r>
  <r>
    <s v="2026"/>
    <x v="0"/>
    <x v="0"/>
    <x v="0"/>
    <x v="0"/>
    <s v="2 - Poder Ejecutivo"/>
    <s v="0222 - MINISTERIO DE ENERGIA Y MINAS"/>
    <s v="0002 - DIRECCION GENERAL DE MINERIA"/>
    <x v="3"/>
    <x v="18"/>
    <x v="71"/>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x v="3"/>
    <x v="18"/>
    <x v="71"/>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x v="3"/>
    <x v="18"/>
    <x v="71"/>
    <s v="2.2 - CONTRATACIÓN DE SERVICIOS"/>
    <s v="2.2.6 - SEGUROS"/>
    <s v="N"/>
    <s v="00 - N/A"/>
    <s v="10 - FONDO GENERAL"/>
    <s v="99 - MULTIPROVINCIAL"/>
    <s v="(en blanco)"/>
    <n v="2682530"/>
    <n v="2682530"/>
    <n v="2339928.0600000005"/>
  </r>
  <r>
    <s v="2026"/>
    <x v="0"/>
    <x v="0"/>
    <x v="0"/>
    <x v="0"/>
    <s v="2 - Poder Ejecutivo"/>
    <s v="0222 - MINISTERIO DE ENERGIA Y MINAS"/>
    <s v="0002 - DIRECCION GENERAL DE MINERIA"/>
    <x v="3"/>
    <x v="18"/>
    <x v="71"/>
    <s v="2.2 - CONTRATACIÓN DE SERVICIOS"/>
    <s v="2.2.7 - SERVICIOS DE CONSERVACIÓN, REPARACIONES MENORES E INSTALACIONES TEMPORALES"/>
    <s v="N"/>
    <s v="00 - N/A"/>
    <s v="10 - FONDO GENERAL"/>
    <s v="99 - MULTIPROVINCIAL"/>
    <s v="(en blanco)"/>
    <n v="1550000"/>
    <n v="1250200"/>
    <n v="857930.21000000008"/>
  </r>
  <r>
    <s v="2026"/>
    <x v="0"/>
    <x v="0"/>
    <x v="0"/>
    <x v="0"/>
    <s v="2 - Poder Ejecutivo"/>
    <s v="0222 - MINISTERIO DE ENERGIA Y MINAS"/>
    <s v="0002 - DIRECCION GENERAL DE MINERIA"/>
    <x v="3"/>
    <x v="18"/>
    <x v="71"/>
    <s v="2.2 - CONTRATACIÓN DE SERVICIOS"/>
    <s v="2.2.7 - SERVICIOS DE CONSERVACIÓN, REPARACIONES MENORES E INSTALACIONES TEMPORALES"/>
    <s v="N"/>
    <s v="00 - N/A"/>
    <s v="20 - FONDOS CON DESTINO ESPECÍFICO"/>
    <s v="99 - MULTIPROVINCIAL"/>
    <s v="(en blanco)"/>
    <n v="0"/>
    <n v="600000"/>
    <n v="0"/>
  </r>
  <r>
    <s v="2026"/>
    <x v="0"/>
    <x v="0"/>
    <x v="0"/>
    <x v="0"/>
    <s v="2 - Poder Ejecutivo"/>
    <s v="0222 - MINISTERIO DE ENERGIA Y MINAS"/>
    <s v="0002 - DIRECCION GENERAL DE MINERIA"/>
    <x v="3"/>
    <x v="18"/>
    <x v="71"/>
    <s v="2.2 - CONTRATACIÓN DE SERVICIOS"/>
    <s v="2.2.8 - OTROS SERVICIOS NO INCLUIDOS EN CONCEPTOS ANTERIORES"/>
    <s v="N"/>
    <s v="00 - N/A"/>
    <s v="10 - FONDO GENERAL"/>
    <s v="99 - MULTIPROVINCIAL"/>
    <s v="(en blanco)"/>
    <n v="591500"/>
    <n v="828500"/>
    <n v="529876.39"/>
  </r>
  <r>
    <s v="2026"/>
    <x v="0"/>
    <x v="0"/>
    <x v="0"/>
    <x v="0"/>
    <s v="2 - Poder Ejecutivo"/>
    <s v="0222 - MINISTERIO DE ENERGIA Y MINAS"/>
    <s v="0002 - DIRECCION GENERAL DE MINERIA"/>
    <x v="3"/>
    <x v="18"/>
    <x v="71"/>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x v="3"/>
    <x v="18"/>
    <x v="71"/>
    <s v="2.2 - CONTRATACIÓN DE SERVICIOS"/>
    <s v="2.2.9 - OTRAS CONTRATACIONES DE SERVICIOS"/>
    <s v="N"/>
    <s v="00 - N/A"/>
    <s v="10 - FONDO GENERAL"/>
    <s v="99 - MULTIPROVINCIAL"/>
    <s v="(en blanco)"/>
    <n v="6474207"/>
    <n v="6574807"/>
    <n v="4570937.68"/>
  </r>
  <r>
    <s v="2026"/>
    <x v="0"/>
    <x v="0"/>
    <x v="0"/>
    <x v="0"/>
    <s v="2 - Poder Ejecutivo"/>
    <s v="0222 - MINISTERIO DE ENERGIA Y MINAS"/>
    <s v="0002 - DIRECCION GENERAL DE MINERIA"/>
    <x v="3"/>
    <x v="18"/>
    <x v="71"/>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x v="3"/>
    <x v="18"/>
    <x v="71"/>
    <s v="2.3 - MATERIALES Y SUMINISTROS"/>
    <s v="2.3.1 - ALIMENTOS Y PRODUCTOS AGROFORESTALES"/>
    <s v="N"/>
    <s v="00 - N/A"/>
    <s v="10 - FONDO GENERAL"/>
    <s v="99 - MULTIPROVINCIAL"/>
    <s v="(en blanco)"/>
    <n v="450000"/>
    <n v="595000"/>
    <n v="497294.07999999996"/>
  </r>
  <r>
    <s v="2026"/>
    <x v="0"/>
    <x v="0"/>
    <x v="0"/>
    <x v="0"/>
    <s v="2 - Poder Ejecutivo"/>
    <s v="0222 - MINISTERIO DE ENERGIA Y MINAS"/>
    <s v="0002 - DIRECCION GENERAL DE MINERIA"/>
    <x v="3"/>
    <x v="18"/>
    <x v="71"/>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x v="3"/>
    <x v="18"/>
    <x v="71"/>
    <s v="2.3 - MATERIALES Y SUMINISTROS"/>
    <s v="2.3.3 - PAPEL, CARTÓN E IMPRESOS"/>
    <s v="N"/>
    <s v="00 - N/A"/>
    <s v="10 - FONDO GENERAL"/>
    <s v="99 - MULTIPROVINCIAL"/>
    <s v="(en blanco)"/>
    <n v="425000"/>
    <n v="425000"/>
    <n v="207503.44"/>
  </r>
  <r>
    <s v="2026"/>
    <x v="0"/>
    <x v="0"/>
    <x v="0"/>
    <x v="0"/>
    <s v="2 - Poder Ejecutivo"/>
    <s v="0222 - MINISTERIO DE ENERGIA Y MINAS"/>
    <s v="0002 - DIRECCION GENERAL DE MINERIA"/>
    <x v="3"/>
    <x v="18"/>
    <x v="71"/>
    <s v="2.3 - MATERIALES Y SUMINISTROS"/>
    <s v="2.3.5 - CUERO, CAUCHO Y PLÁSTICO"/>
    <s v="N"/>
    <s v="00 - N/A"/>
    <s v="10 - FONDO GENERAL"/>
    <s v="99 - MULTIPROVINCIAL"/>
    <s v="(en blanco)"/>
    <n v="350000"/>
    <n v="365000"/>
    <n v="183546.63999999998"/>
  </r>
  <r>
    <s v="2026"/>
    <x v="0"/>
    <x v="0"/>
    <x v="0"/>
    <x v="0"/>
    <s v="2 - Poder Ejecutivo"/>
    <s v="0222 - MINISTERIO DE ENERGIA Y MINAS"/>
    <s v="0002 - DIRECCION GENERAL DE MINERIA"/>
    <x v="3"/>
    <x v="18"/>
    <x v="71"/>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x v="3"/>
    <x v="18"/>
    <x v="71"/>
    <s v="2.3 - MATERIALES Y SUMINISTROS"/>
    <s v="2.3.7 - COMBUSTIBLES, LUBRICANTES, PRODUCTOS QUÍMICOS Y CONEXOS"/>
    <s v="N"/>
    <s v="00 - N/A"/>
    <s v="10 - FONDO GENERAL"/>
    <s v="99 - MULTIPROVINCIAL"/>
    <s v="(en blanco)"/>
    <n v="4715000"/>
    <n v="4630000"/>
    <n v="3623130.62"/>
  </r>
  <r>
    <s v="2026"/>
    <x v="0"/>
    <x v="0"/>
    <x v="0"/>
    <x v="0"/>
    <s v="2 - Poder Ejecutivo"/>
    <s v="0222 - MINISTERIO DE ENERGIA Y MINAS"/>
    <s v="0002 - DIRECCION GENERAL DE MINERIA"/>
    <x v="3"/>
    <x v="18"/>
    <x v="71"/>
    <s v="2.3 - MATERIALES Y SUMINISTROS"/>
    <s v="2.3.9 - PRODUCTOS Y ÚTILES VARIOS"/>
    <s v="N"/>
    <s v="00 - N/A"/>
    <s v="10 - FONDO GENERAL"/>
    <s v="99 - MULTIPROVINCIAL"/>
    <s v="(en blanco)"/>
    <n v="1514085"/>
    <n v="1514085"/>
    <n v="1269166.6599999997"/>
  </r>
  <r>
    <s v="2026"/>
    <x v="0"/>
    <x v="0"/>
    <x v="0"/>
    <x v="0"/>
    <s v="2 - Poder Ejecutivo"/>
    <s v="0223 - MINISTERIO DE LA VIVIENDA, HABITAT Y EDIFICACIONES (MIVHED)"/>
    <s v="0001 - MINISTERIO DE LA VIVIENDA, HABITAT Y EDIFICACIONES (MIVHED)"/>
    <x v="0"/>
    <x v="0"/>
    <x v="7"/>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x v="0"/>
    <x v="0"/>
    <x v="7"/>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x v="0"/>
    <x v="0"/>
    <x v="7"/>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x v="2"/>
    <x v="4"/>
    <x v="20"/>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x v="1"/>
    <x v="2"/>
    <x v="84"/>
    <s v="2.1 - REMUNERACIONES Y CONTRIBUCIONES"/>
    <s v="2.1.1 - REMUNERACIONES"/>
    <s v="N"/>
    <s v="00 - N/A"/>
    <s v="10 - FONDO GENERAL"/>
    <s v="99 - MULTIPROVINCIAL"/>
    <s v="(en blanco)"/>
    <n v="1357549324"/>
    <n v="1472146589"/>
    <n v="969087038.82000017"/>
  </r>
  <r>
    <s v="2026"/>
    <x v="0"/>
    <x v="0"/>
    <x v="0"/>
    <x v="0"/>
    <s v="2 - Poder Ejecutivo"/>
    <s v="0223 - MINISTERIO DE LA VIVIENDA, HABITAT Y EDIFICACIONES (MIVHED)"/>
    <s v="0001 - MINISTERIO DE LA VIVIENDA, HABITAT Y EDIFICACIONES (MIVHED)"/>
    <x v="1"/>
    <x v="2"/>
    <x v="84"/>
    <s v="2.1 - REMUNERACIONES Y CONTRIBUCIONES"/>
    <s v="2.1.1 - REMUNERACIONES"/>
    <s v="N"/>
    <s v="00 - N/A"/>
    <s v="20 - FONDOS CON DESTINO ESPECÍFICO"/>
    <s v="99 - MULTIPROVINCIAL"/>
    <s v="(en blanco)"/>
    <n v="21000000"/>
    <n v="28240000"/>
    <n v="19923405.66"/>
  </r>
  <r>
    <s v="2026"/>
    <x v="0"/>
    <x v="0"/>
    <x v="0"/>
    <x v="0"/>
    <s v="2 - Poder Ejecutivo"/>
    <s v="0223 - MINISTERIO DE LA VIVIENDA, HABITAT Y EDIFICACIONES (MIVHED)"/>
    <s v="0001 - MINISTERIO DE LA VIVIENDA, HABITAT Y EDIFICACIONES (MIVHED)"/>
    <x v="1"/>
    <x v="2"/>
    <x v="84"/>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x v="1"/>
    <x v="2"/>
    <x v="84"/>
    <s v="2.1 - REMUNERACIONES Y CONTRIBUCIONES"/>
    <s v="2.1.2 - SOBRESUELDOS"/>
    <s v="N"/>
    <s v="00 - N/A"/>
    <s v="10 - FONDO GENERAL"/>
    <s v="99 - MULTIPROVINCIAL"/>
    <s v="(en blanco)"/>
    <n v="323874135"/>
    <n v="204586460"/>
    <n v="154802182.27999997"/>
  </r>
  <r>
    <s v="2026"/>
    <x v="0"/>
    <x v="0"/>
    <x v="0"/>
    <x v="0"/>
    <s v="2 - Poder Ejecutivo"/>
    <s v="0223 - MINISTERIO DE LA VIVIENDA, HABITAT Y EDIFICACIONES (MIVHED)"/>
    <s v="0001 - MINISTERIO DE LA VIVIENDA, HABITAT Y EDIFICACIONES (MIVHED)"/>
    <x v="1"/>
    <x v="2"/>
    <x v="84"/>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x v="1"/>
    <x v="2"/>
    <x v="84"/>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x v="1"/>
    <x v="2"/>
    <x v="84"/>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x v="1"/>
    <x v="2"/>
    <x v="84"/>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x v="1"/>
    <x v="2"/>
    <x v="84"/>
    <s v="2.1 - REMUNERACIONES Y CONTRIBUCIONES"/>
    <s v="2.1.5 - CONTRIBUCIONES A LA SEGURIDAD SOCIAL"/>
    <s v="N"/>
    <s v="00 - N/A"/>
    <s v="10 - FONDO GENERAL"/>
    <s v="99 - MULTIPROVINCIAL"/>
    <s v="(en blanco)"/>
    <n v="200000000"/>
    <n v="205190410"/>
    <n v="147760387.28999999"/>
  </r>
  <r>
    <s v="2026"/>
    <x v="0"/>
    <x v="0"/>
    <x v="0"/>
    <x v="0"/>
    <s v="2 - Poder Ejecutivo"/>
    <s v="0223 - MINISTERIO DE LA VIVIENDA, HABITAT Y EDIFICACIONES (MIVHED)"/>
    <s v="0001 - MINISTERIO DE LA VIVIENDA, HABITAT Y EDIFICACIONES (MIVHED)"/>
    <x v="1"/>
    <x v="2"/>
    <x v="84"/>
    <s v="2.2 - CONTRATACIÓN DE SERVICIOS"/>
    <s v="2.2.1 - SERVICIOS BÁSICOS"/>
    <s v="N"/>
    <s v="00 - N/A"/>
    <s v="10 - FONDO GENERAL"/>
    <s v="99 - MULTIPROVINCIAL"/>
    <s v="(en blanco)"/>
    <n v="49185000"/>
    <n v="59735000"/>
    <n v="39535727.370000005"/>
  </r>
  <r>
    <s v="2026"/>
    <x v="0"/>
    <x v="0"/>
    <x v="0"/>
    <x v="0"/>
    <s v="2 - Poder Ejecutivo"/>
    <s v="0223 - MINISTERIO DE LA VIVIENDA, HABITAT Y EDIFICACIONES (MIVHED)"/>
    <s v="0001 - MINISTERIO DE LA VIVIENDA, HABITAT Y EDIFICACIONES (MIVHED)"/>
    <x v="1"/>
    <x v="2"/>
    <x v="84"/>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x v="1"/>
    <x v="2"/>
    <x v="84"/>
    <s v="2.2 - CONTRATACIÓN DE SERVICIOS"/>
    <s v="2.2.2 - PUBLICIDAD, IMPRESIÓN Y ENCUADERNACIÓN"/>
    <s v="N"/>
    <s v="00 - N/A"/>
    <s v="10 - FONDO GENERAL"/>
    <s v="99 - MULTIPROVINCIAL"/>
    <s v="(en blanco)"/>
    <n v="48305000"/>
    <n v="48305000"/>
    <n v="29068539.279999997"/>
  </r>
  <r>
    <s v="2026"/>
    <x v="0"/>
    <x v="0"/>
    <x v="0"/>
    <x v="0"/>
    <s v="2 - Poder Ejecutivo"/>
    <s v="0223 - MINISTERIO DE LA VIVIENDA, HABITAT Y EDIFICACIONES (MIVHED)"/>
    <s v="0001 - MINISTERIO DE LA VIVIENDA, HABITAT Y EDIFICACIONES (MIVHED)"/>
    <x v="1"/>
    <x v="2"/>
    <x v="84"/>
    <s v="2.2 - CONTRATACIÓN DE SERVICIOS"/>
    <s v="2.2.2 - PUBLICIDAD, IMPRESIÓN Y ENCUADERNACIÓN"/>
    <s v="N"/>
    <s v="00 - N/A"/>
    <s v="20 - FONDOS CON DESTINO ESPECÍFICO"/>
    <s v="99 - MULTIPROVINCIAL"/>
    <s v="(en blanco)"/>
    <n v="104105000"/>
    <n v="101800000"/>
    <n v="3875935.0999999996"/>
  </r>
  <r>
    <s v="2026"/>
    <x v="0"/>
    <x v="0"/>
    <x v="0"/>
    <x v="0"/>
    <s v="2 - Poder Ejecutivo"/>
    <s v="0223 - MINISTERIO DE LA VIVIENDA, HABITAT Y EDIFICACIONES (MIVHED)"/>
    <s v="0001 - MINISTERIO DE LA VIVIENDA, HABITAT Y EDIFICACIONES (MIVHED)"/>
    <x v="1"/>
    <x v="2"/>
    <x v="84"/>
    <s v="2.2 - CONTRATACIÓN DE SERVICIOS"/>
    <s v="2.2.3 - VIÁTICOS"/>
    <s v="N"/>
    <s v="00 - N/A"/>
    <s v="10 - FONDO GENERAL"/>
    <s v="99 - MULTIPROVINCIAL"/>
    <s v="(en blanco)"/>
    <n v="26000000"/>
    <n v="26000000"/>
    <n v="24784277.019999996"/>
  </r>
  <r>
    <s v="2026"/>
    <x v="0"/>
    <x v="0"/>
    <x v="0"/>
    <x v="0"/>
    <s v="2 - Poder Ejecutivo"/>
    <s v="0223 - MINISTERIO DE LA VIVIENDA, HABITAT Y EDIFICACIONES (MIVHED)"/>
    <s v="0001 - MINISTERIO DE LA VIVIENDA, HABITAT Y EDIFICACIONES (MIVHED)"/>
    <x v="1"/>
    <x v="2"/>
    <x v="84"/>
    <s v="2.2 - CONTRATACIÓN DE SERVICIOS"/>
    <s v="2.2.3 - VIÁTICOS"/>
    <s v="N"/>
    <s v="00 - N/A"/>
    <s v="20 - FONDOS CON DESTINO ESPECÍFICO"/>
    <s v="99 - MULTIPROVINCIAL"/>
    <s v="(en blanco)"/>
    <n v="9000000"/>
    <n v="9000000"/>
    <n v="5458349.2600000007"/>
  </r>
  <r>
    <s v="2026"/>
    <x v="0"/>
    <x v="0"/>
    <x v="0"/>
    <x v="0"/>
    <s v="2 - Poder Ejecutivo"/>
    <s v="0223 - MINISTERIO DE LA VIVIENDA, HABITAT Y EDIFICACIONES (MIVHED)"/>
    <s v="0001 - MINISTERIO DE LA VIVIENDA, HABITAT Y EDIFICACIONES (MIVHED)"/>
    <x v="1"/>
    <x v="2"/>
    <x v="84"/>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x v="1"/>
    <x v="2"/>
    <x v="84"/>
    <s v="2.2 - CONTRATACIÓN DE SERVICIOS"/>
    <s v="2.2.4 - TRANSPORTE Y ALMACENAJE"/>
    <s v="N"/>
    <s v="00 - N/A"/>
    <s v="10 - FONDO GENERAL"/>
    <s v="99 - MULTIPROVINCIAL"/>
    <s v="(en blanco)"/>
    <n v="8000000"/>
    <n v="8000000"/>
    <n v="1409788.07"/>
  </r>
  <r>
    <s v="2026"/>
    <x v="0"/>
    <x v="0"/>
    <x v="0"/>
    <x v="0"/>
    <s v="2 - Poder Ejecutivo"/>
    <s v="0223 - MINISTERIO DE LA VIVIENDA, HABITAT Y EDIFICACIONES (MIVHED)"/>
    <s v="0001 - MINISTERIO DE LA VIVIENDA, HABITAT Y EDIFICACIONES (MIVHED)"/>
    <x v="1"/>
    <x v="2"/>
    <x v="84"/>
    <s v="2.2 - CONTRATACIÓN DE SERVICIOS"/>
    <s v="2.2.4 - TRANSPORTE Y ALMACENAJE"/>
    <s v="N"/>
    <s v="00 - N/A"/>
    <s v="20 - FONDOS CON DESTINO ESPECÍFICO"/>
    <s v="99 - MULTIPROVINCIAL"/>
    <s v="(en blanco)"/>
    <n v="67000000"/>
    <n v="103000000"/>
    <n v="11295171.16"/>
  </r>
  <r>
    <s v="2026"/>
    <x v="0"/>
    <x v="0"/>
    <x v="0"/>
    <x v="0"/>
    <s v="2 - Poder Ejecutivo"/>
    <s v="0223 - MINISTERIO DE LA VIVIENDA, HABITAT Y EDIFICACIONES (MIVHED)"/>
    <s v="0001 - MINISTERIO DE LA VIVIENDA, HABITAT Y EDIFICACIONES (MIVHED)"/>
    <x v="1"/>
    <x v="2"/>
    <x v="84"/>
    <s v="2.2 - CONTRATACIÓN DE SERVICIOS"/>
    <s v="2.2.4 - TRANSPORTE Y ALMACENAJE"/>
    <s v="N"/>
    <s v="00 - N/A"/>
    <s v="50 - CRÉDITO INTERNO"/>
    <s v="99 - MULTIPROVINCIAL"/>
    <s v="(en blanco)"/>
    <n v="0"/>
    <n v="10000000"/>
    <n v="2550000"/>
  </r>
  <r>
    <s v="2026"/>
    <x v="0"/>
    <x v="0"/>
    <x v="0"/>
    <x v="0"/>
    <s v="2 - Poder Ejecutivo"/>
    <s v="0223 - MINISTERIO DE LA VIVIENDA, HABITAT Y EDIFICACIONES (MIVHED)"/>
    <s v="0001 - MINISTERIO DE LA VIVIENDA, HABITAT Y EDIFICACIONES (MIVHED)"/>
    <x v="1"/>
    <x v="2"/>
    <x v="84"/>
    <s v="2.2 - CONTRATACIÓN DE SERVICIOS"/>
    <s v="2.2.5 - ALQUILERES Y RENTAS"/>
    <s v="N"/>
    <s v="00 - N/A"/>
    <s v="10 - FONDO GENERAL"/>
    <s v="99 - MULTIPROVINCIAL"/>
    <s v="(en blanco)"/>
    <n v="90370000"/>
    <n v="92870000"/>
    <n v="55509122.980000012"/>
  </r>
  <r>
    <s v="2026"/>
    <x v="0"/>
    <x v="0"/>
    <x v="0"/>
    <x v="0"/>
    <s v="2 - Poder Ejecutivo"/>
    <s v="0223 - MINISTERIO DE LA VIVIENDA, HABITAT Y EDIFICACIONES (MIVHED)"/>
    <s v="0001 - MINISTERIO DE LA VIVIENDA, HABITAT Y EDIFICACIONES (MIVHED)"/>
    <x v="1"/>
    <x v="2"/>
    <x v="84"/>
    <s v="2.2 - CONTRATACIÓN DE SERVICIOS"/>
    <s v="2.2.5 - ALQUILERES Y RENTAS"/>
    <s v="N"/>
    <s v="00 - N/A"/>
    <s v="20 - FONDOS CON DESTINO ESPECÍFICO"/>
    <s v="99 - MULTIPROVINCIAL"/>
    <s v="(en blanco)"/>
    <n v="132370000"/>
    <n v="153926764.12"/>
    <n v="112339087.58000003"/>
  </r>
  <r>
    <s v="2026"/>
    <x v="0"/>
    <x v="0"/>
    <x v="0"/>
    <x v="0"/>
    <s v="2 - Poder Ejecutivo"/>
    <s v="0223 - MINISTERIO DE LA VIVIENDA, HABITAT Y EDIFICACIONES (MIVHED)"/>
    <s v="0001 - MINISTERIO DE LA VIVIENDA, HABITAT Y EDIFICACIONES (MIVHED)"/>
    <x v="1"/>
    <x v="2"/>
    <x v="84"/>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x v="1"/>
    <x v="2"/>
    <x v="84"/>
    <s v="2.2 - CONTRATACIÓN DE SERVICIOS"/>
    <s v="2.2.6 - SEGUROS"/>
    <s v="N"/>
    <s v="00 - N/A"/>
    <s v="10 - FONDO GENERAL"/>
    <s v="99 - MULTIPROVINCIAL"/>
    <s v="(en blanco)"/>
    <n v="60805000"/>
    <n v="68350000"/>
    <n v="37307120.239999995"/>
  </r>
  <r>
    <s v="2026"/>
    <x v="0"/>
    <x v="0"/>
    <x v="0"/>
    <x v="0"/>
    <s v="2 - Poder Ejecutivo"/>
    <s v="0223 - MINISTERIO DE LA VIVIENDA, HABITAT Y EDIFICACIONES (MIVHED)"/>
    <s v="0001 - MINISTERIO DE LA VIVIENDA, HABITAT Y EDIFICACIONES (MIVHED)"/>
    <x v="1"/>
    <x v="2"/>
    <x v="84"/>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x v="1"/>
    <x v="2"/>
    <x v="84"/>
    <s v="2.2 - CONTRATACIÓN DE SERVICIOS"/>
    <s v="2.2.7 - SERVICIOS DE CONSERVACIÓN, REPARACIONES MENORES E INSTALACIONES TEMPORALES"/>
    <s v="N"/>
    <s v="00 - N/A"/>
    <s v="10 - FONDO GENERAL"/>
    <s v="99 - MULTIPROVINCIAL"/>
    <s v="(en blanco)"/>
    <n v="5760000"/>
    <n v="8760000"/>
    <n v="959432.14999999979"/>
  </r>
  <r>
    <s v="2026"/>
    <x v="0"/>
    <x v="0"/>
    <x v="0"/>
    <x v="0"/>
    <s v="2 - Poder Ejecutivo"/>
    <s v="0223 - MINISTERIO DE LA VIVIENDA, HABITAT Y EDIFICACIONES (MIVHED)"/>
    <s v="0001 - MINISTERIO DE LA VIVIENDA, HABITAT Y EDIFICACIONES (MIVHED)"/>
    <x v="1"/>
    <x v="2"/>
    <x v="84"/>
    <s v="2.2 - CONTRATACIÓN DE SERVICIOS"/>
    <s v="2.2.7 - SERVICIOS DE CONSERVACIÓN, REPARACIONES MENORES E INSTALACIONES TEMPORALES"/>
    <s v="N"/>
    <s v="00 - N/A"/>
    <s v="20 - FONDOS CON DESTINO ESPECÍFICO"/>
    <s v="99 - MULTIPROVINCIAL"/>
    <s v="(en blanco)"/>
    <n v="31290000"/>
    <n v="81177824"/>
    <n v="19750787.259999998"/>
  </r>
  <r>
    <s v="2026"/>
    <x v="0"/>
    <x v="0"/>
    <x v="0"/>
    <x v="0"/>
    <s v="2 - Poder Ejecutivo"/>
    <s v="0223 - MINISTERIO DE LA VIVIENDA, HABITAT Y EDIFICACIONES (MIVHED)"/>
    <s v="0001 - MINISTERIO DE LA VIVIENDA, HABITAT Y EDIFICACIONES (MIVHED)"/>
    <x v="1"/>
    <x v="2"/>
    <x v="84"/>
    <s v="2.2 - CONTRATACIÓN DE SERVICIOS"/>
    <s v="2.2.8 - OTROS SERVICIOS NO INCLUIDOS EN CONCEPTOS ANTERIORES"/>
    <s v="N"/>
    <s v="00 - N/A"/>
    <s v="10 - FONDO GENERAL"/>
    <s v="99 - MULTIPROVINCIAL"/>
    <s v="(en blanco)"/>
    <n v="81220000"/>
    <n v="37837924"/>
    <n v="6927363.7000000002"/>
  </r>
  <r>
    <s v="2026"/>
    <x v="0"/>
    <x v="0"/>
    <x v="0"/>
    <x v="0"/>
    <s v="2 - Poder Ejecutivo"/>
    <s v="0223 - MINISTERIO DE LA VIVIENDA, HABITAT Y EDIFICACIONES (MIVHED)"/>
    <s v="0001 - MINISTERIO DE LA VIVIENDA, HABITAT Y EDIFICACIONES (MIVHED)"/>
    <x v="1"/>
    <x v="2"/>
    <x v="84"/>
    <s v="2.2 - CONTRATACIÓN DE SERVICIOS"/>
    <s v="2.2.8 - OTROS SERVICIOS NO INCLUIDOS EN CONCEPTOS ANTERIORES"/>
    <s v="N"/>
    <s v="00 - N/A"/>
    <s v="20 - FONDOS CON DESTINO ESPECÍFICO"/>
    <s v="99 - MULTIPROVINCIAL"/>
    <s v="(en blanco)"/>
    <n v="223979460"/>
    <n v="109880943.22999999"/>
    <n v="17304657.519999996"/>
  </r>
  <r>
    <s v="2026"/>
    <x v="0"/>
    <x v="0"/>
    <x v="0"/>
    <x v="0"/>
    <s v="2 - Poder Ejecutivo"/>
    <s v="0223 - MINISTERIO DE LA VIVIENDA, HABITAT Y EDIFICACIONES (MIVHED)"/>
    <s v="0001 - MINISTERIO DE LA VIVIENDA, HABITAT Y EDIFICACIONES (MIVHED)"/>
    <x v="1"/>
    <x v="2"/>
    <x v="84"/>
    <s v="2.2 - CONTRATACIÓN DE SERVICIOS"/>
    <s v="2.2.9 - OTRAS CONTRATACIONES DE SERVICIOS"/>
    <s v="N"/>
    <s v="00 - N/A"/>
    <s v="10 - FONDO GENERAL"/>
    <s v="99 - MULTIPROVINCIAL"/>
    <s v="(en blanco)"/>
    <n v="24850000"/>
    <n v="14805000"/>
    <n v="545925.4"/>
  </r>
  <r>
    <s v="2026"/>
    <x v="0"/>
    <x v="0"/>
    <x v="0"/>
    <x v="0"/>
    <s v="2 - Poder Ejecutivo"/>
    <s v="0223 - MINISTERIO DE LA VIVIENDA, HABITAT Y EDIFICACIONES (MIVHED)"/>
    <s v="0001 - MINISTERIO DE LA VIVIENDA, HABITAT Y EDIFICACIONES (MIVHED)"/>
    <x v="1"/>
    <x v="2"/>
    <x v="84"/>
    <s v="2.2 - CONTRATACIÓN DE SERVICIOS"/>
    <s v="2.2.9 - OTRAS CONTRATACIONES DE SERVICIOS"/>
    <s v="N"/>
    <s v="00 - N/A"/>
    <s v="20 - FONDOS CON DESTINO ESPECÍFICO"/>
    <s v="99 - MULTIPROVINCIAL"/>
    <s v="(en blanco)"/>
    <n v="42000000"/>
    <n v="81960000"/>
    <n v="23383843.080000002"/>
  </r>
  <r>
    <s v="2026"/>
    <x v="0"/>
    <x v="0"/>
    <x v="0"/>
    <x v="0"/>
    <s v="2 - Poder Ejecutivo"/>
    <s v="0223 - MINISTERIO DE LA VIVIENDA, HABITAT Y EDIFICACIONES (MIVHED)"/>
    <s v="0001 - MINISTERIO DE LA VIVIENDA, HABITAT Y EDIFICACIONES (MIVHED)"/>
    <x v="1"/>
    <x v="2"/>
    <x v="84"/>
    <s v="2.3 - MATERIALES Y SUMINISTROS"/>
    <s v="2.3.1 - ALIMENTOS Y PRODUCTOS AGROFORESTALES"/>
    <s v="N"/>
    <s v="00 - N/A"/>
    <s v="10 - FONDO GENERAL"/>
    <s v="99 - MULTIPROVINCIAL"/>
    <s v="(en blanco)"/>
    <n v="3810000"/>
    <n v="3810000"/>
    <n v="1553068.7200000002"/>
  </r>
  <r>
    <s v="2026"/>
    <x v="0"/>
    <x v="0"/>
    <x v="0"/>
    <x v="0"/>
    <s v="2 - Poder Ejecutivo"/>
    <s v="0223 - MINISTERIO DE LA VIVIENDA, HABITAT Y EDIFICACIONES (MIVHED)"/>
    <s v="0001 - MINISTERIO DE LA VIVIENDA, HABITAT Y EDIFICACIONES (MIVHED)"/>
    <x v="1"/>
    <x v="2"/>
    <x v="84"/>
    <s v="2.3 - MATERIALES Y SUMINISTROS"/>
    <s v="2.3.1 - ALIMENTOS Y PRODUCTOS AGROFORESTALES"/>
    <s v="N"/>
    <s v="00 - N/A"/>
    <s v="20 - FONDOS CON DESTINO ESPECÍFICO"/>
    <s v="99 - MULTIPROVINCIAL"/>
    <s v="(en blanco)"/>
    <n v="5250000"/>
    <n v="2200000"/>
    <n v="2132990.4"/>
  </r>
  <r>
    <s v="2026"/>
    <x v="0"/>
    <x v="0"/>
    <x v="0"/>
    <x v="0"/>
    <s v="2 - Poder Ejecutivo"/>
    <s v="0223 - MINISTERIO DE LA VIVIENDA, HABITAT Y EDIFICACIONES (MIVHED)"/>
    <s v="0001 - MINISTERIO DE LA VIVIENDA, HABITAT Y EDIFICACIONES (MIVHED)"/>
    <x v="1"/>
    <x v="2"/>
    <x v="84"/>
    <s v="2.3 - MATERIALES Y SUMINISTROS"/>
    <s v="2.3.1 - ALIMENTOS Y PRODUCTOS AGROFORESTALES"/>
    <s v="N"/>
    <s v="00 - N/A"/>
    <s v="50 - CRÉDITO INTERNO"/>
    <s v="99 - MULTIPROVINCIAL"/>
    <s v="(en blanco)"/>
    <n v="0"/>
    <n v="125000000"/>
    <n v="15900332.33"/>
  </r>
  <r>
    <s v="2026"/>
    <x v="0"/>
    <x v="0"/>
    <x v="0"/>
    <x v="0"/>
    <s v="2 - Poder Ejecutivo"/>
    <s v="0223 - MINISTERIO DE LA VIVIENDA, HABITAT Y EDIFICACIONES (MIVHED)"/>
    <s v="0001 - MINISTERIO DE LA VIVIENDA, HABITAT Y EDIFICACIONES (MIVHED)"/>
    <x v="1"/>
    <x v="2"/>
    <x v="84"/>
    <s v="2.3 - MATERIALES Y SUMINISTROS"/>
    <s v="2.3.2 - TEXTILES Y VESTUARIOS"/>
    <s v="N"/>
    <s v="00 - N/A"/>
    <s v="10 - FONDO GENERAL"/>
    <s v="99 - MULTIPROVINCIAL"/>
    <s v="(en blanco)"/>
    <n v="1625000"/>
    <n v="2049490"/>
    <n v="1534810.5"/>
  </r>
  <r>
    <s v="2026"/>
    <x v="0"/>
    <x v="0"/>
    <x v="0"/>
    <x v="0"/>
    <s v="2 - Poder Ejecutivo"/>
    <s v="0223 - MINISTERIO DE LA VIVIENDA, HABITAT Y EDIFICACIONES (MIVHED)"/>
    <s v="0001 - MINISTERIO DE LA VIVIENDA, HABITAT Y EDIFICACIONES (MIVHED)"/>
    <x v="1"/>
    <x v="2"/>
    <x v="84"/>
    <s v="2.3 - MATERIALES Y SUMINISTROS"/>
    <s v="2.3.2 - TEXTILES Y VESTUARIOS"/>
    <s v="N"/>
    <s v="00 - N/A"/>
    <s v="20 - FONDOS CON DESTINO ESPECÍFICO"/>
    <s v="99 - MULTIPROVINCIAL"/>
    <s v="(en blanco)"/>
    <n v="5225000"/>
    <n v="2920537"/>
    <n v="493446.5"/>
  </r>
  <r>
    <s v="2026"/>
    <x v="0"/>
    <x v="0"/>
    <x v="0"/>
    <x v="0"/>
    <s v="2 - Poder Ejecutivo"/>
    <s v="0223 - MINISTERIO DE LA VIVIENDA, HABITAT Y EDIFICACIONES (MIVHED)"/>
    <s v="0001 - MINISTERIO DE LA VIVIENDA, HABITAT Y EDIFICACIONES (MIVHED)"/>
    <x v="1"/>
    <x v="2"/>
    <x v="84"/>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x v="1"/>
    <x v="2"/>
    <x v="84"/>
    <s v="2.3 - MATERIALES Y SUMINISTROS"/>
    <s v="2.3.3 - PAPEL, CARTÓN E IMPRESOS"/>
    <s v="N"/>
    <s v="00 - N/A"/>
    <s v="10 - FONDO GENERAL"/>
    <s v="99 - MULTIPROVINCIAL"/>
    <s v="(en blanco)"/>
    <n v="1360000"/>
    <n v="935510"/>
    <n v="774294.76"/>
  </r>
  <r>
    <s v="2026"/>
    <x v="0"/>
    <x v="0"/>
    <x v="0"/>
    <x v="0"/>
    <s v="2 - Poder Ejecutivo"/>
    <s v="0223 - MINISTERIO DE LA VIVIENDA, HABITAT Y EDIFICACIONES (MIVHED)"/>
    <s v="0001 - MINISTERIO DE LA VIVIENDA, HABITAT Y EDIFICACIONES (MIVHED)"/>
    <x v="1"/>
    <x v="2"/>
    <x v="84"/>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x v="1"/>
    <x v="2"/>
    <x v="84"/>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x v="1"/>
    <x v="2"/>
    <x v="84"/>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x v="1"/>
    <x v="2"/>
    <x v="84"/>
    <s v="2.3 - MATERIALES Y SUMINISTROS"/>
    <s v="2.3.5 - CUERO, CAUCHO Y PLÁSTICO"/>
    <s v="N"/>
    <s v="00 - N/A"/>
    <s v="10 - FONDO GENERAL"/>
    <s v="99 - MULTIPROVINCIAL"/>
    <s v="(en blanco)"/>
    <n v="1035379"/>
    <n v="1035379"/>
    <n v="213312.11000000002"/>
  </r>
  <r>
    <s v="2026"/>
    <x v="0"/>
    <x v="0"/>
    <x v="0"/>
    <x v="0"/>
    <s v="2 - Poder Ejecutivo"/>
    <s v="0223 - MINISTERIO DE LA VIVIENDA, HABITAT Y EDIFICACIONES (MIVHED)"/>
    <s v="0001 - MINISTERIO DE LA VIVIENDA, HABITAT Y EDIFICACIONES (MIVHED)"/>
    <x v="1"/>
    <x v="2"/>
    <x v="84"/>
    <s v="2.3 - MATERIALES Y SUMINISTROS"/>
    <s v="2.3.5 - CUERO, CAUCHO Y PLÁSTICO"/>
    <s v="N"/>
    <s v="00 - N/A"/>
    <s v="20 - FONDOS CON DESTINO ESPECÍFICO"/>
    <s v="99 - MULTIPROVINCIAL"/>
    <s v="(en blanco)"/>
    <n v="3024621"/>
    <n v="6644400"/>
    <n v="1890600.3"/>
  </r>
  <r>
    <s v="2026"/>
    <x v="0"/>
    <x v="0"/>
    <x v="0"/>
    <x v="0"/>
    <s v="2 - Poder Ejecutivo"/>
    <s v="0223 - MINISTERIO DE LA VIVIENDA, HABITAT Y EDIFICACIONES (MIVHED)"/>
    <s v="0001 - MINISTERIO DE LA VIVIENDA, HABITAT Y EDIFICACIONES (MIVHED)"/>
    <x v="1"/>
    <x v="2"/>
    <x v="84"/>
    <s v="2.3 - MATERIALES Y SUMINISTROS"/>
    <s v="2.3.6 - PRODUCTOS DE MINERALES, METÁLICOS Y NO METÁLICOS"/>
    <s v="N"/>
    <s v="00 - N/A"/>
    <s v="10 - FONDO GENERAL"/>
    <s v="99 - MULTIPROVINCIAL"/>
    <s v="(en blanco)"/>
    <n v="555000"/>
    <n v="555000"/>
    <n v="44180.51"/>
  </r>
  <r>
    <s v="2026"/>
    <x v="0"/>
    <x v="0"/>
    <x v="0"/>
    <x v="0"/>
    <s v="2 - Poder Ejecutivo"/>
    <s v="0223 - MINISTERIO DE LA VIVIENDA, HABITAT Y EDIFICACIONES (MIVHED)"/>
    <s v="0001 - MINISTERIO DE LA VIVIENDA, HABITAT Y EDIFICACIONES (MIVHED)"/>
    <x v="1"/>
    <x v="2"/>
    <x v="84"/>
    <s v="2.3 - MATERIALES Y SUMINISTROS"/>
    <s v="2.3.6 - PRODUCTOS DE MINERALES, METÁLICOS Y NO METÁLICOS"/>
    <s v="N"/>
    <s v="00 - N/A"/>
    <s v="20 - FONDOS CON DESTINO ESPECÍFICO"/>
    <s v="99 - MULTIPROVINCIAL"/>
    <s v="(en blanco)"/>
    <n v="555000"/>
    <n v="246255.89"/>
    <n v="183646.01"/>
  </r>
  <r>
    <s v="2026"/>
    <x v="0"/>
    <x v="0"/>
    <x v="0"/>
    <x v="0"/>
    <s v="2 - Poder Ejecutivo"/>
    <s v="0223 - MINISTERIO DE LA VIVIENDA, HABITAT Y EDIFICACIONES (MIVHED)"/>
    <s v="0001 - MINISTERIO DE LA VIVIENDA, HABITAT Y EDIFICACIONES (MIVHED)"/>
    <x v="1"/>
    <x v="2"/>
    <x v="84"/>
    <s v="2.3 - MATERIALES Y SUMINISTROS"/>
    <s v="2.3.6 - PRODUCTOS DE MINERALES, METÁLICOS Y NO METÁLICOS"/>
    <s v="N"/>
    <s v="00 - N/A"/>
    <s v="50 - CRÉDITO INTERNO"/>
    <s v="99 - MULTIPROVINCIAL"/>
    <s v="(en blanco)"/>
    <n v="0"/>
    <n v="108000000"/>
    <n v="28060417.719999999"/>
  </r>
  <r>
    <s v="2026"/>
    <x v="0"/>
    <x v="0"/>
    <x v="0"/>
    <x v="0"/>
    <s v="2 - Poder Ejecutivo"/>
    <s v="0223 - MINISTERIO DE LA VIVIENDA, HABITAT Y EDIFICACIONES (MIVHED)"/>
    <s v="0001 - MINISTERIO DE LA VIVIENDA, HABITAT Y EDIFICACIONES (MIVHED)"/>
    <x v="1"/>
    <x v="2"/>
    <x v="84"/>
    <s v="2.3 - MATERIALES Y SUMINISTROS"/>
    <s v="2.3.7 - COMBUSTIBLES, LUBRICANTES, PRODUCTOS QUÍMICOS Y CONEXOS"/>
    <s v="N"/>
    <s v="00 - N/A"/>
    <s v="10 - FONDO GENERAL"/>
    <s v="99 - MULTIPROVINCIAL"/>
    <s v="(en blanco)"/>
    <n v="16040000"/>
    <n v="16040000"/>
    <n v="9341626.2799999993"/>
  </r>
  <r>
    <s v="2026"/>
    <x v="0"/>
    <x v="0"/>
    <x v="0"/>
    <x v="0"/>
    <s v="2 - Poder Ejecutivo"/>
    <s v="0223 - MINISTERIO DE LA VIVIENDA, HABITAT Y EDIFICACIONES (MIVHED)"/>
    <s v="0001 - MINISTERIO DE LA VIVIENDA, HABITAT Y EDIFICACIONES (MIVHED)"/>
    <x v="1"/>
    <x v="2"/>
    <x v="84"/>
    <s v="2.3 - MATERIALES Y SUMINISTROS"/>
    <s v="2.3.7 - COMBUSTIBLES, LUBRICANTES, PRODUCTOS QUÍMICOS Y CONEXOS"/>
    <s v="N"/>
    <s v="00 - N/A"/>
    <s v="20 - FONDOS CON DESTINO ESPECÍFICO"/>
    <s v="99 - MULTIPROVINCIAL"/>
    <s v="(en blanco)"/>
    <n v="47600000"/>
    <n v="46880000"/>
    <n v="12586196.880000001"/>
  </r>
  <r>
    <s v="2026"/>
    <x v="0"/>
    <x v="0"/>
    <x v="0"/>
    <x v="0"/>
    <s v="2 - Poder Ejecutivo"/>
    <s v="0223 - MINISTERIO DE LA VIVIENDA, HABITAT Y EDIFICACIONES (MIVHED)"/>
    <s v="0001 - MINISTERIO DE LA VIVIENDA, HABITAT Y EDIFICACIONES (MIVHED)"/>
    <x v="1"/>
    <x v="2"/>
    <x v="84"/>
    <s v="2.3 - MATERIALES Y SUMINISTROS"/>
    <s v="2.3.7 - COMBUSTIBLES, LUBRICANTES, PRODUCTOS QUÍMICOS Y CONEXOS"/>
    <s v="N"/>
    <s v="00 - N/A"/>
    <s v="50 - CRÉDITO INTERNO"/>
    <s v="99 - MULTIPROVINCIAL"/>
    <s v="(en blanco)"/>
    <n v="0"/>
    <n v="46000000"/>
    <n v="14030957.68"/>
  </r>
  <r>
    <s v="2026"/>
    <x v="0"/>
    <x v="0"/>
    <x v="0"/>
    <x v="0"/>
    <s v="2 - Poder Ejecutivo"/>
    <s v="0223 - MINISTERIO DE LA VIVIENDA, HABITAT Y EDIFICACIONES (MIVHED)"/>
    <s v="0001 - MINISTERIO DE LA VIVIENDA, HABITAT Y EDIFICACIONES (MIVHED)"/>
    <x v="1"/>
    <x v="2"/>
    <x v="84"/>
    <s v="2.3 - MATERIALES Y SUMINISTROS"/>
    <s v="2.3.9 - PRODUCTOS Y ÚTILES VARIOS"/>
    <s v="N"/>
    <s v="00 - N/A"/>
    <s v="10 - FONDO GENERAL"/>
    <s v="99 - MULTIPROVINCIAL"/>
    <s v="(en blanco)"/>
    <n v="6020000"/>
    <n v="6020000"/>
    <n v="4450862.7499999981"/>
  </r>
  <r>
    <s v="2026"/>
    <x v="0"/>
    <x v="0"/>
    <x v="0"/>
    <x v="0"/>
    <s v="2 - Poder Ejecutivo"/>
    <s v="0223 - MINISTERIO DE LA VIVIENDA, HABITAT Y EDIFICACIONES (MIVHED)"/>
    <s v="0001 - MINISTERIO DE LA VIVIENDA, HABITAT Y EDIFICACIONES (MIVHED)"/>
    <x v="1"/>
    <x v="2"/>
    <x v="84"/>
    <s v="2.3 - MATERIALES Y SUMINISTROS"/>
    <s v="2.3.9 - PRODUCTOS Y ÚTILES VARIOS"/>
    <s v="N"/>
    <s v="00 - N/A"/>
    <s v="20 - FONDOS CON DESTINO ESPECÍFICO"/>
    <s v="99 - MULTIPROVINCIAL"/>
    <s v="(en blanco)"/>
    <n v="28040000"/>
    <n v="13953406.109999999"/>
    <n v="1415735.59"/>
  </r>
  <r>
    <s v="2026"/>
    <x v="0"/>
    <x v="0"/>
    <x v="0"/>
    <x v="0"/>
    <s v="2 - Poder Ejecutivo"/>
    <s v="0223 - MINISTERIO DE LA VIVIENDA, HABITAT Y EDIFICACIONES (MIVHED)"/>
    <s v="0001 - MINISTERIO DE LA VIVIENDA, HABITAT Y EDIFICACIONES (MIVHED)"/>
    <x v="1"/>
    <x v="2"/>
    <x v="84"/>
    <s v="2.3 - MATERIALES Y SUMINISTROS"/>
    <s v="2.3.9 - PRODUCTOS Y ÚTILES VARIOS"/>
    <s v="N"/>
    <s v="00 - N/A"/>
    <s v="50 - CRÉDITO INTERNO"/>
    <s v="99 - MULTIPROVINCIAL"/>
    <s v="(en blanco)"/>
    <n v="0"/>
    <n v="23199999.999999996"/>
    <n v="4587072.8"/>
  </r>
  <r>
    <s v="2026"/>
    <x v="0"/>
    <x v="0"/>
    <x v="0"/>
    <x v="0"/>
    <s v="2 - Poder Ejecutivo"/>
    <s v="0224 - MINISTERIO DE JUSTICIA"/>
    <s v="0001 - MINISTERIO DE JUSTICIA"/>
    <x v="0"/>
    <x v="1"/>
    <x v="1"/>
    <s v="2.1 - REMUNERACIONES Y CONTRIBUCIONES"/>
    <s v="2.1.1 - REMUNERACIONES"/>
    <s v="N"/>
    <s v="00 - N/A"/>
    <s v="10 - FONDO GENERAL"/>
    <s v="99 - MULTIPROVINCIAL"/>
    <s v="(en blanco)"/>
    <n v="199253762"/>
    <n v="192207772"/>
    <n v="88489500.020000011"/>
  </r>
  <r>
    <s v="2026"/>
    <x v="0"/>
    <x v="0"/>
    <x v="0"/>
    <x v="0"/>
    <s v="2 - Poder Ejecutivo"/>
    <s v="0224 - MINISTERIO DE JUSTICIA"/>
    <s v="0001 - MINISTERIO DE JUSTICIA"/>
    <x v="0"/>
    <x v="1"/>
    <x v="1"/>
    <s v="2.1 - REMUNERACIONES Y CONTRIBUCIONES"/>
    <s v="2.1.2 - SOBRESUELDOS"/>
    <s v="N"/>
    <s v="00 - N/A"/>
    <s v="10 - FONDO GENERAL"/>
    <s v="99 - MULTIPROVINCIAL"/>
    <s v="(en blanco)"/>
    <n v="13142500"/>
    <n v="42342500"/>
    <n v="6230000"/>
  </r>
  <r>
    <s v="2026"/>
    <x v="0"/>
    <x v="0"/>
    <x v="0"/>
    <x v="0"/>
    <s v="2 - Poder Ejecutivo"/>
    <s v="0224 - MINISTERIO DE JUSTICIA"/>
    <s v="0001 - MINISTERIO DE JUSTICIA"/>
    <x v="0"/>
    <x v="1"/>
    <x v="1"/>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x v="0"/>
    <x v="1"/>
    <x v="1"/>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x v="0"/>
    <x v="1"/>
    <x v="1"/>
    <s v="2.1 - REMUNERACIONES Y CONTRIBUCIONES"/>
    <s v="2.1.5 - CONTRIBUCIONES A LA SEGURIDAD SOCIAL"/>
    <s v="N"/>
    <s v="00 - N/A"/>
    <s v="10 - FONDO GENERAL"/>
    <s v="99 - MULTIPROVINCIAL"/>
    <s v="(en blanco)"/>
    <n v="25936080"/>
    <n v="28355655"/>
    <n v="13028207.699999999"/>
  </r>
  <r>
    <s v="2026"/>
    <x v="0"/>
    <x v="0"/>
    <x v="0"/>
    <x v="0"/>
    <s v="2 - Poder Ejecutivo"/>
    <s v="0224 - MINISTERIO DE JUSTICIA"/>
    <s v="0001 - MINISTERIO DE JUSTICIA"/>
    <x v="0"/>
    <x v="1"/>
    <x v="1"/>
    <s v="2.2 - CONTRATACIÓN DE SERVICIOS"/>
    <s v="2.2.1 - SERVICIOS BÁSICOS"/>
    <s v="N"/>
    <s v="00 - N/A"/>
    <s v="10 - FONDO GENERAL"/>
    <s v="99 - MULTIPROVINCIAL"/>
    <s v="(en blanco)"/>
    <n v="32365000"/>
    <n v="33017000"/>
    <n v="531907.61"/>
  </r>
  <r>
    <s v="2026"/>
    <x v="0"/>
    <x v="0"/>
    <x v="0"/>
    <x v="0"/>
    <s v="2 - Poder Ejecutivo"/>
    <s v="0224 - MINISTERIO DE JUSTICIA"/>
    <s v="0001 - MINISTERIO DE JUSTICIA"/>
    <x v="0"/>
    <x v="1"/>
    <x v="1"/>
    <s v="2.2 - CONTRATACIÓN DE SERVICIOS"/>
    <s v="2.2.2 - PUBLICIDAD, IMPRESIÓN Y ENCUADERNACIÓN"/>
    <s v="N"/>
    <s v="00 - N/A"/>
    <s v="10 - FONDO GENERAL"/>
    <s v="99 - MULTIPROVINCIAL"/>
    <s v="(en blanco)"/>
    <n v="709884"/>
    <n v="4500000"/>
    <n v="187845.62"/>
  </r>
  <r>
    <s v="2026"/>
    <x v="0"/>
    <x v="0"/>
    <x v="0"/>
    <x v="0"/>
    <s v="2 - Poder Ejecutivo"/>
    <s v="0224 - MINISTERIO DE JUSTICIA"/>
    <s v="0001 - MINISTERIO DE JUSTICIA"/>
    <x v="0"/>
    <x v="1"/>
    <x v="1"/>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x v="0"/>
    <x v="1"/>
    <x v="1"/>
    <s v="2.2 - CONTRATACIÓN DE SERVICIOS"/>
    <s v="2.2.3 - VIÁTICOS"/>
    <s v="N"/>
    <s v="00 - N/A"/>
    <s v="10 - FONDO GENERAL"/>
    <s v="99 - MULTIPROVINCIAL"/>
    <s v="(en blanco)"/>
    <n v="14500000"/>
    <n v="15000000"/>
    <n v="2877343.2"/>
  </r>
  <r>
    <s v="2026"/>
    <x v="0"/>
    <x v="0"/>
    <x v="0"/>
    <x v="0"/>
    <s v="2 - Poder Ejecutivo"/>
    <s v="0224 - MINISTERIO DE JUSTICIA"/>
    <s v="0001 - MINISTERIO DE JUSTICIA"/>
    <x v="0"/>
    <x v="1"/>
    <x v="1"/>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x v="0"/>
    <x v="1"/>
    <x v="1"/>
    <s v="2.2 - CONTRATACIÓN DE SERVICIOS"/>
    <s v="2.2.4 - TRANSPORTE Y ALMACENAJE"/>
    <s v="N"/>
    <s v="00 - N/A"/>
    <s v="10 - FONDO GENERAL"/>
    <s v="99 - MULTIPROVINCIAL"/>
    <s v="(en blanco)"/>
    <n v="0"/>
    <n v="4300000"/>
    <n v="855978.06"/>
  </r>
  <r>
    <s v="2026"/>
    <x v="0"/>
    <x v="0"/>
    <x v="0"/>
    <x v="0"/>
    <s v="2 - Poder Ejecutivo"/>
    <s v="0224 - MINISTERIO DE JUSTICIA"/>
    <s v="0001 - MINISTERIO DE JUSTICIA"/>
    <x v="0"/>
    <x v="1"/>
    <x v="1"/>
    <s v="2.2 - CONTRATACIÓN DE SERVICIOS"/>
    <s v="2.2.5 - ALQUILERES Y RENTAS"/>
    <s v="N"/>
    <s v="00 - N/A"/>
    <s v="10 - FONDO GENERAL"/>
    <s v="99 - MULTIPROVINCIAL"/>
    <s v="(en blanco)"/>
    <n v="73350292"/>
    <n v="67125176"/>
    <n v="13744962.850000001"/>
  </r>
  <r>
    <s v="2026"/>
    <x v="0"/>
    <x v="0"/>
    <x v="0"/>
    <x v="0"/>
    <s v="2 - Poder Ejecutivo"/>
    <s v="0224 - MINISTERIO DE JUSTICIA"/>
    <s v="0001 - MINISTERIO DE JUSTICIA"/>
    <x v="0"/>
    <x v="1"/>
    <x v="1"/>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x v="0"/>
    <x v="1"/>
    <x v="1"/>
    <s v="2.2 - CONTRATACIÓN DE SERVICIOS"/>
    <s v="2.2.6 - SEGUROS"/>
    <s v="N"/>
    <s v="00 - N/A"/>
    <s v="10 - FONDO GENERAL"/>
    <s v="99 - MULTIPROVINCIAL"/>
    <s v="(en blanco)"/>
    <n v="78200000"/>
    <n v="39772052.859999999"/>
    <n v="4628838.95"/>
  </r>
  <r>
    <s v="2026"/>
    <x v="0"/>
    <x v="0"/>
    <x v="0"/>
    <x v="0"/>
    <s v="2 - Poder Ejecutivo"/>
    <s v="0224 - MINISTERIO DE JUSTICIA"/>
    <s v="0001 - MINISTERIO DE JUSTICIA"/>
    <x v="0"/>
    <x v="1"/>
    <x v="1"/>
    <s v="2.2 - CONTRATACIÓN DE SERVICIOS"/>
    <s v="2.2.7 - SERVICIOS DE CONSERVACIÓN, REPARACIONES MENORES E INSTALACIONES TEMPORALES"/>
    <s v="N"/>
    <s v="00 - N/A"/>
    <s v="10 - FONDO GENERAL"/>
    <s v="99 - MULTIPROVINCIAL"/>
    <s v="(en blanco)"/>
    <n v="0"/>
    <n v="11132000"/>
    <n v="3034.2599999999998"/>
  </r>
  <r>
    <s v="2026"/>
    <x v="0"/>
    <x v="0"/>
    <x v="0"/>
    <x v="0"/>
    <s v="2 - Poder Ejecutivo"/>
    <s v="0224 - MINISTERIO DE JUSTICIA"/>
    <s v="0001 - MINISTERIO DE JUSTICIA"/>
    <x v="0"/>
    <x v="1"/>
    <x v="1"/>
    <s v="2.2 - CONTRATACIÓN DE SERVICIOS"/>
    <s v="2.2.8 - OTROS SERVICIOS NO INCLUIDOS EN CONCEPTOS ANTERIORES"/>
    <s v="N"/>
    <s v="00 - N/A"/>
    <s v="10 - FONDO GENERAL"/>
    <s v="99 - MULTIPROVINCIAL"/>
    <s v="(en blanco)"/>
    <n v="0"/>
    <n v="15806587.140000001"/>
    <n v="477350"/>
  </r>
  <r>
    <s v="2026"/>
    <x v="0"/>
    <x v="0"/>
    <x v="0"/>
    <x v="0"/>
    <s v="2 - Poder Ejecutivo"/>
    <s v="0224 - MINISTERIO DE JUSTICIA"/>
    <s v="0001 - MINISTERIO DE JUSTICIA"/>
    <x v="0"/>
    <x v="1"/>
    <x v="1"/>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x v="0"/>
    <x v="1"/>
    <x v="1"/>
    <s v="2.2 - CONTRATACIÓN DE SERVICIOS"/>
    <s v="2.2.9 - OTRAS CONTRATACIONES DE SERVICIOS"/>
    <s v="N"/>
    <s v="00 - N/A"/>
    <s v="10 - FONDO GENERAL"/>
    <s v="99 - MULTIPROVINCIAL"/>
    <s v="(en blanco)"/>
    <n v="0"/>
    <n v="11568000"/>
    <n v="1360812.29"/>
  </r>
  <r>
    <s v="2026"/>
    <x v="0"/>
    <x v="0"/>
    <x v="0"/>
    <x v="0"/>
    <s v="2 - Poder Ejecutivo"/>
    <s v="0224 - MINISTERIO DE JUSTICIA"/>
    <s v="0001 - MINISTERIO DE JUSTICIA"/>
    <x v="0"/>
    <x v="1"/>
    <x v="1"/>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x v="0"/>
    <x v="1"/>
    <x v="1"/>
    <s v="2.3 - MATERIALES Y SUMINISTROS"/>
    <s v="2.3.1 - ALIMENTOS Y PRODUCTOS AGROFORESTALES"/>
    <s v="N"/>
    <s v="00 - N/A"/>
    <s v="10 - FONDO GENERAL"/>
    <s v="99 - MULTIPROVINCIAL"/>
    <s v="(en blanco)"/>
    <n v="1005640"/>
    <n v="3550000"/>
    <n v="525028.44999999995"/>
  </r>
  <r>
    <s v="2026"/>
    <x v="0"/>
    <x v="0"/>
    <x v="0"/>
    <x v="0"/>
    <s v="2 - Poder Ejecutivo"/>
    <s v="0224 - MINISTERIO DE JUSTICIA"/>
    <s v="0001 - MINISTERIO DE JUSTICIA"/>
    <x v="0"/>
    <x v="1"/>
    <x v="1"/>
    <s v="2.3 - MATERIALES Y SUMINISTROS"/>
    <s v="2.3.2 - TEXTILES Y VESTUARIOS"/>
    <s v="N"/>
    <s v="00 - N/A"/>
    <s v="10 - FONDO GENERAL"/>
    <s v="99 - MULTIPROVINCIAL"/>
    <s v="(en blanco)"/>
    <n v="0"/>
    <n v="2350000"/>
    <n v="22420"/>
  </r>
  <r>
    <s v="2026"/>
    <x v="0"/>
    <x v="0"/>
    <x v="0"/>
    <x v="0"/>
    <s v="2 - Poder Ejecutivo"/>
    <s v="0224 - MINISTERIO DE JUSTICIA"/>
    <s v="0001 - MINISTERIO DE JUSTICIA"/>
    <x v="0"/>
    <x v="1"/>
    <x v="1"/>
    <s v="2.3 - MATERIALES Y SUMINISTROS"/>
    <s v="2.3.3 - PAPEL, CARTÓN E IMPRESOS"/>
    <s v="N"/>
    <s v="00 - N/A"/>
    <s v="10 - FONDO GENERAL"/>
    <s v="99 - MULTIPROVINCIAL"/>
    <s v="(en blanco)"/>
    <n v="0"/>
    <n v="5300000"/>
    <n v="350283"/>
  </r>
  <r>
    <s v="2026"/>
    <x v="0"/>
    <x v="0"/>
    <x v="0"/>
    <x v="0"/>
    <s v="2 - Poder Ejecutivo"/>
    <s v="0224 - MINISTERIO DE JUSTICIA"/>
    <s v="0001 - MINISTERIO DE JUSTICIA"/>
    <x v="0"/>
    <x v="1"/>
    <x v="1"/>
    <s v="2.3 - MATERIALES Y SUMINISTROS"/>
    <s v="2.3.4 - PRODUCTOS FARMACÉUTICOS"/>
    <s v="N"/>
    <s v="00 - N/A"/>
    <s v="10 - FONDO GENERAL"/>
    <s v="99 - MULTIPROVINCIAL"/>
    <s v="(en blanco)"/>
    <n v="0"/>
    <n v="300000"/>
    <n v="0"/>
  </r>
  <r>
    <s v="2026"/>
    <x v="0"/>
    <x v="0"/>
    <x v="0"/>
    <x v="0"/>
    <s v="2 - Poder Ejecutivo"/>
    <s v="0224 - MINISTERIO DE JUSTICIA"/>
    <s v="0001 - MINISTERIO DE JUSTICIA"/>
    <x v="0"/>
    <x v="1"/>
    <x v="1"/>
    <s v="2.3 - MATERIALES Y SUMINISTROS"/>
    <s v="2.3.6 - PRODUCTOS DE MINERALES, METÁLICOS Y NO METÁLICOS"/>
    <s v="N"/>
    <s v="00 - N/A"/>
    <s v="10 - FONDO GENERAL"/>
    <s v="99 - MULTIPROVINCIAL"/>
    <s v="(en blanco)"/>
    <n v="0"/>
    <n v="360000"/>
    <n v="6268"/>
  </r>
  <r>
    <s v="2026"/>
    <x v="0"/>
    <x v="0"/>
    <x v="0"/>
    <x v="0"/>
    <s v="2 - Poder Ejecutivo"/>
    <s v="0224 - MINISTERIO DE JUSTICIA"/>
    <s v="0001 - MINISTERIO DE JUSTICIA"/>
    <x v="0"/>
    <x v="1"/>
    <x v="1"/>
    <s v="2.3 - MATERIALES Y SUMINISTROS"/>
    <s v="2.3.7 - COMBUSTIBLES, LUBRICANTES, PRODUCTOS QUÍMICOS Y CONEXOS"/>
    <s v="N"/>
    <s v="00 - N/A"/>
    <s v="10 - FONDO GENERAL"/>
    <s v="99 - MULTIPROVINCIAL"/>
    <s v="(en blanco)"/>
    <n v="51584708"/>
    <n v="32684708"/>
    <n v="5514759.5599999996"/>
  </r>
  <r>
    <s v="2026"/>
    <x v="0"/>
    <x v="0"/>
    <x v="0"/>
    <x v="0"/>
    <s v="2 - Poder Ejecutivo"/>
    <s v="0224 - MINISTERIO DE JUSTICIA"/>
    <s v="0001 - MINISTERIO DE JUSTICIA"/>
    <x v="0"/>
    <x v="1"/>
    <x v="1"/>
    <s v="2.3 - MATERIALES Y SUMINISTROS"/>
    <s v="2.3.9 - PRODUCTOS Y ÚTILES VARIOS"/>
    <s v="N"/>
    <s v="00 - N/A"/>
    <s v="10 - FONDO GENERAL"/>
    <s v="99 - MULTIPROVINCIAL"/>
    <s v="(en blanco)"/>
    <n v="0"/>
    <n v="131210348.42"/>
    <n v="938508.04999999993"/>
  </r>
  <r>
    <s v="2026"/>
    <x v="0"/>
    <x v="0"/>
    <x v="0"/>
    <x v="0"/>
    <s v="2 - Poder Ejecutivo"/>
    <s v="0224 - MINISTERIO DE JUSTICIA"/>
    <s v="0001 - MINISTERIO DE JUSTICIA"/>
    <x v="0"/>
    <x v="1"/>
    <x v="1"/>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x v="0"/>
    <x v="1"/>
    <x v="1"/>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x v="0"/>
    <x v="1"/>
    <x v="14"/>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x v="0"/>
    <x v="1"/>
    <x v="14"/>
    <s v="2.1 - REMUNERACIONES Y CONTRIBUCIONES"/>
    <s v="2.1.2 - SOBRESUELDOS"/>
    <s v="N"/>
    <s v="00 - N/A"/>
    <s v="10 - FONDO GENERAL"/>
    <s v="99 - MULTIPROVINCIAL"/>
    <s v="(en blanco)"/>
    <n v="1912500"/>
    <n v="1912500"/>
    <n v="0"/>
  </r>
  <r>
    <s v="2026"/>
    <x v="0"/>
    <x v="0"/>
    <x v="0"/>
    <x v="0"/>
    <s v="2 - Poder Ejecutivo"/>
    <s v="0224 - MINISTERIO DE JUSTICIA"/>
    <s v="0001 - MINISTERIO DE JUSTICIA"/>
    <x v="0"/>
    <x v="1"/>
    <x v="14"/>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x v="0"/>
    <x v="1"/>
    <x v="14"/>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x v="0"/>
    <x v="0"/>
    <x v="2"/>
    <s v="2.2 - CONTRATACIÓN DE SERVICIOS"/>
    <s v="2.2.1 - SERVICIOS BÁSICOS"/>
    <s v="N"/>
    <s v="00 - N/A"/>
    <s v="10 - FONDO GENERAL"/>
    <s v="99 - MULTIPROVINCIAL"/>
    <s v="(en blanco)"/>
    <n v="3701712"/>
    <n v="3701712"/>
    <n v="3140960.8300000005"/>
  </r>
  <r>
    <s v="2026"/>
    <x v="0"/>
    <x v="0"/>
    <x v="0"/>
    <x v="0"/>
    <s v="2 - Poder Ejecutivo"/>
    <s v="0999 - ADMINISTRACION DE OBLIGACIONES DEL TESORO NACIONAL"/>
    <s v="0001 - TESORERIA NACIONAL (TN)"/>
    <x v="0"/>
    <x v="0"/>
    <x v="2"/>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x v="0"/>
    <x v="0"/>
    <x v="2"/>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x v="0"/>
    <x v="0"/>
    <x v="7"/>
    <s v="2.1 - REMUNERACIONES Y CONTRIBUCIONES"/>
    <s v="2.1.1 - REMUNERACIONES"/>
    <s v="N"/>
    <s v="00 - N/A"/>
    <s v="10 - FONDO GENERAL"/>
    <s v="99 - MULTIPROVINCIAL"/>
    <s v="(en blanco)"/>
    <n v="26405568"/>
    <n v="26405568"/>
    <n v="20121631"/>
  </r>
  <r>
    <s v="2026"/>
    <x v="0"/>
    <x v="0"/>
    <x v="0"/>
    <x v="0"/>
    <s v="3 - Poder Judicial"/>
    <s v="0301 - PODER JUDICIAL"/>
    <s v="0001 - CONSEJO DEL PODER JUDICIAL"/>
    <x v="0"/>
    <x v="0"/>
    <x v="7"/>
    <s v="2.1 - REMUNERACIONES Y CONTRIBUCIONES"/>
    <s v="2.1.2 - SOBRESUELDOS"/>
    <s v="N"/>
    <s v="00 - N/A"/>
    <s v="10 - FONDO GENERAL"/>
    <s v="99 - MULTIPROVINCIAL"/>
    <s v="(en blanco)"/>
    <n v="3625396"/>
    <n v="3625396"/>
    <n v="2277321"/>
  </r>
  <r>
    <s v="2026"/>
    <x v="0"/>
    <x v="0"/>
    <x v="0"/>
    <x v="0"/>
    <s v="3 - Poder Judicial"/>
    <s v="0301 - PODER JUDICIAL"/>
    <s v="0001 - CONSEJO DEL PODER JUDICIAL"/>
    <x v="0"/>
    <x v="0"/>
    <x v="7"/>
    <s v="2.1 - REMUNERACIONES Y CONTRIBUCIONES"/>
    <s v="2.1.3 - DIETAS Y GASTOS DE REPRESENTACIÓN"/>
    <s v="N"/>
    <s v="00 - N/A"/>
    <s v="10 - FONDO GENERAL"/>
    <s v="99 - MULTIPROVINCIAL"/>
    <s v="(en blanco)"/>
    <n v="591251"/>
    <n v="591251"/>
    <n v="414376"/>
  </r>
  <r>
    <s v="2026"/>
    <x v="0"/>
    <x v="0"/>
    <x v="0"/>
    <x v="0"/>
    <s v="3 - Poder Judicial"/>
    <s v="0301 - PODER JUDICIAL"/>
    <s v="0001 - CONSEJO DEL PODER JUDICIAL"/>
    <x v="0"/>
    <x v="0"/>
    <x v="7"/>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x v="0"/>
    <x v="0"/>
    <x v="7"/>
    <s v="2.2 - CONTRATACIÓN DE SERVICIOS"/>
    <s v="2.2.1 - SERVICIOS BÁSICOS"/>
    <s v="N"/>
    <s v="00 - N/A"/>
    <s v="10 - FONDO GENERAL"/>
    <s v="99 - MULTIPROVINCIAL"/>
    <s v="(en blanco)"/>
    <n v="571434"/>
    <n v="571434"/>
    <n v="424985"/>
  </r>
  <r>
    <s v="2026"/>
    <x v="0"/>
    <x v="0"/>
    <x v="0"/>
    <x v="0"/>
    <s v="3 - Poder Judicial"/>
    <s v="0301 - PODER JUDICIAL"/>
    <s v="0001 - CONSEJO DEL PODER JUDICIAL"/>
    <x v="0"/>
    <x v="0"/>
    <x v="7"/>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x v="0"/>
    <x v="0"/>
    <x v="7"/>
    <s v="2.2 - CONTRATACIÓN DE SERVICIOS"/>
    <s v="2.2.3 - VIÁTICOS"/>
    <s v="N"/>
    <s v="00 - N/A"/>
    <s v="10 - FONDO GENERAL"/>
    <s v="99 - MULTIPROVINCIAL"/>
    <s v="(en blanco)"/>
    <n v="329707"/>
    <n v="329707"/>
    <n v="267632"/>
  </r>
  <r>
    <s v="2026"/>
    <x v="0"/>
    <x v="0"/>
    <x v="0"/>
    <x v="0"/>
    <s v="3 - Poder Judicial"/>
    <s v="0301 - PODER JUDICIAL"/>
    <s v="0001 - CONSEJO DEL PODER JUDICIAL"/>
    <x v="0"/>
    <x v="0"/>
    <x v="7"/>
    <s v="2.2 - CONTRATACIÓN DE SERVICIOS"/>
    <s v="2.2.4 - TRANSPORTE Y ALMACENAJE"/>
    <s v="N"/>
    <s v="00 - N/A"/>
    <s v="10 - FONDO GENERAL"/>
    <s v="99 - MULTIPROVINCIAL"/>
    <s v="(en blanco)"/>
    <n v="54489"/>
    <n v="54489"/>
    <n v="41272"/>
  </r>
  <r>
    <s v="2026"/>
    <x v="0"/>
    <x v="0"/>
    <x v="0"/>
    <x v="0"/>
    <s v="3 - Poder Judicial"/>
    <s v="0301 - PODER JUDICIAL"/>
    <s v="0001 - CONSEJO DEL PODER JUDICIAL"/>
    <x v="0"/>
    <x v="0"/>
    <x v="7"/>
    <s v="2.2 - CONTRATACIÓN DE SERVICIOS"/>
    <s v="2.2.5 - ALQUILERES Y RENTAS"/>
    <s v="N"/>
    <s v="00 - N/A"/>
    <s v="10 - FONDO GENERAL"/>
    <s v="99 - MULTIPROVINCIAL"/>
    <s v="(en blanco)"/>
    <n v="495285"/>
    <n v="495285"/>
    <n v="403046"/>
  </r>
  <r>
    <s v="2026"/>
    <x v="0"/>
    <x v="0"/>
    <x v="0"/>
    <x v="0"/>
    <s v="3 - Poder Judicial"/>
    <s v="0301 - PODER JUDICIAL"/>
    <s v="0001 - CONSEJO DEL PODER JUDICIAL"/>
    <x v="0"/>
    <x v="0"/>
    <x v="7"/>
    <s v="2.2 - CONTRATACIÓN DE SERVICIOS"/>
    <s v="2.2.6 - SEGUROS"/>
    <s v="N"/>
    <s v="00 - N/A"/>
    <s v="10 - FONDO GENERAL"/>
    <s v="99 - MULTIPROVINCIAL"/>
    <s v="(en blanco)"/>
    <n v="1194009"/>
    <n v="1194009"/>
    <n v="909923"/>
  </r>
  <r>
    <s v="2026"/>
    <x v="0"/>
    <x v="0"/>
    <x v="0"/>
    <x v="0"/>
    <s v="3 - Poder Judicial"/>
    <s v="0301 - PODER JUDICIAL"/>
    <s v="0001 - CONSEJO DEL PODER JUDICIAL"/>
    <x v="0"/>
    <x v="0"/>
    <x v="7"/>
    <s v="2.2 - CONTRATACIÓN DE SERVICIOS"/>
    <s v="2.2.8 - OTROS SERVICIOS NO INCLUIDOS EN CONCEPTOS ANTERIORES"/>
    <s v="N"/>
    <s v="00 - N/A"/>
    <s v="10 - FONDO GENERAL"/>
    <s v="99 - MULTIPROVINCIAL"/>
    <s v="(en blanco)"/>
    <n v="924768"/>
    <n v="924768"/>
    <n v="773122"/>
  </r>
  <r>
    <s v="2026"/>
    <x v="0"/>
    <x v="0"/>
    <x v="0"/>
    <x v="0"/>
    <s v="3 - Poder Judicial"/>
    <s v="0301 - PODER JUDICIAL"/>
    <s v="0001 - CONSEJO DEL PODER JUDICIAL"/>
    <x v="0"/>
    <x v="0"/>
    <x v="7"/>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x v="0"/>
    <x v="0"/>
    <x v="7"/>
    <s v="2.3 - MATERIALES Y SUMINISTROS"/>
    <s v="2.3.3 - PAPEL, CARTÓN E IMPRESOS"/>
    <s v="N"/>
    <s v="00 - N/A"/>
    <s v="10 - FONDO GENERAL"/>
    <s v="99 - MULTIPROVINCIAL"/>
    <s v="(en blanco)"/>
    <n v="417253"/>
    <n v="417253"/>
    <n v="334553"/>
  </r>
  <r>
    <s v="2026"/>
    <x v="0"/>
    <x v="0"/>
    <x v="0"/>
    <x v="0"/>
    <s v="3 - Poder Judicial"/>
    <s v="0301 - PODER JUDICIAL"/>
    <s v="0001 - CONSEJO DEL PODER JUDICIAL"/>
    <x v="0"/>
    <x v="0"/>
    <x v="7"/>
    <s v="2.3 - MATERIALES Y SUMINISTROS"/>
    <s v="2.3.7 - COMBUSTIBLES, LUBRICANTES, PRODUCTOS QUÍMICOS Y CONEXOS"/>
    <s v="N"/>
    <s v="00 - N/A"/>
    <s v="10 - FONDO GENERAL"/>
    <s v="99 - MULTIPROVINCIAL"/>
    <s v="(en blanco)"/>
    <n v="475620"/>
    <n v="475620"/>
    <n v="442188"/>
  </r>
  <r>
    <s v="2026"/>
    <x v="0"/>
    <x v="0"/>
    <x v="0"/>
    <x v="0"/>
    <s v="3 - Poder Judicial"/>
    <s v="0301 - PODER JUDICIAL"/>
    <s v="0001 - CONSEJO DEL PODER JUDICIAL"/>
    <x v="0"/>
    <x v="0"/>
    <x v="7"/>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x v="0"/>
    <x v="1"/>
    <x v="1"/>
    <s v="2.1 - REMUNERACIONES Y CONTRIBUCIONES"/>
    <s v="2.1.1 - REMUNERACIONES"/>
    <s v="N"/>
    <s v="00 - N/A"/>
    <s v="10 - FONDO GENERAL"/>
    <s v="99 - MULTIPROVINCIAL"/>
    <s v="(en blanco)"/>
    <n v="7241971703"/>
    <n v="8441971703"/>
    <n v="6121733752"/>
  </r>
  <r>
    <s v="2026"/>
    <x v="0"/>
    <x v="0"/>
    <x v="0"/>
    <x v="0"/>
    <s v="3 - Poder Judicial"/>
    <s v="0301 - PODER JUDICIAL"/>
    <s v="0001 - CONSEJO DEL PODER JUDICIAL"/>
    <x v="0"/>
    <x v="1"/>
    <x v="1"/>
    <s v="2.1 - REMUNERACIONES Y CONTRIBUCIONES"/>
    <s v="2.1.2 - SOBRESUELDOS"/>
    <s v="N"/>
    <s v="00 - N/A"/>
    <s v="10 - FONDO GENERAL"/>
    <s v="99 - MULTIPROVINCIAL"/>
    <s v="(en blanco)"/>
    <n v="1441354840"/>
    <n v="1441354840"/>
    <n v="979367282"/>
  </r>
  <r>
    <s v="2026"/>
    <x v="0"/>
    <x v="0"/>
    <x v="0"/>
    <x v="0"/>
    <s v="3 - Poder Judicial"/>
    <s v="0301 - PODER JUDICIAL"/>
    <s v="0001 - CONSEJO DEL PODER JUDICIAL"/>
    <x v="0"/>
    <x v="1"/>
    <x v="1"/>
    <s v="2.1 - REMUNERACIONES Y CONTRIBUCIONES"/>
    <s v="2.1.3 - DIETAS Y GASTOS DE REPRESENTACIÓN"/>
    <s v="N"/>
    <s v="00 - N/A"/>
    <s v="10 - FONDO GENERAL"/>
    <s v="99 - MULTIPROVINCIAL"/>
    <s v="(en blanco)"/>
    <n v="273851897"/>
    <n v="273851897"/>
    <n v="181401188"/>
  </r>
  <r>
    <s v="2026"/>
    <x v="0"/>
    <x v="0"/>
    <x v="0"/>
    <x v="0"/>
    <s v="3 - Poder Judicial"/>
    <s v="0301 - PODER JUDICIAL"/>
    <s v="0001 - CONSEJO DEL PODER JUDICIAL"/>
    <x v="0"/>
    <x v="1"/>
    <x v="1"/>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x v="0"/>
    <x v="1"/>
    <x v="1"/>
    <s v="2.2 - CONTRATACIÓN DE SERVICIOS"/>
    <s v="2.2.1 - SERVICIOS BÁSICOS"/>
    <s v="N"/>
    <s v="00 - N/A"/>
    <s v="10 - FONDO GENERAL"/>
    <s v="99 - MULTIPROVINCIAL"/>
    <s v="(en blanco)"/>
    <n v="476366586"/>
    <n v="476366586"/>
    <n v="360966412"/>
  </r>
  <r>
    <s v="2026"/>
    <x v="0"/>
    <x v="0"/>
    <x v="0"/>
    <x v="0"/>
    <s v="3 - Poder Judicial"/>
    <s v="0301 - PODER JUDICIAL"/>
    <s v="0001 - CONSEJO DEL PODER JUDICIAL"/>
    <x v="0"/>
    <x v="1"/>
    <x v="1"/>
    <s v="2.2 - CONTRATACIÓN DE SERVICIOS"/>
    <s v="2.2.2 - PUBLICIDAD, IMPRESIÓN Y ENCUADERNACIÓN"/>
    <s v="N"/>
    <s v="00 - N/A"/>
    <s v="10 - FONDO GENERAL"/>
    <s v="99 - MULTIPROVINCIAL"/>
    <s v="(en blanco)"/>
    <n v="12613128"/>
    <n v="12613128"/>
    <n v="7755989"/>
  </r>
  <r>
    <s v="2026"/>
    <x v="0"/>
    <x v="0"/>
    <x v="0"/>
    <x v="0"/>
    <s v="3 - Poder Judicial"/>
    <s v="0301 - PODER JUDICIAL"/>
    <s v="0001 - CONSEJO DEL PODER JUDICIAL"/>
    <x v="0"/>
    <x v="1"/>
    <x v="1"/>
    <s v="2.2 - CONTRATACIÓN DE SERVICIOS"/>
    <s v="2.2.3 - VIÁTICOS"/>
    <s v="N"/>
    <s v="00 - N/A"/>
    <s v="10 - FONDO GENERAL"/>
    <s v="99 - MULTIPROVINCIAL"/>
    <s v="(en blanco)"/>
    <n v="50589516"/>
    <n v="50589516"/>
    <n v="38524290"/>
  </r>
  <r>
    <s v="2026"/>
    <x v="0"/>
    <x v="0"/>
    <x v="0"/>
    <x v="0"/>
    <s v="3 - Poder Judicial"/>
    <s v="0301 - PODER JUDICIAL"/>
    <s v="0001 - CONSEJO DEL PODER JUDICIAL"/>
    <x v="0"/>
    <x v="1"/>
    <x v="1"/>
    <s v="2.2 - CONTRATACIÓN DE SERVICIOS"/>
    <s v="2.2.4 - TRANSPORTE Y ALMACENAJE"/>
    <s v="N"/>
    <s v="00 - N/A"/>
    <s v="10 - FONDO GENERAL"/>
    <s v="99 - MULTIPROVINCIAL"/>
    <s v="(en blanco)"/>
    <n v="41245682"/>
    <n v="41245682"/>
    <n v="34028715"/>
  </r>
  <r>
    <s v="2026"/>
    <x v="0"/>
    <x v="0"/>
    <x v="0"/>
    <x v="0"/>
    <s v="3 - Poder Judicial"/>
    <s v="0301 - PODER JUDICIAL"/>
    <s v="0001 - CONSEJO DEL PODER JUDICIAL"/>
    <x v="0"/>
    <x v="1"/>
    <x v="1"/>
    <s v="2.2 - CONTRATACIÓN DE SERVICIOS"/>
    <s v="2.2.5 - ALQUILERES Y RENTAS"/>
    <s v="N"/>
    <s v="00 - N/A"/>
    <s v="10 - FONDO GENERAL"/>
    <s v="99 - MULTIPROVINCIAL"/>
    <s v="(en blanco)"/>
    <n v="465719087"/>
    <n v="465719087"/>
    <n v="347035503"/>
  </r>
  <r>
    <s v="2026"/>
    <x v="0"/>
    <x v="0"/>
    <x v="0"/>
    <x v="0"/>
    <s v="3 - Poder Judicial"/>
    <s v="0301 - PODER JUDICIAL"/>
    <s v="0001 - CONSEJO DEL PODER JUDICIAL"/>
    <x v="0"/>
    <x v="1"/>
    <x v="1"/>
    <s v="2.2 - CONTRATACIÓN DE SERVICIOS"/>
    <s v="2.2.6 - SEGUROS"/>
    <s v="N"/>
    <s v="00 - N/A"/>
    <s v="10 - FONDO GENERAL"/>
    <s v="99 - MULTIPROVINCIAL"/>
    <s v="(en blanco)"/>
    <n v="747343104"/>
    <n v="747343104"/>
    <n v="583845555"/>
  </r>
  <r>
    <s v="2026"/>
    <x v="0"/>
    <x v="0"/>
    <x v="0"/>
    <x v="0"/>
    <s v="3 - Poder Judicial"/>
    <s v="0301 - PODER JUDICIAL"/>
    <s v="0001 - CONSEJO DEL PODER JUDICIAL"/>
    <x v="0"/>
    <x v="1"/>
    <x v="1"/>
    <s v="2.2 - CONTRATACIÓN DE SERVICIOS"/>
    <s v="2.2.7 - SERVICIOS DE CONSERVACIÓN, REPARACIONES MENORES E INSTALACIONES TEMPORALES"/>
    <s v="N"/>
    <s v="00 - N/A"/>
    <s v="10 - FONDO GENERAL"/>
    <s v="99 - MULTIPROVINCIAL"/>
    <s v="(en blanco)"/>
    <n v="269207527"/>
    <n v="269207527"/>
    <n v="213335638"/>
  </r>
  <r>
    <s v="2026"/>
    <x v="0"/>
    <x v="0"/>
    <x v="0"/>
    <x v="0"/>
    <s v="3 - Poder Judicial"/>
    <s v="0301 - PODER JUDICIAL"/>
    <s v="0001 - CONSEJO DEL PODER JUDICIAL"/>
    <x v="0"/>
    <x v="1"/>
    <x v="1"/>
    <s v="2.2 - CONTRATACIÓN DE SERVICIOS"/>
    <s v="2.2.8 - OTROS SERVICIOS NO INCLUIDOS EN CONCEPTOS ANTERIORES"/>
    <s v="N"/>
    <s v="00 - N/A"/>
    <s v="10 - FONDO GENERAL"/>
    <s v="99 - MULTIPROVINCIAL"/>
    <s v="(en blanco)"/>
    <n v="316411893"/>
    <n v="316411893"/>
    <n v="234103368"/>
  </r>
  <r>
    <s v="2026"/>
    <x v="0"/>
    <x v="0"/>
    <x v="0"/>
    <x v="0"/>
    <s v="3 - Poder Judicial"/>
    <s v="0301 - PODER JUDICIAL"/>
    <s v="0001 - CONSEJO DEL PODER JUDICIAL"/>
    <x v="0"/>
    <x v="1"/>
    <x v="1"/>
    <s v="2.2 - CONTRATACIÓN DE SERVICIOS"/>
    <s v="2.2.9 - OTRAS CONTRATACIONES DE SERVICIOS"/>
    <s v="N"/>
    <s v="00 - N/A"/>
    <s v="10 - FONDO GENERAL"/>
    <s v="99 - MULTIPROVINCIAL"/>
    <s v="(en blanco)"/>
    <n v="160030709"/>
    <n v="160030709"/>
    <n v="124802685"/>
  </r>
  <r>
    <s v="2026"/>
    <x v="0"/>
    <x v="0"/>
    <x v="0"/>
    <x v="0"/>
    <s v="3 - Poder Judicial"/>
    <s v="0301 - PODER JUDICIAL"/>
    <s v="0001 - CONSEJO DEL PODER JUDICIAL"/>
    <x v="0"/>
    <x v="1"/>
    <x v="1"/>
    <s v="2.3 - MATERIALES Y SUMINISTROS"/>
    <s v="2.3.1 - ALIMENTOS Y PRODUCTOS AGROFORESTALES"/>
    <s v="N"/>
    <s v="00 - N/A"/>
    <s v="10 - FONDO GENERAL"/>
    <s v="99 - MULTIPROVINCIAL"/>
    <s v="(en blanco)"/>
    <n v="14930119"/>
    <n v="14930119"/>
    <n v="11530234"/>
  </r>
  <r>
    <s v="2026"/>
    <x v="0"/>
    <x v="0"/>
    <x v="0"/>
    <x v="0"/>
    <s v="3 - Poder Judicial"/>
    <s v="0301 - PODER JUDICIAL"/>
    <s v="0001 - CONSEJO DEL PODER JUDICIAL"/>
    <x v="0"/>
    <x v="1"/>
    <x v="1"/>
    <s v="2.3 - MATERIALES Y SUMINISTROS"/>
    <s v="2.3.2 - TEXTILES Y VESTUARIOS"/>
    <s v="N"/>
    <s v="00 - N/A"/>
    <s v="10 - FONDO GENERAL"/>
    <s v="99 - MULTIPROVINCIAL"/>
    <s v="(en blanco)"/>
    <n v="4317772"/>
    <n v="4317772"/>
    <n v="3684827"/>
  </r>
  <r>
    <s v="2026"/>
    <x v="0"/>
    <x v="0"/>
    <x v="0"/>
    <x v="0"/>
    <s v="3 - Poder Judicial"/>
    <s v="0301 - PODER JUDICIAL"/>
    <s v="0001 - CONSEJO DEL PODER JUDICIAL"/>
    <x v="0"/>
    <x v="1"/>
    <x v="1"/>
    <s v="2.3 - MATERIALES Y SUMINISTROS"/>
    <s v="2.3.3 - PAPEL, CARTÓN E IMPRESOS"/>
    <s v="N"/>
    <s v="00 - N/A"/>
    <s v="10 - FONDO GENERAL"/>
    <s v="99 - MULTIPROVINCIAL"/>
    <s v="(en blanco)"/>
    <n v="52428659"/>
    <n v="52428659"/>
    <n v="41248035"/>
  </r>
  <r>
    <s v="2026"/>
    <x v="0"/>
    <x v="0"/>
    <x v="0"/>
    <x v="0"/>
    <s v="3 - Poder Judicial"/>
    <s v="0301 - PODER JUDICIAL"/>
    <s v="0001 - CONSEJO DEL PODER JUDICIAL"/>
    <x v="0"/>
    <x v="1"/>
    <x v="1"/>
    <s v="2.3 - MATERIALES Y SUMINISTROS"/>
    <s v="2.3.4 - PRODUCTOS FARMACÉUTICOS"/>
    <s v="N"/>
    <s v="00 - N/A"/>
    <s v="10 - FONDO GENERAL"/>
    <s v="99 - MULTIPROVINCIAL"/>
    <s v="(en blanco)"/>
    <n v="14347"/>
    <n v="14347"/>
    <n v="12724"/>
  </r>
  <r>
    <s v="2026"/>
    <x v="0"/>
    <x v="0"/>
    <x v="0"/>
    <x v="0"/>
    <s v="3 - Poder Judicial"/>
    <s v="0301 - PODER JUDICIAL"/>
    <s v="0001 - CONSEJO DEL PODER JUDICIAL"/>
    <x v="0"/>
    <x v="1"/>
    <x v="1"/>
    <s v="2.3 - MATERIALES Y SUMINISTROS"/>
    <s v="2.3.5 - CUERO, CAUCHO Y PLÁSTICO"/>
    <s v="N"/>
    <s v="00 - N/A"/>
    <s v="10 - FONDO GENERAL"/>
    <s v="99 - MULTIPROVINCIAL"/>
    <s v="(en blanco)"/>
    <n v="1988263"/>
    <n v="1988263"/>
    <n v="1546285"/>
  </r>
  <r>
    <s v="2026"/>
    <x v="0"/>
    <x v="0"/>
    <x v="0"/>
    <x v="0"/>
    <s v="3 - Poder Judicial"/>
    <s v="0301 - PODER JUDICIAL"/>
    <s v="0001 - CONSEJO DEL PODER JUDICIAL"/>
    <x v="0"/>
    <x v="1"/>
    <x v="1"/>
    <s v="2.3 - MATERIALES Y SUMINISTROS"/>
    <s v="2.3.6 - PRODUCTOS DE MINERALES, METÁLICOS Y NO METÁLICOS"/>
    <s v="N"/>
    <s v="00 - N/A"/>
    <s v="10 - FONDO GENERAL"/>
    <s v="99 - MULTIPROVINCIAL"/>
    <s v="(en blanco)"/>
    <n v="1815157"/>
    <n v="1815157"/>
    <n v="1398418"/>
  </r>
  <r>
    <s v="2026"/>
    <x v="0"/>
    <x v="0"/>
    <x v="0"/>
    <x v="0"/>
    <s v="3 - Poder Judicial"/>
    <s v="0301 - PODER JUDICIAL"/>
    <s v="0001 - CONSEJO DEL PODER JUDICIAL"/>
    <x v="0"/>
    <x v="1"/>
    <x v="1"/>
    <s v="2.3 - MATERIALES Y SUMINISTROS"/>
    <s v="2.3.7 - COMBUSTIBLES, LUBRICANTES, PRODUCTOS QUÍMICOS Y CONEXOS"/>
    <s v="N"/>
    <s v="00 - N/A"/>
    <s v="10 - FONDO GENERAL"/>
    <s v="99 - MULTIPROVINCIAL"/>
    <s v="(en blanco)"/>
    <n v="41590957"/>
    <n v="41590957"/>
    <n v="31474317"/>
  </r>
  <r>
    <s v="2026"/>
    <x v="0"/>
    <x v="0"/>
    <x v="0"/>
    <x v="0"/>
    <s v="3 - Poder Judicial"/>
    <s v="0301 - PODER JUDICIAL"/>
    <s v="0001 - CONSEJO DEL PODER JUDICIAL"/>
    <x v="0"/>
    <x v="1"/>
    <x v="1"/>
    <s v="2.3 - MATERIALES Y SUMINISTROS"/>
    <s v="2.3.9 - PRODUCTOS Y ÚTILES VARIOS"/>
    <s v="N"/>
    <s v="00 - N/A"/>
    <s v="10 - FONDO GENERAL"/>
    <s v="99 - MULTIPROVINCIAL"/>
    <s v="(en blanco)"/>
    <n v="106607186"/>
    <n v="106607186"/>
    <n v="74247042"/>
  </r>
  <r>
    <s v="2026"/>
    <x v="0"/>
    <x v="0"/>
    <x v="0"/>
    <x v="0"/>
    <s v="4 - Junta Central Electoral"/>
    <s v="0401 - JUNTA CENTRAL ELECTORAL"/>
    <s v="0001 - JUNTA CENTRAL ELECTORAL"/>
    <x v="0"/>
    <x v="0"/>
    <x v="85"/>
    <s v="2.1 - REMUNERACIONES Y CONTRIBUCIONES"/>
    <s v="2.1.1 - REMUNERACIONES"/>
    <s v="N"/>
    <s v="00 - N/A"/>
    <s v="10 - FONDO GENERAL"/>
    <s v="99 - MULTIPROVINCIAL"/>
    <s v="(en blanco)"/>
    <n v="5865626737"/>
    <n v="5865626737"/>
    <n v="4641023712"/>
  </r>
  <r>
    <s v="2026"/>
    <x v="0"/>
    <x v="0"/>
    <x v="0"/>
    <x v="0"/>
    <s v="4 - Junta Central Electoral"/>
    <s v="0401 - JUNTA CENTRAL ELECTORAL"/>
    <s v="0001 - JUNTA CENTRAL ELECTORAL"/>
    <x v="0"/>
    <x v="0"/>
    <x v="85"/>
    <s v="2.1 - REMUNERACIONES Y CONTRIBUCIONES"/>
    <s v="2.1.2 - SOBRESUELDOS"/>
    <s v="N"/>
    <s v="00 - N/A"/>
    <s v="10 - FONDO GENERAL"/>
    <s v="99 - MULTIPROVINCIAL"/>
    <s v="(en blanco)"/>
    <n v="282449300"/>
    <n v="282449300"/>
    <n v="214568919"/>
  </r>
  <r>
    <s v="2026"/>
    <x v="0"/>
    <x v="0"/>
    <x v="0"/>
    <x v="0"/>
    <s v="4 - Junta Central Electoral"/>
    <s v="0401 - JUNTA CENTRAL ELECTORAL"/>
    <s v="0001 - JUNTA CENTRAL ELECTORAL"/>
    <x v="0"/>
    <x v="0"/>
    <x v="85"/>
    <s v="2.1 - REMUNERACIONES Y CONTRIBUCIONES"/>
    <s v="2.1.3 - DIETAS Y GASTOS DE REPRESENTACIÓN"/>
    <s v="N"/>
    <s v="00 - N/A"/>
    <s v="10 - FONDO GENERAL"/>
    <s v="99 - MULTIPROVINCIAL"/>
    <s v="(en blanco)"/>
    <n v="10012700"/>
    <n v="10012700"/>
    <n v="7509519"/>
  </r>
  <r>
    <s v="2026"/>
    <x v="0"/>
    <x v="0"/>
    <x v="0"/>
    <x v="0"/>
    <s v="4 - Junta Central Electoral"/>
    <s v="0401 - JUNTA CENTRAL ELECTORAL"/>
    <s v="0001 - JUNTA CENTRAL ELECTORAL"/>
    <x v="0"/>
    <x v="0"/>
    <x v="85"/>
    <s v="2.2 - CONTRATACIÓN DE SERVICIOS"/>
    <s v="2.2.1 - SERVICIOS BÁSICOS"/>
    <s v="N"/>
    <s v="00 - N/A"/>
    <s v="10 - FONDO GENERAL"/>
    <s v="99 - MULTIPROVINCIAL"/>
    <s v="(en blanco)"/>
    <n v="1065165600"/>
    <n v="1065165600"/>
    <n v="798986457"/>
  </r>
  <r>
    <s v="2026"/>
    <x v="0"/>
    <x v="0"/>
    <x v="0"/>
    <x v="0"/>
    <s v="4 - Junta Central Electoral"/>
    <s v="0401 - JUNTA CENTRAL ELECTORAL"/>
    <s v="0001 - JUNTA CENTRAL ELECTORAL"/>
    <x v="0"/>
    <x v="0"/>
    <x v="85"/>
    <s v="2.2 - CONTRATACIÓN DE SERVICIOS"/>
    <s v="2.2.2 - PUBLICIDAD, IMPRESIÓN Y ENCUADERNACIÓN"/>
    <s v="N"/>
    <s v="00 - N/A"/>
    <s v="10 - FONDO GENERAL"/>
    <s v="99 - MULTIPROVINCIAL"/>
    <s v="(en blanco)"/>
    <n v="15475400"/>
    <n v="15475400"/>
    <n v="11606544"/>
  </r>
  <r>
    <s v="2026"/>
    <x v="0"/>
    <x v="0"/>
    <x v="0"/>
    <x v="0"/>
    <s v="4 - Junta Central Electoral"/>
    <s v="0401 - JUNTA CENTRAL ELECTORAL"/>
    <s v="0001 - JUNTA CENTRAL ELECTORAL"/>
    <x v="0"/>
    <x v="0"/>
    <x v="85"/>
    <s v="2.2 - CONTRATACIÓN DE SERVICIOS"/>
    <s v="2.2.3 - VIÁTICOS"/>
    <s v="N"/>
    <s v="00 - N/A"/>
    <s v="10 - FONDO GENERAL"/>
    <s v="99 - MULTIPROVINCIAL"/>
    <s v="(en blanco)"/>
    <n v="102024900"/>
    <n v="102024900"/>
    <n v="76518675"/>
  </r>
  <r>
    <s v="2026"/>
    <x v="0"/>
    <x v="0"/>
    <x v="0"/>
    <x v="0"/>
    <s v="4 - Junta Central Electoral"/>
    <s v="0401 - JUNTA CENTRAL ELECTORAL"/>
    <s v="0001 - JUNTA CENTRAL ELECTORAL"/>
    <x v="0"/>
    <x v="0"/>
    <x v="85"/>
    <s v="2.2 - CONTRATACIÓN DE SERVICIOS"/>
    <s v="2.2.4 - TRANSPORTE Y ALMACENAJE"/>
    <s v="N"/>
    <s v="00 - N/A"/>
    <s v="10 - FONDO GENERAL"/>
    <s v="99 - MULTIPROVINCIAL"/>
    <s v="(en blanco)"/>
    <n v="5985600"/>
    <n v="5985600"/>
    <n v="4743385"/>
  </r>
  <r>
    <s v="2026"/>
    <x v="0"/>
    <x v="0"/>
    <x v="0"/>
    <x v="0"/>
    <s v="4 - Junta Central Electoral"/>
    <s v="0401 - JUNTA CENTRAL ELECTORAL"/>
    <s v="0001 - JUNTA CENTRAL ELECTORAL"/>
    <x v="0"/>
    <x v="0"/>
    <x v="85"/>
    <s v="2.2 - CONTRATACIÓN DE SERVICIOS"/>
    <s v="2.2.5 - ALQUILERES Y RENTAS"/>
    <s v="N"/>
    <s v="00 - N/A"/>
    <s v="10 - FONDO GENERAL"/>
    <s v="99 - MULTIPROVINCIAL"/>
    <s v="(en blanco)"/>
    <n v="229660000"/>
    <n v="229660000"/>
    <n v="175178988"/>
  </r>
  <r>
    <s v="2026"/>
    <x v="0"/>
    <x v="0"/>
    <x v="0"/>
    <x v="0"/>
    <s v="4 - Junta Central Electoral"/>
    <s v="0401 - JUNTA CENTRAL ELECTORAL"/>
    <s v="0001 - JUNTA CENTRAL ELECTORAL"/>
    <x v="0"/>
    <x v="0"/>
    <x v="85"/>
    <s v="2.2 - CONTRATACIÓN DE SERVICIOS"/>
    <s v="2.2.6 - SEGUROS"/>
    <s v="N"/>
    <s v="00 - N/A"/>
    <s v="10 - FONDO GENERAL"/>
    <s v="99 - MULTIPROVINCIAL"/>
    <s v="(en blanco)"/>
    <n v="91279200"/>
    <n v="91279200"/>
    <n v="68459400"/>
  </r>
  <r>
    <s v="2026"/>
    <x v="0"/>
    <x v="0"/>
    <x v="0"/>
    <x v="0"/>
    <s v="4 - Junta Central Electoral"/>
    <s v="0401 - JUNTA CENTRAL ELECTORAL"/>
    <s v="0001 - JUNTA CENTRAL ELECTORAL"/>
    <x v="0"/>
    <x v="0"/>
    <x v="85"/>
    <s v="2.2 - CONTRATACIÓN DE SERVICIOS"/>
    <s v="2.2.7 - SERVICIOS DE CONSERVACIÓN, REPARACIONES MENORES E INSTALACIONES TEMPORALES"/>
    <s v="N"/>
    <s v="00 - N/A"/>
    <s v="10 - FONDO GENERAL"/>
    <s v="99 - MULTIPROVINCIAL"/>
    <s v="(en blanco)"/>
    <n v="8033900"/>
    <n v="8033900"/>
    <n v="6061761"/>
  </r>
  <r>
    <s v="2026"/>
    <x v="0"/>
    <x v="0"/>
    <x v="0"/>
    <x v="0"/>
    <s v="4 - Junta Central Electoral"/>
    <s v="0401 - JUNTA CENTRAL ELECTORAL"/>
    <s v="0001 - JUNTA CENTRAL ELECTORAL"/>
    <x v="0"/>
    <x v="0"/>
    <x v="85"/>
    <s v="2.2 - CONTRATACIÓN DE SERVICIOS"/>
    <s v="2.2.8 - OTROS SERVICIOS NO INCLUIDOS EN CONCEPTOS ANTERIORES"/>
    <s v="N"/>
    <s v="00 - N/A"/>
    <s v="10 - FONDO GENERAL"/>
    <s v="99 - MULTIPROVINCIAL"/>
    <s v="(en blanco)"/>
    <n v="136562300"/>
    <n v="136562300"/>
    <n v="102870297"/>
  </r>
  <r>
    <s v="2026"/>
    <x v="0"/>
    <x v="0"/>
    <x v="0"/>
    <x v="0"/>
    <s v="4 - Junta Central Electoral"/>
    <s v="0401 - JUNTA CENTRAL ELECTORAL"/>
    <s v="0001 - JUNTA CENTRAL ELECTORAL"/>
    <x v="0"/>
    <x v="0"/>
    <x v="85"/>
    <s v="2.3 - MATERIALES Y SUMINISTROS"/>
    <s v="2.3.1 - ALIMENTOS Y PRODUCTOS AGROFORESTALES"/>
    <s v="N"/>
    <s v="00 - N/A"/>
    <s v="10 - FONDO GENERAL"/>
    <s v="99 - MULTIPROVINCIAL"/>
    <s v="(en blanco)"/>
    <n v="165465700"/>
    <n v="165465700"/>
    <n v="125332434"/>
  </r>
  <r>
    <s v="2026"/>
    <x v="0"/>
    <x v="0"/>
    <x v="0"/>
    <x v="0"/>
    <s v="4 - Junta Central Electoral"/>
    <s v="0401 - JUNTA CENTRAL ELECTORAL"/>
    <s v="0001 - JUNTA CENTRAL ELECTORAL"/>
    <x v="0"/>
    <x v="0"/>
    <x v="85"/>
    <s v="2.3 - MATERIALES Y SUMINISTROS"/>
    <s v="2.3.2 - TEXTILES Y VESTUARIOS"/>
    <s v="N"/>
    <s v="00 - N/A"/>
    <s v="10 - FONDO GENERAL"/>
    <s v="99 - MULTIPROVINCIAL"/>
    <s v="(en blanco)"/>
    <n v="4726000"/>
    <n v="4726000"/>
    <n v="3544479"/>
  </r>
  <r>
    <s v="2026"/>
    <x v="0"/>
    <x v="0"/>
    <x v="0"/>
    <x v="0"/>
    <s v="4 - Junta Central Electoral"/>
    <s v="0401 - JUNTA CENTRAL ELECTORAL"/>
    <s v="0001 - JUNTA CENTRAL ELECTORAL"/>
    <x v="0"/>
    <x v="0"/>
    <x v="85"/>
    <s v="2.3 - MATERIALES Y SUMINISTROS"/>
    <s v="2.3.3 - PAPEL, CARTÓN E IMPRESOS"/>
    <s v="N"/>
    <s v="00 - N/A"/>
    <s v="10 - FONDO GENERAL"/>
    <s v="99 - MULTIPROVINCIAL"/>
    <s v="(en blanco)"/>
    <n v="2650200"/>
    <n v="2650200"/>
    <n v="2005759"/>
  </r>
  <r>
    <s v="2026"/>
    <x v="0"/>
    <x v="0"/>
    <x v="0"/>
    <x v="0"/>
    <s v="4 - Junta Central Electoral"/>
    <s v="0401 - JUNTA CENTRAL ELECTORAL"/>
    <s v="0001 - JUNTA CENTRAL ELECTORAL"/>
    <x v="0"/>
    <x v="0"/>
    <x v="85"/>
    <s v="2.3 - MATERIALES Y SUMINISTROS"/>
    <s v="2.3.5 - CUERO, CAUCHO Y PLÁSTICO"/>
    <s v="N"/>
    <s v="00 - N/A"/>
    <s v="10 - FONDO GENERAL"/>
    <s v="99 - MULTIPROVINCIAL"/>
    <s v="(en blanco)"/>
    <n v="4262500"/>
    <n v="4262500"/>
    <n v="3225813"/>
  </r>
  <r>
    <s v="2026"/>
    <x v="0"/>
    <x v="0"/>
    <x v="0"/>
    <x v="0"/>
    <s v="4 - Junta Central Electoral"/>
    <s v="0401 - JUNTA CENTRAL ELECTORAL"/>
    <s v="0001 - JUNTA CENTRAL ELECTORAL"/>
    <x v="0"/>
    <x v="0"/>
    <x v="85"/>
    <s v="2.3 - MATERIALES Y SUMINISTROS"/>
    <s v="2.3.6 - PRODUCTOS DE MINERALES, METÁLICOS Y NO METÁLICOS"/>
    <s v="N"/>
    <s v="00 - N/A"/>
    <s v="10 - FONDO GENERAL"/>
    <s v="99 - MULTIPROVINCIAL"/>
    <s v="(en blanco)"/>
    <n v="18619000"/>
    <n v="18619000"/>
    <n v="14067988"/>
  </r>
  <r>
    <s v="2026"/>
    <x v="0"/>
    <x v="0"/>
    <x v="0"/>
    <x v="0"/>
    <s v="4 - Junta Central Electoral"/>
    <s v="0401 - JUNTA CENTRAL ELECTORAL"/>
    <s v="0001 - JUNTA CENTRAL ELECTORAL"/>
    <x v="0"/>
    <x v="0"/>
    <x v="85"/>
    <s v="2.3 - MATERIALES Y SUMINISTROS"/>
    <s v="2.3.7 - COMBUSTIBLES, LUBRICANTES, PRODUCTOS QUÍMICOS Y CONEXOS"/>
    <s v="N"/>
    <s v="00 - N/A"/>
    <s v="10 - FONDO GENERAL"/>
    <s v="99 - MULTIPROVINCIAL"/>
    <s v="(en blanco)"/>
    <n v="86709900"/>
    <n v="86709900"/>
    <n v="65032833"/>
  </r>
  <r>
    <s v="2026"/>
    <x v="0"/>
    <x v="0"/>
    <x v="0"/>
    <x v="0"/>
    <s v="4 - Junta Central Electoral"/>
    <s v="0401 - JUNTA CENTRAL ELECTORAL"/>
    <s v="0001 - JUNTA CENTRAL ELECTORAL"/>
    <x v="0"/>
    <x v="0"/>
    <x v="85"/>
    <s v="2.3 - MATERIALES Y SUMINISTROS"/>
    <s v="2.3.9 - PRODUCTOS Y ÚTILES VARIOS"/>
    <s v="N"/>
    <s v="00 - N/A"/>
    <s v="10 - FONDO GENERAL"/>
    <s v="99 - MULTIPROVINCIAL"/>
    <s v="(en blanco)"/>
    <n v="14933000"/>
    <n v="14933000"/>
    <n v="11372708"/>
  </r>
  <r>
    <s v="2026"/>
    <x v="0"/>
    <x v="0"/>
    <x v="0"/>
    <x v="0"/>
    <s v="4 - Junta Central Electoral"/>
    <s v="0401 - JUNTA CENTRAL ELECTORAL"/>
    <s v="0001 - JUNTA CENTRAL ELECTORAL"/>
    <x v="0"/>
    <x v="0"/>
    <x v="7"/>
    <s v="2.1 - REMUNERACIONES Y CONTRIBUCIONES"/>
    <s v="2.1.1 - REMUNERACIONES"/>
    <s v="N"/>
    <s v="00 - N/A"/>
    <s v="10 - FONDO GENERAL"/>
    <s v="99 - MULTIPROVINCIAL"/>
    <s v="(en blanco)"/>
    <n v="7155300"/>
    <n v="7155300"/>
    <n v="5366475"/>
  </r>
  <r>
    <s v="2026"/>
    <x v="0"/>
    <x v="0"/>
    <x v="0"/>
    <x v="0"/>
    <s v="4 - Junta Central Electoral"/>
    <s v="0401 - JUNTA CENTRAL ELECTORAL"/>
    <s v="0001 - JUNTA CENTRAL ELECTORAL"/>
    <x v="0"/>
    <x v="0"/>
    <x v="7"/>
    <s v="2.1 - REMUNERACIONES Y CONTRIBUCIONES"/>
    <s v="2.1.2 - SOBRESUELDOS"/>
    <s v="N"/>
    <s v="00 - N/A"/>
    <s v="10 - FONDO GENERAL"/>
    <s v="99 - MULTIPROVINCIAL"/>
    <s v="(en blanco)"/>
    <n v="658200"/>
    <n v="658200"/>
    <n v="493650"/>
  </r>
  <r>
    <s v="2026"/>
    <x v="0"/>
    <x v="0"/>
    <x v="0"/>
    <x v="0"/>
    <s v="4 - Junta Central Electoral"/>
    <s v="0401 - JUNTA CENTRAL ELECTORAL"/>
    <s v="0001 - JUNTA CENTRAL ELECTORAL"/>
    <x v="0"/>
    <x v="0"/>
    <x v="7"/>
    <s v="2.2 - CONTRATACIÓN DE SERVICIOS"/>
    <s v="2.2.2 - PUBLICIDAD, IMPRESIÓN Y ENCUADERNACIÓN"/>
    <s v="N"/>
    <s v="00 - N/A"/>
    <s v="10 - FONDO GENERAL"/>
    <s v="99 - MULTIPROVINCIAL"/>
    <s v="(en blanco)"/>
    <n v="4153900"/>
    <n v="4153900"/>
    <n v="3115422"/>
  </r>
  <r>
    <s v="2026"/>
    <x v="0"/>
    <x v="0"/>
    <x v="0"/>
    <x v="0"/>
    <s v="4 - Junta Central Electoral"/>
    <s v="0401 - JUNTA CENTRAL ELECTORAL"/>
    <s v="0001 - JUNTA CENTRAL ELECTORAL"/>
    <x v="0"/>
    <x v="0"/>
    <x v="7"/>
    <s v="2.3 - MATERIALES Y SUMINISTROS"/>
    <s v="2.3.1 - ALIMENTOS Y PRODUCTOS AGROFORESTALES"/>
    <s v="N"/>
    <s v="00 - N/A"/>
    <s v="10 - FONDO GENERAL"/>
    <s v="99 - MULTIPROVINCIAL"/>
    <s v="(en blanco)"/>
    <n v="167600"/>
    <n v="167600"/>
    <n v="125694"/>
  </r>
  <r>
    <s v="2026"/>
    <x v="0"/>
    <x v="0"/>
    <x v="0"/>
    <x v="0"/>
    <s v="5 - Cámara de Cuentas de la República Dominicana"/>
    <s v="0402 - CÁMARA DE CUENTAS"/>
    <s v="0001 - CAMARA DE CUENTAS DE LA REPUBLICA DOMINICANA"/>
    <x v="0"/>
    <x v="0"/>
    <x v="2"/>
    <s v="2.1 - REMUNERACIONES Y CONTRIBUCIONES"/>
    <s v="2.1.1 - REMUNERACIONES"/>
    <s v="N"/>
    <s v="00 - N/A"/>
    <s v="10 - FONDO GENERAL"/>
    <s v="01 - DISTRITO NACIONAL"/>
    <s v="(en blanco)"/>
    <n v="370903880"/>
    <n v="370903880"/>
    <n v="277545147.92999995"/>
  </r>
  <r>
    <s v="2026"/>
    <x v="0"/>
    <x v="0"/>
    <x v="0"/>
    <x v="0"/>
    <s v="5 - Cámara de Cuentas de la República Dominicana"/>
    <s v="0402 - CÁMARA DE CUENTAS"/>
    <s v="0001 - CAMARA DE CUENTAS DE LA REPUBLICA DOMINICANA"/>
    <x v="0"/>
    <x v="0"/>
    <x v="2"/>
    <s v="2.1 - REMUNERACIONES Y CONTRIBUCIONES"/>
    <s v="2.1.1 - REMUNERACIONES"/>
    <s v="N"/>
    <s v="00 - N/A"/>
    <s v="10 - FONDO GENERAL"/>
    <s v="99 - MULTIPROVINCIAL"/>
    <s v="(en blanco)"/>
    <n v="356157210"/>
    <n v="356157210"/>
    <n v="269696465.19000006"/>
  </r>
  <r>
    <s v="2026"/>
    <x v="0"/>
    <x v="0"/>
    <x v="0"/>
    <x v="0"/>
    <s v="5 - Cámara de Cuentas de la República Dominicana"/>
    <s v="0402 - CÁMARA DE CUENTAS"/>
    <s v="0001 - CAMARA DE CUENTAS DE LA REPUBLICA DOMINICANA"/>
    <x v="0"/>
    <x v="0"/>
    <x v="2"/>
    <s v="2.1 - REMUNERACIONES Y CONTRIBUCIONES"/>
    <s v="2.1.2 - SOBRESUELDOS"/>
    <s v="N"/>
    <s v="00 - N/A"/>
    <s v="10 - FONDO GENERAL"/>
    <s v="01 - DISTRITO NACIONAL"/>
    <s v="(en blanco)"/>
    <n v="143219700"/>
    <n v="143219700"/>
    <n v="93265357.960000008"/>
  </r>
  <r>
    <s v="2026"/>
    <x v="0"/>
    <x v="0"/>
    <x v="0"/>
    <x v="0"/>
    <s v="5 - Cámara de Cuentas de la República Dominicana"/>
    <s v="0402 - CÁMARA DE CUENTAS"/>
    <s v="0001 - CAMARA DE CUENTAS DE LA REPUBLICA DOMINICANA"/>
    <x v="0"/>
    <x v="0"/>
    <x v="2"/>
    <s v="2.1 - REMUNERACIONES Y CONTRIBUCIONES"/>
    <s v="2.1.2 - SOBRESUELDOS"/>
    <s v="N"/>
    <s v="00 - N/A"/>
    <s v="10 - FONDO GENERAL"/>
    <s v="99 - MULTIPROVINCIAL"/>
    <s v="(en blanco)"/>
    <n v="153127921"/>
    <n v="153127921"/>
    <n v="112458860.89999993"/>
  </r>
  <r>
    <s v="2026"/>
    <x v="0"/>
    <x v="0"/>
    <x v="0"/>
    <x v="0"/>
    <s v="5 - Cámara de Cuentas de la República Dominicana"/>
    <s v="0402 - CÁMARA DE CUENTAS"/>
    <s v="0001 - CAMARA DE CUENTAS DE LA REPUBLICA DOMINICANA"/>
    <x v="0"/>
    <x v="0"/>
    <x v="2"/>
    <s v="2.1 - REMUNERACIONES Y CONTRIBUCIONES"/>
    <s v="2.1.3 - DIETAS Y GASTOS DE REPRESENTACIÓN"/>
    <s v="N"/>
    <s v="00 - N/A"/>
    <s v="10 - FONDO GENERAL"/>
    <s v="99 - MULTIPROVINCIAL"/>
    <s v="(en blanco)"/>
    <n v="8245832"/>
    <n v="8245832"/>
    <n v="6288128.6799999988"/>
  </r>
  <r>
    <s v="2026"/>
    <x v="0"/>
    <x v="0"/>
    <x v="0"/>
    <x v="0"/>
    <s v="5 - Cámara de Cuentas de la República Dominicana"/>
    <s v="0402 - CÁMARA DE CUENTAS"/>
    <s v="0001 - CAMARA DE CUENTAS DE LA REPUBLICA DOMINICANA"/>
    <x v="0"/>
    <x v="0"/>
    <x v="2"/>
    <s v="2.1 - REMUNERACIONES Y CONTRIBUCIONES"/>
    <s v="2.1.4 - GRATIFICACIONES Y BONIFICACIONES"/>
    <s v="N"/>
    <s v="00 - N/A"/>
    <s v="10 - FONDO GENERAL"/>
    <s v="99 - MULTIPROVINCIAL"/>
    <s v="(en blanco)"/>
    <n v="58800000"/>
    <n v="58800000"/>
    <n v="58800000"/>
  </r>
  <r>
    <s v="2026"/>
    <x v="0"/>
    <x v="0"/>
    <x v="0"/>
    <x v="0"/>
    <s v="5 - Cámara de Cuentas de la República Dominicana"/>
    <s v="0402 - CÁMARA DE CUENTAS"/>
    <s v="0001 - CAMARA DE CUENTAS DE LA REPUBLICA DOMINICANA"/>
    <x v="0"/>
    <x v="0"/>
    <x v="2"/>
    <s v="2.1 - REMUNERACIONES Y CONTRIBUCIONES"/>
    <s v="2.1.5 - CONTRIBUCIONES A LA SEGURIDAD SOCIAL"/>
    <s v="N"/>
    <s v="00 - N/A"/>
    <s v="10 - FONDO GENERAL"/>
    <s v="01 - DISTRITO NACIONAL"/>
    <s v="(en blanco)"/>
    <n v="49894376"/>
    <n v="49894376"/>
    <n v="37666336.470000006"/>
  </r>
  <r>
    <s v="2026"/>
    <x v="0"/>
    <x v="0"/>
    <x v="0"/>
    <x v="0"/>
    <s v="5 - Cámara de Cuentas de la República Dominicana"/>
    <s v="0402 - CÁMARA DE CUENTAS"/>
    <s v="0001 - CAMARA DE CUENTAS DE LA REPUBLICA DOMINICANA"/>
    <x v="0"/>
    <x v="0"/>
    <x v="2"/>
    <s v="2.1 - REMUNERACIONES Y CONTRIBUCIONES"/>
    <s v="2.1.5 - CONTRIBUCIONES A LA SEGURIDAD SOCIAL"/>
    <s v="N"/>
    <s v="00 - N/A"/>
    <s v="10 - FONDO GENERAL"/>
    <s v="99 - MULTIPROVINCIAL"/>
    <s v="(en blanco)"/>
    <n v="41981150"/>
    <n v="41981150"/>
    <n v="31259664.870000001"/>
  </r>
  <r>
    <s v="2026"/>
    <x v="0"/>
    <x v="0"/>
    <x v="0"/>
    <x v="0"/>
    <s v="5 - Cámara de Cuentas de la República Dominicana"/>
    <s v="0402 - CÁMARA DE CUENTAS"/>
    <s v="0001 - CAMARA DE CUENTAS DE LA REPUBLICA DOMINICANA"/>
    <x v="0"/>
    <x v="0"/>
    <x v="2"/>
    <s v="2.2 - CONTRATACIÓN DE SERVICIOS"/>
    <s v="2.2.1 - SERVICIOS BÁSICOS"/>
    <s v="N"/>
    <s v="00 - N/A"/>
    <s v="10 - FONDO GENERAL"/>
    <s v="01 - DISTRITO NACIONAL"/>
    <s v="(en blanco)"/>
    <n v="3501256"/>
    <n v="3501256"/>
    <n v="2595675.2199999997"/>
  </r>
  <r>
    <s v="2026"/>
    <x v="0"/>
    <x v="0"/>
    <x v="0"/>
    <x v="0"/>
    <s v="5 - Cámara de Cuentas de la República Dominicana"/>
    <s v="0402 - CÁMARA DE CUENTAS"/>
    <s v="0001 - CAMARA DE CUENTAS DE LA REPUBLICA DOMINICANA"/>
    <x v="0"/>
    <x v="0"/>
    <x v="2"/>
    <s v="2.2 - CONTRATACIÓN DE SERVICIOS"/>
    <s v="2.2.1 - SERVICIOS BÁSICOS"/>
    <s v="N"/>
    <s v="00 - N/A"/>
    <s v="10 - FONDO GENERAL"/>
    <s v="99 - MULTIPROVINCIAL"/>
    <s v="(en blanco)"/>
    <n v="24970494"/>
    <n v="24970494"/>
    <n v="19241610.280000001"/>
  </r>
  <r>
    <s v="2026"/>
    <x v="0"/>
    <x v="0"/>
    <x v="0"/>
    <x v="0"/>
    <s v="5 - Cámara de Cuentas de la República Dominicana"/>
    <s v="0402 - CÁMARA DE CUENTAS"/>
    <s v="0001 - CAMARA DE CUENTAS DE LA REPUBLICA DOMINICANA"/>
    <x v="0"/>
    <x v="0"/>
    <x v="2"/>
    <s v="2.2 - CONTRATACIÓN DE SERVICIOS"/>
    <s v="2.2.2 - PUBLICIDAD, IMPRESIÓN Y ENCUADERNACIÓN"/>
    <s v="N"/>
    <s v="00 - N/A"/>
    <s v="10 - FONDO GENERAL"/>
    <s v="01 - DISTRITO NACIONAL"/>
    <s v="(en blanco)"/>
    <n v="10537920"/>
    <n v="10537920"/>
    <n v="7862842.2999999989"/>
  </r>
  <r>
    <s v="2026"/>
    <x v="0"/>
    <x v="0"/>
    <x v="0"/>
    <x v="0"/>
    <s v="5 - Cámara de Cuentas de la República Dominicana"/>
    <s v="0402 - CÁMARA DE CUENTAS"/>
    <s v="0001 - CAMARA DE CUENTAS DE LA REPUBLICA DOMINICANA"/>
    <x v="0"/>
    <x v="0"/>
    <x v="2"/>
    <s v="2.2 - CONTRATACIÓN DE SERVICIOS"/>
    <s v="2.2.2 - PUBLICIDAD, IMPRESIÓN Y ENCUADERNACIÓN"/>
    <s v="N"/>
    <s v="00 - N/A"/>
    <s v="10 - FONDO GENERAL"/>
    <s v="99 - MULTIPROVINCIAL"/>
    <s v="(en blanco)"/>
    <n v="11194055"/>
    <n v="11194055"/>
    <n v="8554093.040000001"/>
  </r>
  <r>
    <s v="2026"/>
    <x v="0"/>
    <x v="0"/>
    <x v="0"/>
    <x v="0"/>
    <s v="5 - Cámara de Cuentas de la República Dominicana"/>
    <s v="0402 - CÁMARA DE CUENTAS"/>
    <s v="0001 - CAMARA DE CUENTAS DE LA REPUBLICA DOMINICANA"/>
    <x v="0"/>
    <x v="0"/>
    <x v="2"/>
    <s v="2.2 - CONTRATACIÓN DE SERVICIOS"/>
    <s v="2.2.3 - VIÁTICOS"/>
    <s v="N"/>
    <s v="00 - N/A"/>
    <s v="10 - FONDO GENERAL"/>
    <s v="01 - DISTRITO NACIONAL"/>
    <s v="(en blanco)"/>
    <n v="11189177"/>
    <n v="11189177"/>
    <n v="8115575.3499999987"/>
  </r>
  <r>
    <s v="2026"/>
    <x v="0"/>
    <x v="0"/>
    <x v="0"/>
    <x v="0"/>
    <s v="5 - Cámara de Cuentas de la República Dominicana"/>
    <s v="0402 - CÁMARA DE CUENTAS"/>
    <s v="0001 - CAMARA DE CUENTAS DE LA REPUBLICA DOMINICANA"/>
    <x v="0"/>
    <x v="0"/>
    <x v="2"/>
    <s v="2.2 - CONTRATACIÓN DE SERVICIOS"/>
    <s v="2.2.3 - VIÁTICOS"/>
    <s v="N"/>
    <s v="00 - N/A"/>
    <s v="10 - FONDO GENERAL"/>
    <s v="99 - MULTIPROVINCIAL"/>
    <s v="(en blanco)"/>
    <n v="6672975"/>
    <n v="6672975"/>
    <n v="5603413.6000000006"/>
  </r>
  <r>
    <s v="2026"/>
    <x v="0"/>
    <x v="0"/>
    <x v="0"/>
    <x v="0"/>
    <s v="5 - Cámara de Cuentas de la República Dominicana"/>
    <s v="0402 - CÁMARA DE CUENTAS"/>
    <s v="0001 - CAMARA DE CUENTAS DE LA REPUBLICA DOMINICANA"/>
    <x v="0"/>
    <x v="0"/>
    <x v="2"/>
    <s v="2.2 - CONTRATACIÓN DE SERVICIOS"/>
    <s v="2.2.4 - TRANSPORTE Y ALMACENAJE"/>
    <s v="N"/>
    <s v="00 - N/A"/>
    <s v="10 - FONDO GENERAL"/>
    <s v="01 - DISTRITO NACIONAL"/>
    <s v="(en blanco)"/>
    <n v="394800"/>
    <n v="394800"/>
    <n v="297140.33000000013"/>
  </r>
  <r>
    <s v="2026"/>
    <x v="0"/>
    <x v="0"/>
    <x v="0"/>
    <x v="0"/>
    <s v="5 - Cámara de Cuentas de la República Dominicana"/>
    <s v="0402 - CÁMARA DE CUENTAS"/>
    <s v="0001 - CAMARA DE CUENTAS DE LA REPUBLICA DOMINICANA"/>
    <x v="0"/>
    <x v="0"/>
    <x v="2"/>
    <s v="2.2 - CONTRATACIÓN DE SERVICIOS"/>
    <s v="2.2.4 - TRANSPORTE Y ALMACENAJE"/>
    <s v="N"/>
    <s v="00 - N/A"/>
    <s v="10 - FONDO GENERAL"/>
    <s v="99 - MULTIPROVINCIAL"/>
    <s v="(en blanco)"/>
    <n v="4281535"/>
    <n v="4281535"/>
    <n v="3309983.9499999983"/>
  </r>
  <r>
    <s v="2026"/>
    <x v="0"/>
    <x v="0"/>
    <x v="0"/>
    <x v="0"/>
    <s v="5 - Cámara de Cuentas de la República Dominicana"/>
    <s v="0402 - CÁMARA DE CUENTAS"/>
    <s v="0001 - CAMARA DE CUENTAS DE LA REPUBLICA DOMINICANA"/>
    <x v="0"/>
    <x v="0"/>
    <x v="2"/>
    <s v="2.2 - CONTRATACIÓN DE SERVICIOS"/>
    <s v="2.2.5 - ALQUILERES Y RENTAS"/>
    <s v="N"/>
    <s v="00 - N/A"/>
    <s v="10 - FONDO GENERAL"/>
    <s v="01 - DISTRITO NACIONAL"/>
    <s v="(en blanco)"/>
    <n v="19525400"/>
    <n v="19525400"/>
    <n v="14690295.479999997"/>
  </r>
  <r>
    <s v="2026"/>
    <x v="0"/>
    <x v="0"/>
    <x v="0"/>
    <x v="0"/>
    <s v="5 - Cámara de Cuentas de la República Dominicana"/>
    <s v="0402 - CÁMARA DE CUENTAS"/>
    <s v="0001 - CAMARA DE CUENTAS DE LA REPUBLICA DOMINICANA"/>
    <x v="0"/>
    <x v="0"/>
    <x v="2"/>
    <s v="2.2 - CONTRATACIÓN DE SERVICIOS"/>
    <s v="2.2.5 - ALQUILERES Y RENTAS"/>
    <s v="N"/>
    <s v="00 - N/A"/>
    <s v="10 - FONDO GENERAL"/>
    <s v="99 - MULTIPROVINCIAL"/>
    <s v="(en blanco)"/>
    <n v="31604756"/>
    <n v="31604756"/>
    <n v="27088586.770000003"/>
  </r>
  <r>
    <s v="2026"/>
    <x v="0"/>
    <x v="0"/>
    <x v="0"/>
    <x v="0"/>
    <s v="5 - Cámara de Cuentas de la República Dominicana"/>
    <s v="0402 - CÁMARA DE CUENTAS"/>
    <s v="0001 - CAMARA DE CUENTAS DE LA REPUBLICA DOMINICANA"/>
    <x v="0"/>
    <x v="0"/>
    <x v="2"/>
    <s v="2.2 - CONTRATACIÓN DE SERVICIOS"/>
    <s v="2.2.6 - SEGUROS"/>
    <s v="N"/>
    <s v="00 - N/A"/>
    <s v="10 - FONDO GENERAL"/>
    <s v="01 - DISTRITO NACIONAL"/>
    <s v="(en blanco)"/>
    <n v="17236999"/>
    <n v="17236999"/>
    <n v="12508512.959999997"/>
  </r>
  <r>
    <s v="2026"/>
    <x v="0"/>
    <x v="0"/>
    <x v="0"/>
    <x v="0"/>
    <s v="5 - Cámara de Cuentas de la República Dominicana"/>
    <s v="0402 - CÁMARA DE CUENTAS"/>
    <s v="0001 - CAMARA DE CUENTAS DE LA REPUBLICA DOMINICANA"/>
    <x v="0"/>
    <x v="0"/>
    <x v="2"/>
    <s v="2.2 - CONTRATACIÓN DE SERVICIOS"/>
    <s v="2.2.6 - SEGUROS"/>
    <s v="N"/>
    <s v="00 - N/A"/>
    <s v="10 - FONDO GENERAL"/>
    <s v="99 - MULTIPROVINCIAL"/>
    <s v="(en blanco)"/>
    <n v="31635141"/>
    <n v="31635141"/>
    <n v="24511128.759999983"/>
  </r>
  <r>
    <s v="2026"/>
    <x v="0"/>
    <x v="0"/>
    <x v="0"/>
    <x v="0"/>
    <s v="5 - Cámara de Cuentas de la República Dominicana"/>
    <s v="0402 - CÁMARA DE CUENTAS"/>
    <s v="0001 - CAMARA DE CUENTAS DE LA REPUBLICA DOMINICANA"/>
    <x v="0"/>
    <x v="0"/>
    <x v="2"/>
    <s v="2.2 - CONTRATACIÓN DE SERVICIOS"/>
    <s v="2.2.7 - SERVICIOS DE CONSERVACIÓN, REPARACIONES MENORES E INSTALACIONES TEMPORALES"/>
    <s v="N"/>
    <s v="00 - N/A"/>
    <s v="10 - FONDO GENERAL"/>
    <s v="01 - DISTRITO NACIONAL"/>
    <s v="(en blanco)"/>
    <n v="2939160"/>
    <n v="2939160"/>
    <n v="2158181.63"/>
  </r>
  <r>
    <s v="2026"/>
    <x v="0"/>
    <x v="0"/>
    <x v="0"/>
    <x v="0"/>
    <s v="5 - Cámara de Cuentas de la República Dominicana"/>
    <s v="0402 - CÁMARA DE CUENTAS"/>
    <s v="0001 - CAMARA DE CUENTAS DE LA REPUBLICA DOMINICANA"/>
    <x v="0"/>
    <x v="0"/>
    <x v="2"/>
    <s v="2.2 - CONTRATACIÓN DE SERVICIOS"/>
    <s v="2.2.7 - SERVICIOS DE CONSERVACIÓN, REPARACIONES MENORES E INSTALACIONES TEMPORALES"/>
    <s v="N"/>
    <s v="00 - N/A"/>
    <s v="10 - FONDO GENERAL"/>
    <s v="99 - MULTIPROVINCIAL"/>
    <s v="(en blanco)"/>
    <n v="18136497"/>
    <n v="18136497"/>
    <n v="13415234.93"/>
  </r>
  <r>
    <s v="2026"/>
    <x v="0"/>
    <x v="0"/>
    <x v="0"/>
    <x v="0"/>
    <s v="5 - Cámara de Cuentas de la República Dominicana"/>
    <s v="0402 - CÁMARA DE CUENTAS"/>
    <s v="0001 - CAMARA DE CUENTAS DE LA REPUBLICA DOMINICANA"/>
    <x v="0"/>
    <x v="0"/>
    <x v="2"/>
    <s v="2.2 - CONTRATACIÓN DE SERVICIOS"/>
    <s v="2.2.8 - OTROS SERVICIOS NO INCLUIDOS EN CONCEPTOS ANTERIORES"/>
    <s v="N"/>
    <s v="00 - N/A"/>
    <s v="10 - FONDO GENERAL"/>
    <s v="01 - DISTRITO NACIONAL"/>
    <s v="(en blanco)"/>
    <n v="7510172"/>
    <n v="7510172"/>
    <n v="5616287.879999999"/>
  </r>
  <r>
    <s v="2026"/>
    <x v="0"/>
    <x v="0"/>
    <x v="0"/>
    <x v="0"/>
    <s v="5 - Cámara de Cuentas de la República Dominicana"/>
    <s v="0402 - CÁMARA DE CUENTAS"/>
    <s v="0001 - CAMARA DE CUENTAS DE LA REPUBLICA DOMINICANA"/>
    <x v="0"/>
    <x v="0"/>
    <x v="2"/>
    <s v="2.2 - CONTRATACIÓN DE SERVICIOS"/>
    <s v="2.2.8 - OTROS SERVICIOS NO INCLUIDOS EN CONCEPTOS ANTERIORES"/>
    <s v="N"/>
    <s v="00 - N/A"/>
    <s v="10 - FONDO GENERAL"/>
    <s v="99 - MULTIPROVINCIAL"/>
    <s v="(en blanco)"/>
    <n v="38980317"/>
    <n v="38980317"/>
    <n v="25771281.18"/>
  </r>
  <r>
    <s v="2026"/>
    <x v="0"/>
    <x v="0"/>
    <x v="0"/>
    <x v="0"/>
    <s v="5 - Cámara de Cuentas de la República Dominicana"/>
    <s v="0402 - CÁMARA DE CUENTAS"/>
    <s v="0001 - CAMARA DE CUENTAS DE LA REPUBLICA DOMINICANA"/>
    <x v="0"/>
    <x v="0"/>
    <x v="2"/>
    <s v="2.2 - CONTRATACIÓN DE SERVICIOS"/>
    <s v="2.2.9 - OTRAS CONTRATACIONES DE SERVICIOS"/>
    <s v="N"/>
    <s v="00 - N/A"/>
    <s v="10 - FONDO GENERAL"/>
    <s v="01 - DISTRITO NACIONAL"/>
    <s v="(en blanco)"/>
    <n v="6667727"/>
    <n v="6667727"/>
    <n v="4899078.8100000005"/>
  </r>
  <r>
    <s v="2026"/>
    <x v="0"/>
    <x v="0"/>
    <x v="0"/>
    <x v="0"/>
    <s v="5 - Cámara de Cuentas de la República Dominicana"/>
    <s v="0402 - CÁMARA DE CUENTAS"/>
    <s v="0001 - CAMARA DE CUENTAS DE LA REPUBLICA DOMINICANA"/>
    <x v="0"/>
    <x v="0"/>
    <x v="2"/>
    <s v="2.2 - CONTRATACIÓN DE SERVICIOS"/>
    <s v="2.2.9 - OTRAS CONTRATACIONES DE SERVICIOS"/>
    <s v="N"/>
    <s v="00 - N/A"/>
    <s v="10 - FONDO GENERAL"/>
    <s v="99 - MULTIPROVINCIAL"/>
    <s v="(en blanco)"/>
    <n v="5160279"/>
    <n v="5160279"/>
    <n v="3751799.8899999992"/>
  </r>
  <r>
    <s v="2026"/>
    <x v="0"/>
    <x v="0"/>
    <x v="0"/>
    <x v="0"/>
    <s v="5 - Cámara de Cuentas de la República Dominicana"/>
    <s v="0402 - CÁMARA DE CUENTAS"/>
    <s v="0001 - CAMARA DE CUENTAS DE LA REPUBLICA DOMINICANA"/>
    <x v="0"/>
    <x v="0"/>
    <x v="2"/>
    <s v="2.3 - MATERIALES Y SUMINISTROS"/>
    <s v="2.3.1 - ALIMENTOS Y PRODUCTOS AGROFORESTALES"/>
    <s v="N"/>
    <s v="00 - N/A"/>
    <s v="10 - FONDO GENERAL"/>
    <s v="01 - DISTRITO NACIONAL"/>
    <s v="(en blanco)"/>
    <n v="160917"/>
    <n v="160917"/>
    <n v="117030.56000000003"/>
  </r>
  <r>
    <s v="2026"/>
    <x v="0"/>
    <x v="0"/>
    <x v="0"/>
    <x v="0"/>
    <s v="5 - Cámara de Cuentas de la República Dominicana"/>
    <s v="0402 - CÁMARA DE CUENTAS"/>
    <s v="0001 - CAMARA DE CUENTAS DE LA REPUBLICA DOMINICANA"/>
    <x v="0"/>
    <x v="0"/>
    <x v="2"/>
    <s v="2.3 - MATERIALES Y SUMINISTROS"/>
    <s v="2.3.1 - ALIMENTOS Y PRODUCTOS AGROFORESTALES"/>
    <s v="N"/>
    <s v="00 - N/A"/>
    <s v="10 - FONDO GENERAL"/>
    <s v="99 - MULTIPROVINCIAL"/>
    <s v="(en blanco)"/>
    <n v="2834953"/>
    <n v="2834953"/>
    <n v="2125466.7600000002"/>
  </r>
  <r>
    <s v="2026"/>
    <x v="0"/>
    <x v="0"/>
    <x v="0"/>
    <x v="0"/>
    <s v="5 - Cámara de Cuentas de la República Dominicana"/>
    <s v="0402 - CÁMARA DE CUENTAS"/>
    <s v="0001 - CAMARA DE CUENTAS DE LA REPUBLICA DOMINICANA"/>
    <x v="0"/>
    <x v="0"/>
    <x v="2"/>
    <s v="2.3 - MATERIALES Y SUMINISTROS"/>
    <s v="2.3.2 - TEXTILES Y VESTUARIOS"/>
    <s v="N"/>
    <s v="00 - N/A"/>
    <s v="10 - FONDO GENERAL"/>
    <s v="01 - DISTRITO NACIONAL"/>
    <s v="(en blanco)"/>
    <n v="1356866"/>
    <n v="1356866"/>
    <n v="1034732.38"/>
  </r>
  <r>
    <s v="2026"/>
    <x v="0"/>
    <x v="0"/>
    <x v="0"/>
    <x v="0"/>
    <s v="5 - Cámara de Cuentas de la República Dominicana"/>
    <s v="0402 - CÁMARA DE CUENTAS"/>
    <s v="0001 - CAMARA DE CUENTAS DE LA REPUBLICA DOMINICANA"/>
    <x v="0"/>
    <x v="0"/>
    <x v="2"/>
    <s v="2.3 - MATERIALES Y SUMINISTROS"/>
    <s v="2.3.2 - TEXTILES Y VESTUARIOS"/>
    <s v="N"/>
    <s v="00 - N/A"/>
    <s v="10 - FONDO GENERAL"/>
    <s v="99 - MULTIPROVINCIAL"/>
    <s v="(en blanco)"/>
    <n v="1702996"/>
    <n v="1702996"/>
    <n v="1253134.9900000002"/>
  </r>
  <r>
    <s v="2026"/>
    <x v="0"/>
    <x v="0"/>
    <x v="0"/>
    <x v="0"/>
    <s v="5 - Cámara de Cuentas de la República Dominicana"/>
    <s v="0402 - CÁMARA DE CUENTAS"/>
    <s v="0001 - CAMARA DE CUENTAS DE LA REPUBLICA DOMINICANA"/>
    <x v="0"/>
    <x v="0"/>
    <x v="2"/>
    <s v="2.3 - MATERIALES Y SUMINISTROS"/>
    <s v="2.3.3 - PAPEL, CARTÓN E IMPRESOS"/>
    <s v="N"/>
    <s v="00 - N/A"/>
    <s v="10 - FONDO GENERAL"/>
    <s v="01 - DISTRITO NACIONAL"/>
    <s v="(en blanco)"/>
    <n v="1226117"/>
    <n v="1226117"/>
    <n v="912466.47999999975"/>
  </r>
  <r>
    <s v="2026"/>
    <x v="0"/>
    <x v="0"/>
    <x v="0"/>
    <x v="0"/>
    <s v="5 - Cámara de Cuentas de la República Dominicana"/>
    <s v="0402 - CÁMARA DE CUENTAS"/>
    <s v="0001 - CAMARA DE CUENTAS DE LA REPUBLICA DOMINICANA"/>
    <x v="0"/>
    <x v="0"/>
    <x v="2"/>
    <s v="2.3 - MATERIALES Y SUMINISTROS"/>
    <s v="2.3.3 - PAPEL, CARTÓN E IMPRESOS"/>
    <s v="N"/>
    <s v="00 - N/A"/>
    <s v="10 - FONDO GENERAL"/>
    <s v="99 - MULTIPROVINCIAL"/>
    <s v="(en blanco)"/>
    <n v="4430653"/>
    <n v="4430653"/>
    <n v="3332410.2800000012"/>
  </r>
  <r>
    <s v="2026"/>
    <x v="0"/>
    <x v="0"/>
    <x v="0"/>
    <x v="0"/>
    <s v="5 - Cámara de Cuentas de la República Dominicana"/>
    <s v="0402 - CÁMARA DE CUENTAS"/>
    <s v="0001 - CAMARA DE CUENTAS DE LA REPUBLICA DOMINICANA"/>
    <x v="0"/>
    <x v="0"/>
    <x v="2"/>
    <s v="2.3 - MATERIALES Y SUMINISTROS"/>
    <s v="2.3.4 - PRODUCTOS FARMACÉUTICOS"/>
    <s v="N"/>
    <s v="00 - N/A"/>
    <s v="10 - FONDO GENERAL"/>
    <s v="99 - MULTIPROVINCIAL"/>
    <s v="(en blanco)"/>
    <n v="250000"/>
    <n v="250000"/>
    <n v="181818.15999999997"/>
  </r>
  <r>
    <s v="2026"/>
    <x v="0"/>
    <x v="0"/>
    <x v="0"/>
    <x v="0"/>
    <s v="5 - Cámara de Cuentas de la República Dominicana"/>
    <s v="0402 - CÁMARA DE CUENTAS"/>
    <s v="0001 - CAMARA DE CUENTAS DE LA REPUBLICA DOMINICANA"/>
    <x v="0"/>
    <x v="0"/>
    <x v="2"/>
    <s v="2.3 - MATERIALES Y SUMINISTROS"/>
    <s v="2.3.5 - CUERO, CAUCHO Y PLÁSTICO"/>
    <s v="N"/>
    <s v="00 - N/A"/>
    <s v="10 - FONDO GENERAL"/>
    <s v="01 - DISTRITO NACIONAL"/>
    <s v="(en blanco)"/>
    <n v="145600"/>
    <n v="145600"/>
    <n v="109218.55000000002"/>
  </r>
  <r>
    <s v="2026"/>
    <x v="0"/>
    <x v="0"/>
    <x v="0"/>
    <x v="0"/>
    <s v="5 - Cámara de Cuentas de la República Dominicana"/>
    <s v="0402 - CÁMARA DE CUENTAS"/>
    <s v="0001 - CAMARA DE CUENTAS DE LA REPUBLICA DOMINICANA"/>
    <x v="0"/>
    <x v="0"/>
    <x v="2"/>
    <s v="2.3 - MATERIALES Y SUMINISTROS"/>
    <s v="2.3.5 - CUERO, CAUCHO Y PLÁSTICO"/>
    <s v="N"/>
    <s v="00 - N/A"/>
    <s v="10 - FONDO GENERAL"/>
    <s v="99 - MULTIPROVINCIAL"/>
    <s v="(en blanco)"/>
    <n v="725669"/>
    <n v="725669"/>
    <n v="527759.28000000014"/>
  </r>
  <r>
    <s v="2026"/>
    <x v="0"/>
    <x v="0"/>
    <x v="0"/>
    <x v="0"/>
    <s v="5 - Cámara de Cuentas de la República Dominicana"/>
    <s v="0402 - CÁMARA DE CUENTAS"/>
    <s v="0001 - CAMARA DE CUENTAS DE LA REPUBLICA DOMINICANA"/>
    <x v="0"/>
    <x v="0"/>
    <x v="2"/>
    <s v="2.3 - MATERIALES Y SUMINISTROS"/>
    <s v="2.3.6 - PRODUCTOS DE MINERALES, METÁLICOS Y NO METÁLICOS"/>
    <s v="N"/>
    <s v="00 - N/A"/>
    <s v="10 - FONDO GENERAL"/>
    <s v="01 - DISTRITO NACIONAL"/>
    <s v="(en blanco)"/>
    <n v="15000"/>
    <n v="15000"/>
    <n v="11250"/>
  </r>
  <r>
    <s v="2026"/>
    <x v="0"/>
    <x v="0"/>
    <x v="0"/>
    <x v="0"/>
    <s v="5 - Cámara de Cuentas de la República Dominicana"/>
    <s v="0402 - CÁMARA DE CUENTAS"/>
    <s v="0001 - CAMARA DE CUENTAS DE LA REPUBLICA DOMINICANA"/>
    <x v="0"/>
    <x v="0"/>
    <x v="2"/>
    <s v="2.3 - MATERIALES Y SUMINISTROS"/>
    <s v="2.3.6 - PRODUCTOS DE MINERALES, METÁLICOS Y NO METÁLICOS"/>
    <s v="N"/>
    <s v="00 - N/A"/>
    <s v="10 - FONDO GENERAL"/>
    <s v="99 - MULTIPROVINCIAL"/>
    <s v="(en blanco)"/>
    <n v="4070402"/>
    <n v="4070402"/>
    <n v="2960544.12"/>
  </r>
  <r>
    <s v="2026"/>
    <x v="0"/>
    <x v="0"/>
    <x v="0"/>
    <x v="0"/>
    <s v="5 - Cámara de Cuentas de la República Dominicana"/>
    <s v="0402 - CÁMARA DE CUENTAS"/>
    <s v="0001 - CAMARA DE CUENTAS DE LA REPUBLICA DOMINICANA"/>
    <x v="0"/>
    <x v="0"/>
    <x v="2"/>
    <s v="2.3 - MATERIALES Y SUMINISTROS"/>
    <s v="2.3.7 - COMBUSTIBLES, LUBRICANTES, PRODUCTOS QUÍMICOS Y CONEXOS"/>
    <s v="N"/>
    <s v="00 - N/A"/>
    <s v="10 - FONDO GENERAL"/>
    <s v="01 - DISTRITO NACIONAL"/>
    <s v="(en blanco)"/>
    <n v="2888976"/>
    <n v="2888976"/>
    <n v="2329817.81"/>
  </r>
  <r>
    <s v="2026"/>
    <x v="0"/>
    <x v="0"/>
    <x v="0"/>
    <x v="0"/>
    <s v="5 - Cámara de Cuentas de la República Dominicana"/>
    <s v="0402 - CÁMARA DE CUENTAS"/>
    <s v="0001 - CAMARA DE CUENTAS DE LA REPUBLICA DOMINICANA"/>
    <x v="0"/>
    <x v="0"/>
    <x v="2"/>
    <s v="2.3 - MATERIALES Y SUMINISTROS"/>
    <s v="2.3.7 - COMBUSTIBLES, LUBRICANTES, PRODUCTOS QUÍMICOS Y CONEXOS"/>
    <s v="N"/>
    <s v="00 - N/A"/>
    <s v="10 - FONDO GENERAL"/>
    <s v="99 - MULTIPROVINCIAL"/>
    <s v="(en blanco)"/>
    <n v="18767955"/>
    <n v="18767955"/>
    <n v="14294564.770000005"/>
  </r>
  <r>
    <s v="2026"/>
    <x v="0"/>
    <x v="0"/>
    <x v="0"/>
    <x v="0"/>
    <s v="5 - Cámara de Cuentas de la República Dominicana"/>
    <s v="0402 - CÁMARA DE CUENTAS"/>
    <s v="0001 - CAMARA DE CUENTAS DE LA REPUBLICA DOMINICANA"/>
    <x v="0"/>
    <x v="0"/>
    <x v="2"/>
    <s v="2.3 - MATERIALES Y SUMINISTROS"/>
    <s v="2.3.9 - PRODUCTOS Y ÚTILES VARIOS"/>
    <s v="N"/>
    <s v="00 - N/A"/>
    <s v="10 - FONDO GENERAL"/>
    <s v="01 - DISTRITO NACIONAL"/>
    <s v="(en blanco)"/>
    <n v="3303783"/>
    <n v="3303783"/>
    <n v="2439026.36"/>
  </r>
  <r>
    <s v="2026"/>
    <x v="0"/>
    <x v="0"/>
    <x v="0"/>
    <x v="0"/>
    <s v="5 - Cámara de Cuentas de la República Dominicana"/>
    <s v="0402 - CÁMARA DE CUENTAS"/>
    <s v="0001 - CAMARA DE CUENTAS DE LA REPUBLICA DOMINICANA"/>
    <x v="0"/>
    <x v="0"/>
    <x v="2"/>
    <s v="2.3 - MATERIALES Y SUMINISTROS"/>
    <s v="2.3.9 - PRODUCTOS Y ÚTILES VARIOS"/>
    <s v="N"/>
    <s v="00 - N/A"/>
    <s v="10 - FONDO GENERAL"/>
    <s v="99 - MULTIPROVINCIAL"/>
    <s v="(en blanco)"/>
    <n v="12803475"/>
    <n v="12803475"/>
    <n v="9408053.3500000127"/>
  </r>
  <r>
    <s v="2026"/>
    <x v="0"/>
    <x v="0"/>
    <x v="0"/>
    <x v="0"/>
    <s v="6 - Tribunal Constitucional"/>
    <s v="0403 - TRIBUNAL CONSTITUCIONAL"/>
    <s v="0001 - TRIBUNAL CONSTITUCIONAL"/>
    <x v="0"/>
    <x v="1"/>
    <x v="1"/>
    <s v="2.1 - REMUNERACIONES Y CONTRIBUCIONES"/>
    <s v="2.1.1 - REMUNERACIONES"/>
    <s v="N"/>
    <s v="00 - N/A"/>
    <s v="10 - FONDO GENERAL"/>
    <s v="99 - MULTIPROVINCIAL"/>
    <s v="(en blanco)"/>
    <n v="924559124"/>
    <n v="924559124"/>
    <n v="708939401"/>
  </r>
  <r>
    <s v="2026"/>
    <x v="0"/>
    <x v="0"/>
    <x v="0"/>
    <x v="0"/>
    <s v="6 - Tribunal Constitucional"/>
    <s v="0403 - TRIBUNAL CONSTITUCIONAL"/>
    <s v="0001 - TRIBUNAL CONSTITUCIONAL"/>
    <x v="0"/>
    <x v="1"/>
    <x v="1"/>
    <s v="2.1 - REMUNERACIONES Y CONTRIBUCIONES"/>
    <s v="2.1.2 - SOBRESUELDOS"/>
    <s v="N"/>
    <s v="00 - N/A"/>
    <s v="10 - FONDO GENERAL"/>
    <s v="99 - MULTIPROVINCIAL"/>
    <s v="(en blanco)"/>
    <n v="124375682"/>
    <n v="124375682"/>
    <n v="92107178"/>
  </r>
  <r>
    <s v="2026"/>
    <x v="0"/>
    <x v="0"/>
    <x v="0"/>
    <x v="0"/>
    <s v="6 - Tribunal Constitucional"/>
    <s v="0403 - TRIBUNAL CONSTITUCIONAL"/>
    <s v="0001 - TRIBUNAL CONSTITUCIONAL"/>
    <x v="0"/>
    <x v="1"/>
    <x v="1"/>
    <s v="2.1 - REMUNERACIONES Y CONTRIBUCIONES"/>
    <s v="2.1.3 - DIETAS Y GASTOS DE REPRESENTACIÓN"/>
    <s v="N"/>
    <s v="00 - N/A"/>
    <s v="10 - FONDO GENERAL"/>
    <s v="99 - MULTIPROVINCIAL"/>
    <s v="(en blanco)"/>
    <n v="7404000"/>
    <n v="7404000"/>
    <n v="5643000"/>
  </r>
  <r>
    <s v="2026"/>
    <x v="0"/>
    <x v="0"/>
    <x v="0"/>
    <x v="0"/>
    <s v="6 - Tribunal Constitucional"/>
    <s v="0403 - TRIBUNAL CONSTITUCIONAL"/>
    <s v="0001 - TRIBUNAL CONSTITUCIONAL"/>
    <x v="0"/>
    <x v="1"/>
    <x v="1"/>
    <s v="2.1 - REMUNERACIONES Y CONTRIBUCIONES"/>
    <s v="2.1.4 - GRATIFICACIONES Y BONIFICACIONES"/>
    <s v="N"/>
    <s v="00 - N/A"/>
    <s v="10 - FONDO GENERAL"/>
    <s v="99 - MULTIPROVINCIAL"/>
    <s v="(en blanco)"/>
    <n v="142701372"/>
    <n v="142701372"/>
    <n v="84245736"/>
  </r>
  <r>
    <s v="2026"/>
    <x v="0"/>
    <x v="0"/>
    <x v="0"/>
    <x v="0"/>
    <s v="6 - Tribunal Constitucional"/>
    <s v="0403 - TRIBUNAL CONSTITUCIONAL"/>
    <s v="0001 - TRIBUNAL CONSTITUCIONAL"/>
    <x v="0"/>
    <x v="1"/>
    <x v="1"/>
    <s v="2.1 - REMUNERACIONES Y CONTRIBUCIONES"/>
    <s v="2.1.5 - CONTRIBUCIONES A LA SEGURIDAD SOCIAL"/>
    <s v="N"/>
    <s v="00 - N/A"/>
    <s v="10 - FONDO GENERAL"/>
    <s v="99 - MULTIPROVINCIAL"/>
    <s v="(en blanco)"/>
    <n v="102102984"/>
    <n v="102102984"/>
    <n v="84922029"/>
  </r>
  <r>
    <s v="2026"/>
    <x v="0"/>
    <x v="0"/>
    <x v="0"/>
    <x v="0"/>
    <s v="6 - Tribunal Constitucional"/>
    <s v="0403 - TRIBUNAL CONSTITUCIONAL"/>
    <s v="0001 - TRIBUNAL CONSTITUCIONAL"/>
    <x v="0"/>
    <x v="1"/>
    <x v="1"/>
    <s v="2.2 - CONTRATACIÓN DE SERVICIOS"/>
    <s v="2.2.1 - SERVICIOS BÁSICOS"/>
    <s v="N"/>
    <s v="00 - N/A"/>
    <s v="10 - FONDO GENERAL"/>
    <s v="99 - MULTIPROVINCIAL"/>
    <s v="(en blanco)"/>
    <n v="26800000"/>
    <n v="27215000"/>
    <n v="22930276"/>
  </r>
  <r>
    <s v="2026"/>
    <x v="0"/>
    <x v="0"/>
    <x v="0"/>
    <x v="0"/>
    <s v="6 - Tribunal Constitucional"/>
    <s v="0403 - TRIBUNAL CONSTITUCIONAL"/>
    <s v="0001 - TRIBUNAL CONSTITUCIONAL"/>
    <x v="0"/>
    <x v="1"/>
    <x v="1"/>
    <s v="2.2 - CONTRATACIÓN DE SERVICIOS"/>
    <s v="2.2.2 - PUBLICIDAD, IMPRESIÓN Y ENCUADERNACIÓN"/>
    <s v="N"/>
    <s v="00 - N/A"/>
    <s v="10 - FONDO GENERAL"/>
    <s v="99 - MULTIPROVINCIAL"/>
    <s v="(en blanco)"/>
    <n v="13500000"/>
    <n v="13500000"/>
    <n v="10015007"/>
  </r>
  <r>
    <s v="2026"/>
    <x v="0"/>
    <x v="0"/>
    <x v="0"/>
    <x v="0"/>
    <s v="6 - Tribunal Constitucional"/>
    <s v="0403 - TRIBUNAL CONSTITUCIONAL"/>
    <s v="0001 - TRIBUNAL CONSTITUCIONAL"/>
    <x v="0"/>
    <x v="1"/>
    <x v="1"/>
    <s v="2.2 - CONTRATACIÓN DE SERVICIOS"/>
    <s v="2.2.3 - VIÁTICOS"/>
    <s v="N"/>
    <s v="00 - N/A"/>
    <s v="10 - FONDO GENERAL"/>
    <s v="99 - MULTIPROVINCIAL"/>
    <s v="(en blanco)"/>
    <n v="9880000"/>
    <n v="11045000"/>
    <n v="8845002"/>
  </r>
  <r>
    <s v="2026"/>
    <x v="0"/>
    <x v="0"/>
    <x v="0"/>
    <x v="0"/>
    <s v="6 - Tribunal Constitucional"/>
    <s v="0403 - TRIBUNAL CONSTITUCIONAL"/>
    <s v="0001 - TRIBUNAL CONSTITUCIONAL"/>
    <x v="0"/>
    <x v="1"/>
    <x v="1"/>
    <s v="2.2 - CONTRATACIÓN DE SERVICIOS"/>
    <s v="2.2.4 - TRANSPORTE Y ALMACENAJE"/>
    <s v="N"/>
    <s v="00 - N/A"/>
    <s v="10 - FONDO GENERAL"/>
    <s v="99 - MULTIPROVINCIAL"/>
    <s v="(en blanco)"/>
    <n v="7450000"/>
    <n v="7450000"/>
    <n v="5700002"/>
  </r>
  <r>
    <s v="2026"/>
    <x v="0"/>
    <x v="0"/>
    <x v="0"/>
    <x v="0"/>
    <s v="6 - Tribunal Constitucional"/>
    <s v="0403 - TRIBUNAL CONSTITUCIONAL"/>
    <s v="0001 - TRIBUNAL CONSTITUCIONAL"/>
    <x v="0"/>
    <x v="1"/>
    <x v="1"/>
    <s v="2.2 - CONTRATACIÓN DE SERVICIOS"/>
    <s v="2.2.5 - ALQUILERES Y RENTAS"/>
    <s v="N"/>
    <s v="00 - N/A"/>
    <s v="10 - FONDO GENERAL"/>
    <s v="99 - MULTIPROVINCIAL"/>
    <s v="(en blanco)"/>
    <n v="28140000"/>
    <n v="26740000"/>
    <n v="22645328"/>
  </r>
  <r>
    <s v="2026"/>
    <x v="0"/>
    <x v="0"/>
    <x v="0"/>
    <x v="0"/>
    <s v="6 - Tribunal Constitucional"/>
    <s v="0403 - TRIBUNAL CONSTITUCIONAL"/>
    <s v="0001 - TRIBUNAL CONSTITUCIONAL"/>
    <x v="0"/>
    <x v="1"/>
    <x v="1"/>
    <s v="2.2 - CONTRATACIÓN DE SERVICIOS"/>
    <s v="2.2.6 - SEGUROS"/>
    <s v="N"/>
    <s v="00 - N/A"/>
    <s v="10 - FONDO GENERAL"/>
    <s v="99 - MULTIPROVINCIAL"/>
    <s v="(en blanco)"/>
    <n v="142000000"/>
    <n v="142000000"/>
    <n v="90369130"/>
  </r>
  <r>
    <s v="2026"/>
    <x v="0"/>
    <x v="0"/>
    <x v="0"/>
    <x v="0"/>
    <s v="6 - Tribunal Constitucional"/>
    <s v="0403 - TRIBUNAL CONSTITUCIONAL"/>
    <s v="0001 - TRIBUNAL CONSTITUCIONAL"/>
    <x v="0"/>
    <x v="1"/>
    <x v="1"/>
    <s v="2.2 - CONTRATACIÓN DE SERVICIOS"/>
    <s v="2.2.7 - SERVICIOS DE CONSERVACIÓN, REPARACIONES MENORES E INSTALACIONES TEMPORALES"/>
    <s v="N"/>
    <s v="00 - N/A"/>
    <s v="10 - FONDO GENERAL"/>
    <s v="99 - MULTIPROVINCIAL"/>
    <s v="(en blanco)"/>
    <n v="21550000"/>
    <n v="40791085"/>
    <n v="33536139"/>
  </r>
  <r>
    <s v="2026"/>
    <x v="0"/>
    <x v="0"/>
    <x v="0"/>
    <x v="0"/>
    <s v="6 - Tribunal Constitucional"/>
    <s v="0403 - TRIBUNAL CONSTITUCIONAL"/>
    <s v="0001 - TRIBUNAL CONSTITUCIONAL"/>
    <x v="0"/>
    <x v="1"/>
    <x v="1"/>
    <s v="2.2 - CONTRATACIÓN DE SERVICIOS"/>
    <s v="2.2.8 - OTROS SERVICIOS NO INCLUIDOS EN CONCEPTOS ANTERIORES"/>
    <s v="N"/>
    <s v="00 - N/A"/>
    <s v="10 - FONDO GENERAL"/>
    <s v="99 - MULTIPROVINCIAL"/>
    <s v="(en blanco)"/>
    <n v="140180000"/>
    <n v="81130000"/>
    <n v="68194308"/>
  </r>
  <r>
    <s v="2026"/>
    <x v="0"/>
    <x v="0"/>
    <x v="0"/>
    <x v="0"/>
    <s v="6 - Tribunal Constitucional"/>
    <s v="0403 - TRIBUNAL CONSTITUCIONAL"/>
    <s v="0001 - TRIBUNAL CONSTITUCIONAL"/>
    <x v="0"/>
    <x v="1"/>
    <x v="1"/>
    <s v="2.2 - CONTRATACIÓN DE SERVICIOS"/>
    <s v="2.2.9 - OTRAS CONTRATACIONES DE SERVICIOS"/>
    <s v="N"/>
    <s v="00 - N/A"/>
    <s v="10 - FONDO GENERAL"/>
    <s v="99 - MULTIPROVINCIAL"/>
    <s v="(en blanco)"/>
    <n v="50690000"/>
    <n v="50190000"/>
    <n v="37810575"/>
  </r>
  <r>
    <s v="2026"/>
    <x v="0"/>
    <x v="0"/>
    <x v="0"/>
    <x v="0"/>
    <s v="6 - Tribunal Constitucional"/>
    <s v="0403 - TRIBUNAL CONSTITUCIONAL"/>
    <s v="0001 - TRIBUNAL CONSTITUCIONAL"/>
    <x v="0"/>
    <x v="1"/>
    <x v="1"/>
    <s v="2.3 - MATERIALES Y SUMINISTROS"/>
    <s v="2.3.1 - ALIMENTOS Y PRODUCTOS AGROFORESTALES"/>
    <s v="N"/>
    <s v="00 - N/A"/>
    <s v="10 - FONDO GENERAL"/>
    <s v="99 - MULTIPROVINCIAL"/>
    <s v="(en blanco)"/>
    <n v="4105773"/>
    <n v="3955773"/>
    <n v="3227888"/>
  </r>
  <r>
    <s v="2026"/>
    <x v="0"/>
    <x v="0"/>
    <x v="0"/>
    <x v="0"/>
    <s v="6 - Tribunal Constitucional"/>
    <s v="0403 - TRIBUNAL CONSTITUCIONAL"/>
    <s v="0001 - TRIBUNAL CONSTITUCIONAL"/>
    <x v="0"/>
    <x v="1"/>
    <x v="1"/>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x v="0"/>
    <x v="1"/>
    <x v="1"/>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x v="0"/>
    <x v="1"/>
    <x v="1"/>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x v="0"/>
    <x v="1"/>
    <x v="1"/>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x v="0"/>
    <x v="1"/>
    <x v="1"/>
    <s v="2.3 - MATERIALES Y SUMINISTROS"/>
    <s v="2.3.7 - COMBUSTIBLES, LUBRICANTES, PRODUCTOS QUÍMICOS Y CONEXOS"/>
    <s v="N"/>
    <s v="00 - N/A"/>
    <s v="10 - FONDO GENERAL"/>
    <s v="99 - MULTIPROVINCIAL"/>
    <s v="(en blanco)"/>
    <n v="30598940"/>
    <n v="32401740"/>
    <n v="25613395"/>
  </r>
  <r>
    <s v="2026"/>
    <x v="0"/>
    <x v="0"/>
    <x v="0"/>
    <x v="0"/>
    <s v="6 - Tribunal Constitucional"/>
    <s v="0403 - TRIBUNAL CONSTITUCIONAL"/>
    <s v="0001 - TRIBUNAL CONSTITUCIONAL"/>
    <x v="0"/>
    <x v="1"/>
    <x v="1"/>
    <s v="2.3 - MATERIALES Y SUMINISTROS"/>
    <s v="2.3.9 - PRODUCTOS Y ÚTILES VARIOS"/>
    <s v="N"/>
    <s v="00 - N/A"/>
    <s v="10 - FONDO GENERAL"/>
    <s v="99 - MULTIPROVINCIAL"/>
    <s v="(en blanco)"/>
    <n v="20715000"/>
    <n v="20165000"/>
    <n v="12763092"/>
  </r>
  <r>
    <s v="2026"/>
    <x v="0"/>
    <x v="0"/>
    <x v="0"/>
    <x v="0"/>
    <s v="7 - Defensor del Pueblo"/>
    <s v="0404 - DEFENSOR DEL PUEBLO"/>
    <s v="0001 - DEFENSOR DEL PUEBLO"/>
    <x v="0"/>
    <x v="0"/>
    <x v="7"/>
    <s v="2.2 - CONTRATACIÓN DE SERVICIOS"/>
    <s v="2.2.8 - OTROS SERVICIOS NO INCLUIDOS EN CONCEPTOS ANTERIORES"/>
    <s v="N"/>
    <s v="00 - N/A"/>
    <s v="10 - FONDO GENERAL"/>
    <s v="99 - MULTIPROVINCIAL"/>
    <s v="(en blanco)"/>
    <n v="800000"/>
    <n v="950000"/>
    <n v="608796.72"/>
  </r>
  <r>
    <s v="2026"/>
    <x v="0"/>
    <x v="0"/>
    <x v="0"/>
    <x v="0"/>
    <s v="7 - Defensor del Pueblo"/>
    <s v="0404 - DEFENSOR DEL PUEBLO"/>
    <s v="0001 - DEFENSOR DEL PUEBLO"/>
    <x v="0"/>
    <x v="0"/>
    <x v="7"/>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x v="0"/>
    <x v="1"/>
    <x v="1"/>
    <s v="2.1 - REMUNERACIONES Y CONTRIBUCIONES"/>
    <s v="2.1.1 - REMUNERACIONES"/>
    <s v="N"/>
    <s v="00 - N/A"/>
    <s v="10 - FONDO GENERAL"/>
    <s v="99 - MULTIPROVINCIAL"/>
    <s v="(en blanco)"/>
    <n v="226000000"/>
    <n v="246374058.75"/>
    <n v="160351825.42000005"/>
  </r>
  <r>
    <s v="2026"/>
    <x v="0"/>
    <x v="0"/>
    <x v="0"/>
    <x v="0"/>
    <s v="7 - Defensor del Pueblo"/>
    <s v="0404 - DEFENSOR DEL PUEBLO"/>
    <s v="0001 - DEFENSOR DEL PUEBLO"/>
    <x v="0"/>
    <x v="1"/>
    <x v="1"/>
    <s v="2.1 - REMUNERACIONES Y CONTRIBUCIONES"/>
    <s v="2.1.2 - SOBRESUELDOS"/>
    <s v="N"/>
    <s v="00 - N/A"/>
    <s v="10 - FONDO GENERAL"/>
    <s v="99 - MULTIPROVINCIAL"/>
    <s v="(en blanco)"/>
    <n v="27850000"/>
    <n v="28360400"/>
    <n v="24467674.999999985"/>
  </r>
  <r>
    <s v="2026"/>
    <x v="0"/>
    <x v="0"/>
    <x v="0"/>
    <x v="0"/>
    <s v="7 - Defensor del Pueblo"/>
    <s v="0404 - DEFENSOR DEL PUEBLO"/>
    <s v="0001 - DEFENSOR DEL PUEBLO"/>
    <x v="0"/>
    <x v="1"/>
    <x v="1"/>
    <s v="2.1 - REMUNERACIONES Y CONTRIBUCIONES"/>
    <s v="2.1.3 - DIETAS Y GASTOS DE REPRESENTACIÓN"/>
    <s v="N"/>
    <s v="00 - N/A"/>
    <s v="10 - FONDO GENERAL"/>
    <s v="99 - MULTIPROVINCIAL"/>
    <s v="(en blanco)"/>
    <n v="840000"/>
    <n v="840000"/>
    <n v="630000"/>
  </r>
  <r>
    <s v="2026"/>
    <x v="0"/>
    <x v="0"/>
    <x v="0"/>
    <x v="0"/>
    <s v="7 - Defensor del Pueblo"/>
    <s v="0404 - DEFENSOR DEL PUEBLO"/>
    <s v="0001 - DEFENSOR DEL PUEBLO"/>
    <x v="0"/>
    <x v="1"/>
    <x v="1"/>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x v="0"/>
    <x v="1"/>
    <x v="1"/>
    <s v="2.1 - REMUNERACIONES Y CONTRIBUCIONES"/>
    <s v="2.1.5 - CONTRIBUCIONES A LA SEGURIDAD SOCIAL"/>
    <s v="N"/>
    <s v="00 - N/A"/>
    <s v="10 - FONDO GENERAL"/>
    <s v="99 - MULTIPROVINCIAL"/>
    <s v="(en blanco)"/>
    <n v="23580000"/>
    <n v="31168622.790000003"/>
    <n v="22025823.550000012"/>
  </r>
  <r>
    <s v="2026"/>
    <x v="0"/>
    <x v="0"/>
    <x v="0"/>
    <x v="0"/>
    <s v="7 - Defensor del Pueblo"/>
    <s v="0404 - DEFENSOR DEL PUEBLO"/>
    <s v="0001 - DEFENSOR DEL PUEBLO"/>
    <x v="0"/>
    <x v="1"/>
    <x v="1"/>
    <s v="2.2 - CONTRATACIÓN DE SERVICIOS"/>
    <s v="2.2.1 - SERVICIOS BÁSICOS"/>
    <s v="N"/>
    <s v="00 - N/A"/>
    <s v="10 - FONDO GENERAL"/>
    <s v="99 - MULTIPROVINCIAL"/>
    <s v="(en blanco)"/>
    <n v="10510000"/>
    <n v="10846800"/>
    <n v="8605236.0600000005"/>
  </r>
  <r>
    <s v="2026"/>
    <x v="0"/>
    <x v="0"/>
    <x v="0"/>
    <x v="0"/>
    <s v="7 - Defensor del Pueblo"/>
    <s v="0404 - DEFENSOR DEL PUEBLO"/>
    <s v="0001 - DEFENSOR DEL PUEBLO"/>
    <x v="0"/>
    <x v="1"/>
    <x v="1"/>
    <s v="2.2 - CONTRATACIÓN DE SERVICIOS"/>
    <s v="2.2.2 - PUBLICIDAD, IMPRESIÓN Y ENCUADERNACIÓN"/>
    <s v="N"/>
    <s v="00 - N/A"/>
    <s v="10 - FONDO GENERAL"/>
    <s v="99 - MULTIPROVINCIAL"/>
    <s v="(en blanco)"/>
    <n v="5000000"/>
    <n v="7000000"/>
    <n v="4078972.35"/>
  </r>
  <r>
    <s v="2026"/>
    <x v="0"/>
    <x v="0"/>
    <x v="0"/>
    <x v="0"/>
    <s v="7 - Defensor del Pueblo"/>
    <s v="0404 - DEFENSOR DEL PUEBLO"/>
    <s v="0001 - DEFENSOR DEL PUEBLO"/>
    <x v="0"/>
    <x v="1"/>
    <x v="1"/>
    <s v="2.2 - CONTRATACIÓN DE SERVICIOS"/>
    <s v="2.2.3 - VIÁTICOS"/>
    <s v="N"/>
    <s v="00 - N/A"/>
    <s v="10 - FONDO GENERAL"/>
    <s v="99 - MULTIPROVINCIAL"/>
    <s v="(en blanco)"/>
    <n v="8300000"/>
    <n v="9300000"/>
    <n v="5806661.1200000001"/>
  </r>
  <r>
    <s v="2026"/>
    <x v="0"/>
    <x v="0"/>
    <x v="0"/>
    <x v="0"/>
    <s v="7 - Defensor del Pueblo"/>
    <s v="0404 - DEFENSOR DEL PUEBLO"/>
    <s v="0001 - DEFENSOR DEL PUEBLO"/>
    <x v="0"/>
    <x v="1"/>
    <x v="1"/>
    <s v="2.2 - CONTRATACIÓN DE SERVICIOS"/>
    <s v="2.2.4 - TRANSPORTE Y ALMACENAJE"/>
    <s v="N"/>
    <s v="00 - N/A"/>
    <s v="10 - FONDO GENERAL"/>
    <s v="99 - MULTIPROVINCIAL"/>
    <s v="(en blanco)"/>
    <n v="700000"/>
    <n v="800000"/>
    <n v="568008"/>
  </r>
  <r>
    <s v="2026"/>
    <x v="0"/>
    <x v="0"/>
    <x v="0"/>
    <x v="0"/>
    <s v="7 - Defensor del Pueblo"/>
    <s v="0404 - DEFENSOR DEL PUEBLO"/>
    <s v="0001 - DEFENSOR DEL PUEBLO"/>
    <x v="0"/>
    <x v="1"/>
    <x v="1"/>
    <s v="2.2 - CONTRATACIÓN DE SERVICIOS"/>
    <s v="2.2.5 - ALQUILERES Y RENTAS"/>
    <s v="N"/>
    <s v="00 - N/A"/>
    <s v="10 - FONDO GENERAL"/>
    <s v="99 - MULTIPROVINCIAL"/>
    <s v="(en blanco)"/>
    <n v="5650000"/>
    <n v="8641927.4000000004"/>
    <n v="5730016.5"/>
  </r>
  <r>
    <s v="2026"/>
    <x v="0"/>
    <x v="0"/>
    <x v="0"/>
    <x v="0"/>
    <s v="7 - Defensor del Pueblo"/>
    <s v="0404 - DEFENSOR DEL PUEBLO"/>
    <s v="0001 - DEFENSOR DEL PUEBLO"/>
    <x v="0"/>
    <x v="1"/>
    <x v="1"/>
    <s v="2.2 - CONTRATACIÓN DE SERVICIOS"/>
    <s v="2.2.6 - SEGUROS"/>
    <s v="N"/>
    <s v="00 - N/A"/>
    <s v="10 - FONDO GENERAL"/>
    <s v="99 - MULTIPROVINCIAL"/>
    <s v="(en blanco)"/>
    <n v="6250000"/>
    <n v="6846485.4800000004"/>
    <n v="3233671.57"/>
  </r>
  <r>
    <s v="2026"/>
    <x v="0"/>
    <x v="0"/>
    <x v="0"/>
    <x v="0"/>
    <s v="7 - Defensor del Pueblo"/>
    <s v="0404 - DEFENSOR DEL PUEBLO"/>
    <s v="0001 - DEFENSOR DEL PUEBLO"/>
    <x v="0"/>
    <x v="1"/>
    <x v="1"/>
    <s v="2.2 - CONTRATACIÓN DE SERVICIOS"/>
    <s v="2.2.7 - SERVICIOS DE CONSERVACIÓN, REPARACIONES MENORES E INSTALACIONES TEMPORALES"/>
    <s v="N"/>
    <s v="00 - N/A"/>
    <s v="10 - FONDO GENERAL"/>
    <s v="99 - MULTIPROVINCIAL"/>
    <s v="(en blanco)"/>
    <n v="1175000"/>
    <n v="2187995.61"/>
    <n v="1819366.0800000003"/>
  </r>
  <r>
    <s v="2026"/>
    <x v="0"/>
    <x v="0"/>
    <x v="0"/>
    <x v="0"/>
    <s v="7 - Defensor del Pueblo"/>
    <s v="0404 - DEFENSOR DEL PUEBLO"/>
    <s v="0001 - DEFENSOR DEL PUEBLO"/>
    <x v="0"/>
    <x v="1"/>
    <x v="1"/>
    <s v="2.2 - CONTRATACIÓN DE SERVICIOS"/>
    <s v="2.2.8 - OTROS SERVICIOS NO INCLUIDOS EN CONCEPTOS ANTERIORES"/>
    <s v="N"/>
    <s v="00 - N/A"/>
    <s v="10 - FONDO GENERAL"/>
    <s v="99 - MULTIPROVINCIAL"/>
    <s v="(en blanco)"/>
    <n v="8605000"/>
    <n v="17766407.530000001"/>
    <n v="14121725.240000004"/>
  </r>
  <r>
    <s v="2026"/>
    <x v="0"/>
    <x v="0"/>
    <x v="0"/>
    <x v="0"/>
    <s v="7 - Defensor del Pueblo"/>
    <s v="0404 - DEFENSOR DEL PUEBLO"/>
    <s v="0001 - DEFENSOR DEL PUEBLO"/>
    <x v="0"/>
    <x v="1"/>
    <x v="1"/>
    <s v="2.2 - CONTRATACIÓN DE SERVICIOS"/>
    <s v="2.2.9 - OTRAS CONTRATACIONES DE SERVICIOS"/>
    <s v="N"/>
    <s v="00 - N/A"/>
    <s v="10 - FONDO GENERAL"/>
    <s v="99 - MULTIPROVINCIAL"/>
    <s v="(en blanco)"/>
    <n v="28500000"/>
    <n v="5135044.459999999"/>
    <n v="3783046.19"/>
  </r>
  <r>
    <s v="2026"/>
    <x v="0"/>
    <x v="0"/>
    <x v="0"/>
    <x v="0"/>
    <s v="7 - Defensor del Pueblo"/>
    <s v="0404 - DEFENSOR DEL PUEBLO"/>
    <s v="0001 - DEFENSOR DEL PUEBLO"/>
    <x v="0"/>
    <x v="1"/>
    <x v="1"/>
    <s v="2.3 - MATERIALES Y SUMINISTROS"/>
    <s v="2.3.1 - ALIMENTOS Y PRODUCTOS AGROFORESTALES"/>
    <s v="N"/>
    <s v="00 - N/A"/>
    <s v="10 - FONDO GENERAL"/>
    <s v="99 - MULTIPROVINCIAL"/>
    <s v="(en blanco)"/>
    <n v="1120000"/>
    <n v="1120000"/>
    <n v="786559.32"/>
  </r>
  <r>
    <s v="2026"/>
    <x v="0"/>
    <x v="0"/>
    <x v="0"/>
    <x v="0"/>
    <s v="7 - Defensor del Pueblo"/>
    <s v="0404 - DEFENSOR DEL PUEBLO"/>
    <s v="0001 - DEFENSOR DEL PUEBLO"/>
    <x v="0"/>
    <x v="1"/>
    <x v="1"/>
    <s v="2.3 - MATERIALES Y SUMINISTROS"/>
    <s v="2.3.2 - TEXTILES Y VESTUARIOS"/>
    <s v="N"/>
    <s v="00 - N/A"/>
    <s v="10 - FONDO GENERAL"/>
    <s v="99 - MULTIPROVINCIAL"/>
    <s v="(en blanco)"/>
    <n v="500000"/>
    <n v="710065.53"/>
    <n v="239743.04"/>
  </r>
  <r>
    <s v="2026"/>
    <x v="0"/>
    <x v="0"/>
    <x v="0"/>
    <x v="0"/>
    <s v="7 - Defensor del Pueblo"/>
    <s v="0404 - DEFENSOR DEL PUEBLO"/>
    <s v="0001 - DEFENSOR DEL PUEBLO"/>
    <x v="0"/>
    <x v="1"/>
    <x v="1"/>
    <s v="2.3 - MATERIALES Y SUMINISTROS"/>
    <s v="2.3.3 - PAPEL, CARTÓN E IMPRESOS"/>
    <s v="N"/>
    <s v="00 - N/A"/>
    <s v="10 - FONDO GENERAL"/>
    <s v="99 - MULTIPROVINCIAL"/>
    <s v="(en blanco)"/>
    <n v="1050000"/>
    <n v="1740100.8"/>
    <n v="1359350.71"/>
  </r>
  <r>
    <s v="2026"/>
    <x v="0"/>
    <x v="0"/>
    <x v="0"/>
    <x v="0"/>
    <s v="7 - Defensor del Pueblo"/>
    <s v="0404 - DEFENSOR DEL PUEBLO"/>
    <s v="0001 - DEFENSOR DEL PUEBLO"/>
    <x v="0"/>
    <x v="1"/>
    <x v="1"/>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x v="0"/>
    <x v="1"/>
    <x v="1"/>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x v="0"/>
    <x v="1"/>
    <x v="1"/>
    <s v="2.3 - MATERIALES Y SUMINISTROS"/>
    <s v="2.3.7 - COMBUSTIBLES, LUBRICANTES, PRODUCTOS QUÍMICOS Y CONEXOS"/>
    <s v="N"/>
    <s v="00 - N/A"/>
    <s v="10 - FONDO GENERAL"/>
    <s v="99 - MULTIPROVINCIAL"/>
    <s v="(en blanco)"/>
    <n v="12225000"/>
    <n v="14400000"/>
    <n v="9666807.6000000015"/>
  </r>
  <r>
    <s v="2026"/>
    <x v="0"/>
    <x v="0"/>
    <x v="0"/>
    <x v="0"/>
    <s v="7 - Defensor del Pueblo"/>
    <s v="0404 - DEFENSOR DEL PUEBLO"/>
    <s v="0001 - DEFENSOR DEL PUEBLO"/>
    <x v="0"/>
    <x v="1"/>
    <x v="1"/>
    <s v="2.3 - MATERIALES Y SUMINISTROS"/>
    <s v="2.3.9 - PRODUCTOS Y ÚTILES VARIOS"/>
    <s v="N"/>
    <s v="00 - N/A"/>
    <s v="10 - FONDO GENERAL"/>
    <s v="99 - MULTIPROVINCIAL"/>
    <s v="(en blanco)"/>
    <n v="7010400"/>
    <n v="31422712.369999997"/>
    <n v="3110206.91"/>
  </r>
  <r>
    <s v="2026"/>
    <x v="0"/>
    <x v="0"/>
    <x v="0"/>
    <x v="0"/>
    <s v="8 - Tribunal Superior Electoral (TSE)"/>
    <s v="0405 - TRIBUNAL SUPERIOR  ELECTORAL ( TSE)"/>
    <s v="0001 - TRIBUNAL SUPERIOR  ELECTORAL TSE"/>
    <x v="0"/>
    <x v="0"/>
    <x v="7"/>
    <s v="2.1 - REMUNERACIONES Y CONTRIBUCIONES"/>
    <s v="2.1.1 - REMUNERACIONES"/>
    <s v="N"/>
    <s v="00 - N/A"/>
    <s v="10 - FONDO GENERAL"/>
    <s v="99 - MULTIPROVINCIAL"/>
    <s v="(en blanco)"/>
    <n v="6222000"/>
    <n v="6222000"/>
    <n v="4692330.4799999995"/>
  </r>
  <r>
    <s v="2026"/>
    <x v="0"/>
    <x v="0"/>
    <x v="0"/>
    <x v="0"/>
    <s v="8 - Tribunal Superior Electoral (TSE)"/>
    <s v="0405 - TRIBUNAL SUPERIOR  ELECTORAL ( TSE)"/>
    <s v="0001 - TRIBUNAL SUPERIOR  ELECTORAL TSE"/>
    <x v="0"/>
    <x v="0"/>
    <x v="7"/>
    <s v="2.1 - REMUNERACIONES Y CONTRIBUCIONES"/>
    <s v="2.1.5 - CONTRIBUCIONES A LA SEGURIDAD SOCIAL"/>
    <s v="N"/>
    <s v="00 - N/A"/>
    <s v="10 - FONDO GENERAL"/>
    <s v="99 - MULTIPROVINCIAL"/>
    <s v="(en blanco)"/>
    <n v="716900"/>
    <n v="716900"/>
    <n v="480882.22000000003"/>
  </r>
  <r>
    <s v="2026"/>
    <x v="0"/>
    <x v="0"/>
    <x v="0"/>
    <x v="0"/>
    <s v="8 - Tribunal Superior Electoral (TSE)"/>
    <s v="0405 - TRIBUNAL SUPERIOR  ELECTORAL ( TSE)"/>
    <s v="0001 - TRIBUNAL SUPERIOR  ELECTORAL TSE"/>
    <x v="0"/>
    <x v="0"/>
    <x v="7"/>
    <s v="2.2 - CONTRATACIÓN DE SERVICIOS"/>
    <s v="2.2.2 - PUBLICIDAD, IMPRESIÓN Y ENCUADERNACIÓN"/>
    <s v="N"/>
    <s v="00 - N/A"/>
    <s v="10 - FONDO GENERAL"/>
    <s v="99 - MULTIPROVINCIAL"/>
    <s v="(en blanco)"/>
    <n v="375000"/>
    <n v="375000"/>
    <n v="375000"/>
  </r>
  <r>
    <s v="2026"/>
    <x v="0"/>
    <x v="0"/>
    <x v="0"/>
    <x v="0"/>
    <s v="8 - Tribunal Superior Electoral (TSE)"/>
    <s v="0405 - TRIBUNAL SUPERIOR  ELECTORAL ( TSE)"/>
    <s v="0001 - TRIBUNAL SUPERIOR  ELECTORAL TSE"/>
    <x v="0"/>
    <x v="0"/>
    <x v="7"/>
    <s v="2.2 - CONTRATACIÓN DE SERVICIOS"/>
    <s v="2.2.8 - OTROS SERVICIOS NO INCLUIDOS EN CONCEPTOS ANTERIORES"/>
    <s v="N"/>
    <s v="00 - N/A"/>
    <s v="10 - FONDO GENERAL"/>
    <s v="99 - MULTIPROVINCIAL"/>
    <s v="(en blanco)"/>
    <n v="300000"/>
    <n v="300000"/>
    <n v="300000"/>
  </r>
  <r>
    <s v="2026"/>
    <x v="0"/>
    <x v="0"/>
    <x v="0"/>
    <x v="0"/>
    <s v="8 - Tribunal Superior Electoral (TSE)"/>
    <s v="0405 - TRIBUNAL SUPERIOR  ELECTORAL ( TSE)"/>
    <s v="0001 - TRIBUNAL SUPERIOR  ELECTORAL TSE"/>
    <x v="0"/>
    <x v="1"/>
    <x v="1"/>
    <s v="2.1 - REMUNERACIONES Y CONTRIBUCIONES"/>
    <s v="2.1.1 - REMUNERACIONES"/>
    <s v="N"/>
    <s v="00 - N/A"/>
    <s v="10 - FONDO GENERAL"/>
    <s v="99 - MULTIPROVINCIAL"/>
    <s v="(en blanco)"/>
    <n v="595447153"/>
    <n v="583747153"/>
    <n v="447193560.93000013"/>
  </r>
  <r>
    <s v="2026"/>
    <x v="0"/>
    <x v="0"/>
    <x v="0"/>
    <x v="0"/>
    <s v="8 - Tribunal Superior Electoral (TSE)"/>
    <s v="0405 - TRIBUNAL SUPERIOR  ELECTORAL ( TSE)"/>
    <s v="0001 - TRIBUNAL SUPERIOR  ELECTORAL TSE"/>
    <x v="0"/>
    <x v="1"/>
    <x v="1"/>
    <s v="2.1 - REMUNERACIONES Y CONTRIBUCIONES"/>
    <s v="2.1.2 - SOBRESUELDOS"/>
    <s v="N"/>
    <s v="00 - N/A"/>
    <s v="10 - FONDO GENERAL"/>
    <s v="99 - MULTIPROVINCIAL"/>
    <s v="(en blanco)"/>
    <n v="48750000"/>
    <n v="48750000"/>
    <n v="35547602.030000001"/>
  </r>
  <r>
    <s v="2026"/>
    <x v="0"/>
    <x v="0"/>
    <x v="0"/>
    <x v="0"/>
    <s v="8 - Tribunal Superior Electoral (TSE)"/>
    <s v="0405 - TRIBUNAL SUPERIOR  ELECTORAL ( TSE)"/>
    <s v="0001 - TRIBUNAL SUPERIOR  ELECTORAL TSE"/>
    <x v="0"/>
    <x v="1"/>
    <x v="1"/>
    <s v="2.1 - REMUNERACIONES Y CONTRIBUCIONES"/>
    <s v="2.1.3 - DIETAS Y GASTOS DE REPRESENTACIÓN"/>
    <s v="N"/>
    <s v="00 - N/A"/>
    <s v="10 - FONDO GENERAL"/>
    <s v="99 - MULTIPROVINCIAL"/>
    <s v="(en blanco)"/>
    <n v="9900000"/>
    <n v="9900000"/>
    <n v="9253955.209999999"/>
  </r>
  <r>
    <s v="2026"/>
    <x v="0"/>
    <x v="0"/>
    <x v="0"/>
    <x v="0"/>
    <s v="8 - Tribunal Superior Electoral (TSE)"/>
    <s v="0405 - TRIBUNAL SUPERIOR  ELECTORAL ( TSE)"/>
    <s v="0001 - TRIBUNAL SUPERIOR  ELECTORAL TSE"/>
    <x v="0"/>
    <x v="1"/>
    <x v="1"/>
    <s v="2.1 - REMUNERACIONES Y CONTRIBUCIONES"/>
    <s v="2.1.4 - GRATIFICACIONES Y BONIFICACIONES"/>
    <s v="N"/>
    <s v="00 - N/A"/>
    <s v="10 - FONDO GENERAL"/>
    <s v="99 - MULTIPROVINCIAL"/>
    <s v="(en blanco)"/>
    <n v="45498500"/>
    <n v="45498500"/>
    <n v="21068300"/>
  </r>
  <r>
    <s v="2026"/>
    <x v="0"/>
    <x v="0"/>
    <x v="0"/>
    <x v="0"/>
    <s v="8 - Tribunal Superior Electoral (TSE)"/>
    <s v="0405 - TRIBUNAL SUPERIOR  ELECTORAL ( TSE)"/>
    <s v="0001 - TRIBUNAL SUPERIOR  ELECTORAL TSE"/>
    <x v="0"/>
    <x v="1"/>
    <x v="1"/>
    <s v="2.1 - REMUNERACIONES Y CONTRIBUCIONES"/>
    <s v="2.1.5 - CONTRIBUCIONES A LA SEGURIDAD SOCIAL"/>
    <s v="N"/>
    <s v="00 - N/A"/>
    <s v="10 - FONDO GENERAL"/>
    <s v="99 - MULTIPROVINCIAL"/>
    <s v="(en blanco)"/>
    <n v="86945353"/>
    <n v="86945353"/>
    <n v="64157637.129999988"/>
  </r>
  <r>
    <s v="2026"/>
    <x v="0"/>
    <x v="0"/>
    <x v="0"/>
    <x v="0"/>
    <s v="8 - Tribunal Superior Electoral (TSE)"/>
    <s v="0405 - TRIBUNAL SUPERIOR  ELECTORAL ( TSE)"/>
    <s v="0001 - TRIBUNAL SUPERIOR  ELECTORAL TSE"/>
    <x v="0"/>
    <x v="1"/>
    <x v="1"/>
    <s v="2.2 - CONTRATACIÓN DE SERVICIOS"/>
    <s v="2.2.1 - SERVICIOS BÁSICOS"/>
    <s v="N"/>
    <s v="00 - N/A"/>
    <s v="10 - FONDO GENERAL"/>
    <s v="99 - MULTIPROVINCIAL"/>
    <s v="(en blanco)"/>
    <n v="22050000"/>
    <n v="22124807"/>
    <n v="16178559.840000002"/>
  </r>
  <r>
    <s v="2026"/>
    <x v="0"/>
    <x v="0"/>
    <x v="0"/>
    <x v="0"/>
    <s v="8 - Tribunal Superior Electoral (TSE)"/>
    <s v="0405 - TRIBUNAL SUPERIOR  ELECTORAL ( TSE)"/>
    <s v="0001 - TRIBUNAL SUPERIOR  ELECTORAL TSE"/>
    <x v="0"/>
    <x v="1"/>
    <x v="1"/>
    <s v="2.2 - CONTRATACIÓN DE SERVICIOS"/>
    <s v="2.2.2 - PUBLICIDAD, IMPRESIÓN Y ENCUADERNACIÓN"/>
    <s v="N"/>
    <s v="00 - N/A"/>
    <s v="10 - FONDO GENERAL"/>
    <s v="99 - MULTIPROVINCIAL"/>
    <s v="(en blanco)"/>
    <n v="725000"/>
    <n v="4725000"/>
    <n v="2725000"/>
  </r>
  <r>
    <s v="2026"/>
    <x v="0"/>
    <x v="0"/>
    <x v="0"/>
    <x v="0"/>
    <s v="8 - Tribunal Superior Electoral (TSE)"/>
    <s v="0405 - TRIBUNAL SUPERIOR  ELECTORAL ( TSE)"/>
    <s v="0001 - TRIBUNAL SUPERIOR  ELECTORAL TSE"/>
    <x v="0"/>
    <x v="1"/>
    <x v="1"/>
    <s v="2.2 - CONTRATACIÓN DE SERVICIOS"/>
    <s v="2.2.3 - VIÁTICOS"/>
    <s v="N"/>
    <s v="00 - N/A"/>
    <s v="10 - FONDO GENERAL"/>
    <s v="99 - MULTIPROVINCIAL"/>
    <s v="(en blanco)"/>
    <n v="5500000"/>
    <n v="5500000"/>
    <n v="4301983.3499999996"/>
  </r>
  <r>
    <s v="2026"/>
    <x v="0"/>
    <x v="0"/>
    <x v="0"/>
    <x v="0"/>
    <s v="8 - Tribunal Superior Electoral (TSE)"/>
    <s v="0405 - TRIBUNAL SUPERIOR  ELECTORAL ( TSE)"/>
    <s v="0001 - TRIBUNAL SUPERIOR  ELECTORAL TSE"/>
    <x v="0"/>
    <x v="1"/>
    <x v="1"/>
    <s v="2.2 - CONTRATACIÓN DE SERVICIOS"/>
    <s v="2.2.4 - TRANSPORTE Y ALMACENAJE"/>
    <s v="N"/>
    <s v="00 - N/A"/>
    <s v="10 - FONDO GENERAL"/>
    <s v="99 - MULTIPROVINCIAL"/>
    <s v="(en blanco)"/>
    <n v="1250000"/>
    <n v="1250000"/>
    <n v="607268.82999999996"/>
  </r>
  <r>
    <s v="2026"/>
    <x v="0"/>
    <x v="0"/>
    <x v="0"/>
    <x v="0"/>
    <s v="8 - Tribunal Superior Electoral (TSE)"/>
    <s v="0405 - TRIBUNAL SUPERIOR  ELECTORAL ( TSE)"/>
    <s v="0001 - TRIBUNAL SUPERIOR  ELECTORAL TSE"/>
    <x v="0"/>
    <x v="1"/>
    <x v="1"/>
    <s v="2.2 - CONTRATACIÓN DE SERVICIOS"/>
    <s v="2.2.5 - ALQUILERES Y RENTAS"/>
    <s v="N"/>
    <s v="00 - N/A"/>
    <s v="10 - FONDO GENERAL"/>
    <s v="99 - MULTIPROVINCIAL"/>
    <s v="(en blanco)"/>
    <n v="16900000"/>
    <n v="13350000"/>
    <n v="9907579.3499999978"/>
  </r>
  <r>
    <s v="2026"/>
    <x v="0"/>
    <x v="0"/>
    <x v="0"/>
    <x v="0"/>
    <s v="8 - Tribunal Superior Electoral (TSE)"/>
    <s v="0405 - TRIBUNAL SUPERIOR  ELECTORAL ( TSE)"/>
    <s v="0001 - TRIBUNAL SUPERIOR  ELECTORAL TSE"/>
    <x v="0"/>
    <x v="1"/>
    <x v="1"/>
    <s v="2.2 - CONTRATACIÓN DE SERVICIOS"/>
    <s v="2.2.6 - SEGUROS"/>
    <s v="N"/>
    <s v="00 - N/A"/>
    <s v="10 - FONDO GENERAL"/>
    <s v="99 - MULTIPROVINCIAL"/>
    <s v="(en blanco)"/>
    <n v="60200000"/>
    <n v="76200000"/>
    <n v="56561191.43"/>
  </r>
  <r>
    <s v="2026"/>
    <x v="0"/>
    <x v="0"/>
    <x v="0"/>
    <x v="0"/>
    <s v="8 - Tribunal Superior Electoral (TSE)"/>
    <s v="0405 - TRIBUNAL SUPERIOR  ELECTORAL ( TSE)"/>
    <s v="0001 - TRIBUNAL SUPERIOR  ELECTORAL TSE"/>
    <x v="0"/>
    <x v="1"/>
    <x v="1"/>
    <s v="2.2 - CONTRATACIÓN DE SERVICIOS"/>
    <s v="2.2.7 - SERVICIOS DE CONSERVACIÓN, REPARACIONES MENORES E INSTALACIONES TEMPORALES"/>
    <s v="N"/>
    <s v="00 - N/A"/>
    <s v="10 - FONDO GENERAL"/>
    <s v="99 - MULTIPROVINCIAL"/>
    <s v="(en blanco)"/>
    <n v="17500000"/>
    <n v="17500000"/>
    <n v="10791083.939999996"/>
  </r>
  <r>
    <s v="2026"/>
    <x v="0"/>
    <x v="0"/>
    <x v="0"/>
    <x v="0"/>
    <s v="8 - Tribunal Superior Electoral (TSE)"/>
    <s v="0405 - TRIBUNAL SUPERIOR  ELECTORAL ( TSE)"/>
    <s v="0001 - TRIBUNAL SUPERIOR  ELECTORAL TSE"/>
    <x v="0"/>
    <x v="1"/>
    <x v="1"/>
    <s v="2.2 - CONTRATACIÓN DE SERVICIOS"/>
    <s v="2.2.8 - OTROS SERVICIOS NO INCLUIDOS EN CONCEPTOS ANTERIORES"/>
    <s v="N"/>
    <s v="00 - N/A"/>
    <s v="10 - FONDO GENERAL"/>
    <s v="99 - MULTIPROVINCIAL"/>
    <s v="(en blanco)"/>
    <n v="42143868"/>
    <n v="22539061"/>
    <n v="17819360.240000002"/>
  </r>
  <r>
    <s v="2026"/>
    <x v="0"/>
    <x v="0"/>
    <x v="0"/>
    <x v="0"/>
    <s v="8 - Tribunal Superior Electoral (TSE)"/>
    <s v="0405 - TRIBUNAL SUPERIOR  ELECTORAL ( TSE)"/>
    <s v="0001 - TRIBUNAL SUPERIOR  ELECTORAL TSE"/>
    <x v="0"/>
    <x v="1"/>
    <x v="1"/>
    <s v="2.2 - CONTRATACIÓN DE SERVICIOS"/>
    <s v="2.2.9 - OTRAS CONTRATACIONES DE SERVICIOS"/>
    <s v="N"/>
    <s v="00 - N/A"/>
    <s v="10 - FONDO GENERAL"/>
    <s v="99 - MULTIPROVINCIAL"/>
    <s v="(en blanco)"/>
    <n v="8250000"/>
    <n v="10330000"/>
    <n v="8161708"/>
  </r>
  <r>
    <s v="2026"/>
    <x v="0"/>
    <x v="0"/>
    <x v="0"/>
    <x v="0"/>
    <s v="8 - Tribunal Superior Electoral (TSE)"/>
    <s v="0405 - TRIBUNAL SUPERIOR  ELECTORAL ( TSE)"/>
    <s v="0001 - TRIBUNAL SUPERIOR  ELECTORAL TSE"/>
    <x v="0"/>
    <x v="1"/>
    <x v="1"/>
    <s v="2.3 - MATERIALES Y SUMINISTROS"/>
    <s v="2.3.1 - ALIMENTOS Y PRODUCTOS AGROFORESTALES"/>
    <s v="N"/>
    <s v="00 - N/A"/>
    <s v="10 - FONDO GENERAL"/>
    <s v="99 - MULTIPROVINCIAL"/>
    <s v="(en blanco)"/>
    <n v="2900000"/>
    <n v="2300000"/>
    <n v="2300000"/>
  </r>
  <r>
    <s v="2026"/>
    <x v="0"/>
    <x v="0"/>
    <x v="0"/>
    <x v="0"/>
    <s v="8 - Tribunal Superior Electoral (TSE)"/>
    <s v="0405 - TRIBUNAL SUPERIOR  ELECTORAL ( TSE)"/>
    <s v="0001 - TRIBUNAL SUPERIOR  ELECTORAL TSE"/>
    <x v="0"/>
    <x v="1"/>
    <x v="1"/>
    <s v="2.3 - MATERIALES Y SUMINISTROS"/>
    <s v="2.3.2 - TEXTILES Y VESTUARIOS"/>
    <s v="N"/>
    <s v="00 - N/A"/>
    <s v="10 - FONDO GENERAL"/>
    <s v="99 - MULTIPROVINCIAL"/>
    <s v="(en blanco)"/>
    <n v="1100000"/>
    <n v="1100000"/>
    <n v="809999.99999999988"/>
  </r>
  <r>
    <s v="2026"/>
    <x v="0"/>
    <x v="0"/>
    <x v="0"/>
    <x v="0"/>
    <s v="8 - Tribunal Superior Electoral (TSE)"/>
    <s v="0405 - TRIBUNAL SUPERIOR  ELECTORAL ( TSE)"/>
    <s v="0001 - TRIBUNAL SUPERIOR  ELECTORAL TSE"/>
    <x v="0"/>
    <x v="1"/>
    <x v="1"/>
    <s v="2.3 - MATERIALES Y SUMINISTROS"/>
    <s v="2.3.3 - PAPEL, CARTÓN E IMPRESOS"/>
    <s v="N"/>
    <s v="00 - N/A"/>
    <s v="10 - FONDO GENERAL"/>
    <s v="99 - MULTIPROVINCIAL"/>
    <s v="(en blanco)"/>
    <n v="1500000"/>
    <n v="1900000"/>
    <n v="900474.34"/>
  </r>
  <r>
    <s v="2026"/>
    <x v="0"/>
    <x v="0"/>
    <x v="0"/>
    <x v="0"/>
    <s v="8 - Tribunal Superior Electoral (TSE)"/>
    <s v="0405 - TRIBUNAL SUPERIOR  ELECTORAL ( TSE)"/>
    <s v="0001 - TRIBUNAL SUPERIOR  ELECTORAL TSE"/>
    <x v="0"/>
    <x v="1"/>
    <x v="1"/>
    <s v="2.3 - MATERIALES Y SUMINISTROS"/>
    <s v="2.3.4 - PRODUCTOS FARMACÉUTICOS"/>
    <s v="N"/>
    <s v="00 - N/A"/>
    <s v="10 - FONDO GENERAL"/>
    <s v="99 - MULTIPROVINCIAL"/>
    <s v="(en blanco)"/>
    <n v="200000"/>
    <n v="200000"/>
    <n v="86806.799999999988"/>
  </r>
  <r>
    <s v="2026"/>
    <x v="0"/>
    <x v="0"/>
    <x v="0"/>
    <x v="0"/>
    <s v="8 - Tribunal Superior Electoral (TSE)"/>
    <s v="0405 - TRIBUNAL SUPERIOR  ELECTORAL ( TSE)"/>
    <s v="0001 - TRIBUNAL SUPERIOR  ELECTORAL TSE"/>
    <x v="0"/>
    <x v="1"/>
    <x v="1"/>
    <s v="2.3 - MATERIALES Y SUMINISTROS"/>
    <s v="2.3.5 - CUERO, CAUCHO Y PLÁSTICO"/>
    <s v="N"/>
    <s v="00 - N/A"/>
    <s v="10 - FONDO GENERAL"/>
    <s v="99 - MULTIPROVINCIAL"/>
    <s v="(en blanco)"/>
    <n v="950000"/>
    <n v="1800000"/>
    <n v="1028332.2799999998"/>
  </r>
  <r>
    <s v="2026"/>
    <x v="0"/>
    <x v="0"/>
    <x v="0"/>
    <x v="0"/>
    <s v="8 - Tribunal Superior Electoral (TSE)"/>
    <s v="0405 - TRIBUNAL SUPERIOR  ELECTORAL ( TSE)"/>
    <s v="0001 - TRIBUNAL SUPERIOR  ELECTORAL TSE"/>
    <x v="0"/>
    <x v="1"/>
    <x v="1"/>
    <s v="2.3 - MATERIALES Y SUMINISTROS"/>
    <s v="2.3.6 - PRODUCTOS DE MINERALES, METÁLICOS Y NO METÁLICOS"/>
    <s v="N"/>
    <s v="00 - N/A"/>
    <s v="10 - FONDO GENERAL"/>
    <s v="99 - MULTIPROVINCIAL"/>
    <s v="(en blanco)"/>
    <n v="2400000"/>
    <n v="2550000"/>
    <n v="1352577.8599999996"/>
  </r>
  <r>
    <s v="2026"/>
    <x v="0"/>
    <x v="0"/>
    <x v="0"/>
    <x v="0"/>
    <s v="8 - Tribunal Superior Electoral (TSE)"/>
    <s v="0405 - TRIBUNAL SUPERIOR  ELECTORAL ( TSE)"/>
    <s v="0001 - TRIBUNAL SUPERIOR  ELECTORAL TSE"/>
    <x v="0"/>
    <x v="1"/>
    <x v="1"/>
    <s v="2.3 - MATERIALES Y SUMINISTROS"/>
    <s v="2.3.7 - COMBUSTIBLES, LUBRICANTES, PRODUCTOS QUÍMICOS Y CONEXOS"/>
    <s v="N"/>
    <s v="00 - N/A"/>
    <s v="10 - FONDO GENERAL"/>
    <s v="99 - MULTIPROVINCIAL"/>
    <s v="(en blanco)"/>
    <n v="8426263"/>
    <n v="8526263"/>
    <n v="8182625.9600000009"/>
  </r>
  <r>
    <s v="2026"/>
    <x v="0"/>
    <x v="0"/>
    <x v="0"/>
    <x v="0"/>
    <s v="8 - Tribunal Superior Electoral (TSE)"/>
    <s v="0405 - TRIBUNAL SUPERIOR  ELECTORAL ( TSE)"/>
    <s v="0001 - TRIBUNAL SUPERIOR  ELECTORAL TSE"/>
    <x v="0"/>
    <x v="1"/>
    <x v="1"/>
    <s v="2.3 - MATERIALES Y SUMINISTROS"/>
    <s v="2.3.9 - PRODUCTOS Y ÚTILES VARIOS"/>
    <s v="N"/>
    <s v="00 - N/A"/>
    <s v="10 - FONDO GENERAL"/>
    <s v="99 - MULTIPROVINCIAL"/>
    <s v="(en blanco)"/>
    <n v="7650000"/>
    <n v="7750000"/>
    <n v="5649449.6900000004"/>
  </r>
  <r>
    <s v="2026"/>
    <x v="0"/>
    <x v="0"/>
    <x v="0"/>
    <x v="1"/>
    <s v="1 - Poder Legislativo"/>
    <s v="0102 - CÁMARA DE DIPUTADOS"/>
    <s v="0001 - CÁMARA DE DIPUTADOS"/>
    <x v="0"/>
    <x v="0"/>
    <x v="0"/>
    <s v="2.4 - TRANSFERENCIAS CORRIENTES"/>
    <s v="2.4.1 - TRANSFERENCIAS CORRIENTES AL SECTOR PRIVADO"/>
    <s v="N"/>
    <s v="00 - N/A"/>
    <s v="10 - FONDO GENERAL"/>
    <s v="99 - MULTIPROVINCIAL"/>
    <s v="(en blanco)"/>
    <n v="37500000"/>
    <n v="17500000"/>
    <n v="14042900"/>
  </r>
  <r>
    <s v="2026"/>
    <x v="0"/>
    <x v="0"/>
    <x v="0"/>
    <x v="1"/>
    <s v="2 - Poder Ejecutivo"/>
    <s v="0203 - MINISTERIO DE DEFENSA"/>
    <s v="0001 - MINISTERIO DE DEFENSA"/>
    <x v="1"/>
    <x v="2"/>
    <x v="26"/>
    <s v="2.4 - TRANSFERENCIAS CORRIENTES"/>
    <s v="2.4.1 - TRANSFERENCIAS CORRIENTES AL SECTOR PRIVADO"/>
    <s v="N"/>
    <s v="00 - N/A"/>
    <s v="10 - FONDO GENERAL"/>
    <s v="99 - MULTIPROVINCIAL"/>
    <s v="(en blanco)"/>
    <n v="11643864586"/>
    <n v="9915487234"/>
    <n v="6849045998.789999"/>
  </r>
  <r>
    <s v="2026"/>
    <x v="0"/>
    <x v="0"/>
    <x v="0"/>
    <x v="1"/>
    <s v="2 - Poder Ejecutivo"/>
    <s v="0206 - MINISTERIO DE EDUCACIÓN"/>
    <s v="0001 - MINISTERIO DE EDUCACION"/>
    <x v="1"/>
    <x v="9"/>
    <x v="45"/>
    <s v="2.4 - TRANSFERENCIAS CORRIENTES"/>
    <s v="2.4.1 - TRANSFERENCIAS CORRIENTES AL SECTOR PRIVADO"/>
    <s v="N"/>
    <s v="00 - N/A"/>
    <s v="10 - FONDO GENERAL"/>
    <s v="99 - MULTIPROVINCIAL"/>
    <s v="(en blanco)"/>
    <n v="6771000"/>
    <n v="145931"/>
    <n v="0"/>
  </r>
  <r>
    <s v="2026"/>
    <x v="0"/>
    <x v="0"/>
    <x v="0"/>
    <x v="1"/>
    <s v="2 - Poder Ejecutivo"/>
    <s v="0206 - MINISTERIO DE EDUCACIÓN"/>
    <s v="0005 - INSTITUTO NACIONAL DE BIENESTAR MAGISTERIAL"/>
    <x v="1"/>
    <x v="2"/>
    <x v="26"/>
    <s v="2.4 - TRANSFERENCIAS CORRIENTES"/>
    <s v="2.4.1 - TRANSFERENCIAS CORRIENTES AL SECTOR PRIVADO"/>
    <s v="N"/>
    <s v="00 - N/A"/>
    <s v="10 - FONDO GENERAL"/>
    <s v="99 - MULTIPROVINCIAL"/>
    <s v="(en blanco)"/>
    <n v="27375671380"/>
    <n v="28097702136.860001"/>
    <n v="18929302327.710003"/>
  </r>
  <r>
    <s v="2026"/>
    <x v="0"/>
    <x v="0"/>
    <x v="0"/>
    <x v="1"/>
    <s v="2 - Poder Ejecutivo"/>
    <s v="0999 - ADMINISTRACION DE OBLIGACIONES DEL TESORO NACIONAL"/>
    <s v="0001 - MINISTERIO DE HACIENDA (OBLIGACIONES DEL TESORO)"/>
    <x v="1"/>
    <x v="2"/>
    <x v="26"/>
    <s v="2.4 - TRANSFERENCIAS CORRIENTES"/>
    <s v="2.4.1 - TRANSFERENCIAS CORRIENTES AL SECTOR PRIVADO"/>
    <s v="N"/>
    <s v="00 - N/A"/>
    <s v="10 - FONDO GENERAL"/>
    <s v="99 - MULTIPROVINCIAL"/>
    <s v="(en blanco)"/>
    <n v="62311723623"/>
    <n v="59311723623"/>
    <n v="39207923667.130005"/>
  </r>
  <r>
    <s v="2026"/>
    <x v="0"/>
    <x v="0"/>
    <x v="0"/>
    <x v="1"/>
    <s v="3 - Poder Judicial"/>
    <s v="0301 - PODER JUDICIAL"/>
    <s v="0001 - CONSEJO DEL PODER JUDICIAL"/>
    <x v="1"/>
    <x v="2"/>
    <x v="26"/>
    <s v="2.4 - TRANSFERENCIAS CORRIENTES"/>
    <s v="2.4.1 - TRANSFERENCIAS CORRIENTES AL SECTOR PRIVADO"/>
    <s v="N"/>
    <s v="00 - N/A"/>
    <s v="10 - FONDO GENERAL"/>
    <s v="99 - MULTIPROVINCIAL"/>
    <s v="(en blanco)"/>
    <n v="383333960"/>
    <n v="383333960"/>
    <n v="289991589"/>
  </r>
  <r>
    <s v="2026"/>
    <x v="0"/>
    <x v="0"/>
    <x v="0"/>
    <x v="1"/>
    <s v="6 - Tribunal Constitucional"/>
    <s v="0403 - TRIBUNAL CONSTITUCIONAL"/>
    <s v="0001 - TRIBUNAL CONSTITUCIONAL"/>
    <x v="1"/>
    <x v="2"/>
    <x v="26"/>
    <s v="2.4 - TRANSFERENCIAS CORRIENTES"/>
    <s v="2.4.1 - TRANSFERENCIAS CORRIENTES AL SECTOR PRIVADO"/>
    <s v="N"/>
    <s v="00 - N/A"/>
    <s v="10 - FONDO GENERAL"/>
    <s v="99 - MULTIPROVINCIAL"/>
    <s v="(en blanco)"/>
    <n v="139000000"/>
    <n v="139000000"/>
    <n v="104250000"/>
  </r>
  <r>
    <s v="2026"/>
    <x v="0"/>
    <x v="0"/>
    <x v="0"/>
    <x v="1"/>
    <s v="8 - Tribunal Superior Electoral (TSE)"/>
    <s v="0405 - TRIBUNAL SUPERIOR  ELECTORAL ( TSE)"/>
    <s v="0001 - TRIBUNAL SUPERIOR  ELECTORAL TSE"/>
    <x v="0"/>
    <x v="1"/>
    <x v="1"/>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x v="4"/>
    <x v="21"/>
    <x v="86"/>
    <s v="2.9 - GASTOS FINANCIEROS"/>
    <s v="2.9.1 - INTERESES DE LA DEUDA PÚBLICA INTERNA"/>
    <s v="N"/>
    <s v="00 - N/A"/>
    <s v="10 - FONDO GENERAL"/>
    <s v="99 - MULTIPROVINCIAL"/>
    <s v="(en blanco)"/>
    <n v="58480602004"/>
    <n v="53532380721"/>
    <n v="38770639677.18"/>
  </r>
  <r>
    <s v="2026"/>
    <x v="0"/>
    <x v="0"/>
    <x v="0"/>
    <x v="2"/>
    <s v="2 - Poder Ejecutivo"/>
    <s v="0998 - ADMINISTRACION DE DEUDA PUBLICA Y ACTIVOS FINANCIEROS"/>
    <s v="0001 - MINISTERIO  DE HACIENDA (DEUDA PUBLICA)"/>
    <x v="4"/>
    <x v="21"/>
    <x v="86"/>
    <s v="2.9 - GASTOS FINANCIEROS"/>
    <s v="2.9.1 - INTERESES DE LA DEUDA PÚBLICA INTERNA"/>
    <s v="N"/>
    <s v="00 - N/A"/>
    <s v="50 - CRÉDITO INTERNO"/>
    <s v="99 - MULTIPROVINCIAL"/>
    <s v="(en blanco)"/>
    <n v="45000000000"/>
    <n v="44980000000"/>
    <n v="38986704050.930008"/>
  </r>
  <r>
    <s v="2026"/>
    <x v="0"/>
    <x v="0"/>
    <x v="0"/>
    <x v="2"/>
    <s v="2 - Poder Ejecutivo"/>
    <s v="0998 - ADMINISTRACION DE DEUDA PUBLICA Y ACTIVOS FINANCIEROS"/>
    <s v="0001 - MINISTERIO  DE HACIENDA (DEUDA PUBLICA)"/>
    <x v="4"/>
    <x v="21"/>
    <x v="86"/>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x v="4"/>
    <x v="21"/>
    <x v="86"/>
    <s v="2.9 - GASTOS FINANCIEROS"/>
    <s v="2.9.2 - INTERESES DE LA DEUDA PUBLICA EXTERNA"/>
    <s v="N"/>
    <s v="00 - N/A"/>
    <s v="10 - FONDO GENERAL"/>
    <s v="99 - MULTIPROVINCIAL"/>
    <s v="(en blanco)"/>
    <n v="19086779487"/>
    <n v="19086779487"/>
    <n v="18080040792.970001"/>
  </r>
  <r>
    <s v="2026"/>
    <x v="0"/>
    <x v="0"/>
    <x v="0"/>
    <x v="2"/>
    <s v="2 - Poder Ejecutivo"/>
    <s v="0998 - ADMINISTRACION DE DEUDA PUBLICA Y ACTIVOS FINANCIEROS"/>
    <s v="0001 - MINISTERIO  DE HACIENDA (DEUDA PUBLICA)"/>
    <x v="4"/>
    <x v="21"/>
    <x v="86"/>
    <s v="2.9 - GASTOS FINANCIEROS"/>
    <s v="2.9.2 - INTERESES DE LA DEUDA PUBLICA EXTERNA"/>
    <s v="N"/>
    <s v="00 - N/A"/>
    <s v="20 - FONDOS CON DESTINO ESPECÍFICO"/>
    <s v="99 - MULTIPROVINCIAL"/>
    <s v="(en blanco)"/>
    <n v="53674866227"/>
    <n v="53674866227"/>
    <n v="47744342353.389984"/>
  </r>
  <r>
    <s v="2026"/>
    <x v="0"/>
    <x v="0"/>
    <x v="0"/>
    <x v="2"/>
    <s v="2 - Poder Ejecutivo"/>
    <s v="0998 - ADMINISTRACION DE DEUDA PUBLICA Y ACTIVOS FINANCIEROS"/>
    <s v="0001 - MINISTERIO  DE HACIENDA (DEUDA PUBLICA)"/>
    <x v="4"/>
    <x v="21"/>
    <x v="86"/>
    <s v="2.9 - GASTOS FINANCIEROS"/>
    <s v="2.9.2 - INTERESES DE LA DEUDA PUBLICA EXTERNA"/>
    <s v="N"/>
    <s v="00 - N/A"/>
    <s v="50 - CRÉDITO INTERNO"/>
    <s v="99 - MULTIPROVINCIAL"/>
    <s v="(en blanco)"/>
    <n v="55000000000"/>
    <n v="55000000000"/>
    <n v="52107804177.580017"/>
  </r>
  <r>
    <s v="2026"/>
    <x v="0"/>
    <x v="0"/>
    <x v="0"/>
    <x v="2"/>
    <s v="2 - Poder Ejecutivo"/>
    <s v="0998 - ADMINISTRACION DE DEUDA PUBLICA Y ACTIVOS FINANCIEROS"/>
    <s v="0001 - MINISTERIO  DE HACIENDA (DEUDA PUBLICA)"/>
    <x v="4"/>
    <x v="21"/>
    <x v="86"/>
    <s v="2.9 - GASTOS FINANCIEROS"/>
    <s v="2.9.2 - INTERESES DE LA DEUDA PUBLICA EXTERNA"/>
    <s v="N"/>
    <s v="00 - N/A"/>
    <s v="60 - CREDITO EXTERNO"/>
    <s v="99 - MULTIPROVINCIAL"/>
    <s v="(en blanco)"/>
    <n v="79541475426"/>
    <n v="72246420183"/>
    <n v="33651936681.540001"/>
  </r>
  <r>
    <s v="2026"/>
    <x v="0"/>
    <x v="0"/>
    <x v="0"/>
    <x v="2"/>
    <s v="2 - Poder Ejecutivo"/>
    <s v="0998 - ADMINISTRACION DE DEUDA PUBLICA Y ACTIVOS FINANCIEROS"/>
    <s v="0001 - MINISTERIO  DE HACIENDA (DEUDA PUBLICA)"/>
    <x v="4"/>
    <x v="21"/>
    <x v="86"/>
    <s v="2.9 - GASTOS FINANCIEROS"/>
    <s v="2.9.4 - COMISIONES Y OTROS GASTOS BANCARIOS DE LA DEUDA PÚBLICA"/>
    <s v="N"/>
    <s v="00 - N/A"/>
    <s v="10 - FONDO GENERAL"/>
    <s v="99 - MULTIPROVINCIAL"/>
    <s v="(en blanco)"/>
    <n v="74684189"/>
    <n v="76042266"/>
    <n v="23003519.989999995"/>
  </r>
  <r>
    <s v="2026"/>
    <x v="0"/>
    <x v="0"/>
    <x v="0"/>
    <x v="2"/>
    <s v="2 - Poder Ejecutivo"/>
    <s v="0998 - ADMINISTRACION DE DEUDA PUBLICA Y ACTIVOS FINANCIEROS"/>
    <s v="0001 - MINISTERIO  DE HACIENDA (DEUDA PUBLICA)"/>
    <x v="4"/>
    <x v="21"/>
    <x v="86"/>
    <s v="2.9 - GASTOS FINANCIEROS"/>
    <s v="2.9.4 - COMISIONES Y OTROS GASTOS BANCARIOS DE LA DEUDA PÚBLICA"/>
    <s v="N"/>
    <s v="00 - N/A"/>
    <s v="50 - CRÉDITO INTERNO"/>
    <s v="99 - MULTIPROVINCIAL"/>
    <s v="(en blanco)"/>
    <n v="15000000"/>
    <n v="35000000"/>
    <n v="21762119.25"/>
  </r>
  <r>
    <s v="2026"/>
    <x v="0"/>
    <x v="0"/>
    <x v="0"/>
    <x v="2"/>
    <s v="2 - Poder Ejecutivo"/>
    <s v="0998 - ADMINISTRACION DE DEUDA PUBLICA Y ACTIVOS FINANCIEROS"/>
    <s v="0001 - MINISTERIO  DE HACIENDA (DEUDA PUBLICA)"/>
    <x v="4"/>
    <x v="21"/>
    <x v="86"/>
    <s v="2.9 - GASTOS FINANCIEROS"/>
    <s v="2.9.4 - COMISIONES Y OTROS GASTOS BANCARIOS DE LA DEUDA PÚBLICA"/>
    <s v="N"/>
    <s v="00 - N/A"/>
    <s v="60 - CREDITO EXTERNO"/>
    <s v="99 - MULTIPROVINCIAL"/>
    <s v="(en blanco)"/>
    <n v="1383708231"/>
    <n v="1621928049"/>
    <n v="994335098.75999999"/>
  </r>
  <r>
    <s v="2026"/>
    <x v="0"/>
    <x v="0"/>
    <x v="0"/>
    <x v="3"/>
    <s v="2 - Poder Ejecutivo"/>
    <s v="0210 - MINISTERIO DE AGRICULTURA"/>
    <s v="0001 - MINISTERIO DE AGRICULTURA"/>
    <x v="3"/>
    <x v="11"/>
    <x v="58"/>
    <s v="2.4 - TRANSFERENCIAS CORRIENTES"/>
    <s v="2.4.6 - SUBVENCIONES"/>
    <s v="N"/>
    <s v="00 - N/A"/>
    <s v="10 - FONDO GENERAL"/>
    <s v="99 - MULTIPROVINCIAL"/>
    <s v="(en blanco)"/>
    <n v="286016885"/>
    <n v="4069024665"/>
    <n v="2440463254.4599996"/>
  </r>
  <r>
    <s v="2026"/>
    <x v="0"/>
    <x v="0"/>
    <x v="0"/>
    <x v="3"/>
    <s v="2 - Poder Ejecutivo"/>
    <s v="0212 - MINISTERIO DE INDUSTRIA, COMERCIO Y MIPYMES (MICM)"/>
    <s v="0001 - MINISTERIO DE INDUSTRIA, COMERCIO y MIPYMES (MICM)"/>
    <x v="3"/>
    <x v="13"/>
    <x v="56"/>
    <s v="2.4 - TRANSFERENCIAS CORRIENTES"/>
    <s v="2.4.6 - SUBVENCIONES"/>
    <s v="N"/>
    <s v="00 - N/A"/>
    <s v="10 - FONDO GENERAL"/>
    <s v="99 - MULTIPROVINCIAL"/>
    <s v="(en blanco)"/>
    <n v="3500000000"/>
    <n v="3900000000"/>
    <n v="3445571769.4900002"/>
  </r>
  <r>
    <s v="2026"/>
    <x v="0"/>
    <x v="0"/>
    <x v="0"/>
    <x v="3"/>
    <s v="2 - Poder Ejecutivo"/>
    <s v="0212 - MINISTERIO DE INDUSTRIA, COMERCIO Y MIPYMES (MICM)"/>
    <s v="0001 - MINISTERIO DE INDUSTRIA, COMERCIO y MIPYMES (MICM)"/>
    <x v="3"/>
    <x v="13"/>
    <x v="56"/>
    <s v="2.4 - TRANSFERENCIAS CORRIENTES"/>
    <s v="2.4.6 - SUBVENCIONES"/>
    <s v="N"/>
    <s v="00 - N/A"/>
    <s v="20 - FONDOS CON DESTINO ESPECÍFICO"/>
    <s v="99 - MULTIPROVINCIAL"/>
    <s v="(en blanco)"/>
    <n v="2000000000"/>
    <n v="4000000000"/>
    <n v="1988589843.48"/>
  </r>
  <r>
    <s v="2026"/>
    <x v="0"/>
    <x v="0"/>
    <x v="0"/>
    <x v="3"/>
    <s v="2 - Poder Ejecutivo"/>
    <s v="0212 - MINISTERIO DE INDUSTRIA, COMERCIO Y MIPYMES (MICM)"/>
    <s v="0001 - MINISTERIO DE INDUSTRIA, COMERCIO y MIPYMES (MICM)"/>
    <x v="3"/>
    <x v="13"/>
    <x v="56"/>
    <s v="2.4 - TRANSFERENCIAS CORRIENTES"/>
    <s v="2.4.6 - SUBVENCIONES"/>
    <s v="N"/>
    <s v="00 - N/A"/>
    <s v="60 - CREDITO EXTERNO"/>
    <s v="99 - MULTIPROVINCIAL"/>
    <s v="(en blanco)"/>
    <n v="8000000000"/>
    <n v="8000000000"/>
    <n v="7931365587.8900003"/>
  </r>
  <r>
    <s v="2026"/>
    <x v="0"/>
    <x v="0"/>
    <x v="0"/>
    <x v="3"/>
    <s v="2 - Poder Ejecutivo"/>
    <s v="0999 - ADMINISTRACION DE OBLIGACIONES DEL TESORO NACIONAL"/>
    <s v="0001 - MINISTERIO DE HACIENDA (OBLIGACIONES DEL TESORO)"/>
    <x v="0"/>
    <x v="0"/>
    <x v="2"/>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x v="0"/>
    <x v="0"/>
    <x v="2"/>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x v="0"/>
    <x v="0"/>
    <x v="2"/>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x v="3"/>
    <x v="13"/>
    <x v="56"/>
    <s v="2.4 - TRANSFERENCIAS CORRIENTES"/>
    <s v="2.4.6 - SUBVENCIONES"/>
    <s v="N"/>
    <s v="00 - N/A"/>
    <s v="10 - FONDO GENERAL"/>
    <s v="99 - MULTIPROVINCIAL"/>
    <s v="(en blanco)"/>
    <n v="0"/>
    <n v="16096959783"/>
    <n v="9431575719.4699993"/>
  </r>
  <r>
    <s v="2026"/>
    <x v="0"/>
    <x v="0"/>
    <x v="0"/>
    <x v="3"/>
    <s v="2 - Poder Ejecutivo"/>
    <s v="0999 - ADMINISTRACION DE OBLIGACIONES DEL TESORO NACIONAL"/>
    <s v="0001 - MINISTERIO DE HACIENDA (OBLIGACIONES DEL TESORO)"/>
    <x v="3"/>
    <x v="13"/>
    <x v="56"/>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x v="0"/>
    <x v="0"/>
    <x v="0"/>
    <s v="2.4 - TRANSFERENCIAS CORRIENTES"/>
    <s v="2.4.1 - TRANSFERENCIAS CORRIENTES AL SECTOR PRIVADO"/>
    <s v="N"/>
    <s v="00 - N/A"/>
    <s v="10 - FONDO GENERAL"/>
    <s v="99 - MULTIPROVINCIAL"/>
    <s v="(en blanco)"/>
    <n v="17000000"/>
    <n v="17000000"/>
    <n v="12749328"/>
  </r>
  <r>
    <s v="2026"/>
    <x v="0"/>
    <x v="0"/>
    <x v="0"/>
    <x v="4"/>
    <s v="1 - Poder Legislativo"/>
    <s v="0101 - SENADO DE LA REPÚBLICA"/>
    <s v="0001 - SENADO DE LA REPÚBLICA DOMINICANA"/>
    <x v="0"/>
    <x v="12"/>
    <x v="36"/>
    <s v="2.4 - TRANSFERENCIAS CORRIENTES"/>
    <s v="2.4.7 - TRANSFERENCIAS CORRIENTES AL SECTOR EXTERNO"/>
    <s v="N"/>
    <s v="00 - N/A"/>
    <s v="10 - FONDO GENERAL"/>
    <s v="99 - MULTIPROVINCIAL"/>
    <s v="(en blanco)"/>
    <n v="2200000"/>
    <n v="2200000"/>
    <n v="1649997"/>
  </r>
  <r>
    <s v="2026"/>
    <x v="0"/>
    <x v="0"/>
    <x v="0"/>
    <x v="4"/>
    <s v="1 - Poder Legislativo"/>
    <s v="0101 - SENADO DE LA REPÚBLICA"/>
    <s v="0001 - SENADO DE LA REPÚBLICA DOMINICANA"/>
    <x v="1"/>
    <x v="9"/>
    <x v="38"/>
    <s v="2.4 - TRANSFERENCIAS CORRIENTES"/>
    <s v="2.4.1 - TRANSFERENCIAS CORRIENTES AL SECTOR PRIVADO"/>
    <s v="N"/>
    <s v="00 - N/A"/>
    <s v="10 - FONDO GENERAL"/>
    <s v="99 - MULTIPROVINCIAL"/>
    <s v="(en blanco)"/>
    <n v="2000000"/>
    <n v="2000000"/>
    <n v="1500003"/>
  </r>
  <r>
    <s v="2026"/>
    <x v="0"/>
    <x v="0"/>
    <x v="0"/>
    <x v="4"/>
    <s v="1 - Poder Legislativo"/>
    <s v="0101 - SENADO DE LA REPÚBLICA"/>
    <s v="0001 - SENADO DE LA REPÚBLICA DOMINICANA"/>
    <x v="1"/>
    <x v="2"/>
    <x v="4"/>
    <s v="2.4 - TRANSFERENCIAS CORRIENTES"/>
    <s v="2.4.1 - TRANSFERENCIAS CORRIENTES AL SECTOR PRIVADO"/>
    <s v="N"/>
    <s v="00 - N/A"/>
    <s v="10 - FONDO GENERAL"/>
    <s v="99 - MULTIPROVINCIAL"/>
    <s v="(en blanco)"/>
    <n v="400500000"/>
    <n v="350500000"/>
    <n v="300375000"/>
  </r>
  <r>
    <s v="2026"/>
    <x v="0"/>
    <x v="0"/>
    <x v="0"/>
    <x v="4"/>
    <s v="1 - Poder Legislativo"/>
    <s v="0102 - CÁMARA DE DIPUTADOS"/>
    <s v="0001 - CÁMARA DE DIPUTADOS"/>
    <x v="0"/>
    <x v="0"/>
    <x v="0"/>
    <s v="2.4 - TRANSFERENCIAS CORRIENTES"/>
    <s v="2.4.1 - TRANSFERENCIAS CORRIENTES AL SECTOR PRIVADO"/>
    <s v="N"/>
    <s v="00 - N/A"/>
    <s v="10 - FONDO GENERAL"/>
    <s v="99 - MULTIPROVINCIAL"/>
    <s v="(en blanco)"/>
    <n v="28000000"/>
    <n v="23000000"/>
    <n v="17152522"/>
  </r>
  <r>
    <s v="2026"/>
    <x v="0"/>
    <x v="0"/>
    <x v="0"/>
    <x v="4"/>
    <s v="1 - Poder Legislativo"/>
    <s v="0102 - CÁMARA DE DIPUTADOS"/>
    <s v="0001 - CÁMARA DE DIPUTADOS"/>
    <x v="0"/>
    <x v="0"/>
    <x v="0"/>
    <s v="2.4 - TRANSFERENCIAS CORRIENTES"/>
    <s v="2.4.7 - TRANSFERENCIAS CORRIENTES AL SECTOR EXTERNO"/>
    <s v="N"/>
    <s v="00 - N/A"/>
    <s v="10 - FONDO GENERAL"/>
    <s v="99 - MULTIPROVINCIAL"/>
    <s v="(en blanco)"/>
    <n v="118878000"/>
    <n v="118878000"/>
    <n v="90466283.569999993"/>
  </r>
  <r>
    <s v="2026"/>
    <x v="0"/>
    <x v="0"/>
    <x v="0"/>
    <x v="4"/>
    <s v="1 - Poder Legislativo"/>
    <s v="0102 - CÁMARA DE DIPUTADOS"/>
    <s v="0001 - CÁMARA DE DIPUTADOS"/>
    <x v="1"/>
    <x v="9"/>
    <x v="38"/>
    <s v="2.4 - TRANSFERENCIAS CORRIENTES"/>
    <s v="2.4.1 - TRANSFERENCIAS CORRIENTES AL SECTOR PRIVADO"/>
    <s v="N"/>
    <s v="00 - N/A"/>
    <s v="10 - FONDO GENERAL"/>
    <s v="99 - MULTIPROVINCIAL"/>
    <s v="(en blanco)"/>
    <n v="32800490"/>
    <n v="32800490"/>
    <n v="25026898.620000001"/>
  </r>
  <r>
    <s v="2026"/>
    <x v="0"/>
    <x v="0"/>
    <x v="0"/>
    <x v="4"/>
    <s v="1 - Poder Legislativo"/>
    <s v="0102 - CÁMARA DE DIPUTADOS"/>
    <s v="0001 - CÁMARA DE DIPUTADOS"/>
    <x v="1"/>
    <x v="2"/>
    <x v="4"/>
    <s v="2.4 - TRANSFERENCIAS CORRIENTES"/>
    <s v="2.4.1 - TRANSFERENCIAS CORRIENTES AL SECTOR PRIVADO"/>
    <s v="N"/>
    <s v="00 - N/A"/>
    <s v="10 - FONDO GENERAL"/>
    <s v="99 - MULTIPROVINCIAL"/>
    <s v="(en blanco)"/>
    <n v="500000000"/>
    <n v="481540000"/>
    <n v="328885665.99999994"/>
  </r>
  <r>
    <s v="2026"/>
    <x v="0"/>
    <x v="0"/>
    <x v="0"/>
    <x v="4"/>
    <s v="17 - Oficina Nacional de Defensa Pública"/>
    <s v="0406 - OFICINA NACIONAL DE DEFENSA PUBLICA"/>
    <s v="0001 - OFICINA NACIONAL DE DEFENSA PUBLICA"/>
    <x v="0"/>
    <x v="1"/>
    <x v="1"/>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x v="0"/>
    <x v="0"/>
    <x v="2"/>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x v="0"/>
    <x v="0"/>
    <x v="2"/>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x v="1"/>
    <x v="2"/>
    <x v="3"/>
    <s v="2.4 - TRANSFERENCIAS CORRIENTES"/>
    <s v="2.4.1 - TRANSFERENCIAS CORRIENTES AL SECTOR PRIVADO"/>
    <s v="N"/>
    <s v="00 - N/A"/>
    <s v="10 - FONDO GENERAL"/>
    <s v="99 - MULTIPROVINCIAL"/>
    <s v="(en blanco)"/>
    <n v="127125000"/>
    <n v="127125000"/>
    <n v="45979869"/>
  </r>
  <r>
    <s v="2026"/>
    <x v="0"/>
    <x v="0"/>
    <x v="0"/>
    <x v="4"/>
    <s v="2 - Poder Ejecutivo"/>
    <s v="0201 - PRESIDENCIA DE LA REPÚBLICA"/>
    <s v="0001 - GABINETE SOCIAL DE LA PRESIDENCIA"/>
    <x v="1"/>
    <x v="2"/>
    <x v="4"/>
    <s v="2.4 - TRANSFERENCIAS CORRIENTES"/>
    <s v="2.4.1 - TRANSFERENCIAS CORRIENTES AL SECTOR PRIVADO"/>
    <s v="N"/>
    <s v="00 - N/A"/>
    <s v="10 - FONDO GENERAL"/>
    <s v="99 - MULTIPROVINCIAL"/>
    <s v="(en blanco)"/>
    <n v="1217605997"/>
    <n v="1217605997"/>
    <n v="731789399.73000002"/>
  </r>
  <r>
    <s v="2026"/>
    <x v="0"/>
    <x v="0"/>
    <x v="0"/>
    <x v="4"/>
    <s v="2 - Poder Ejecutivo"/>
    <s v="0201 - PRESIDENCIA DE LA REPÚBLICA"/>
    <s v="0001 - GABINETE SOCIAL DE LA PRESIDENCIA"/>
    <x v="1"/>
    <x v="2"/>
    <x v="4"/>
    <s v="2.4 - TRANSFERENCIAS CORRIENTES"/>
    <s v="2.4.2 - TRANSFERENCIAS CORRIENTES AL  GOBIERNO GENERAL NACIONAL"/>
    <s v="N"/>
    <s v="00 - N/A"/>
    <s v="10 - FONDO GENERAL"/>
    <s v="99 - MULTIPROVINCIAL"/>
    <s v="(en blanco)"/>
    <n v="2517699851"/>
    <n v="2517699851"/>
    <n v="1813241222.77"/>
  </r>
  <r>
    <s v="2026"/>
    <x v="0"/>
    <x v="0"/>
    <x v="0"/>
    <x v="4"/>
    <s v="2 - Poder Ejecutivo"/>
    <s v="0201 - PRESIDENCIA DE LA REPÚBLICA"/>
    <s v="0001 - GABINETE SOCIAL DE LA PRESIDENCIA"/>
    <x v="1"/>
    <x v="2"/>
    <x v="4"/>
    <s v="2.4 - TRANSFERENCIAS CORRIENTES"/>
    <s v="2.4.2 - TRANSFERENCIAS CORRIENTES AL  GOBIERNO GENERAL NACIONAL"/>
    <s v="N"/>
    <s v="00 - N/A"/>
    <s v="20 - FONDOS CON DESTINO ESPECÍFICO"/>
    <s v="99 - MULTIPROVINCIAL"/>
    <s v="(en blanco)"/>
    <n v="73361802"/>
    <n v="73361802"/>
    <n v="55021349"/>
  </r>
  <r>
    <s v="2026"/>
    <x v="0"/>
    <x v="0"/>
    <x v="0"/>
    <x v="4"/>
    <s v="2 - Poder Ejecutivo"/>
    <s v="0201 - PRESIDENCIA DE LA REPÚBLICA"/>
    <s v="0001 - GABINETE SOCIAL DE LA PRESIDENCIA"/>
    <x v="1"/>
    <x v="3"/>
    <x v="5"/>
    <s v="2.4 - TRANSFERENCIAS CORRIENTES"/>
    <s v="2.4.1 - TRANSFERENCIAS CORRIENTES AL SECTOR PRIVADO"/>
    <s v="N"/>
    <s v="00 - N/A"/>
    <s v="10 - FONDO GENERAL"/>
    <s v="99 - MULTIPROVINCIAL"/>
    <s v="(en blanco)"/>
    <n v="8400000"/>
    <n v="8400000"/>
    <n v="3437950.4099999997"/>
  </r>
  <r>
    <s v="2026"/>
    <x v="0"/>
    <x v="0"/>
    <x v="0"/>
    <x v="4"/>
    <s v="2 - Poder Ejecutivo"/>
    <s v="0201 - PRESIDENCIA DE LA REPÚBLICA"/>
    <s v="0001 - MINISTERIO DE LA PRESIDENCIA"/>
    <x v="0"/>
    <x v="0"/>
    <x v="2"/>
    <s v="2.4 - TRANSFERENCIAS CORRIENTES"/>
    <s v="2.4.1 - TRANSFERENCIAS CORRIENTES AL SECTOR PRIVADO"/>
    <s v="N"/>
    <s v="00 - N/A"/>
    <s v="10 - FONDO GENERAL"/>
    <s v="99 - MULTIPROVINCIAL"/>
    <s v="(en blanco)"/>
    <n v="0"/>
    <n v="47282700"/>
    <n v="46675739.700000003"/>
  </r>
  <r>
    <s v="2026"/>
    <x v="0"/>
    <x v="0"/>
    <x v="0"/>
    <x v="4"/>
    <s v="2 - Poder Ejecutivo"/>
    <s v="0201 - PRESIDENCIA DE LA REPÚBLICA"/>
    <s v="0001 - MINISTERIO DE LA PRESIDENCIA"/>
    <x v="0"/>
    <x v="0"/>
    <x v="2"/>
    <s v="2.4 - TRANSFERENCIAS CORRIENTES"/>
    <s v="2.4.2 - TRANSFERENCIAS CORRIENTES AL  GOBIERNO GENERAL NACIONAL"/>
    <s v="N"/>
    <s v="00 - N/A"/>
    <s v="10 - FONDO GENERAL"/>
    <s v="99 - MULTIPROVINCIAL"/>
    <s v="(en blanco)"/>
    <n v="782091966"/>
    <n v="658169006.94000006"/>
    <n v="476703893.75000012"/>
  </r>
  <r>
    <s v="2026"/>
    <x v="0"/>
    <x v="0"/>
    <x v="0"/>
    <x v="4"/>
    <s v="2 - Poder Ejecutivo"/>
    <s v="0201 - PRESIDENCIA DE LA REPÚBLICA"/>
    <s v="0001 - MINISTERIO DE LA PRESIDENCIA"/>
    <x v="0"/>
    <x v="0"/>
    <x v="2"/>
    <s v="2.4 - TRANSFERENCIAS CORRIENTES"/>
    <s v="2.4.7 - TRANSFERENCIAS CORRIENTES AL SECTOR EXTERNO"/>
    <s v="N"/>
    <s v="00 - N/A"/>
    <s v="10 - FONDO GENERAL"/>
    <s v="99 - MULTIPROVINCIAL"/>
    <s v="(en blanco)"/>
    <n v="0"/>
    <n v="123185375"/>
    <n v="86310543.269999996"/>
  </r>
  <r>
    <s v="2026"/>
    <x v="0"/>
    <x v="0"/>
    <x v="0"/>
    <x v="4"/>
    <s v="2 - Poder Ejecutivo"/>
    <s v="0201 - PRESIDENCIA DE LA REPÚBLICA"/>
    <s v="0001 - MINISTERIO DE LA PRESIDENCIA"/>
    <x v="0"/>
    <x v="0"/>
    <x v="2"/>
    <s v="2.4 - TRANSFERENCIAS CORRIENTES"/>
    <s v="2.4.9 - TRANSFERENCIAS CORRIENTES A OTRAS INSTITUCIONES PÚBLICAS"/>
    <s v="N"/>
    <s v="00 - N/A"/>
    <s v="10 - FONDO GENERAL"/>
    <s v="99 - MULTIPROVINCIAL"/>
    <s v="(en blanco)"/>
    <n v="90000000"/>
    <n v="90000000"/>
    <n v="64183446"/>
  </r>
  <r>
    <s v="2026"/>
    <x v="0"/>
    <x v="0"/>
    <x v="0"/>
    <x v="4"/>
    <s v="2 - Poder Ejecutivo"/>
    <s v="0201 - PRESIDENCIA DE LA REPÚBLICA"/>
    <s v="0001 - MINISTERIO DE LA PRESIDENCIA"/>
    <x v="1"/>
    <x v="15"/>
    <x v="61"/>
    <s v="2.4 - TRANSFERENCIAS CORRIENTES"/>
    <s v="2.4.2 - TRANSFERENCIAS CORRIENTES AL  GOBIERNO GENERAL NACIONAL"/>
    <s v="N"/>
    <s v="00 - N/A"/>
    <s v="10 - FONDO GENERAL"/>
    <s v="99 - MULTIPROVINCIAL"/>
    <s v="(en blanco)"/>
    <n v="0"/>
    <n v="132922959.06"/>
    <n v="89773643.760000005"/>
  </r>
  <r>
    <s v="2026"/>
    <x v="0"/>
    <x v="0"/>
    <x v="0"/>
    <x v="4"/>
    <s v="2 - Poder Ejecutivo"/>
    <s v="0201 - PRESIDENCIA DE LA REPÚBLICA"/>
    <s v="0001 - MINISTERIO DE LA PRESIDENCIA"/>
    <x v="1"/>
    <x v="15"/>
    <x v="61"/>
    <s v="2.4 - TRANSFERENCIAS CORRIENTES"/>
    <s v="2.4.4 - TRANSFERENCIAS CORRIENTES A SOCIEDADES PÚBLICAS NO FINANCIERAS"/>
    <s v="N"/>
    <s v="00 - N/A"/>
    <s v="10 - FONDO GENERAL"/>
    <s v="99 - MULTIPROVINCIAL"/>
    <s v="(en blanco)"/>
    <n v="0"/>
    <n v="21278736"/>
    <n v="15000000"/>
  </r>
  <r>
    <s v="2026"/>
    <x v="0"/>
    <x v="0"/>
    <x v="0"/>
    <x v="4"/>
    <s v="2 - Poder Ejecutivo"/>
    <s v="0201 - PRESIDENCIA DE LA REPÚBLICA"/>
    <s v="0001 - MINISTERIO DE LA PRESIDENCIA"/>
    <x v="1"/>
    <x v="15"/>
    <x v="61"/>
    <s v="2.4 - TRANSFERENCIAS CORRIENTES"/>
    <s v="2.4.4 - TRANSFERENCIAS CORRIENTES A SOCIEDADES PÚBLICAS NO FINANCIERAS"/>
    <s v="N"/>
    <s v="00 - N/A"/>
    <s v="60 - CREDITO EXTERNO"/>
    <s v="99 - MULTIPROVINCIAL"/>
    <s v="(en blanco)"/>
    <n v="0"/>
    <n v="17000000"/>
    <n v="0"/>
  </r>
  <r>
    <s v="2026"/>
    <x v="0"/>
    <x v="0"/>
    <x v="0"/>
    <x v="4"/>
    <s v="2 - Poder Ejecutivo"/>
    <s v="0201 - PRESIDENCIA DE LA REPÚBLICA"/>
    <s v="0001 - MINISTERIO DE LA PRESIDENCIA"/>
    <x v="1"/>
    <x v="7"/>
    <x v="18"/>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x v="0"/>
    <x v="0"/>
    <x v="2"/>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x v="0"/>
    <x v="0"/>
    <x v="87"/>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x v="0"/>
    <x v="0"/>
    <x v="87"/>
    <s v="2.4 - TRANSFERENCIAS CORRIENTES"/>
    <s v="2.4.3 - TRANSFERENCIAS CORRIENTES A GOBIERNOS GENERALES LOCALES"/>
    <s v="N"/>
    <s v="00 - N/A"/>
    <s v="10 - FONDO GENERAL"/>
    <s v="99 - MULTIPROVINCIAL"/>
    <s v="(en blanco)"/>
    <n v="0"/>
    <n v="58744123.780000001"/>
    <n v="58744123.780000001"/>
  </r>
  <r>
    <s v="2026"/>
    <x v="0"/>
    <x v="0"/>
    <x v="0"/>
    <x v="4"/>
    <s v="2 - Poder Ejecutivo"/>
    <s v="0201 - PRESIDENCIA DE LA REPÚBLICA"/>
    <s v="0001 - SECRETARIADO ADMINISTRATIVO DE LA PRESIDENCIA"/>
    <x v="0"/>
    <x v="1"/>
    <x v="14"/>
    <s v="2.4 - TRANSFERENCIAS CORRIENTES"/>
    <s v="2.4.9 - TRANSFERENCIAS CORRIENTES A OTRAS INSTITUCIONES PÚBLICAS"/>
    <s v="N"/>
    <s v="00 - N/A"/>
    <s v="10 - FONDO GENERAL"/>
    <s v="99 - MULTIPROVINCIAL"/>
    <s v="(en blanco)"/>
    <n v="1865554550"/>
    <n v="2050328150"/>
    <n v="1578797535.29"/>
  </r>
  <r>
    <s v="2026"/>
    <x v="0"/>
    <x v="0"/>
    <x v="0"/>
    <x v="4"/>
    <s v="2 - Poder Ejecutivo"/>
    <s v="0201 - PRESIDENCIA DE LA REPÚBLICA"/>
    <s v="0001 - SECRETARIADO ADMINISTRATIVO DE LA PRESIDENCIA"/>
    <x v="3"/>
    <x v="13"/>
    <x v="56"/>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x v="3"/>
    <x v="11"/>
    <x v="32"/>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x v="2"/>
    <x v="8"/>
    <x v="79"/>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x v="2"/>
    <x v="4"/>
    <x v="55"/>
    <s v="2.4 - TRANSFERENCIAS CORRIENTES"/>
    <s v="2.4.2 - TRANSFERENCIAS CORRIENTES AL  GOBIERNO GENERAL NACIONAL"/>
    <s v="N"/>
    <s v="00 - N/A"/>
    <s v="10 - FONDO GENERAL"/>
    <s v="99 - MULTIPROVINCIAL"/>
    <s v="(en blanco)"/>
    <n v="250514883"/>
    <n v="260268083"/>
    <n v="167633143.55999997"/>
  </r>
  <r>
    <s v="2026"/>
    <x v="0"/>
    <x v="0"/>
    <x v="0"/>
    <x v="4"/>
    <s v="2 - Poder Ejecutivo"/>
    <s v="0201 - PRESIDENCIA DE LA REPÚBLICA"/>
    <s v="0001 - SECRETARIADO ADMINISTRATIVO DE LA PRESIDENCIA"/>
    <x v="1"/>
    <x v="6"/>
    <x v="47"/>
    <s v="2.4 - TRANSFERENCIAS CORRIENTES"/>
    <s v="2.4.1 - TRANSFERENCIAS CORRIENTES AL SECTOR PRIVADO"/>
    <s v="N"/>
    <s v="00 - N/A"/>
    <s v="10 - FONDO GENERAL"/>
    <s v="99 - MULTIPROVINCIAL"/>
    <s v="(en blanco)"/>
    <n v="0"/>
    <n v="54852100.450000003"/>
    <n v="54852100.450000003"/>
  </r>
  <r>
    <s v="2026"/>
    <x v="0"/>
    <x v="0"/>
    <x v="0"/>
    <x v="4"/>
    <s v="2 - Poder Ejecutivo"/>
    <s v="0201 - PRESIDENCIA DE LA REPÚBLICA"/>
    <s v="0001 - SECRETARIADO ADMINISTRATIVO DE LA PRESIDENCIA"/>
    <x v="1"/>
    <x v="6"/>
    <x v="47"/>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x v="1"/>
    <x v="7"/>
    <x v="34"/>
    <s v="2.4 - TRANSFERENCIAS CORRIENTES"/>
    <s v="2.4.1 - TRANSFERENCIAS CORRIENTES AL SECTOR PRIVADO"/>
    <s v="N"/>
    <s v="00 - N/A"/>
    <s v="10 - FONDO GENERAL"/>
    <s v="99 - MULTIPROVINCIAL"/>
    <s v="(en blanco)"/>
    <n v="0"/>
    <n v="120200000"/>
    <n v="119088300"/>
  </r>
  <r>
    <s v="2026"/>
    <x v="0"/>
    <x v="0"/>
    <x v="0"/>
    <x v="4"/>
    <s v="2 - Poder Ejecutivo"/>
    <s v="0201 - PRESIDENCIA DE LA REPÚBLICA"/>
    <s v="0001 - SECRETARIADO ADMINISTRATIVO DE LA PRESIDENCIA"/>
    <x v="1"/>
    <x v="7"/>
    <x v="18"/>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x v="1"/>
    <x v="7"/>
    <x v="88"/>
    <s v="2.4 - TRANSFERENCIAS CORRIENTES"/>
    <s v="2.4.1 - TRANSFERENCIAS CORRIENTES AL SECTOR PRIVADO"/>
    <s v="N"/>
    <s v="00 - N/A"/>
    <s v="10 - FONDO GENERAL"/>
    <s v="99 - MULTIPROVINCIAL"/>
    <s v="(en blanco)"/>
    <n v="180800000"/>
    <n v="337404879.44"/>
    <n v="267644483.09"/>
  </r>
  <r>
    <s v="2026"/>
    <x v="0"/>
    <x v="0"/>
    <x v="0"/>
    <x v="4"/>
    <s v="2 - Poder Ejecutivo"/>
    <s v="0201 - PRESIDENCIA DE LA REPÚBLICA"/>
    <s v="0001 - SECRETARIADO ADMINISTRATIVO DE LA PRESIDENCIA"/>
    <x v="1"/>
    <x v="9"/>
    <x v="23"/>
    <s v="2.4 - TRANSFERENCIAS CORRIENTES"/>
    <s v="2.4.1 - TRANSFERENCIAS CORRIENTES AL SECTOR PRIVADO"/>
    <s v="N"/>
    <s v="00 - N/A"/>
    <s v="10 - FONDO GENERAL"/>
    <s v="99 - MULTIPROVINCIAL"/>
    <s v="(en blanco)"/>
    <n v="0"/>
    <n v="56992931.799999997"/>
    <n v="56992931.799999997"/>
  </r>
  <r>
    <s v="2026"/>
    <x v="0"/>
    <x v="0"/>
    <x v="0"/>
    <x v="4"/>
    <s v="2 - Poder Ejecutivo"/>
    <s v="0201 - PRESIDENCIA DE LA REPÚBLICA"/>
    <s v="0001 - SECRETARIADO ADMINISTRATIVO DE LA PRESIDENCIA"/>
    <x v="1"/>
    <x v="9"/>
    <x v="45"/>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x v="1"/>
    <x v="9"/>
    <x v="45"/>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x v="1"/>
    <x v="2"/>
    <x v="4"/>
    <s v="2.4 - TRANSFERENCIAS CORRIENTES"/>
    <s v="2.4.1 - TRANSFERENCIAS CORRIENTES AL SECTOR PRIVADO"/>
    <s v="N"/>
    <s v="00 - N/A"/>
    <s v="10 - FONDO GENERAL"/>
    <s v="99 - MULTIPROVINCIAL"/>
    <s v="(en blanco)"/>
    <n v="164387816"/>
    <n v="651519191.49000001"/>
    <n v="597572446.28000021"/>
  </r>
  <r>
    <s v="2026"/>
    <x v="0"/>
    <x v="0"/>
    <x v="0"/>
    <x v="4"/>
    <s v="2 - Poder Ejecutivo"/>
    <s v="0201 - PRESIDENCIA DE LA REPÚBLICA"/>
    <s v="0004 - COMISION PRESIDENCIAL DE APOYO AL DESARROLLO BARRIAL"/>
    <x v="1"/>
    <x v="2"/>
    <x v="4"/>
    <s v="2.4 - TRANSFERENCIAS CORRIENTES"/>
    <s v="2.4.1 - TRANSFERENCIAS CORRIENTES AL SECTOR PRIVADO"/>
    <s v="N"/>
    <s v="00 - N/A"/>
    <s v="10 - FONDO GENERAL"/>
    <s v="99 - MULTIPROVINCIAL"/>
    <s v="(en blanco)"/>
    <n v="3200000"/>
    <n v="3200000"/>
    <n v="1906170.9500000002"/>
  </r>
  <r>
    <s v="2026"/>
    <x v="0"/>
    <x v="0"/>
    <x v="0"/>
    <x v="4"/>
    <s v="2 - Poder Ejecutivo"/>
    <s v="0201 - PRESIDENCIA DE LA REPÚBLICA"/>
    <s v="0008 - DIRECCION GENERAL DE ETICA E INTEGRIDAD GUBERNAMENTAL"/>
    <x v="0"/>
    <x v="0"/>
    <x v="2"/>
    <s v="2.4 - TRANSFERENCIAS CORRIENTES"/>
    <s v="2.4.1 - TRANSFERENCIAS CORRIENTES AL SECTOR PRIVADO"/>
    <s v="N"/>
    <s v="00 - N/A"/>
    <s v="10 - FONDO GENERAL"/>
    <s v="99 - MULTIPROVINCIAL"/>
    <s v="(en blanco)"/>
    <n v="968500"/>
    <n v="2806500"/>
    <n v="1034098.6699999999"/>
  </r>
  <r>
    <s v="2026"/>
    <x v="0"/>
    <x v="0"/>
    <x v="0"/>
    <x v="4"/>
    <s v="2 - Poder Ejecutivo"/>
    <s v="0201 - PRESIDENCIA DE LA REPÚBLICA"/>
    <s v="0008 - DIRECCION GENERAL DE ETICA E INTEGRIDAD GUBERNAMENTAL"/>
    <x v="0"/>
    <x v="0"/>
    <x v="2"/>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x v="0"/>
    <x v="0"/>
    <x v="2"/>
    <s v="2.4 - TRANSFERENCIAS CORRIENTES"/>
    <s v="2.4.1 - TRANSFERENCIAS CORRIENTES AL SECTOR PRIVADO"/>
    <s v="N"/>
    <s v="00 - N/A"/>
    <s v="10 - FONDO GENERAL"/>
    <s v="99 - MULTIPROVINCIAL"/>
    <s v="(en blanco)"/>
    <n v="15000000"/>
    <n v="22265000"/>
    <n v="15786000"/>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01 - DISTRITO NACIONAL"/>
    <s v="(en blanco)"/>
    <n v="55110397"/>
    <n v="55110397"/>
    <n v="39186585.949999996"/>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02 - AZUA"/>
    <s v="(en blanco)"/>
    <n v="8565446"/>
    <n v="8565446"/>
    <n v="6311584.5300000003"/>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10 - INDEPENDENCIA"/>
    <s v="(en blanco)"/>
    <n v="5883571"/>
    <n v="5883571"/>
    <n v="4412678.22"/>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11 - LA ALTAGRACIA"/>
    <s v="(en blanco)"/>
    <n v="9265829"/>
    <n v="9265829"/>
    <n v="6949371.7800000003"/>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13 - LA VEGA"/>
    <s v="(en blanco)"/>
    <n v="30923392"/>
    <n v="30923392"/>
    <n v="21177554.080000002"/>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16 - PEDERNALES"/>
    <s v="(en blanco)"/>
    <n v="7494137"/>
    <n v="7494137"/>
    <n v="5283102.6900000004"/>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17 - PERAVIA"/>
    <s v="(en blanco)"/>
    <n v="4864534"/>
    <n v="4864534"/>
    <n v="3348400.5"/>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21 - SAN CRISTOBAL"/>
    <s v="(en blanco)"/>
    <n v="9100691"/>
    <n v="9100691"/>
    <n v="6488018.2800000003"/>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22 - SAN JUAN"/>
    <s v="(en blanco)"/>
    <n v="9234979"/>
    <n v="9234979"/>
    <n v="6926234.2199999997"/>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25 - SANTIAGO"/>
    <s v="(en blanco)"/>
    <n v="7494137"/>
    <n v="7494137"/>
    <n v="5283102.7699999996"/>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27 - VALVERDE"/>
    <s v="(en blanco)"/>
    <n v="29074733"/>
    <n v="29074733"/>
    <n v="19944730.680000003"/>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30 - HATO MAYOR"/>
    <s v="(en blanco)"/>
    <n v="6727560"/>
    <n v="6727560"/>
    <n v="4633170.3000000007"/>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32 - SANTO DOMINGO"/>
    <s v="(en blanco)"/>
    <n v="25362144"/>
    <n v="25362144"/>
    <n v="18909107.999999996"/>
  </r>
  <r>
    <s v="2026"/>
    <x v="0"/>
    <x v="0"/>
    <x v="0"/>
    <x v="4"/>
    <s v="2 - Poder Ejecutivo"/>
    <s v="0201 - PRESIDENCIA DE LA REPÚBLICA"/>
    <s v="0010 - CONSEJO NACIONAL DE LA PERSONA ENVEJECIENTE"/>
    <x v="1"/>
    <x v="2"/>
    <x v="4"/>
    <s v="2.4 - TRANSFERENCIAS CORRIENTES"/>
    <s v="2.4.1 - TRANSFERENCIAS CORRIENTES AL SECTOR PRIVADO"/>
    <s v="N"/>
    <s v="00 - N/A"/>
    <s v="10 - FONDO GENERAL"/>
    <s v="99 - MULTIPROVINCIAL"/>
    <s v="(en blanco)"/>
    <n v="308402759"/>
    <n v="329753370.60000002"/>
    <n v="240217404.56999999"/>
  </r>
  <r>
    <s v="2026"/>
    <x v="0"/>
    <x v="0"/>
    <x v="0"/>
    <x v="4"/>
    <s v="2 - Poder Ejecutivo"/>
    <s v="0201 - PRESIDENCIA DE LA REPÚBLICA"/>
    <s v="0010 - CONSEJO NACIONAL DE LA PERSONA ENVEJECIENTE"/>
    <x v="1"/>
    <x v="2"/>
    <x v="4"/>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x v="1"/>
    <x v="2"/>
    <x v="4"/>
    <s v="2.4 - TRANSFERENCIAS CORRIENTES"/>
    <s v="2.4.1 - TRANSFERENCIAS CORRIENTES AL SECTOR PRIVADO"/>
    <s v="N"/>
    <s v="00 - N/A"/>
    <s v="10 - FONDO GENERAL"/>
    <s v="99 - MULTIPROVINCIAL"/>
    <s v="(en blanco)"/>
    <n v="16800000"/>
    <n v="21800000"/>
    <n v="17444545.699999999"/>
  </r>
  <r>
    <s v="2026"/>
    <x v="0"/>
    <x v="0"/>
    <x v="0"/>
    <x v="4"/>
    <s v="2 - Poder Ejecutivo"/>
    <s v="0201 - PRESIDENCIA DE LA REPÚBLICA"/>
    <s v="0015 - DIRECCIÓN GENERAL DE DESARROLLO DE LA COMUNIDAD"/>
    <x v="1"/>
    <x v="2"/>
    <x v="4"/>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x v="1"/>
    <x v="2"/>
    <x v="4"/>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x v="2"/>
    <x v="4"/>
    <x v="20"/>
    <s v="2.4 - TRANSFERENCIAS CORRIENTES"/>
    <s v="2.4.1 - TRANSFERENCIAS CORRIENTES AL SECTOR PRIVADO"/>
    <s v="N"/>
    <s v="00 - N/A"/>
    <s v="10 - FONDO GENERAL"/>
    <s v="99 - MULTIPROVINCIAL"/>
    <s v="(en blanco)"/>
    <n v="0"/>
    <n v="76600300"/>
    <n v="62552000"/>
  </r>
  <r>
    <s v="2026"/>
    <x v="0"/>
    <x v="0"/>
    <x v="0"/>
    <x v="4"/>
    <s v="2 - Poder Ejecutivo"/>
    <s v="0201 - PRESIDENCIA DE LA REPÚBLICA"/>
    <s v="0017 - DIRECCIÓN DE DESARROLLO SOCIAL SUPÉRATE"/>
    <x v="1"/>
    <x v="2"/>
    <x v="4"/>
    <s v="2.4 - TRANSFERENCIAS CORRIENTES"/>
    <s v="2.4.1 - TRANSFERENCIAS CORRIENTES AL SECTOR PRIVADO"/>
    <s v="N"/>
    <s v="00 - N/A"/>
    <s v="10 - FONDO GENERAL"/>
    <s v="99 - MULTIPROVINCIAL"/>
    <s v="(en blanco)"/>
    <n v="32518638596"/>
    <n v="31251449396"/>
    <n v="28876949285.399998"/>
  </r>
  <r>
    <s v="2026"/>
    <x v="0"/>
    <x v="0"/>
    <x v="0"/>
    <x v="4"/>
    <s v="2 - Poder Ejecutivo"/>
    <s v="0201 - PRESIDENCIA DE LA REPÚBLICA"/>
    <s v="0017 - DIRECCIÓN DE DESARROLLO SOCIAL SUPÉRATE"/>
    <x v="1"/>
    <x v="2"/>
    <x v="4"/>
    <s v="2.4 - TRANSFERENCIAS CORRIENTES"/>
    <s v="2.4.1 - TRANSFERENCIAS CORRIENTES AL SECTOR PRIVADO"/>
    <s v="N"/>
    <s v="00 - N/A"/>
    <s v="60 - CREDITO EXTERNO"/>
    <s v="99 - MULTIPROVINCIAL"/>
    <s v="(en blanco)"/>
    <n v="13905000000"/>
    <n v="13905000000"/>
    <n v="3140840550"/>
  </r>
  <r>
    <s v="2026"/>
    <x v="0"/>
    <x v="0"/>
    <x v="0"/>
    <x v="4"/>
    <s v="2 - Poder Ejecutivo"/>
    <s v="0201 - PRESIDENCIA DE LA REPÚBLICA"/>
    <s v="0017 - DIRECCIÓN DE DESARROLLO SOCIAL SUPÉRATE"/>
    <x v="1"/>
    <x v="2"/>
    <x v="4"/>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x v="1"/>
    <x v="2"/>
    <x v="89"/>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x v="1"/>
    <x v="3"/>
    <x v="16"/>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x v="1"/>
    <x v="3"/>
    <x v="6"/>
    <s v="2.4 - TRANSFERENCIAS CORRIENTES"/>
    <s v="2.4.1 - TRANSFERENCIAS CORRIENTES AL SECTOR PRIVADO"/>
    <s v="N"/>
    <s v="00 - N/A"/>
    <s v="10 - FONDO GENERAL"/>
    <s v="99 - MULTIPROVINCIAL"/>
    <s v="(en blanco)"/>
    <n v="111600000"/>
    <n v="152188900"/>
    <n v="114120050"/>
  </r>
  <r>
    <s v="2026"/>
    <x v="0"/>
    <x v="0"/>
    <x v="0"/>
    <x v="4"/>
    <s v="2 - Poder Ejecutivo"/>
    <s v="0201 - PRESIDENCIA DE LA REPÚBLICA"/>
    <s v="0018 - COMISIÓN PERMANENTE DE EFEMÉRIDES PATRIA"/>
    <x v="1"/>
    <x v="7"/>
    <x v="18"/>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x v="1"/>
    <x v="2"/>
    <x v="4"/>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x v="2"/>
    <x v="8"/>
    <x v="19"/>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x v="0"/>
    <x v="0"/>
    <x v="2"/>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x v="0"/>
    <x v="0"/>
    <x v="2"/>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x v="0"/>
    <x v="1"/>
    <x v="14"/>
    <s v="2.4 - TRANSFERENCIAS CORRIENTES"/>
    <s v="2.4.1 - TRANSFERENCIAS CORRIENTES AL SECTOR PRIVADO"/>
    <s v="N"/>
    <s v="00 - N/A"/>
    <s v="10 - FONDO GENERAL"/>
    <s v="99 - MULTIPROVINCIAL"/>
    <s v="(en blanco)"/>
    <n v="3774000"/>
    <n v="3774000"/>
    <n v="1887000"/>
  </r>
  <r>
    <s v="2026"/>
    <x v="0"/>
    <x v="0"/>
    <x v="0"/>
    <x v="4"/>
    <s v="2 - Poder Ejecutivo"/>
    <s v="0202 - MINISTERIO DE  INTERIOR Y POLICÍA"/>
    <s v="0001 - MINISTERIO DE INTERIOR Y POLICIA"/>
    <x v="0"/>
    <x v="0"/>
    <x v="2"/>
    <s v="2.4 - TRANSFERENCIAS CORRIENTES"/>
    <s v="2.4.1 - TRANSFERENCIAS CORRIENTES AL SECTOR PRIVADO"/>
    <s v="N"/>
    <s v="00 - N/A"/>
    <s v="10 - FONDO GENERAL"/>
    <s v="99 - MULTIPROVINCIAL"/>
    <s v="(en blanco)"/>
    <n v="7427493"/>
    <n v="6163067.2800000003"/>
    <n v="5944012.29"/>
  </r>
  <r>
    <s v="2026"/>
    <x v="0"/>
    <x v="0"/>
    <x v="0"/>
    <x v="4"/>
    <s v="2 - Poder Ejecutivo"/>
    <s v="0202 - MINISTERIO DE  INTERIOR Y POLICÍA"/>
    <s v="0001 - MINISTERIO DE INTERIOR Y POLICIA"/>
    <x v="0"/>
    <x v="0"/>
    <x v="2"/>
    <s v="2.4 - TRANSFERENCIAS CORRIENTES"/>
    <s v="2.4.1 - TRANSFERENCIAS CORRIENTES AL SECTOR PRIVADO"/>
    <s v="N"/>
    <s v="00 - N/A"/>
    <s v="20 - FONDOS CON DESTINO ESPECÍFICO"/>
    <s v="99 - MULTIPROVINCIAL"/>
    <s v="(en blanco)"/>
    <n v="7572506"/>
    <n v="16616275.25"/>
    <n v="14641970.98"/>
  </r>
  <r>
    <s v="2026"/>
    <x v="0"/>
    <x v="0"/>
    <x v="0"/>
    <x v="4"/>
    <s v="2 - Poder Ejecutivo"/>
    <s v="0202 - MINISTERIO DE  INTERIOR Y POLICÍA"/>
    <s v="0001 - MINISTERIO DE INTERIOR Y POLICIA"/>
    <x v="0"/>
    <x v="0"/>
    <x v="2"/>
    <s v="2.4 - TRANSFERENCIAS CORRIENTES"/>
    <s v="2.4.3 - TRANSFERENCIAS CORRIENTES A GOBIERNOS GENERALES LOCALES"/>
    <s v="N"/>
    <s v="00 - N/A"/>
    <s v="10 - FONDO GENERAL"/>
    <s v="99 - MULTIPROVINCIAL"/>
    <s v="(en blanco)"/>
    <n v="0"/>
    <n v="26070000"/>
    <n v="8758104"/>
  </r>
  <r>
    <s v="2026"/>
    <x v="0"/>
    <x v="0"/>
    <x v="0"/>
    <x v="4"/>
    <s v="2 - Poder Ejecutivo"/>
    <s v="0202 - MINISTERIO DE  INTERIOR Y POLICÍA"/>
    <s v="0001 - MINISTERIO DE INTERIOR Y POLICIA"/>
    <x v="0"/>
    <x v="0"/>
    <x v="2"/>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x v="0"/>
    <x v="0"/>
    <x v="2"/>
    <s v="2.4 - TRANSFERENCIAS CORRIENTES"/>
    <s v="2.4.7 - TRANSFERENCIAS CORRIENTES AL SECTOR EXTERNO"/>
    <s v="N"/>
    <s v="00 - N/A"/>
    <s v="10 - FONDO GENERAL"/>
    <s v="99 - MULTIPROVINCIAL"/>
    <s v="(en blanco)"/>
    <n v="4300000"/>
    <n v="12269786"/>
    <n v="11711967.359999999"/>
  </r>
  <r>
    <s v="2026"/>
    <x v="0"/>
    <x v="0"/>
    <x v="0"/>
    <x v="4"/>
    <s v="2 - Poder Ejecutivo"/>
    <s v="0202 - MINISTERIO DE  INTERIOR Y POLICÍA"/>
    <s v="0001 - MINISTERIO DE INTERIOR Y POLICIA"/>
    <x v="0"/>
    <x v="0"/>
    <x v="2"/>
    <s v="2.4 - TRANSFERENCIAS CORRIENTES"/>
    <s v="2.4.7 - TRANSFERENCIAS CORRIENTES AL SECTOR EXTERNO"/>
    <s v="N"/>
    <s v="00 - N/A"/>
    <s v="20 - FONDOS CON DESTINO ESPECÍFICO"/>
    <s v="99 - MULTIPROVINCIAL"/>
    <s v="(en blanco)"/>
    <n v="0"/>
    <n v="300000"/>
    <n v="0"/>
  </r>
  <r>
    <s v="2026"/>
    <x v="0"/>
    <x v="0"/>
    <x v="0"/>
    <x v="4"/>
    <s v="2 - Poder Ejecutivo"/>
    <s v="0202 - MINISTERIO DE  INTERIOR Y POLICÍA"/>
    <s v="0001 - MINISTERIO DE INTERIOR Y POLICIA"/>
    <x v="0"/>
    <x v="0"/>
    <x v="87"/>
    <s v="2.4 - TRANSFERENCIAS CORRIENTES"/>
    <s v="2.4.2 - TRANSFERENCIAS CORRIENTES AL  GOBIERNO GENERAL NACIONAL"/>
    <s v="N"/>
    <s v="00 - N/A"/>
    <s v="20 - FONDOS CON DESTINO ESPECÍFICO"/>
    <s v="99 - MULTIPROVINCIAL"/>
    <s v="(en blanco)"/>
    <n v="1274947745"/>
    <n v="1274947745"/>
    <n v="956210805"/>
  </r>
  <r>
    <s v="2026"/>
    <x v="0"/>
    <x v="0"/>
    <x v="0"/>
    <x v="4"/>
    <s v="2 - Poder Ejecutivo"/>
    <s v="0202 - MINISTERIO DE  INTERIOR Y POLICÍA"/>
    <s v="0001 - MINISTERIO DE INTERIOR Y POLICIA"/>
    <x v="0"/>
    <x v="0"/>
    <x v="87"/>
    <s v="2.4 - TRANSFERENCIAS CORRIENTES"/>
    <s v="2.4.3 - TRANSFERENCIAS CORRIENTES A GOBIERNOS GENERALES LOCALES"/>
    <s v="N"/>
    <s v="00 - N/A"/>
    <s v="10 - FONDO GENERAL"/>
    <s v="99 - MULTIPROVINCIAL"/>
    <s v="(en blanco)"/>
    <n v="135000000"/>
    <n v="1152434748.23"/>
    <n v="623619363.32999992"/>
  </r>
  <r>
    <s v="2026"/>
    <x v="0"/>
    <x v="0"/>
    <x v="0"/>
    <x v="4"/>
    <s v="2 - Poder Ejecutivo"/>
    <s v="0202 - MINISTERIO DE  INTERIOR Y POLICÍA"/>
    <s v="0001 - MINISTERIO DE INTERIOR Y POLICIA"/>
    <x v="0"/>
    <x v="0"/>
    <x v="87"/>
    <s v="2.4 - TRANSFERENCIAS CORRIENTES"/>
    <s v="2.4.3 - TRANSFERENCIAS CORRIENTES A GOBIERNOS GENERALES LOCALES"/>
    <s v="N"/>
    <s v="00 - N/A"/>
    <s v="20 - FONDOS CON DESTINO ESPECÍFICO"/>
    <s v="99 - MULTIPROVINCIAL"/>
    <s v="(en blanco)"/>
    <n v="18971484488"/>
    <n v="18971484488"/>
    <n v="13585036212"/>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2 - AZUA"/>
    <s v="(en blanco)"/>
    <n v="4200000"/>
    <n v="6850000"/>
    <n v="5783907.21"/>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3 - BAHORUCO"/>
    <s v="(en blanco)"/>
    <n v="2700000"/>
    <n v="2700000"/>
    <n v="202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4 - BARAHONA"/>
    <s v="(en blanco)"/>
    <n v="5400000"/>
    <n v="5400000"/>
    <n v="40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5 - DAJABON"/>
    <s v="(en blanco)"/>
    <n v="4200000"/>
    <n v="4200000"/>
    <n v="31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6 - DUARTE"/>
    <s v="(en blanco)"/>
    <n v="8600000"/>
    <n v="11806250"/>
    <n v="8395235.5999999996"/>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7 - ELIAS PINA"/>
    <s v="(en blanco)"/>
    <n v="3000000"/>
    <n v="3000000"/>
    <n v="22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8 - EL SEIBO"/>
    <s v="(en blanco)"/>
    <n v="3000000"/>
    <n v="3000000"/>
    <n v="22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09 - ESPAILLAT"/>
    <s v="(en blanco)"/>
    <n v="10200000"/>
    <n v="10200000"/>
    <n v="76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0 - INDEPENDENCIA"/>
    <s v="(en blanco)"/>
    <n v="3600000"/>
    <n v="3600000"/>
    <n v="27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1 - LA ALTAGRACIA"/>
    <s v="(en blanco)"/>
    <n v="5400000"/>
    <n v="5400000"/>
    <n v="40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2 - LA ROMANA"/>
    <s v="(en blanco)"/>
    <n v="4800000"/>
    <n v="4800000"/>
    <n v="36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3 - LA VEGA"/>
    <s v="(en blanco)"/>
    <n v="6600000"/>
    <n v="6600000"/>
    <n v="49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4 - MARIA TRINIDAD SANCHEZ"/>
    <s v="(en blanco)"/>
    <n v="5000000"/>
    <n v="5400000"/>
    <n v="40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5 - MONTE CRISTI"/>
    <s v="(en blanco)"/>
    <n v="3300000"/>
    <n v="3300000"/>
    <n v="247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6 - PEDERNALES"/>
    <s v="(en blanco)"/>
    <n v="6100000"/>
    <n v="6300000"/>
    <n v="472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7 - PERAVIA"/>
    <s v="(en blanco)"/>
    <n v="6600000"/>
    <n v="6600000"/>
    <n v="49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8 - PUERTO PLATA"/>
    <s v="(en blanco)"/>
    <n v="4800000"/>
    <n v="8800000"/>
    <n v="5115428"/>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19 - HERMANAS MIRABAL"/>
    <s v="(en blanco)"/>
    <n v="2700000"/>
    <n v="2940000"/>
    <n v="226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0 - SAMANA"/>
    <s v="(en blanco)"/>
    <n v="7500000"/>
    <n v="7500000"/>
    <n v="562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1 - SAN CRISTOBAL"/>
    <s v="(en blanco)"/>
    <n v="6000000"/>
    <n v="6900000"/>
    <n v="52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2 - SAN JUAN"/>
    <s v="(en blanco)"/>
    <n v="6600000"/>
    <n v="9658581"/>
    <n v="7243935.75"/>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3 - SAN PEDRO DE MACORIS"/>
    <s v="(en blanco)"/>
    <n v="3600000"/>
    <n v="3600000"/>
    <n v="27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4 - SANCHEZ RAMIREZ"/>
    <s v="(en blanco)"/>
    <n v="4800000"/>
    <n v="6515000"/>
    <n v="531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5 - SANTIAGO"/>
    <s v="(en blanco)"/>
    <n v="10800000"/>
    <n v="14601227.960000001"/>
    <n v="11901227.960000001"/>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6 - SANTIAGO RODRIGUEZ"/>
    <s v="(en blanco)"/>
    <n v="2940000"/>
    <n v="2940000"/>
    <n v="2205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7 - VALVERDE"/>
    <s v="(en blanco)"/>
    <n v="3600000"/>
    <n v="3600000"/>
    <n v="27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8 - MONSENOR NOUEL"/>
    <s v="(en blanco)"/>
    <n v="3600000"/>
    <n v="3600000"/>
    <n v="27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29 - MONTE PLATA"/>
    <s v="(en blanco)"/>
    <n v="5400000"/>
    <n v="5400000"/>
    <n v="40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30 - HATO MAYOR"/>
    <s v="(en blanco)"/>
    <n v="3600000"/>
    <n v="3600000"/>
    <n v="270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31 - SAN JOSE DE OCOA"/>
    <s v="(en blanco)"/>
    <n v="4200000"/>
    <n v="4200000"/>
    <n v="3150000"/>
  </r>
  <r>
    <s v="2026"/>
    <x v="0"/>
    <x v="0"/>
    <x v="0"/>
    <x v="4"/>
    <s v="2 - Poder Ejecutivo"/>
    <s v="0202 - MINISTERIO DE  INTERIOR Y POLICÍA"/>
    <s v="0001 - MINISTERIO DE INTERIOR Y POLICIA"/>
    <x v="0"/>
    <x v="1"/>
    <x v="21"/>
    <s v="2.4 - TRANSFERENCIAS CORRIENTES"/>
    <s v="2.4.1 - TRANSFERENCIAS CORRIENTES AL SECTOR PRIVADO"/>
    <s v="N"/>
    <s v="00 - N/A"/>
    <s v="10 - FONDO GENERAL"/>
    <s v="32 - SANTO DOMINGO"/>
    <s v="(en blanco)"/>
    <n v="4800000"/>
    <n v="4800000"/>
    <n v="3600000"/>
  </r>
  <r>
    <s v="2026"/>
    <x v="0"/>
    <x v="0"/>
    <x v="0"/>
    <x v="4"/>
    <s v="2 - Poder Ejecutivo"/>
    <s v="0202 - MINISTERIO DE  INTERIOR Y POLICÍA"/>
    <s v="0001 - MINISTERIO DE INTERIOR Y POLICIA"/>
    <x v="0"/>
    <x v="1"/>
    <x v="24"/>
    <s v="2.4 - TRANSFERENCIAS CORRIENTES"/>
    <s v="2.4.3 - TRANSFERENCIAS CORRIENTES A GOBIERNOS GENERALES LOCALES"/>
    <s v="N"/>
    <s v="00 - N/A"/>
    <s v="10 - FONDO GENERAL"/>
    <s v="99 - MULTIPROVINCIAL"/>
    <s v="(en blanco)"/>
    <n v="695958718"/>
    <n v="698399645.72000003"/>
    <n v="517492239.19999993"/>
  </r>
  <r>
    <s v="2026"/>
    <x v="0"/>
    <x v="0"/>
    <x v="0"/>
    <x v="4"/>
    <s v="2 - Poder Ejecutivo"/>
    <s v="0202 - MINISTERIO DE  INTERIOR Y POLICÍA"/>
    <s v="0001 - MINISTERIO DE INTERIOR Y POLICIA"/>
    <x v="0"/>
    <x v="1"/>
    <x v="24"/>
    <s v="2.4 - TRANSFERENCIAS CORRIENTES"/>
    <s v="2.4.9 - TRANSFERENCIAS CORRIENTES A OTRAS INSTITUCIONES PÚBLICAS"/>
    <s v="N"/>
    <s v="00 - N/A"/>
    <s v="10 - FONDO GENERAL"/>
    <s v="99 - MULTIPROVINCIAL"/>
    <s v="(en blanco)"/>
    <n v="350000000"/>
    <n v="269564862.60000002"/>
    <n v="0"/>
  </r>
  <r>
    <s v="2026"/>
    <x v="0"/>
    <x v="0"/>
    <x v="0"/>
    <x v="4"/>
    <s v="2 - Poder Ejecutivo"/>
    <s v="0202 - MINISTERIO DE  INTERIOR Y POLICÍA"/>
    <s v="0001 - MINISTERIO DE INTERIOR Y POLICIA"/>
    <x v="2"/>
    <x v="4"/>
    <x v="55"/>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x v="1"/>
    <x v="2"/>
    <x v="89"/>
    <s v="2.4 - TRANSFERENCIAS CORRIENTES"/>
    <s v="2.4.2 - TRANSFERENCIAS CORRIENTES AL  GOBIERNO GENERAL NACIONAL"/>
    <s v="N"/>
    <s v="00 - N/A"/>
    <s v="10 - FONDO GENERAL"/>
    <s v="99 - MULTIPROVINCIAL"/>
    <s v="(en blanco)"/>
    <n v="151600000"/>
    <n v="151600000"/>
    <n v="82852272.320000008"/>
  </r>
  <r>
    <s v="2026"/>
    <x v="0"/>
    <x v="0"/>
    <x v="0"/>
    <x v="4"/>
    <s v="2 - Poder Ejecutivo"/>
    <s v="0202 - MINISTERIO DE  INTERIOR Y POLICÍA"/>
    <s v="0001 - POLICIA NACIONAL"/>
    <x v="0"/>
    <x v="1"/>
    <x v="21"/>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x v="0"/>
    <x v="1"/>
    <x v="22"/>
    <s v="2.4 - TRANSFERENCIAS CORRIENTES"/>
    <s v="2.4.1 - TRANSFERENCIAS CORRIENTES AL SECTOR PRIVADO"/>
    <s v="N"/>
    <s v="00 - N/A"/>
    <s v="10 - FONDO GENERAL"/>
    <s v="99 - MULTIPROVINCIAL"/>
    <s v="(en blanco)"/>
    <n v="0"/>
    <n v="65900"/>
    <n v="0"/>
  </r>
  <r>
    <s v="2026"/>
    <x v="0"/>
    <x v="0"/>
    <x v="0"/>
    <x v="4"/>
    <s v="2 - Poder Ejecutivo"/>
    <s v="0202 - MINISTERIO DE  INTERIOR Y POLICÍA"/>
    <s v="0009 - COMITÉ DE RETIRO DE LA POLICIA NACIONAL"/>
    <x v="1"/>
    <x v="2"/>
    <x v="26"/>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x v="0"/>
    <x v="5"/>
    <x v="28"/>
    <s v="2.4 - TRANSFERENCIAS CORRIENTES"/>
    <s v="2.4.1 - TRANSFERENCIAS CORRIENTES AL SECTOR PRIVADO"/>
    <s v="N"/>
    <s v="00 - N/A"/>
    <s v="10 - FONDO GENERAL"/>
    <s v="99 - MULTIPROVINCIAL"/>
    <s v="(en blanco)"/>
    <n v="15700000"/>
    <n v="15700000"/>
    <n v="5532800"/>
  </r>
  <r>
    <s v="2026"/>
    <x v="0"/>
    <x v="0"/>
    <x v="0"/>
    <x v="4"/>
    <s v="2 - Poder Ejecutivo"/>
    <s v="0203 - MINISTERIO DE DEFENSA"/>
    <s v="0001 - ARMADA DE LA REPUBLICA DOMINICANA"/>
    <x v="1"/>
    <x v="9"/>
    <x v="29"/>
    <s v="2.4 - TRANSFERENCIAS CORRIENTES"/>
    <s v="2.4.1 - TRANSFERENCIAS CORRIENTES AL SECTOR PRIVADO"/>
    <s v="N"/>
    <s v="00 - N/A"/>
    <s v="10 - FONDO GENERAL"/>
    <s v="99 - MULTIPROVINCIAL"/>
    <s v="(en blanco)"/>
    <n v="26261600"/>
    <n v="26261600"/>
    <n v="21386050.559999999"/>
  </r>
  <r>
    <s v="2026"/>
    <x v="0"/>
    <x v="0"/>
    <x v="0"/>
    <x v="4"/>
    <s v="2 - Poder Ejecutivo"/>
    <s v="0203 - MINISTERIO DE DEFENSA"/>
    <s v="0001 - FUERZA AEREA DE LA  REPUBLICA DOMINICANA"/>
    <x v="0"/>
    <x v="5"/>
    <x v="28"/>
    <s v="2.4 - TRANSFERENCIAS CORRIENTES"/>
    <s v="2.4.1 - TRANSFERENCIAS CORRIENTES AL SECTOR PRIVADO"/>
    <s v="N"/>
    <s v="00 - N/A"/>
    <s v="10 - FONDO GENERAL"/>
    <s v="99 - MULTIPROVINCIAL"/>
    <s v="(en blanco)"/>
    <n v="57600000"/>
    <n v="48100000"/>
    <n v="32384459.100000001"/>
  </r>
  <r>
    <s v="2026"/>
    <x v="0"/>
    <x v="0"/>
    <x v="0"/>
    <x v="4"/>
    <s v="2 - Poder Ejecutivo"/>
    <s v="0203 - MINISTERIO DE DEFENSA"/>
    <s v="0001 - MINISTERIO DE DEFENSA"/>
    <x v="0"/>
    <x v="5"/>
    <x v="28"/>
    <s v="2.4 - TRANSFERENCIAS CORRIENTES"/>
    <s v="2.4.7 - TRANSFERENCIAS CORRIENTES AL SECTOR EXTERNO"/>
    <s v="N"/>
    <s v="00 - N/A"/>
    <s v="10 - FONDO GENERAL"/>
    <s v="99 - MULTIPROVINCIAL"/>
    <s v="(en blanco)"/>
    <n v="29889646"/>
    <n v="42789646"/>
    <n v="2490762.17"/>
  </r>
  <r>
    <s v="2026"/>
    <x v="0"/>
    <x v="0"/>
    <x v="0"/>
    <x v="4"/>
    <s v="2 - Poder Ejecutivo"/>
    <s v="0203 - MINISTERIO DE DEFENSA"/>
    <s v="0001 - MINISTERIO DE DEFENSA"/>
    <x v="0"/>
    <x v="5"/>
    <x v="28"/>
    <s v="2.4 - TRANSFERENCIAS CORRIENTES"/>
    <s v="2.4.9 - TRANSFERENCIAS CORRIENTES A OTRAS INSTITUCIONES PÚBLICAS"/>
    <s v="N"/>
    <s v="00 - N/A"/>
    <s v="10 - FONDO GENERAL"/>
    <s v="99 - MULTIPROVINCIAL"/>
    <s v="(en blanco)"/>
    <n v="53717748"/>
    <n v="53717748"/>
    <n v="30288305"/>
  </r>
  <r>
    <s v="2026"/>
    <x v="0"/>
    <x v="0"/>
    <x v="0"/>
    <x v="4"/>
    <s v="2 - Poder Ejecutivo"/>
    <s v="0203 - MINISTERIO DE DEFENSA"/>
    <s v="0001 - MINISTERIO DE DEFENSA"/>
    <x v="0"/>
    <x v="5"/>
    <x v="28"/>
    <s v="2.4 - TRANSFERENCIAS CORRIENTES"/>
    <s v="2.4.4 - TRANSFERENCIAS CORRIENTES A SOCIEDADES PÚBLICAS NO FINANCIERAS"/>
    <s v="N"/>
    <s v="00 - N/A"/>
    <s v="10 - FONDO GENERAL"/>
    <s v="99 - MULTIPROVINCIAL"/>
    <s v="(en blanco)"/>
    <n v="150116116"/>
    <n v="200116116"/>
    <n v="148951430"/>
  </r>
  <r>
    <s v="2026"/>
    <x v="0"/>
    <x v="0"/>
    <x v="0"/>
    <x v="4"/>
    <s v="2 - Poder Ejecutivo"/>
    <s v="0203 - MINISTERIO DE DEFENSA"/>
    <s v="0001 - MINISTERIO DE DEFENSA"/>
    <x v="1"/>
    <x v="2"/>
    <x v="26"/>
    <s v="2.4 - TRANSFERENCIAS CORRIENTES"/>
    <s v="2.4.1 - TRANSFERENCIAS CORRIENTES AL SECTOR PRIVADO"/>
    <s v="N"/>
    <s v="00 - N/A"/>
    <s v="10 - FONDO GENERAL"/>
    <s v="99 - MULTIPROVINCIAL"/>
    <s v="(en blanco)"/>
    <n v="48269488"/>
    <n v="48269488"/>
    <n v="36479086.899999999"/>
  </r>
  <r>
    <s v="2026"/>
    <x v="0"/>
    <x v="0"/>
    <x v="0"/>
    <x v="4"/>
    <s v="2 - Poder Ejecutivo"/>
    <s v="0203 - MINISTERIO DE DEFENSA"/>
    <s v="0001 - MINISTERIO DE DEFENSA"/>
    <x v="1"/>
    <x v="2"/>
    <x v="89"/>
    <s v="2.4 - TRANSFERENCIAS CORRIENTES"/>
    <s v="2.4.2 - TRANSFERENCIAS CORRIENTES AL  GOBIERNO GENERAL NACIONAL"/>
    <s v="N"/>
    <s v="00 - N/A"/>
    <s v="10 - FONDO GENERAL"/>
    <s v="99 - MULTIPROVINCIAL"/>
    <s v="(en blanco)"/>
    <n v="167400000"/>
    <n v="167400000"/>
    <n v="125516556"/>
  </r>
  <r>
    <s v="2026"/>
    <x v="0"/>
    <x v="0"/>
    <x v="0"/>
    <x v="4"/>
    <s v="2 - Poder Ejecutivo"/>
    <s v="0203 - MINISTERIO DE DEFENSA"/>
    <s v="0004 - INSTITUTO DE SEGURIDAD SOCIAL DE LAS FUERZAS ARMADAS"/>
    <x v="1"/>
    <x v="2"/>
    <x v="4"/>
    <s v="2.4 - TRANSFERENCIAS CORRIENTES"/>
    <s v="2.4.1 - TRANSFERENCIAS CORRIENTES AL SECTOR PRIVADO"/>
    <s v="N"/>
    <s v="00 - N/A"/>
    <s v="10 - FONDO GENERAL"/>
    <s v="99 - MULTIPROVINCIAL"/>
    <s v="(en blanco)"/>
    <n v="13000000"/>
    <n v="13000000"/>
    <n v="9676548.6400000006"/>
  </r>
  <r>
    <s v="2026"/>
    <x v="0"/>
    <x v="0"/>
    <x v="0"/>
    <x v="4"/>
    <s v="2 - Poder Ejecutivo"/>
    <s v="0203 - MINISTERIO DE DEFENSA"/>
    <s v="0008 - CONFEDERACIÓN DEPORTIVA DE LAS FUERZAS ARMADAS Y LA POLICÍA NACIONAL"/>
    <x v="1"/>
    <x v="7"/>
    <x v="34"/>
    <s v="2.4 - TRANSFERENCIAS CORRIENTES"/>
    <s v="2.4.7 - TRANSFERENCIAS CORRIENTES AL SECTOR EXTERNO"/>
    <s v="N"/>
    <s v="00 - N/A"/>
    <s v="10 - FONDO GENERAL"/>
    <s v="01 - DISTRITO NACIONAL"/>
    <s v="(en blanco)"/>
    <n v="800000"/>
    <n v="800000"/>
    <n v="758433.12"/>
  </r>
  <r>
    <s v="2026"/>
    <x v="0"/>
    <x v="0"/>
    <x v="0"/>
    <x v="4"/>
    <s v="2 - Poder Ejecutivo"/>
    <s v="0203 - MINISTERIO DE DEFENSA"/>
    <s v="0020 - CUERPO ESPECIALIZADO PARA LA SEGURIDAD DEL METRO DE SANTO DOMINGO"/>
    <x v="0"/>
    <x v="5"/>
    <x v="28"/>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x v="0"/>
    <x v="5"/>
    <x v="28"/>
    <s v="2.4 - TRANSFERENCIAS CORRIENTES"/>
    <s v="2.4.1 - TRANSFERENCIAS CORRIENTES AL SECTOR PRIVADO"/>
    <s v="N"/>
    <s v="00 - N/A"/>
    <s v="20 - FONDOS CON DESTINO ESPECÍFICO"/>
    <s v="99 - MULTIPROVINCIAL"/>
    <s v="(en blanco)"/>
    <n v="7200000"/>
    <n v="7200000"/>
    <n v="3732400"/>
  </r>
  <r>
    <s v="2026"/>
    <x v="0"/>
    <x v="0"/>
    <x v="0"/>
    <x v="4"/>
    <s v="2 - Poder Ejecutivo"/>
    <s v="0203 - MINISTERIO DE DEFENSA"/>
    <s v="0027 - DIRECCION GENERAL DEL PLAN SOCIAL DEL MINISTERIO DE DEFENSA"/>
    <x v="1"/>
    <x v="2"/>
    <x v="4"/>
    <s v="2.4 - TRANSFERENCIAS CORRIENTES"/>
    <s v="2.4.1 - TRANSFERENCIAS CORRIENTES AL SECTOR PRIVADO"/>
    <s v="N"/>
    <s v="00 - N/A"/>
    <s v="10 - FONDO GENERAL"/>
    <s v="99 - MULTIPROVINCIAL"/>
    <s v="(en blanco)"/>
    <n v="13251946"/>
    <n v="13251946"/>
    <n v="9938952"/>
  </r>
  <r>
    <s v="2026"/>
    <x v="0"/>
    <x v="0"/>
    <x v="0"/>
    <x v="4"/>
    <s v="2 - Poder Ejecutivo"/>
    <s v="0203 - MINISTERIO DE DEFENSA"/>
    <s v="0028 - UNIVERSIDAD NACIONAL PARA LA DEFENSA GENERAL JUAN PABLO DUARTE Y DIEZ (UNADE)"/>
    <x v="1"/>
    <x v="9"/>
    <x v="23"/>
    <s v="2.4 - TRANSFERENCIAS CORRIENTES"/>
    <s v="2.4.1 - TRANSFERENCIAS CORRIENTES AL SECTOR PRIVADO"/>
    <s v="N"/>
    <s v="00 - N/A"/>
    <s v="10 - FONDO GENERAL"/>
    <s v="99 - MULTIPROVINCIAL"/>
    <s v="(en blanco)"/>
    <n v="100000"/>
    <n v="100000"/>
    <n v="75000"/>
  </r>
  <r>
    <s v="2026"/>
    <x v="0"/>
    <x v="0"/>
    <x v="0"/>
    <x v="4"/>
    <s v="2 - Poder Ejecutivo"/>
    <s v="0203 - MINISTERIO DE DEFENSA"/>
    <s v="0032 - CUERPO DE SEGURIDAD PRESIDENCIAL (CUSEP)"/>
    <x v="0"/>
    <x v="5"/>
    <x v="28"/>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x v="0"/>
    <x v="12"/>
    <x v="36"/>
    <s v="2.4 - TRANSFERENCIAS CORRIENTES"/>
    <s v="2.4.1 - TRANSFERENCIAS CORRIENTES AL SECTOR PRIVADO"/>
    <s v="N"/>
    <s v="00 - N/A"/>
    <s v="10 - FONDO GENERAL"/>
    <s v="99 - MULTIPROVINCIAL"/>
    <s v="(en blanco)"/>
    <n v="14994261"/>
    <n v="14994261"/>
    <n v="3072177.07"/>
  </r>
  <r>
    <s v="2026"/>
    <x v="0"/>
    <x v="0"/>
    <x v="0"/>
    <x v="4"/>
    <s v="2 - Poder Ejecutivo"/>
    <s v="0204 - MINISTERIO DE RELACIONES EXTERIORES"/>
    <s v="0001 - MINISTERIO DE RELACIONES EXTERIORES"/>
    <x v="0"/>
    <x v="12"/>
    <x v="37"/>
    <s v="2.4 - TRANSFERENCIAS CORRIENTES"/>
    <s v="2.4.7 - TRANSFERENCIAS CORRIENTES AL SECTOR EXTERNO"/>
    <s v="N"/>
    <s v="00 - N/A"/>
    <s v="10 - FONDO GENERAL"/>
    <s v="99 - MULTIPROVINCIAL"/>
    <s v="(en blanco)"/>
    <n v="412190000"/>
    <n v="1028190000"/>
    <n v="709016248.28999984"/>
  </r>
  <r>
    <s v="2026"/>
    <x v="0"/>
    <x v="0"/>
    <x v="0"/>
    <x v="4"/>
    <s v="2 - Poder Ejecutivo"/>
    <s v="0204 - MINISTERIO DE RELACIONES EXTERIORES"/>
    <s v="0002 - DIRECCION GENERAL DE PASAPORTES"/>
    <x v="0"/>
    <x v="12"/>
    <x v="36"/>
    <s v="2.4 - TRANSFERENCIAS CORRIENTES"/>
    <s v="2.4.1 - TRANSFERENCIAS CORRIENTES AL SECTOR PRIVADO"/>
    <s v="N"/>
    <s v="00 - N/A"/>
    <s v="20 - FONDOS CON DESTINO ESPECÍFICO"/>
    <s v="99 - MULTIPROVINCIAL"/>
    <s v="(en blanco)"/>
    <n v="0"/>
    <n v="1345000"/>
    <n v="1315286.02"/>
  </r>
  <r>
    <s v="2026"/>
    <x v="0"/>
    <x v="0"/>
    <x v="0"/>
    <x v="4"/>
    <s v="2 - Poder Ejecutivo"/>
    <s v="0204 - MINISTERIO DE RELACIONES EXTERIORES"/>
    <s v="0002 - DIRECCION GENERAL DE PASAPORTES"/>
    <x v="0"/>
    <x v="12"/>
    <x v="36"/>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x v="1"/>
    <x v="9"/>
    <x v="23"/>
    <s v="2.4 - TRANSFERENCIAS CORRIENTES"/>
    <s v="2.4.1 - TRANSFERENCIAS CORRIENTES AL SECTOR PRIVADO"/>
    <s v="N"/>
    <s v="00 - N/A"/>
    <s v="10 - FONDO GENERAL"/>
    <s v="01 - DISTRITO NACIONAL"/>
    <s v="(en blanco)"/>
    <n v="150000"/>
    <n v="250000"/>
    <n v="110000"/>
  </r>
  <r>
    <s v="2026"/>
    <x v="0"/>
    <x v="0"/>
    <x v="0"/>
    <x v="4"/>
    <s v="2 - Poder Ejecutivo"/>
    <s v="0204 - MINISTERIO DE RELACIONES EXTERIORES"/>
    <s v="0003 - INSTITUTO DE EDUCACION SUPERIOR"/>
    <x v="1"/>
    <x v="9"/>
    <x v="23"/>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x v="0"/>
    <x v="0"/>
    <x v="2"/>
    <s v="2.4 - TRANSFERENCIAS CORRIENTES"/>
    <s v="2.4.1 - TRANSFERENCIAS CORRIENTES AL SECTOR PRIVADO"/>
    <s v="N"/>
    <s v="00 - N/A"/>
    <s v="10 - FONDO GENERAL"/>
    <s v="99 - MULTIPROVINCIAL"/>
    <s v="(en blanco)"/>
    <n v="633000000"/>
    <n v="633267000"/>
    <n v="2218018.9300000002"/>
  </r>
  <r>
    <s v="2026"/>
    <x v="0"/>
    <x v="0"/>
    <x v="0"/>
    <x v="4"/>
    <s v="2 - Poder Ejecutivo"/>
    <s v="0205 - MINISTERIO DE HACIENDA Y ECONOMIA"/>
    <s v="0001 - MINISTERIO DE HACIENDA Y ECONOMIA"/>
    <x v="0"/>
    <x v="0"/>
    <x v="2"/>
    <s v="2.4 - TRANSFERENCIAS CORRIENTES"/>
    <s v="2.4.1 - TRANSFERENCIAS CORRIENTES AL SECTOR PRIVADO"/>
    <s v="N"/>
    <s v="00 - N/A"/>
    <s v="20 - FONDOS CON DESTINO ESPECÍFICO"/>
    <s v="99 - MULTIPROVINCIAL"/>
    <s v="(en blanco)"/>
    <n v="3000000"/>
    <n v="8000000"/>
    <n v="4424924.2"/>
  </r>
  <r>
    <s v="2026"/>
    <x v="0"/>
    <x v="0"/>
    <x v="0"/>
    <x v="4"/>
    <s v="2 - Poder Ejecutivo"/>
    <s v="0205 - MINISTERIO DE HACIENDA Y ECONOMIA"/>
    <s v="0001 - MINISTERIO DE HACIENDA Y ECONOMIA"/>
    <x v="0"/>
    <x v="0"/>
    <x v="2"/>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x v="0"/>
    <x v="0"/>
    <x v="2"/>
    <s v="2.4 - TRANSFERENCIAS CORRIENTES"/>
    <s v="2.4.2 - TRANSFERENCIAS CORRIENTES AL  GOBIERNO GENERAL NACIONAL"/>
    <s v="N"/>
    <s v="00 - N/A"/>
    <s v="10 - FONDO GENERAL"/>
    <s v="99 - MULTIPROVINCIAL"/>
    <s v="(en blanco)"/>
    <n v="11211440413"/>
    <n v="11978065413"/>
    <n v="9325021192.1799946"/>
  </r>
  <r>
    <s v="2026"/>
    <x v="0"/>
    <x v="0"/>
    <x v="0"/>
    <x v="4"/>
    <s v="2 - Poder Ejecutivo"/>
    <s v="0205 - MINISTERIO DE HACIENDA Y ECONOMIA"/>
    <s v="0001 - MINISTERIO DE HACIENDA Y ECONOMIA"/>
    <x v="0"/>
    <x v="0"/>
    <x v="2"/>
    <s v="2.4 - TRANSFERENCIAS CORRIENTES"/>
    <s v="2.4.2 - TRANSFERENCIAS CORRIENTES AL  GOBIERNO GENERAL NACIONAL"/>
    <s v="N"/>
    <s v="00 - N/A"/>
    <s v="20 - FONDOS CON DESTINO ESPECÍFICO"/>
    <s v="99 - MULTIPROVINCIAL"/>
    <s v="(en blanco)"/>
    <n v="1388308604"/>
    <n v="3388308604"/>
    <n v="1796231452"/>
  </r>
  <r>
    <s v="2026"/>
    <x v="0"/>
    <x v="0"/>
    <x v="0"/>
    <x v="4"/>
    <s v="2 - Poder Ejecutivo"/>
    <s v="0205 - MINISTERIO DE HACIENDA Y ECONOMIA"/>
    <s v="0001 - MINISTERIO DE HACIENDA Y ECONOMIA"/>
    <x v="0"/>
    <x v="0"/>
    <x v="2"/>
    <s v="2.4 - TRANSFERENCIAS CORRIENTES"/>
    <s v="2.4.5 - TRANSFERENCIAS CORRIENTES A INSTITUCIONES PÚBLICAS FINANCIERAS"/>
    <s v="N"/>
    <s v="00 - N/A"/>
    <s v="10 - FONDO GENERAL"/>
    <s v="99 - MULTIPROVINCIAL"/>
    <s v="(en blanco)"/>
    <n v="50758895"/>
    <n v="259133895"/>
    <n v="35140775.759999998"/>
  </r>
  <r>
    <s v="2026"/>
    <x v="0"/>
    <x v="0"/>
    <x v="0"/>
    <x v="4"/>
    <s v="2 - Poder Ejecutivo"/>
    <s v="0205 - MINISTERIO DE HACIENDA Y ECONOMIA"/>
    <s v="0001 - MINISTERIO DE HACIENDA Y ECONOMIA"/>
    <x v="0"/>
    <x v="0"/>
    <x v="2"/>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x v="3"/>
    <x v="22"/>
    <x v="90"/>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x v="2"/>
    <x v="19"/>
    <x v="72"/>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x v="1"/>
    <x v="2"/>
    <x v="4"/>
    <s v="2.4 - TRANSFERENCIAS CORRIENTES"/>
    <s v="2.4.4 - TRANSFERENCIAS CORRIENTES A SOCIEDADES PÚBLICAS NO FINANCIERAS"/>
    <s v="N"/>
    <s v="00 - N/A"/>
    <s v="10 - FONDO GENERAL"/>
    <s v="99 - MULTIPROVINCIAL"/>
    <s v="(en blanco)"/>
    <n v="306441777"/>
    <n v="306441777"/>
    <n v="212151996"/>
  </r>
  <r>
    <s v="2026"/>
    <x v="0"/>
    <x v="0"/>
    <x v="0"/>
    <x v="4"/>
    <s v="2 - Poder Ejecutivo"/>
    <s v="0205 - MINISTERIO DE HACIENDA Y ECONOMIA"/>
    <s v="0004 - DIRECCION GENERAL DE CONTRATACIONES PUBLICAS"/>
    <x v="0"/>
    <x v="0"/>
    <x v="2"/>
    <s v="2.4 - TRANSFERENCIAS CORRIENTES"/>
    <s v="2.4.1 - TRANSFERENCIAS CORRIENTES AL SECTOR PRIVADO"/>
    <s v="N"/>
    <s v="00 - N/A"/>
    <s v="10 - FONDO GENERAL"/>
    <s v="99 - MULTIPROVINCIAL"/>
    <s v="(en blanco)"/>
    <n v="400000"/>
    <n v="3613275.47"/>
    <n v="641441.64"/>
  </r>
  <r>
    <s v="2026"/>
    <x v="0"/>
    <x v="0"/>
    <x v="0"/>
    <x v="4"/>
    <s v="2 - Poder Ejecutivo"/>
    <s v="0205 - MINISTERIO DE HACIENDA Y ECONOMIA"/>
    <s v="0004 - DIRECCION GENERAL DE CONTRATACIONES PUBLICAS"/>
    <x v="0"/>
    <x v="0"/>
    <x v="2"/>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x v="0"/>
    <x v="0"/>
    <x v="2"/>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x v="0"/>
    <x v="0"/>
    <x v="2"/>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x v="0"/>
    <x v="0"/>
    <x v="2"/>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x v="0"/>
    <x v="0"/>
    <x v="2"/>
    <s v="2.4 - TRANSFERENCIAS CORRIENTES"/>
    <s v="2.4.1 - TRANSFERENCIAS CORRIENTES AL SECTOR PRIVADO"/>
    <s v="N"/>
    <s v="00 - N/A"/>
    <s v="10 - FONDO GENERAL"/>
    <s v="99 - MULTIPROVINCIAL"/>
    <s v="(en blanco)"/>
    <n v="3000000"/>
    <n v="1000000"/>
    <n v="578062.19999999995"/>
  </r>
  <r>
    <s v="2026"/>
    <x v="0"/>
    <x v="0"/>
    <x v="0"/>
    <x v="4"/>
    <s v="2 - Poder Ejecutivo"/>
    <s v="0205 - MINISTERIO DE HACIENDA Y ECONOMIA"/>
    <s v="0012 - DIRECCION GENERAL DE JUBILACIONES Y PENSIONES A CARGO DEL ESTADO"/>
    <x v="0"/>
    <x v="0"/>
    <x v="2"/>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x v="0"/>
    <x v="0"/>
    <x v="2"/>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4 - SISTEMA ÚNICO DE BENEFICIARIOS"/>
    <x v="1"/>
    <x v="2"/>
    <x v="4"/>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x v="2"/>
    <x v="4"/>
    <x v="10"/>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x v="1"/>
    <x v="9"/>
    <x v="40"/>
    <s v="2.4 - TRANSFERENCIAS CORRIENTES"/>
    <s v="2.4.1 - TRANSFERENCIAS CORRIENTES AL SECTOR PRIVADO"/>
    <s v="N"/>
    <s v="00 - N/A"/>
    <s v="10 - FONDO GENERAL"/>
    <s v="99 - MULTIPROVINCIAL"/>
    <s v="(en blanco)"/>
    <n v="1023000"/>
    <n v="1023000"/>
    <n v="0"/>
  </r>
  <r>
    <s v="2026"/>
    <x v="0"/>
    <x v="0"/>
    <x v="0"/>
    <x v="4"/>
    <s v="2 - Poder Ejecutivo"/>
    <s v="0206 - MINISTERIO DE EDUCACIÓN"/>
    <s v="0001 - MINISTERIO DE EDUCACION"/>
    <x v="1"/>
    <x v="9"/>
    <x v="40"/>
    <s v="2.4 - TRANSFERENCIAS CORRIENTES"/>
    <s v="2.4.2 - TRANSFERENCIAS CORRIENTES AL  GOBIERNO GENERAL NACIONAL"/>
    <s v="N"/>
    <s v="00 - N/A"/>
    <s v="10 - FONDO GENERAL"/>
    <s v="99 - MULTIPROVINCIAL"/>
    <s v="(en blanco)"/>
    <n v="11914764731"/>
    <n v="11914764731"/>
    <n v="8116950526.0300007"/>
  </r>
  <r>
    <s v="2026"/>
    <x v="0"/>
    <x v="0"/>
    <x v="0"/>
    <x v="4"/>
    <s v="2 - Poder Ejecutivo"/>
    <s v="0206 - MINISTERIO DE EDUCACIÓN"/>
    <s v="0001 - MINISTERIO DE EDUCACION"/>
    <x v="1"/>
    <x v="9"/>
    <x v="40"/>
    <s v="2.4 - TRANSFERENCIAS CORRIENTES"/>
    <s v="2.4.9 - TRANSFERENCIAS CORRIENTES A OTRAS INSTITUCIONES PÚBLICAS"/>
    <s v="N"/>
    <s v="00 - N/A"/>
    <s v="10 - FONDO GENERAL"/>
    <s v="99 - MULTIPROVINCIAL"/>
    <s v="(en blanco)"/>
    <n v="1108367613"/>
    <n v="1141862196"/>
    <n v="1125596198.29"/>
  </r>
  <r>
    <s v="2026"/>
    <x v="0"/>
    <x v="0"/>
    <x v="0"/>
    <x v="4"/>
    <s v="2 - Poder Ejecutivo"/>
    <s v="0206 - MINISTERIO DE EDUCACIÓN"/>
    <s v="0001 - MINISTERIO DE EDUCACION"/>
    <x v="1"/>
    <x v="9"/>
    <x v="41"/>
    <s v="2.4 - TRANSFERENCIAS CORRIENTES"/>
    <s v="2.4.1 - TRANSFERENCIAS CORRIENTES AL SECTOR PRIVADO"/>
    <s v="N"/>
    <s v="00 - N/A"/>
    <s v="10 - FONDO GENERAL"/>
    <s v="99 - MULTIPROVINCIAL"/>
    <s v="(en blanco)"/>
    <n v="1763215000"/>
    <n v="1629133280"/>
    <n v="1610792000"/>
  </r>
  <r>
    <s v="2026"/>
    <x v="0"/>
    <x v="0"/>
    <x v="0"/>
    <x v="4"/>
    <s v="2 - Poder Ejecutivo"/>
    <s v="0206 - MINISTERIO DE EDUCACIÓN"/>
    <s v="0001 - MINISTERIO DE EDUCACION"/>
    <x v="1"/>
    <x v="9"/>
    <x v="41"/>
    <s v="2.4 - TRANSFERENCIAS CORRIENTES"/>
    <s v="2.4.7 - TRANSFERENCIAS CORRIENTES AL SECTOR EXTERNO"/>
    <s v="N"/>
    <s v="00 - N/A"/>
    <s v="10 - FONDO GENERAL"/>
    <s v="99 - MULTIPROVINCIAL"/>
    <s v="(en blanco)"/>
    <n v="85840637"/>
    <n v="15243842"/>
    <n v="0"/>
  </r>
  <r>
    <s v="2026"/>
    <x v="0"/>
    <x v="0"/>
    <x v="0"/>
    <x v="4"/>
    <s v="2 - Poder Ejecutivo"/>
    <s v="0206 - MINISTERIO DE EDUCACIÓN"/>
    <s v="0001 - MINISTERIO DE EDUCACION"/>
    <x v="1"/>
    <x v="9"/>
    <x v="41"/>
    <s v="2.4 - TRANSFERENCIAS CORRIENTES"/>
    <s v="2.4.9 - TRANSFERENCIAS CORRIENTES A OTRAS INSTITUCIONES PÚBLICAS"/>
    <s v="N"/>
    <s v="00 - N/A"/>
    <s v="10 - FONDO GENERAL"/>
    <s v="99 - MULTIPROVINCIAL"/>
    <s v="(en blanco)"/>
    <n v="4227444798"/>
    <n v="1528070530"/>
    <n v="1492557503.4199998"/>
  </r>
  <r>
    <s v="2026"/>
    <x v="0"/>
    <x v="0"/>
    <x v="0"/>
    <x v="4"/>
    <s v="2 - Poder Ejecutivo"/>
    <s v="0206 - MINISTERIO DE EDUCACIÓN"/>
    <s v="0001 - MINISTERIO DE EDUCACION"/>
    <x v="1"/>
    <x v="9"/>
    <x v="42"/>
    <s v="2.4 - TRANSFERENCIAS CORRIENTES"/>
    <s v="2.4.1 - TRANSFERENCIAS CORRIENTES AL SECTOR PRIVADO"/>
    <s v="N"/>
    <s v="00 - N/A"/>
    <s v="10 - FONDO GENERAL"/>
    <s v="99 - MULTIPROVINCIAL"/>
    <s v="(en blanco)"/>
    <n v="910045000"/>
    <n v="910045000"/>
    <n v="910000000"/>
  </r>
  <r>
    <s v="2026"/>
    <x v="0"/>
    <x v="0"/>
    <x v="0"/>
    <x v="4"/>
    <s v="2 - Poder Ejecutivo"/>
    <s v="0206 - MINISTERIO DE EDUCACIÓN"/>
    <s v="0001 - MINISTERIO DE EDUCACION"/>
    <x v="1"/>
    <x v="9"/>
    <x v="42"/>
    <s v="2.4 - TRANSFERENCIAS CORRIENTES"/>
    <s v="2.4.9 - TRANSFERENCIAS CORRIENTES A OTRAS INSTITUCIONES PÚBLICAS"/>
    <s v="N"/>
    <s v="00 - N/A"/>
    <s v="10 - FONDO GENERAL"/>
    <s v="99 - MULTIPROVINCIAL"/>
    <s v="(en blanco)"/>
    <n v="2851526879"/>
    <n v="1091011268.51"/>
    <n v="1054278939.0500001"/>
  </r>
  <r>
    <s v="2026"/>
    <x v="0"/>
    <x v="0"/>
    <x v="0"/>
    <x v="4"/>
    <s v="2 - Poder Ejecutivo"/>
    <s v="0206 - MINISTERIO DE EDUCACIÓN"/>
    <s v="0001 - MINISTERIO DE EDUCACION"/>
    <x v="1"/>
    <x v="9"/>
    <x v="43"/>
    <s v="2.4 - TRANSFERENCIAS CORRIENTES"/>
    <s v="2.4.1 - TRANSFERENCIAS CORRIENTES AL SECTOR PRIVADO"/>
    <s v="N"/>
    <s v="00 - N/A"/>
    <s v="10 - FONDO GENERAL"/>
    <s v="99 - MULTIPROVINCIAL"/>
    <s v="(en blanco)"/>
    <n v="60792000"/>
    <n v="12801502"/>
    <n v="0"/>
  </r>
  <r>
    <s v="2026"/>
    <x v="0"/>
    <x v="0"/>
    <x v="0"/>
    <x v="4"/>
    <s v="2 - Poder Ejecutivo"/>
    <s v="0206 - MINISTERIO DE EDUCACIÓN"/>
    <s v="0001 - MINISTERIO DE EDUCACION"/>
    <x v="1"/>
    <x v="9"/>
    <x v="43"/>
    <s v="2.4 - TRANSFERENCIAS CORRIENTES"/>
    <s v="2.4.9 - TRANSFERENCIAS CORRIENTES A OTRAS INSTITUCIONES PÚBLICAS"/>
    <s v="N"/>
    <s v="00 - N/A"/>
    <s v="10 - FONDO GENERAL"/>
    <s v="99 - MULTIPROVINCIAL"/>
    <s v="(en blanco)"/>
    <n v="322917574"/>
    <n v="147512234"/>
    <n v="120767871.48"/>
  </r>
  <r>
    <s v="2026"/>
    <x v="0"/>
    <x v="0"/>
    <x v="0"/>
    <x v="4"/>
    <s v="2 - Poder Ejecutivo"/>
    <s v="0206 - MINISTERIO DE EDUCACIÓN"/>
    <s v="0001 - MINISTERIO DE EDUCACION"/>
    <x v="1"/>
    <x v="9"/>
    <x v="44"/>
    <s v="2.4 - TRANSFERENCIAS CORRIENTES"/>
    <s v="2.4.1 - TRANSFERENCIAS CORRIENTES AL SECTOR PRIVADO"/>
    <s v="N"/>
    <s v="00 - N/A"/>
    <s v="10 - FONDO GENERAL"/>
    <s v="99 - MULTIPROVINCIAL"/>
    <s v="(en blanco)"/>
    <n v="246040"/>
    <n v="7847468"/>
    <n v="0"/>
  </r>
  <r>
    <s v="2026"/>
    <x v="0"/>
    <x v="0"/>
    <x v="0"/>
    <x v="4"/>
    <s v="2 - Poder Ejecutivo"/>
    <s v="0206 - MINISTERIO DE EDUCACIÓN"/>
    <s v="0001 - MINISTERIO DE EDUCACION"/>
    <x v="1"/>
    <x v="9"/>
    <x v="44"/>
    <s v="2.4 - TRANSFERENCIAS CORRIENTES"/>
    <s v="2.4.9 - TRANSFERENCIAS CORRIENTES A OTRAS INSTITUCIONES PÚBLICAS"/>
    <s v="N"/>
    <s v="00 - N/A"/>
    <s v="10 - FONDO GENERAL"/>
    <s v="99 - MULTIPROVINCIAL"/>
    <s v="(en blanco)"/>
    <n v="659816522"/>
    <n v="576181736"/>
    <n v="424959330.65000004"/>
  </r>
  <r>
    <s v="2026"/>
    <x v="0"/>
    <x v="0"/>
    <x v="0"/>
    <x v="4"/>
    <s v="2 - Poder Ejecutivo"/>
    <s v="0206 - MINISTERIO DE EDUCACIÓN"/>
    <s v="0001 - MINISTERIO DE EDUCACION"/>
    <x v="1"/>
    <x v="9"/>
    <x v="31"/>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x v="1"/>
    <x v="9"/>
    <x v="31"/>
    <s v="2.4 - TRANSFERENCIAS CORRIENTES"/>
    <s v="2.4.9 - TRANSFERENCIAS CORRIENTES A OTRAS INSTITUCIONES PÚBLICAS"/>
    <s v="N"/>
    <s v="00 - N/A"/>
    <s v="10 - FONDO GENERAL"/>
    <s v="99 - MULTIPROVINCIAL"/>
    <s v="(en blanco)"/>
    <n v="140000000"/>
    <n v="169780242"/>
    <n v="138835406.14000002"/>
  </r>
  <r>
    <s v="2026"/>
    <x v="0"/>
    <x v="0"/>
    <x v="0"/>
    <x v="4"/>
    <s v="2 - Poder Ejecutivo"/>
    <s v="0206 - MINISTERIO DE EDUCACIÓN"/>
    <s v="0001 - MINISTERIO DE EDUCACION"/>
    <x v="1"/>
    <x v="9"/>
    <x v="45"/>
    <s v="2.4 - TRANSFERENCIAS CORRIENTES"/>
    <s v="2.4.1 - TRANSFERENCIAS CORRIENTES AL SECTOR PRIVADO"/>
    <s v="N"/>
    <s v="00 - N/A"/>
    <s v="10 - FONDO GENERAL"/>
    <s v="99 - MULTIPROVINCIAL"/>
    <s v="(en blanco)"/>
    <n v="2481592823"/>
    <n v="2358990669.6700001"/>
    <n v="1599531821.3499997"/>
  </r>
  <r>
    <s v="2026"/>
    <x v="0"/>
    <x v="0"/>
    <x v="0"/>
    <x v="4"/>
    <s v="2 - Poder Ejecutivo"/>
    <s v="0206 - MINISTERIO DE EDUCACIÓN"/>
    <s v="0001 - MINISTERIO DE EDUCACION"/>
    <x v="1"/>
    <x v="9"/>
    <x v="45"/>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x v="1"/>
    <x v="9"/>
    <x v="45"/>
    <s v="2.4 - TRANSFERENCIAS CORRIENTES"/>
    <s v="2.4.7 - TRANSFERENCIAS CORRIENTES AL SECTOR EXTERNO"/>
    <s v="N"/>
    <s v="00 - N/A"/>
    <s v="10 - FONDO GENERAL"/>
    <s v="99 - MULTIPROVINCIAL"/>
    <s v="(en blanco)"/>
    <n v="40256062"/>
    <n v="30256062"/>
    <n v="10905941.4"/>
  </r>
  <r>
    <s v="2026"/>
    <x v="0"/>
    <x v="0"/>
    <x v="0"/>
    <x v="4"/>
    <s v="2 - Poder Ejecutivo"/>
    <s v="0206 - MINISTERIO DE EDUCACIÓN"/>
    <s v="0001 - MINISTERIO DE EDUCACION"/>
    <x v="1"/>
    <x v="9"/>
    <x v="45"/>
    <s v="2.4 - TRANSFERENCIAS CORRIENTES"/>
    <s v="2.4.9 - TRANSFERENCIAS CORRIENTES A OTRAS INSTITUCIONES PÚBLICAS"/>
    <s v="N"/>
    <s v="00 - N/A"/>
    <s v="10 - FONDO GENERAL"/>
    <s v="99 - MULTIPROVINCIAL"/>
    <s v="(en blanco)"/>
    <n v="1677756035"/>
    <n v="805235360"/>
    <n v="757678687.57000017"/>
  </r>
  <r>
    <s v="2026"/>
    <x v="0"/>
    <x v="0"/>
    <x v="0"/>
    <x v="4"/>
    <s v="2 - Poder Ejecutivo"/>
    <s v="0206 - MINISTERIO DE EDUCACIÓN"/>
    <s v="0001 - MINISTERIO DE EDUCACION"/>
    <x v="1"/>
    <x v="9"/>
    <x v="45"/>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x v="1"/>
    <x v="2"/>
    <x v="4"/>
    <s v="2.4 - TRANSFERENCIAS CORRIENTES"/>
    <s v="2.4.1 - TRANSFERENCIAS CORRIENTES AL SECTOR PRIVADO"/>
    <s v="N"/>
    <s v="00 - N/A"/>
    <s v="10 - FONDO GENERAL"/>
    <s v="99 - MULTIPROVINCIAL"/>
    <s v="(en blanco)"/>
    <n v="840000000"/>
    <n v="432000000"/>
    <n v="167618861.89000002"/>
  </r>
  <r>
    <s v="2026"/>
    <x v="0"/>
    <x v="0"/>
    <x v="0"/>
    <x v="4"/>
    <s v="2 - Poder Ejecutivo"/>
    <s v="0206 - MINISTERIO DE EDUCACIÓN"/>
    <s v="0004 - INSTITUTO NACIONAL DE EDUCACIÓN FISICA"/>
    <x v="1"/>
    <x v="7"/>
    <x v="34"/>
    <s v="2.4 - TRANSFERENCIAS CORRIENTES"/>
    <s v="2.4.9 - TRANSFERENCIAS CORRIENTES A OTRAS INSTITUCIONES PÚBLICAS"/>
    <s v="N"/>
    <s v="00 - N/A"/>
    <s v="10 - FONDO GENERAL"/>
    <s v="99 - MULTIPROVINCIAL"/>
    <s v="(en blanco)"/>
    <n v="36429600"/>
    <n v="36429600"/>
    <n v="29646308"/>
  </r>
  <r>
    <s v="2026"/>
    <x v="0"/>
    <x v="0"/>
    <x v="0"/>
    <x v="4"/>
    <s v="2 - Poder Ejecutivo"/>
    <s v="0206 - MINISTERIO DE EDUCACIÓN"/>
    <s v="0005 - INSTITUTO NACIONAL DE BIENESTAR MAGISTERIAL"/>
    <x v="1"/>
    <x v="9"/>
    <x v="45"/>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x v="1"/>
    <x v="9"/>
    <x v="46"/>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x v="1"/>
    <x v="9"/>
    <x v="46"/>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x v="1"/>
    <x v="9"/>
    <x v="46"/>
    <s v="2.4 - TRANSFERENCIAS CORRIENTES"/>
    <s v="2.4.9 - TRANSFERENCIAS CORRIENTES A OTRAS INSTITUCIONES PÚBLICAS"/>
    <s v="N"/>
    <s v="00 - N/A"/>
    <s v="10 - FONDO GENERAL"/>
    <s v="99 - MULTIPROVINCIAL"/>
    <s v="(en blanco)"/>
    <n v="25037500"/>
    <n v="25435206"/>
    <n v="20680777.100000001"/>
  </r>
  <r>
    <s v="2026"/>
    <x v="0"/>
    <x v="0"/>
    <x v="0"/>
    <x v="4"/>
    <s v="2 - Poder Ejecutivo"/>
    <s v="0206 - MINISTERIO DE EDUCACIÓN"/>
    <s v="0007 - INSTITUTO NACIONAL DE FORMACIÓN Y CAPACITACIÓN MAGISTERIAL"/>
    <x v="1"/>
    <x v="9"/>
    <x v="45"/>
    <s v="2.4 - TRANSFERENCIAS CORRIENTES"/>
    <s v="2.4.1 - TRANSFERENCIAS CORRIENTES AL SECTOR PRIVADO"/>
    <s v="N"/>
    <s v="00 - N/A"/>
    <s v="10 - FONDO GENERAL"/>
    <s v="99 - MULTIPROVINCIAL"/>
    <s v="(en blanco)"/>
    <n v="169588399"/>
    <n v="169588399"/>
    <n v="100964000"/>
  </r>
  <r>
    <s v="2026"/>
    <x v="0"/>
    <x v="0"/>
    <x v="0"/>
    <x v="4"/>
    <s v="2 - Poder Ejecutivo"/>
    <s v="0206 - MINISTERIO DE EDUCACIÓN"/>
    <s v="0008 - INSTITUTO SUPERIOR DE FORMACIÓN DOCENTE  SALOME UREÑA"/>
    <x v="1"/>
    <x v="9"/>
    <x v="23"/>
    <s v="2.4 - TRANSFERENCIAS CORRIENTES"/>
    <s v="2.4.1 - TRANSFERENCIAS CORRIENTES AL SECTOR PRIVADO"/>
    <s v="N"/>
    <s v="00 - N/A"/>
    <s v="10 - FONDO GENERAL"/>
    <s v="99 - MULTIPROVINCIAL"/>
    <s v="(en blanco)"/>
    <n v="177600000"/>
    <n v="177600000"/>
    <n v="121411605"/>
  </r>
  <r>
    <s v="2026"/>
    <x v="0"/>
    <x v="0"/>
    <x v="0"/>
    <x v="4"/>
    <s v="2 - Poder Ejecutivo"/>
    <s v="0206 - MINISTERIO DE EDUCACIÓN"/>
    <s v="0008 - INSTITUTO SUPERIOR DE FORMACIÓN DOCENTE  SALOME UREÑA"/>
    <x v="1"/>
    <x v="9"/>
    <x v="23"/>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x v="1"/>
    <x v="9"/>
    <x v="23"/>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x v="1"/>
    <x v="9"/>
    <x v="45"/>
    <s v="2.4 - TRANSFERENCIAS CORRIENTES"/>
    <s v="2.4.1 - TRANSFERENCIAS CORRIENTES AL SECTOR PRIVADO"/>
    <s v="N"/>
    <s v="00 - N/A"/>
    <s v="10 - FONDO GENERAL"/>
    <s v="99 - MULTIPROVINCIAL"/>
    <s v="(en blanco)"/>
    <n v="10500000"/>
    <n v="25140000"/>
    <n v="8043050.5300000012"/>
  </r>
  <r>
    <s v="2026"/>
    <x v="0"/>
    <x v="0"/>
    <x v="0"/>
    <x v="4"/>
    <s v="2 - Poder Ejecutivo"/>
    <s v="0206 - MINISTERIO DE EDUCACIÓN"/>
    <s v="0010 - INSTITUTO NACIONAL DE BIENESTAR ESTUDIANTIL (INABIE)"/>
    <x v="1"/>
    <x v="9"/>
    <x v="45"/>
    <s v="2.4 - TRANSFERENCIAS CORRIENTES"/>
    <s v="2.4.7 - TRANSFERENCIAS CORRIENTES AL SECTOR EXTERNO"/>
    <s v="N"/>
    <s v="00 - N/A"/>
    <s v="10 - FONDO GENERAL"/>
    <s v="99 - MULTIPROVINCIAL"/>
    <s v="(en blanco)"/>
    <n v="0"/>
    <n v="15000"/>
    <n v="0"/>
  </r>
  <r>
    <s v="2026"/>
    <x v="0"/>
    <x v="0"/>
    <x v="0"/>
    <x v="4"/>
    <s v="2 - Poder Ejecutivo"/>
    <s v="0206 - MINISTERIO DE EDUCACIÓN"/>
    <s v="0010 - INSTITUTO NACIONAL DE BIENESTAR ESTUDIANTIL (INABIE)"/>
    <x v="1"/>
    <x v="9"/>
    <x v="45"/>
    <s v="2.4 - TRANSFERENCIAS CORRIENTES"/>
    <s v="2.4.9 - TRANSFERENCIAS CORRIENTES A OTRAS INSTITUCIONES PÚBLICAS"/>
    <s v="N"/>
    <s v="00 - N/A"/>
    <s v="10 - FONDO GENERAL"/>
    <s v="99 - MULTIPROVINCIAL"/>
    <s v="(en blanco)"/>
    <n v="0"/>
    <n v="480000000"/>
    <n v="418720101.39999998"/>
  </r>
  <r>
    <s v="2026"/>
    <x v="0"/>
    <x v="0"/>
    <x v="0"/>
    <x v="4"/>
    <s v="2 - Poder Ejecutivo"/>
    <s v="0206 - MINISTERIO DE EDUCACIÓN"/>
    <s v="0012 - DIRECCION DE INFRAESTRUCTURA ESCOLAR"/>
    <x v="1"/>
    <x v="9"/>
    <x v="45"/>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x v="1"/>
    <x v="15"/>
    <x v="91"/>
    <s v="2.4 - TRANSFERENCIAS CORRIENTES"/>
    <s v="2.4.4 - TRANSFERENCIAS CORRIENTES A SOCIEDADES PÚBLICAS NO FINANCIERAS"/>
    <s v="N"/>
    <s v="00 - N/A"/>
    <s v="10 - FONDO GENERAL"/>
    <s v="99 - MULTIPROVINCIAL"/>
    <s v="(en blanco)"/>
    <n v="8763954564"/>
    <n v="8376990754"/>
    <n v="5855255690.8799982"/>
  </r>
  <r>
    <s v="2026"/>
    <x v="0"/>
    <x v="0"/>
    <x v="0"/>
    <x v="4"/>
    <s v="2 - Poder Ejecutivo"/>
    <s v="0207 - MINISTERIO DE SALUD PÚBLICA Y ASISTENCIA SOCIAL"/>
    <s v="0001 - MINISTERIO DE SALUD PUBLICA Y ASISTENCIA SOCIAL"/>
    <x v="1"/>
    <x v="15"/>
    <x v="91"/>
    <s v="2.4 - TRANSFERENCIAS CORRIENTES"/>
    <s v="2.4.4 - TRANSFERENCIAS CORRIENTES A SOCIEDADES PÚBLICAS NO FINANCIERAS"/>
    <s v="N"/>
    <s v="00 - N/A"/>
    <s v="60 - CREDITO EXTERNO"/>
    <s v="99 - MULTIPROVINCIAL"/>
    <s v="(en blanco)"/>
    <n v="659698150"/>
    <n v="636193294.43000007"/>
    <n v="515380527.95000005"/>
  </r>
  <r>
    <s v="2026"/>
    <x v="0"/>
    <x v="0"/>
    <x v="0"/>
    <x v="4"/>
    <s v="2 - Poder Ejecutivo"/>
    <s v="0207 - MINISTERIO DE SALUD PÚBLICA Y ASISTENCIA SOCIAL"/>
    <s v="0001 - MINISTERIO DE SALUD PUBLICA Y ASISTENCIA SOCIAL"/>
    <x v="1"/>
    <x v="6"/>
    <x v="92"/>
    <s v="2.4 - TRANSFERENCIAS CORRIENTES"/>
    <s v="2.4.2 - TRANSFERENCIAS CORRIENTES AL  GOBIERNO GENERAL NACIONAL"/>
    <s v="N"/>
    <s v="00 - N/A"/>
    <s v="10 - FONDO GENERAL"/>
    <s v="99 - MULTIPROVINCIAL"/>
    <s v="(en blanco)"/>
    <n v="284169222"/>
    <n v="284169222"/>
    <n v="198055872.53999999"/>
  </r>
  <r>
    <s v="2026"/>
    <x v="0"/>
    <x v="0"/>
    <x v="0"/>
    <x v="4"/>
    <s v="2 - Poder Ejecutivo"/>
    <s v="0207 - MINISTERIO DE SALUD PÚBLICA Y ASISTENCIA SOCIAL"/>
    <s v="0001 - MINISTERIO DE SALUD PUBLICA Y ASISTENCIA SOCIAL"/>
    <x v="1"/>
    <x v="6"/>
    <x v="27"/>
    <s v="2.4 - TRANSFERENCIAS CORRIENTES"/>
    <s v="2.4.2 - TRANSFERENCIAS CORRIENTES AL  GOBIERNO GENERAL NACIONAL"/>
    <s v="N"/>
    <s v="00 - N/A"/>
    <s v="10 - FONDO GENERAL"/>
    <s v="32 - SANTO DOMINGO"/>
    <s v="(en blanco)"/>
    <n v="6096296718"/>
    <n v="6168092950.829999"/>
    <n v="4349823895.9099979"/>
  </r>
  <r>
    <s v="2026"/>
    <x v="0"/>
    <x v="0"/>
    <x v="0"/>
    <x v="4"/>
    <s v="2 - Poder Ejecutivo"/>
    <s v="0207 - MINISTERIO DE SALUD PÚBLICA Y ASISTENCIA SOCIAL"/>
    <s v="0001 - MINISTERIO DE SALUD PUBLICA Y ASISTENCIA SOCIAL"/>
    <x v="1"/>
    <x v="6"/>
    <x v="27"/>
    <s v="2.4 - TRANSFERENCIAS CORRIENTES"/>
    <s v="2.4.2 - TRANSFERENCIAS CORRIENTES AL  GOBIERNO GENERAL NACIONAL"/>
    <s v="N"/>
    <s v="00 - N/A"/>
    <s v="10 - FONDO GENERAL"/>
    <s v="99 - MULTIPROVINCIAL"/>
    <s v="(en blanco)"/>
    <n v="4245726001"/>
    <n v="4751194939.539999"/>
    <n v="3177352850.599999"/>
  </r>
  <r>
    <s v="2026"/>
    <x v="0"/>
    <x v="0"/>
    <x v="0"/>
    <x v="4"/>
    <s v="2 - Poder Ejecutivo"/>
    <s v="0207 - MINISTERIO DE SALUD PÚBLICA Y ASISTENCIA SOCIAL"/>
    <s v="0001 - MINISTERIO DE SALUD PUBLICA Y ASISTENCIA SOCIAL"/>
    <x v="1"/>
    <x v="6"/>
    <x v="47"/>
    <s v="2.4 - TRANSFERENCIAS CORRIENTES"/>
    <s v="2.4.2 - TRANSFERENCIAS CORRIENTES AL  GOBIERNO GENERAL NACIONAL"/>
    <s v="N"/>
    <s v="00 - N/A"/>
    <s v="10 - FONDO GENERAL"/>
    <s v="99 - MULTIPROVINCIAL"/>
    <s v="(en blanco)"/>
    <n v="10001506777"/>
    <n v="10028654069"/>
    <n v="6695743278.1700001"/>
  </r>
  <r>
    <s v="2026"/>
    <x v="0"/>
    <x v="0"/>
    <x v="0"/>
    <x v="4"/>
    <s v="2 - Poder Ejecutivo"/>
    <s v="0207 - MINISTERIO DE SALUD PÚBLICA Y ASISTENCIA SOCIAL"/>
    <s v="0001 - MINISTERIO DE SALUD PUBLICA Y ASISTENCIA SOCIAL"/>
    <x v="1"/>
    <x v="6"/>
    <x v="47"/>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x v="1"/>
    <x v="6"/>
    <x v="15"/>
    <s v="2.4 - TRANSFERENCIAS CORRIENTES"/>
    <s v="2.4.9 - TRANSFERENCIAS CORRIENTES A OTRAS INSTITUCIONES PÚBLICAS"/>
    <s v="N"/>
    <s v="00 - N/A"/>
    <s v="10 - FONDO GENERAL"/>
    <s v="99 - MULTIPROVINCIAL"/>
    <s v="(en blanco)"/>
    <n v="5130920"/>
    <n v="5130920"/>
    <n v="3848184"/>
  </r>
  <r>
    <s v="2026"/>
    <x v="0"/>
    <x v="0"/>
    <x v="0"/>
    <x v="4"/>
    <s v="2 - Poder Ejecutivo"/>
    <s v="0207 - MINISTERIO DE SALUD PÚBLICA Y ASISTENCIA SOCIAL"/>
    <s v="0001 - MINISTERIO DE SALUD PUBLICA Y ASISTENCIA SOCIAL"/>
    <x v="1"/>
    <x v="6"/>
    <x v="48"/>
    <s v="2.4 - TRANSFERENCIAS CORRIENTES"/>
    <s v="2.4.1 - TRANSFERENCIAS CORRIENTES AL SECTOR PRIVADO"/>
    <s v="N"/>
    <s v="00 - N/A"/>
    <s v="10 - FONDO GENERAL"/>
    <s v="99 - MULTIPROVINCIAL"/>
    <s v="(en blanco)"/>
    <n v="1408197659"/>
    <n v="1577210211"/>
    <n v="947519591.76999986"/>
  </r>
  <r>
    <s v="2026"/>
    <x v="0"/>
    <x v="0"/>
    <x v="0"/>
    <x v="4"/>
    <s v="2 - Poder Ejecutivo"/>
    <s v="0207 - MINISTERIO DE SALUD PÚBLICA Y ASISTENCIA SOCIAL"/>
    <s v="0001 - MINISTERIO DE SALUD PUBLICA Y ASISTENCIA SOCIAL"/>
    <x v="1"/>
    <x v="6"/>
    <x v="48"/>
    <s v="2.4 - TRANSFERENCIAS CORRIENTES"/>
    <s v="2.4.2 - TRANSFERENCIAS CORRIENTES AL  GOBIERNO GENERAL NACIONAL"/>
    <s v="N"/>
    <s v="00 - N/A"/>
    <s v="10 - FONDO GENERAL"/>
    <s v="99 - MULTIPROVINCIAL"/>
    <s v="(en blanco)"/>
    <n v="97537485904"/>
    <n v="99352620732.630005"/>
    <n v="69921056518.769989"/>
  </r>
  <r>
    <s v="2026"/>
    <x v="0"/>
    <x v="0"/>
    <x v="0"/>
    <x v="4"/>
    <s v="2 - Poder Ejecutivo"/>
    <s v="0207 - MINISTERIO DE SALUD PÚBLICA Y ASISTENCIA SOCIAL"/>
    <s v="0001 - MINISTERIO DE SALUD PUBLICA Y ASISTENCIA SOCIAL"/>
    <x v="1"/>
    <x v="6"/>
    <x v="48"/>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x v="1"/>
    <x v="6"/>
    <x v="48"/>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x v="1"/>
    <x v="6"/>
    <x v="48"/>
    <s v="2.4 - TRANSFERENCIAS CORRIENTES"/>
    <s v="2.4.7 - TRANSFERENCIAS CORRIENTES AL SECTOR EXTERNO"/>
    <s v="N"/>
    <s v="00 - N/A"/>
    <s v="10 - FONDO GENERAL"/>
    <s v="99 - MULTIPROVINCIAL"/>
    <s v="(en blanco)"/>
    <n v="13652736"/>
    <n v="13652736"/>
    <n v="3018707.34"/>
  </r>
  <r>
    <s v="2026"/>
    <x v="0"/>
    <x v="0"/>
    <x v="0"/>
    <x v="4"/>
    <s v="2 - Poder Ejecutivo"/>
    <s v="0207 - MINISTERIO DE SALUD PÚBLICA Y ASISTENCIA SOCIAL"/>
    <s v="0007 - CONSEJO NACIONAL PARA EL VIH SIDA"/>
    <x v="1"/>
    <x v="6"/>
    <x v="47"/>
    <s v="2.4 - TRANSFERENCIAS CORRIENTES"/>
    <s v="2.4.1 - TRANSFERENCIAS CORRIENTES AL SECTOR PRIVADO"/>
    <s v="S"/>
    <s v="00 - N/A"/>
    <s v="10 - FONDO GENERAL"/>
    <s v="99 - MULTIPROVINCIAL"/>
    <s v="(en blanco)"/>
    <n v="200000000"/>
    <n v="200531022.63999999"/>
    <n v="97507717"/>
  </r>
  <r>
    <s v="2026"/>
    <x v="0"/>
    <x v="0"/>
    <x v="0"/>
    <x v="4"/>
    <s v="2 - Poder Ejecutivo"/>
    <s v="0207 - MINISTERIO DE SALUD PÚBLICA Y ASISTENCIA SOCIAL"/>
    <s v="0007 - CONSEJO NACIONAL PARA EL VIH SIDA"/>
    <x v="1"/>
    <x v="6"/>
    <x v="47"/>
    <s v="2.4 - TRANSFERENCIAS CORRIENTES"/>
    <s v="2.4.1 - TRANSFERENCIAS CORRIENTES AL SECTOR PRIVADO"/>
    <s v="S"/>
    <s v="00 - N/A"/>
    <s v="70 - DONACION EXTERNA"/>
    <s v="99 - MULTIPROVINCIAL"/>
    <s v="(en blanco)"/>
    <n v="50581840"/>
    <n v="64791014.439999998"/>
    <n v="61519471.189999998"/>
  </r>
  <r>
    <s v="2026"/>
    <x v="0"/>
    <x v="0"/>
    <x v="0"/>
    <x v="4"/>
    <s v="2 - Poder Ejecutivo"/>
    <s v="0207 - MINISTERIO DE SALUD PÚBLICA Y ASISTENCIA SOCIAL"/>
    <s v="0007 - CONSEJO NACIONAL PARA EL VIH SIDA"/>
    <x v="1"/>
    <x v="6"/>
    <x v="48"/>
    <s v="2.4 - TRANSFERENCIAS CORRIENTES"/>
    <s v="2.4.1 - TRANSFERENCIAS CORRIENTES AL SECTOR PRIVADO"/>
    <s v="N"/>
    <s v="00 - N/A"/>
    <s v="10 - FONDO GENERAL"/>
    <s v="99 - MULTIPROVINCIAL"/>
    <s v="(en blanco)"/>
    <n v="0"/>
    <n v="100000000"/>
    <n v="0"/>
  </r>
  <r>
    <s v="2026"/>
    <x v="0"/>
    <x v="0"/>
    <x v="0"/>
    <x v="4"/>
    <s v="2 - Poder Ejecutivo"/>
    <s v="0207 - MINISTERIO DE SALUD PÚBLICA Y ASISTENCIA SOCIAL"/>
    <s v="0032 - DIRECCIÓN GENERAL DE MEDICAMENTOS, ALIMENTOS Y PRODUCTOS SANITARIOS (DIGEMAPS)"/>
    <x v="1"/>
    <x v="6"/>
    <x v="48"/>
    <s v="2.4 - TRANSFERENCIAS CORRIENTES"/>
    <s v="2.4.1 - TRANSFERENCIAS CORRIENTES AL SECTOR PRIVADO"/>
    <s v="N"/>
    <s v="00 - N/A"/>
    <s v="20 - FONDOS CON DESTINO ESPECÍFICO"/>
    <s v="99 - MULTIPROVINCIAL"/>
    <s v="(en blanco)"/>
    <n v="815000"/>
    <n v="815000"/>
    <n v="180000"/>
  </r>
  <r>
    <s v="2026"/>
    <x v="0"/>
    <x v="0"/>
    <x v="0"/>
    <x v="4"/>
    <s v="2 - Poder Ejecutivo"/>
    <s v="0208 - MINISTERIO DE DEPORTES Y RECREACIÓN"/>
    <s v="0001 - MINISTERIO DE DEPORTES Y RECREACIÓN"/>
    <x v="0"/>
    <x v="0"/>
    <x v="7"/>
    <s v="2.4 - TRANSFERENCIAS CORRIENTES"/>
    <s v="2.4.1 - TRANSFERENCIAS CORRIENTES AL SECTOR PRIVADO"/>
    <s v="N"/>
    <s v="00 - N/A"/>
    <s v="10 - FONDO GENERAL"/>
    <s v="99 - MULTIPROVINCIAL"/>
    <s v="(en blanco)"/>
    <n v="300000"/>
    <n v="300000"/>
    <n v="0"/>
  </r>
  <r>
    <s v="2026"/>
    <x v="0"/>
    <x v="0"/>
    <x v="0"/>
    <x v="4"/>
    <s v="2 - Poder Ejecutivo"/>
    <s v="0208 - MINISTERIO DE DEPORTES Y RECREACIÓN"/>
    <s v="0001 - MINISTERIO DE DEPORTES Y RECREACIÓN"/>
    <x v="1"/>
    <x v="7"/>
    <x v="51"/>
    <s v="2.4 - TRANSFERENCIAS CORRIENTES"/>
    <s v="2.4.1 - TRANSFERENCIAS CORRIENTES AL SECTOR PRIVADO"/>
    <s v="N"/>
    <s v="00 - N/A"/>
    <s v="10 - FONDO GENERAL"/>
    <s v="99 - MULTIPROVINCIAL"/>
    <s v="(en blanco)"/>
    <n v="1222918000"/>
    <n v="1631225530"/>
    <n v="1365576648.1700001"/>
  </r>
  <r>
    <s v="2026"/>
    <x v="0"/>
    <x v="0"/>
    <x v="0"/>
    <x v="4"/>
    <s v="2 - Poder Ejecutivo"/>
    <s v="0208 - MINISTERIO DE DEPORTES Y RECREACIÓN"/>
    <s v="0001 - MINISTERIO DE DEPORTES Y RECREACIÓN"/>
    <x v="1"/>
    <x v="7"/>
    <x v="51"/>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x v="1"/>
    <x v="7"/>
    <x v="51"/>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x v="1"/>
    <x v="7"/>
    <x v="51"/>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x v="1"/>
    <x v="7"/>
    <x v="52"/>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x v="1"/>
    <x v="7"/>
    <x v="52"/>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x v="1"/>
    <x v="7"/>
    <x v="51"/>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x v="3"/>
    <x v="13"/>
    <x v="53"/>
    <s v="2.4 - TRANSFERENCIAS CORRIENTES"/>
    <s v="2.4.1 - TRANSFERENCIAS CORRIENTES AL SECTOR PRIVADO"/>
    <s v="N"/>
    <s v="00 - N/A"/>
    <s v="10 - FONDO GENERAL"/>
    <s v="99 - MULTIPROVINCIAL"/>
    <s v="(en blanco)"/>
    <n v="75641136"/>
    <n v="71889219"/>
    <n v="22555304.93"/>
  </r>
  <r>
    <s v="2026"/>
    <x v="0"/>
    <x v="0"/>
    <x v="0"/>
    <x v="4"/>
    <s v="2 - Poder Ejecutivo"/>
    <s v="0209 - MINISTERIO DE TRABAJO"/>
    <s v="0001 - MINISTERIO DE TRABAJO"/>
    <x v="3"/>
    <x v="13"/>
    <x v="53"/>
    <s v="2.4 - TRANSFERENCIAS CORRIENTES"/>
    <s v="2.4.7 - TRANSFERENCIAS CORRIENTES AL SECTOR EXTERNO"/>
    <s v="N"/>
    <s v="00 - N/A"/>
    <s v="10 - FONDO GENERAL"/>
    <s v="99 - MULTIPROVINCIAL"/>
    <s v="(en blanco)"/>
    <n v="19179768"/>
    <n v="21679768"/>
    <n v="21578111.049999997"/>
  </r>
  <r>
    <s v="2026"/>
    <x v="0"/>
    <x v="0"/>
    <x v="0"/>
    <x v="4"/>
    <s v="2 - Poder Ejecutivo"/>
    <s v="0209 - MINISTERIO DE TRABAJO"/>
    <s v="0001 - MINISTERIO DE TRABAJO"/>
    <x v="1"/>
    <x v="9"/>
    <x v="44"/>
    <s v="2.4 - TRANSFERENCIAS CORRIENTES"/>
    <s v="2.4.2 - TRANSFERENCIAS CORRIENTES AL  GOBIERNO GENERAL NACIONAL"/>
    <s v="N"/>
    <s v="00 - N/A"/>
    <s v="10 - FONDO GENERAL"/>
    <s v="99 - MULTIPROVINCIAL"/>
    <s v="(en blanco)"/>
    <n v="267271422"/>
    <n v="267271422"/>
    <n v="200453566.5"/>
  </r>
  <r>
    <s v="2026"/>
    <x v="0"/>
    <x v="0"/>
    <x v="0"/>
    <x v="4"/>
    <s v="2 - Poder Ejecutivo"/>
    <s v="0209 - MINISTERIO DE TRABAJO"/>
    <s v="0001 - MINISTERIO DE TRABAJO"/>
    <x v="1"/>
    <x v="9"/>
    <x v="44"/>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x v="1"/>
    <x v="2"/>
    <x v="93"/>
    <s v="2.4 - TRANSFERENCIAS CORRIENTES"/>
    <s v="2.4.1 - TRANSFERENCIAS CORRIENTES AL SECTOR PRIVADO"/>
    <s v="S"/>
    <s v="00 - N/A"/>
    <s v="60 - CREDITO EXTERNO"/>
    <s v="25 - SANTIAGO"/>
    <s v="(en blanco)"/>
    <n v="0"/>
    <n v="25264024.199999999"/>
    <n v="0"/>
  </r>
  <r>
    <s v="2026"/>
    <x v="0"/>
    <x v="0"/>
    <x v="0"/>
    <x v="4"/>
    <s v="2 - Poder Ejecutivo"/>
    <s v="0209 - MINISTERIO DE TRABAJO"/>
    <s v="0001 - MINISTERIO DE TRABAJO"/>
    <x v="1"/>
    <x v="2"/>
    <x v="89"/>
    <s v="2.4 - TRANSFERENCIAS CORRIENTES"/>
    <s v="2.4.2 - TRANSFERENCIAS CORRIENTES AL  GOBIERNO GENERAL NACIONAL"/>
    <s v="N"/>
    <s v="00 - N/A"/>
    <s v="10 - FONDO GENERAL"/>
    <s v="99 - MULTIPROVINCIAL"/>
    <s v="(en blanco)"/>
    <n v="706048489"/>
    <n v="716048489"/>
    <n v="460623363.96000022"/>
  </r>
  <r>
    <s v="2026"/>
    <x v="0"/>
    <x v="0"/>
    <x v="0"/>
    <x v="4"/>
    <s v="2 - Poder Ejecutivo"/>
    <s v="0210 - MINISTERIO DE AGRICULTURA"/>
    <s v="0001 - MINISTERIO DE AGRICULTURA"/>
    <x v="3"/>
    <x v="11"/>
    <x v="32"/>
    <s v="2.4 - TRANSFERENCIAS CORRIENTES"/>
    <s v="2.4.1 - TRANSFERENCIAS CORRIENTES AL SECTOR PRIVADO"/>
    <s v="N"/>
    <s v="00 - N/A"/>
    <s v="10 - FONDO GENERAL"/>
    <s v="99 - MULTIPROVINCIAL"/>
    <s v="(en blanco)"/>
    <n v="223731000"/>
    <n v="188781000"/>
    <n v="161791829"/>
  </r>
  <r>
    <s v="2026"/>
    <x v="0"/>
    <x v="0"/>
    <x v="0"/>
    <x v="4"/>
    <s v="2 - Poder Ejecutivo"/>
    <s v="0210 - MINISTERIO DE AGRICULTURA"/>
    <s v="0001 - MINISTERIO DE AGRICULTURA"/>
    <x v="3"/>
    <x v="11"/>
    <x v="32"/>
    <s v="2.4 - TRANSFERENCIAS CORRIENTES"/>
    <s v="2.4.2 - TRANSFERENCIAS CORRIENTES AL  GOBIERNO GENERAL NACIONAL"/>
    <s v="N"/>
    <s v="00 - N/A"/>
    <s v="10 - FONDO GENERAL"/>
    <s v="99 - MULTIPROVINCIAL"/>
    <s v="(en blanco)"/>
    <n v="2586978152"/>
    <n v="2739478152"/>
    <n v="1910519026.6099994"/>
  </r>
  <r>
    <s v="2026"/>
    <x v="0"/>
    <x v="0"/>
    <x v="0"/>
    <x v="4"/>
    <s v="2 - Poder Ejecutivo"/>
    <s v="0210 - MINISTERIO DE AGRICULTURA"/>
    <s v="0001 - MINISTERIO DE AGRICULTURA"/>
    <x v="3"/>
    <x v="11"/>
    <x v="32"/>
    <s v="2.4 - TRANSFERENCIAS CORRIENTES"/>
    <s v="2.4.2 - TRANSFERENCIAS CORRIENTES AL  GOBIERNO GENERAL NACIONAL"/>
    <s v="N"/>
    <s v="00 - N/A"/>
    <s v="20 - FONDOS CON DESTINO ESPECÍFICO"/>
    <s v="99 - MULTIPROVINCIAL"/>
    <s v="(en blanco)"/>
    <n v="271544267"/>
    <n v="271544267"/>
    <n v="193941458.21999997"/>
  </r>
  <r>
    <s v="2026"/>
    <x v="0"/>
    <x v="0"/>
    <x v="0"/>
    <x v="4"/>
    <s v="2 - Poder Ejecutivo"/>
    <s v="0210 - MINISTERIO DE AGRICULTURA"/>
    <s v="0001 - MINISTERIO DE AGRICULTURA"/>
    <x v="3"/>
    <x v="11"/>
    <x v="32"/>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x v="3"/>
    <x v="11"/>
    <x v="32"/>
    <s v="2.4 - TRANSFERENCIAS CORRIENTES"/>
    <s v="2.4.5 - TRANSFERENCIAS CORRIENTES A INSTITUCIONES PÚBLICAS FINANCIERAS"/>
    <s v="N"/>
    <s v="00 - N/A"/>
    <s v="10 - FONDO GENERAL"/>
    <s v="99 - MULTIPROVINCIAL"/>
    <s v="(en blanco)"/>
    <n v="250002253"/>
    <n v="250002253"/>
    <n v="173078482.85999995"/>
  </r>
  <r>
    <s v="2026"/>
    <x v="0"/>
    <x v="0"/>
    <x v="0"/>
    <x v="4"/>
    <s v="2 - Poder Ejecutivo"/>
    <s v="0210 - MINISTERIO DE AGRICULTURA"/>
    <s v="0001 - MINISTERIO DE AGRICULTURA"/>
    <x v="3"/>
    <x v="11"/>
    <x v="32"/>
    <s v="2.4 - TRANSFERENCIAS CORRIENTES"/>
    <s v="2.4.7 - TRANSFERENCIAS CORRIENTES AL SECTOR EXTERNO"/>
    <s v="N"/>
    <s v="00 - N/A"/>
    <s v="10 - FONDO GENERAL"/>
    <s v="99 - MULTIPROVINCIAL"/>
    <s v="(en blanco)"/>
    <n v="40000000"/>
    <n v="73000000"/>
    <n v="72034747.650000006"/>
  </r>
  <r>
    <s v="2026"/>
    <x v="0"/>
    <x v="0"/>
    <x v="0"/>
    <x v="4"/>
    <s v="2 - Poder Ejecutivo"/>
    <s v="0210 - MINISTERIO DE AGRICULTURA"/>
    <s v="0001 - MINISTERIO DE AGRICULTURA"/>
    <x v="3"/>
    <x v="11"/>
    <x v="32"/>
    <s v="2.4 - TRANSFERENCIAS CORRIENTES"/>
    <s v="2.4.4 - TRANSFERENCIAS CORRIENTES A SOCIEDADES PÚBLICAS NO FINANCIERAS"/>
    <s v="N"/>
    <s v="00 - N/A"/>
    <s v="10 - FONDO GENERAL"/>
    <s v="99 - MULTIPROVINCIAL"/>
    <s v="(en blanco)"/>
    <n v="1272412088"/>
    <n v="1714271489.3099999"/>
    <n v="1383602132.0299995"/>
  </r>
  <r>
    <s v="2026"/>
    <x v="0"/>
    <x v="0"/>
    <x v="0"/>
    <x v="4"/>
    <s v="2 - Poder Ejecutivo"/>
    <s v="0210 - MINISTERIO DE AGRICULTURA"/>
    <s v="0001 - MINISTERIO DE AGRICULTURA"/>
    <x v="3"/>
    <x v="11"/>
    <x v="32"/>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x v="3"/>
    <x v="11"/>
    <x v="94"/>
    <s v="2.4 - TRANSFERENCIAS CORRIENTES"/>
    <s v="2.4.2 - TRANSFERENCIAS CORRIENTES AL  GOBIERNO GENERAL NACIONAL"/>
    <s v="N"/>
    <s v="00 - N/A"/>
    <s v="10 - FONDO GENERAL"/>
    <s v="99 - MULTIPROVINCIAL"/>
    <s v="(en blanco)"/>
    <n v="143925000"/>
    <n v="143925000"/>
    <n v="105946944.57000002"/>
  </r>
  <r>
    <s v="2026"/>
    <x v="0"/>
    <x v="0"/>
    <x v="0"/>
    <x v="4"/>
    <s v="2 - Poder Ejecutivo"/>
    <s v="0210 - MINISTERIO DE AGRICULTURA"/>
    <s v="0001 - MINISTERIO DE AGRICULTURA"/>
    <x v="3"/>
    <x v="11"/>
    <x v="58"/>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x v="3"/>
    <x v="13"/>
    <x v="56"/>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x v="3"/>
    <x v="13"/>
    <x v="56"/>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x v="3"/>
    <x v="14"/>
    <x v="59"/>
    <s v="2.4 - TRANSFERENCIAS CORRIENTES"/>
    <s v="2.4.1 - TRANSFERENCIAS CORRIENTES AL SECTOR PRIVADO"/>
    <s v="N"/>
    <s v="00 - N/A"/>
    <s v="10 - FONDO GENERAL"/>
    <s v="99 - MULTIPROVINCIAL"/>
    <s v="(en blanco)"/>
    <n v="1331200"/>
    <n v="1481595"/>
    <n v="832000"/>
  </r>
  <r>
    <s v="2026"/>
    <x v="0"/>
    <x v="0"/>
    <x v="0"/>
    <x v="4"/>
    <s v="2 - Poder Ejecutivo"/>
    <s v="0210 - MINISTERIO DE AGRICULTURA"/>
    <s v="0005 - DIRECCION EJECUTIVA DE LA COMISION DE FOMENTO A LA TECNIFICACION DEL SISTEMA NACIONAL DE RIEGO"/>
    <x v="3"/>
    <x v="14"/>
    <x v="59"/>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x v="3"/>
    <x v="11"/>
    <x v="32"/>
    <s v="2.4 - TRANSFERENCIAS CORRIENTES"/>
    <s v="2.4.1 - TRANSFERENCIAS CORRIENTES AL SECTOR PRIVADO"/>
    <s v="N"/>
    <s v="00 - N/A"/>
    <s v="10 - FONDO GENERAL"/>
    <s v="99 - MULTIPROVINCIAL"/>
    <s v="(en blanco)"/>
    <n v="0"/>
    <n v="20000000"/>
    <n v="10000000"/>
  </r>
  <r>
    <s v="2026"/>
    <x v="0"/>
    <x v="0"/>
    <x v="0"/>
    <x v="4"/>
    <s v="2 - Poder Ejecutivo"/>
    <s v="0211 - MINISTERIO DE OBRAS PÚBLICAS Y COMUNICACIONES"/>
    <s v="0001 - MINISTERIO DE OBRAS PUBLICAS Y COMUNICACIONES"/>
    <x v="3"/>
    <x v="10"/>
    <x v="25"/>
    <s v="2.4 - TRANSFERENCIAS CORRIENTES"/>
    <s v="2.4.2 - TRANSFERENCIAS CORRIENTES AL  GOBIERNO GENERAL NACIONAL"/>
    <s v="N"/>
    <s v="00 - N/A"/>
    <s v="10 - FONDO GENERAL"/>
    <s v="99 - MULTIPROVINCIAL"/>
    <s v="(en blanco)"/>
    <n v="819943180"/>
    <n v="819943180"/>
    <n v="572479852.41000009"/>
  </r>
  <r>
    <s v="2026"/>
    <x v="0"/>
    <x v="0"/>
    <x v="0"/>
    <x v="4"/>
    <s v="2 - Poder Ejecutivo"/>
    <s v="0211 - MINISTERIO DE OBRAS PÚBLICAS Y COMUNICACIONES"/>
    <s v="0001 - MINISTERIO DE OBRAS PUBLICAS Y COMUNICACIONES"/>
    <x v="3"/>
    <x v="10"/>
    <x v="25"/>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x v="3"/>
    <x v="10"/>
    <x v="25"/>
    <s v="2.4 - TRANSFERENCIAS CORRIENTES"/>
    <s v="2.4.4 - TRANSFERENCIAS CORRIENTES A SOCIEDADES PÚBLICAS NO FINANCIERAS"/>
    <s v="N"/>
    <s v="00 - N/A"/>
    <s v="10 - FONDO GENERAL"/>
    <s v="99 - MULTIPROVINCIAL"/>
    <s v="(en blanco)"/>
    <n v="2222755080"/>
    <n v="2222755080"/>
    <n v="1581791310"/>
  </r>
  <r>
    <s v="2026"/>
    <x v="0"/>
    <x v="0"/>
    <x v="0"/>
    <x v="4"/>
    <s v="2 - Poder Ejecutivo"/>
    <s v="0211 - MINISTERIO DE OBRAS PÚBLICAS Y COMUNICACIONES"/>
    <s v="0001 - MINISTERIO DE OBRAS PUBLICAS Y COMUNICACIONES"/>
    <x v="3"/>
    <x v="20"/>
    <x v="81"/>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x v="3"/>
    <x v="20"/>
    <x v="81"/>
    <s v="2.4 - TRANSFERENCIAS CORRIENTES"/>
    <s v="2.4.4 - TRANSFERENCIAS CORRIENTES A SOCIEDADES PÚBLICAS NO FINANCIERAS"/>
    <s v="N"/>
    <s v="00 - N/A"/>
    <s v="10 - FONDO GENERAL"/>
    <s v="99 - MULTIPROVINCIAL"/>
    <s v="(en blanco)"/>
    <n v="405038460"/>
    <n v="405038460"/>
    <n v="281661857.99999994"/>
  </r>
  <r>
    <s v="2026"/>
    <x v="0"/>
    <x v="0"/>
    <x v="0"/>
    <x v="4"/>
    <s v="2 - Poder Ejecutivo"/>
    <s v="0211 - MINISTERIO DE OBRAS PÚBLICAS Y COMUNICACIONES"/>
    <s v="0001 - MINISTERIO DE OBRAS PUBLICAS Y COMUNICACIONES"/>
    <x v="1"/>
    <x v="7"/>
    <x v="18"/>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x v="1"/>
    <x v="9"/>
    <x v="23"/>
    <s v="2.4 - TRANSFERENCIAS CORRIENTES"/>
    <s v="2.4.1 - TRANSFERENCIAS CORRIENTES AL SECTOR PRIVADO"/>
    <s v="N"/>
    <s v="00 - N/A"/>
    <s v="20 - FONDOS CON DESTINO ESPECÍFICO"/>
    <s v="99 - MULTIPROVINCIAL"/>
    <s v="(en blanco)"/>
    <n v="0"/>
    <n v="100000"/>
    <n v="0"/>
  </r>
  <r>
    <s v="2026"/>
    <x v="0"/>
    <x v="0"/>
    <x v="0"/>
    <x v="4"/>
    <s v="2 - Poder Ejecutivo"/>
    <s v="0211 - MINISTERIO DE OBRAS PÚBLICAS Y COMUNICACIONES"/>
    <s v="0001 - MINISTERIO DE OBRAS PUBLICAS Y COMUNICACIONES"/>
    <x v="1"/>
    <x v="2"/>
    <x v="84"/>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x v="1"/>
    <x v="2"/>
    <x v="4"/>
    <s v="2.4 - TRANSFERENCIAS CORRIENTES"/>
    <s v="2.4.1 - TRANSFERENCIAS CORRIENTES AL SECTOR PRIVADO"/>
    <s v="N"/>
    <s v="00 - N/A"/>
    <s v="20 - FONDOS CON DESTINO ESPECÍFICO"/>
    <s v="99 - MULTIPROVINCIAL"/>
    <s v="(en blanco)"/>
    <n v="3000000"/>
    <n v="2350000"/>
    <n v="550000"/>
  </r>
  <r>
    <s v="2026"/>
    <x v="0"/>
    <x v="0"/>
    <x v="0"/>
    <x v="4"/>
    <s v="2 - Poder Ejecutivo"/>
    <s v="0211 - MINISTERIO DE OBRAS PÚBLICAS Y COMUNICACIONES"/>
    <s v="0001 - MINISTERIO DE OBRAS PUBLICAS Y COMUNICACIONES"/>
    <x v="1"/>
    <x v="2"/>
    <x v="4"/>
    <s v="2.4 - TRANSFERENCIAS CORRIENTES"/>
    <s v="2.4.2 - TRANSFERENCIAS CORRIENTES AL  GOBIERNO GENERAL NACIONAL"/>
    <s v="N"/>
    <s v="00 - N/A"/>
    <s v="10 - FONDO GENERAL"/>
    <s v="99 - MULTIPROVINCIAL"/>
    <s v="(en blanco)"/>
    <n v="285346590"/>
    <n v="285346590"/>
    <n v="197547639.20999995"/>
  </r>
  <r>
    <s v="2026"/>
    <x v="0"/>
    <x v="0"/>
    <x v="0"/>
    <x v="4"/>
    <s v="2 - Poder Ejecutivo"/>
    <s v="0211 - MINISTERIO DE OBRAS PÚBLICAS Y COMUNICACIONES"/>
    <s v="0003 - OFICINA PARA EL REORDENAMIENTO DEL TRANSPORTE"/>
    <x v="3"/>
    <x v="10"/>
    <x v="62"/>
    <s v="2.4 - TRANSFERENCIAS CORRIENTES"/>
    <s v="2.4.7 - TRANSFERENCIAS CORRIENTES AL SECTOR EXTERNO"/>
    <s v="N"/>
    <s v="00 - N/A"/>
    <s v="10 - FONDO GENERAL"/>
    <s v="99 - MULTIPROVINCIAL"/>
    <s v="(en blanco)"/>
    <n v="500000"/>
    <n v="16000000"/>
    <n v="15802073.5"/>
  </r>
  <r>
    <s v="2026"/>
    <x v="0"/>
    <x v="0"/>
    <x v="0"/>
    <x v="4"/>
    <s v="2 - Poder Ejecutivo"/>
    <s v="0211 - MINISTERIO DE OBRAS PÚBLICAS Y COMUNICACIONES"/>
    <s v="0011 - JUNTA DE AVIACIÓN CIVIL"/>
    <x v="3"/>
    <x v="10"/>
    <x v="63"/>
    <s v="2.4 - TRANSFERENCIAS CORRIENTES"/>
    <s v="2.4.1 - TRANSFERENCIAS CORRIENTES AL SECTOR PRIVADO"/>
    <s v="N"/>
    <s v="00 - N/A"/>
    <s v="20 - FONDOS CON DESTINO ESPECÍFICO"/>
    <s v="99 - MULTIPROVINCIAL"/>
    <s v="(en blanco)"/>
    <n v="950000"/>
    <n v="950000"/>
    <n v="45000"/>
  </r>
  <r>
    <s v="2026"/>
    <x v="0"/>
    <x v="0"/>
    <x v="0"/>
    <x v="4"/>
    <s v="2 - Poder Ejecutivo"/>
    <s v="0211 - MINISTERIO DE OBRAS PÚBLICAS Y COMUNICACIONES"/>
    <s v="0011 - JUNTA DE AVIACIÓN CIVIL"/>
    <x v="3"/>
    <x v="10"/>
    <x v="63"/>
    <s v="2.4 - TRANSFERENCIAS CORRIENTES"/>
    <s v="2.4.7 - TRANSFERENCIAS CORRIENTES AL SECTOR EXTERNO"/>
    <s v="N"/>
    <s v="00 - N/A"/>
    <s v="20 - FONDOS CON DESTINO ESPECÍFICO"/>
    <s v="99 - MULTIPROVINCIAL"/>
    <s v="(en blanco)"/>
    <n v="9600000"/>
    <n v="9600000"/>
    <n v="6793570.75"/>
  </r>
  <r>
    <s v="2026"/>
    <x v="0"/>
    <x v="0"/>
    <x v="0"/>
    <x v="4"/>
    <s v="2 - Poder Ejecutivo"/>
    <s v="0212 - MINISTERIO DE INDUSTRIA, COMERCIO Y MIPYMES (MICM)"/>
    <s v="0001 - MINISTERIO DE INDUSTRIA, COMERCIO y MIPYMES (MICM)"/>
    <x v="0"/>
    <x v="0"/>
    <x v="87"/>
    <s v="2.4 - TRANSFERENCIAS CORRIENTES"/>
    <s v="2.4.3 - TRANSFERENCIAS CORRIENTES A GOBIERNOS GENERALES LOCALES"/>
    <s v="N"/>
    <s v="00 - N/A"/>
    <s v="20 - FONDOS CON DESTINO ESPECÍFICO"/>
    <s v="99 - MULTIPROVINCIAL"/>
    <s v="(en blanco)"/>
    <n v="143040000"/>
    <n v="143040000"/>
    <n v="103118333.15000001"/>
  </r>
  <r>
    <s v="2026"/>
    <x v="0"/>
    <x v="0"/>
    <x v="0"/>
    <x v="4"/>
    <s v="2 - Poder Ejecutivo"/>
    <s v="0212 - MINISTERIO DE INDUSTRIA, COMERCIO Y MIPYMES (MICM)"/>
    <s v="0001 - MINISTERIO DE INDUSTRIA, COMERCIO y MIPYMES (MICM)"/>
    <x v="3"/>
    <x v="13"/>
    <x v="56"/>
    <s v="2.4 - TRANSFERENCIAS CORRIENTES"/>
    <s v="2.4.1 - TRANSFERENCIAS CORRIENTES AL SECTOR PRIVADO"/>
    <s v="N"/>
    <s v="00 - N/A"/>
    <s v="10 - FONDO GENERAL"/>
    <s v="99 - MULTIPROVINCIAL"/>
    <s v="(en blanco)"/>
    <n v="15483566"/>
    <n v="115483566"/>
    <n v="9796906.620000001"/>
  </r>
  <r>
    <s v="2026"/>
    <x v="0"/>
    <x v="0"/>
    <x v="0"/>
    <x v="4"/>
    <s v="2 - Poder Ejecutivo"/>
    <s v="0212 - MINISTERIO DE INDUSTRIA, COMERCIO Y MIPYMES (MICM)"/>
    <s v="0001 - MINISTERIO DE INDUSTRIA, COMERCIO y MIPYMES (MICM)"/>
    <x v="3"/>
    <x v="13"/>
    <x v="56"/>
    <s v="2.4 - TRANSFERENCIAS CORRIENTES"/>
    <s v="2.4.1 - TRANSFERENCIAS CORRIENTES AL SECTOR PRIVADO"/>
    <s v="N"/>
    <s v="00 - N/A"/>
    <s v="20 - FONDOS CON DESTINO ESPECÍFICO"/>
    <s v="99 - MULTIPROVINCIAL"/>
    <s v="(en blanco)"/>
    <n v="0"/>
    <n v="30000000"/>
    <n v="17528051.52"/>
  </r>
  <r>
    <s v="2026"/>
    <x v="0"/>
    <x v="0"/>
    <x v="0"/>
    <x v="4"/>
    <s v="2 - Poder Ejecutivo"/>
    <s v="0212 - MINISTERIO DE INDUSTRIA, COMERCIO Y MIPYMES (MICM)"/>
    <s v="0001 - MINISTERIO DE INDUSTRIA, COMERCIO y MIPYMES (MICM)"/>
    <x v="3"/>
    <x v="13"/>
    <x v="56"/>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x v="3"/>
    <x v="13"/>
    <x v="56"/>
    <s v="2.4 - TRANSFERENCIAS CORRIENTES"/>
    <s v="2.4.2 - TRANSFERENCIAS CORRIENTES AL  GOBIERNO GENERAL NACIONAL"/>
    <s v="N"/>
    <s v="00 - N/A"/>
    <s v="10 - FONDO GENERAL"/>
    <s v="99 - MULTIPROVINCIAL"/>
    <s v="(en blanco)"/>
    <n v="1551454267"/>
    <n v="1591954267"/>
    <n v="1126372798.0699992"/>
  </r>
  <r>
    <s v="2026"/>
    <x v="0"/>
    <x v="0"/>
    <x v="0"/>
    <x v="4"/>
    <s v="2 - Poder Ejecutivo"/>
    <s v="0212 - MINISTERIO DE INDUSTRIA, COMERCIO Y MIPYMES (MICM)"/>
    <s v="0001 - MINISTERIO DE INDUSTRIA, COMERCIO y MIPYMES (MICM)"/>
    <x v="3"/>
    <x v="13"/>
    <x v="56"/>
    <s v="2.4 - TRANSFERENCIAS CORRIENTES"/>
    <s v="2.4.2 - TRANSFERENCIAS CORRIENTES AL  GOBIERNO GENERAL NACIONAL"/>
    <s v="N"/>
    <s v="00 - N/A"/>
    <s v="70 - DONACION EXTERNA"/>
    <s v="99 - MULTIPROVINCIAL"/>
    <s v="(en blanco)"/>
    <n v="37741593"/>
    <n v="37741593"/>
    <n v="31361098.659999996"/>
  </r>
  <r>
    <s v="2026"/>
    <x v="0"/>
    <x v="0"/>
    <x v="0"/>
    <x v="4"/>
    <s v="2 - Poder Ejecutivo"/>
    <s v="0212 - MINISTERIO DE INDUSTRIA, COMERCIO Y MIPYMES (MICM)"/>
    <s v="0001 - MINISTERIO DE INDUSTRIA, COMERCIO y MIPYMES (MICM)"/>
    <x v="3"/>
    <x v="13"/>
    <x v="56"/>
    <s v="2.4 - TRANSFERENCIAS CORRIENTES"/>
    <s v="2.4.5 - TRANSFERENCIAS CORRIENTES A INSTITUCIONES PÚBLICAS FINANCIERAS"/>
    <s v="N"/>
    <s v="00 - N/A"/>
    <s v="10 - FONDO GENERAL"/>
    <s v="99 - MULTIPROVINCIAL"/>
    <s v="(en blanco)"/>
    <n v="298874606"/>
    <n v="298874606"/>
    <n v="206463585.73000002"/>
  </r>
  <r>
    <s v="2026"/>
    <x v="0"/>
    <x v="0"/>
    <x v="0"/>
    <x v="4"/>
    <s v="2 - Poder Ejecutivo"/>
    <s v="0212 - MINISTERIO DE INDUSTRIA, COMERCIO Y MIPYMES (MICM)"/>
    <s v="0001 - MINISTERIO DE INDUSTRIA, COMERCIO y MIPYMES (MICM)"/>
    <x v="3"/>
    <x v="13"/>
    <x v="56"/>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x v="3"/>
    <x v="13"/>
    <x v="56"/>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x v="3"/>
    <x v="13"/>
    <x v="56"/>
    <s v="2.4 - TRANSFERENCIAS CORRIENTES"/>
    <s v="2.4.7 - TRANSFERENCIAS CORRIENTES AL SECTOR EXTERNO"/>
    <s v="N"/>
    <s v="00 - N/A"/>
    <s v="10 - FONDO GENERAL"/>
    <s v="99 - MULTIPROVINCIAL"/>
    <s v="(en blanco)"/>
    <n v="37576000"/>
    <n v="25576000"/>
    <n v="11564058.76"/>
  </r>
  <r>
    <s v="2026"/>
    <x v="0"/>
    <x v="0"/>
    <x v="0"/>
    <x v="4"/>
    <s v="2 - Poder Ejecutivo"/>
    <s v="0212 - MINISTERIO DE INDUSTRIA, COMERCIO Y MIPYMES (MICM)"/>
    <s v="0001 - MINISTERIO DE INDUSTRIA, COMERCIO y MIPYMES (MICM)"/>
    <x v="3"/>
    <x v="16"/>
    <x v="64"/>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x v="3"/>
    <x v="16"/>
    <x v="64"/>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x v="3"/>
    <x v="17"/>
    <x v="67"/>
    <s v="2.4 - TRANSFERENCIAS CORRIENTES"/>
    <s v="2.4.1 - TRANSFERENCIAS CORRIENTES AL SECTOR PRIVADO"/>
    <s v="N"/>
    <s v="00 - N/A"/>
    <s v="10 - FONDO GENERAL"/>
    <s v="99 - MULTIPROVINCIAL"/>
    <s v="(en blanco)"/>
    <n v="33500000"/>
    <n v="35500000"/>
    <n v="24334548.82"/>
  </r>
  <r>
    <s v="2026"/>
    <x v="0"/>
    <x v="0"/>
    <x v="0"/>
    <x v="4"/>
    <s v="2 - Poder Ejecutivo"/>
    <s v="0213 - MINISTERIO DE TURISMO"/>
    <s v="0001 - MINISTERIO DE TURISMO"/>
    <x v="3"/>
    <x v="17"/>
    <x v="67"/>
    <s v="2.4 - TRANSFERENCIAS CORRIENTES"/>
    <s v="2.4.1 - TRANSFERENCIAS CORRIENTES AL SECTOR PRIVADO"/>
    <s v="N"/>
    <s v="00 - N/A"/>
    <s v="20 - FONDOS CON DESTINO ESPECÍFICO"/>
    <s v="99 - MULTIPROVINCIAL"/>
    <s v="(en blanco)"/>
    <n v="0"/>
    <n v="1800000"/>
    <n v="0"/>
  </r>
  <r>
    <s v="2026"/>
    <x v="0"/>
    <x v="0"/>
    <x v="0"/>
    <x v="4"/>
    <s v="2 - Poder Ejecutivo"/>
    <s v="0213 - MINISTERIO DE TURISMO"/>
    <s v="0001 - MINISTERIO DE TURISMO"/>
    <x v="3"/>
    <x v="17"/>
    <x v="67"/>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x v="3"/>
    <x v="17"/>
    <x v="67"/>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x v="0"/>
    <x v="1"/>
    <x v="1"/>
    <s v="2.4 - TRANSFERENCIAS CORRIENTES"/>
    <s v="2.4.1 - TRANSFERENCIAS CORRIENTES AL SECTOR PRIVADO"/>
    <s v="N"/>
    <s v="00 - N/A"/>
    <s v="20 - FONDOS CON DESTINO ESPECÍFICO"/>
    <s v="99 - MULTIPROVINCIAL"/>
    <s v="(en blanco)"/>
    <n v="6000000"/>
    <n v="14000000"/>
    <n v="13999999.5"/>
  </r>
  <r>
    <s v="2026"/>
    <x v="0"/>
    <x v="0"/>
    <x v="0"/>
    <x v="4"/>
    <s v="2 - Poder Ejecutivo"/>
    <s v="0214 - PROCURADURÍA GENERAL DE LA REPÚBLICA"/>
    <s v="0001 - PROCURADURIA GENERAL DE LA REPUBLICA DOMINICANA"/>
    <x v="0"/>
    <x v="1"/>
    <x v="1"/>
    <s v="2.4 - TRANSFERENCIAS CORRIENTES"/>
    <s v="2.4.9 - TRANSFERENCIAS CORRIENTES A OTRAS INSTITUCIONES PÚBLICAS"/>
    <s v="N"/>
    <s v="00 - N/A"/>
    <s v="20 - FONDOS CON DESTINO ESPECÍFICO"/>
    <s v="99 - MULTIPROVINCIAL"/>
    <s v="(en blanco)"/>
    <n v="137633874"/>
    <n v="158020475"/>
    <n v="158020474.55999997"/>
  </r>
  <r>
    <s v="2026"/>
    <x v="0"/>
    <x v="0"/>
    <x v="0"/>
    <x v="4"/>
    <s v="2 - Poder Ejecutivo"/>
    <s v="0215 - MINISTERIO DE LA MUJER"/>
    <s v="0001 - MINISTERIO DE LA MUJER"/>
    <x v="0"/>
    <x v="0"/>
    <x v="7"/>
    <s v="2.4 - TRANSFERENCIAS CORRIENTES"/>
    <s v="2.4.1 - TRANSFERENCIAS CORRIENTES AL SECTOR PRIVADO"/>
    <s v="N"/>
    <s v="00 - N/A"/>
    <s v="10 - FONDO GENERAL"/>
    <s v="99 - MULTIPROVINCIAL"/>
    <s v="(en blanco)"/>
    <n v="95856888"/>
    <n v="98356888"/>
    <n v="74276737.579999998"/>
  </r>
  <r>
    <s v="2026"/>
    <x v="0"/>
    <x v="0"/>
    <x v="0"/>
    <x v="4"/>
    <s v="2 - Poder Ejecutivo"/>
    <s v="0215 - MINISTERIO DE LA MUJER"/>
    <s v="0001 - MINISTERIO DE LA MUJER"/>
    <x v="0"/>
    <x v="0"/>
    <x v="7"/>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x v="1"/>
    <x v="3"/>
    <x v="6"/>
    <s v="2.4 - TRANSFERENCIAS CORRIENTES"/>
    <s v="2.4.9 - TRANSFERENCIAS CORRIENTES A OTRAS INSTITUCIONES PÚBLICAS"/>
    <s v="N"/>
    <s v="00 - N/A"/>
    <s v="10 - FONDO GENERAL"/>
    <s v="99 - MULTIPROVINCIAL"/>
    <s v="(en blanco)"/>
    <n v="299433082"/>
    <n v="299458082"/>
    <n v="200786479"/>
  </r>
  <r>
    <s v="2026"/>
    <x v="0"/>
    <x v="0"/>
    <x v="0"/>
    <x v="4"/>
    <s v="2 - Poder Ejecutivo"/>
    <s v="0215 - MINISTERIO DE LA MUJER"/>
    <s v="0001 - MINISTERIO DE LA MUJER"/>
    <x v="1"/>
    <x v="3"/>
    <x v="6"/>
    <s v="2.4 - TRANSFERENCIAS CORRIENTES"/>
    <s v="2.4.9 - TRANSFERENCIAS CORRIENTES A OTRAS INSTITUCIONES PÚBLICAS"/>
    <s v="N"/>
    <s v="00 - N/A"/>
    <s v="20 - FONDOS CON DESTINO ESPECÍFICO"/>
    <s v="99 - MULTIPROVINCIAL"/>
    <s v="(en blanco)"/>
    <n v="2475309"/>
    <n v="2475309"/>
    <n v="1237654"/>
  </r>
  <r>
    <s v="2026"/>
    <x v="0"/>
    <x v="0"/>
    <x v="0"/>
    <x v="4"/>
    <s v="2 - Poder Ejecutivo"/>
    <s v="0216 - MINISTERIO DE CULTURA"/>
    <s v="0001 - MINISTERIO DE CULTURA"/>
    <x v="1"/>
    <x v="7"/>
    <x v="18"/>
    <s v="2.4 - TRANSFERENCIAS CORRIENTES"/>
    <s v="2.4.1 - TRANSFERENCIAS CORRIENTES AL SECTOR PRIVADO"/>
    <s v="N"/>
    <s v="00 - N/A"/>
    <s v="10 - FONDO GENERAL"/>
    <s v="99 - MULTIPROVINCIAL"/>
    <s v="(en blanco)"/>
    <n v="212609688"/>
    <n v="255468776"/>
    <n v="153109858.66999999"/>
  </r>
  <r>
    <s v="2026"/>
    <x v="0"/>
    <x v="0"/>
    <x v="0"/>
    <x v="4"/>
    <s v="2 - Poder Ejecutivo"/>
    <s v="0216 - MINISTERIO DE CULTURA"/>
    <s v="0001 - MINISTERIO DE CULTURA"/>
    <x v="1"/>
    <x v="7"/>
    <x v="18"/>
    <s v="2.4 - TRANSFERENCIAS CORRIENTES"/>
    <s v="2.4.2 - TRANSFERENCIAS CORRIENTES AL  GOBIERNO GENERAL NACIONAL"/>
    <s v="N"/>
    <s v="00 - N/A"/>
    <s v="10 - FONDO GENERAL"/>
    <s v="99 - MULTIPROVINCIAL"/>
    <s v="(en blanco)"/>
    <n v="584356474"/>
    <n v="584356474"/>
    <n v="433903906.10999984"/>
  </r>
  <r>
    <s v="2026"/>
    <x v="0"/>
    <x v="0"/>
    <x v="0"/>
    <x v="4"/>
    <s v="2 - Poder Ejecutivo"/>
    <s v="0216 - MINISTERIO DE CULTURA"/>
    <s v="0001 - MINISTERIO DE CULTURA"/>
    <x v="1"/>
    <x v="7"/>
    <x v="18"/>
    <s v="2.4 - TRANSFERENCIAS CORRIENTES"/>
    <s v="2.4.7 - TRANSFERENCIAS CORRIENTES AL SECTOR EXTERNO"/>
    <s v="N"/>
    <s v="00 - N/A"/>
    <s v="10 - FONDO GENERAL"/>
    <s v="99 - MULTIPROVINCIAL"/>
    <s v="(en blanco)"/>
    <n v="12000000"/>
    <n v="12472116"/>
    <n v="12437658.660000002"/>
  </r>
  <r>
    <s v="2026"/>
    <x v="0"/>
    <x v="0"/>
    <x v="0"/>
    <x v="4"/>
    <s v="2 - Poder Ejecutivo"/>
    <s v="0216 - MINISTERIO DE CULTURA"/>
    <s v="0001 - MINISTERIO DE CULTURA"/>
    <x v="1"/>
    <x v="7"/>
    <x v="18"/>
    <s v="2.4 - TRANSFERENCIAS CORRIENTES"/>
    <s v="2.4.9 - TRANSFERENCIAS CORRIENTES A OTRAS INSTITUCIONES PÚBLICAS"/>
    <s v="N"/>
    <s v="00 - N/A"/>
    <s v="10 - FONDO GENERAL"/>
    <s v="99 - MULTIPROVINCIAL"/>
    <s v="(en blanco)"/>
    <n v="234683132"/>
    <n v="234683132"/>
    <n v="175476285"/>
  </r>
  <r>
    <s v="2026"/>
    <x v="0"/>
    <x v="0"/>
    <x v="0"/>
    <x v="4"/>
    <s v="2 - Poder Ejecutivo"/>
    <s v="0216 - MINISTERIO DE CULTURA"/>
    <s v="0001 - MINISTERIO DE CULTURA"/>
    <x v="1"/>
    <x v="7"/>
    <x v="18"/>
    <s v="2.4 - TRANSFERENCIAS CORRIENTES"/>
    <s v="2.4.4 - TRANSFERENCIAS CORRIENTES A SOCIEDADES PÚBLICAS NO FINANCIERAS"/>
    <s v="N"/>
    <s v="00 - N/A"/>
    <s v="10 - FONDO GENERAL"/>
    <s v="99 - MULTIPROVINCIAL"/>
    <s v="(en blanco)"/>
    <n v="169657636"/>
    <n v="169657636"/>
    <n v="119450344.5"/>
  </r>
  <r>
    <s v="2026"/>
    <x v="0"/>
    <x v="0"/>
    <x v="0"/>
    <x v="4"/>
    <s v="2 - Poder Ejecutivo"/>
    <s v="0216 - MINISTERIO DE CULTURA"/>
    <s v="0003 - BIBLIOTECA NACIONAL PEDRO HENRÍQUEZ UREÑA"/>
    <x v="1"/>
    <x v="7"/>
    <x v="18"/>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x v="1"/>
    <x v="7"/>
    <x v="18"/>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6 - DIRECCIÓN GENERAL DE MUSEOS"/>
    <x v="1"/>
    <x v="7"/>
    <x v="18"/>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x v="1"/>
    <x v="2"/>
    <x v="3"/>
    <s v="2.4 - TRANSFERENCIAS CORRIENTES"/>
    <s v="2.4.1 - TRANSFERENCIAS CORRIENTES AL SECTOR PRIVADO"/>
    <s v="N"/>
    <s v="00 - N/A"/>
    <s v="10 - FONDO GENERAL"/>
    <s v="99 - MULTIPROVINCIAL"/>
    <s v="(en blanco)"/>
    <n v="203341870"/>
    <n v="195025000"/>
    <n v="117146384.58999991"/>
  </r>
  <r>
    <s v="2026"/>
    <x v="0"/>
    <x v="0"/>
    <x v="0"/>
    <x v="4"/>
    <s v="2 - Poder Ejecutivo"/>
    <s v="0217 - MINISTERIO DE LA JUVENTUD"/>
    <s v="0001 - MINISTERIO DE LA JUVENTUD"/>
    <x v="1"/>
    <x v="2"/>
    <x v="3"/>
    <s v="2.4 - TRANSFERENCIAS CORRIENTES"/>
    <s v="2.4.7 - TRANSFERENCIAS CORRIENTES AL SECTOR EXTERNO"/>
    <s v="N"/>
    <s v="00 - N/A"/>
    <s v="10 - FONDO GENERAL"/>
    <s v="99 - MULTIPROVINCIAL"/>
    <s v="(en blanco)"/>
    <n v="0"/>
    <n v="2500000"/>
    <n v="0"/>
  </r>
  <r>
    <s v="2026"/>
    <x v="0"/>
    <x v="0"/>
    <x v="0"/>
    <x v="4"/>
    <s v="2 - Poder Ejecutivo"/>
    <s v="0217 - MINISTERIO DE LA JUVENTUD"/>
    <s v="0001 - MINISTERIO DE LA JUVENTUD"/>
    <x v="1"/>
    <x v="3"/>
    <x v="17"/>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x v="3"/>
    <x v="13"/>
    <x v="56"/>
    <s v="2.4 - TRANSFERENCIAS CORRIENTES"/>
    <s v="2.4.2 - TRANSFERENCIAS CORRIENTES AL  GOBIERNO GENERAL NACIONAL"/>
    <s v="N"/>
    <s v="00 - N/A"/>
    <s v="10 - FONDO GENERAL"/>
    <s v="99 - MULTIPROVINCIAL"/>
    <s v="(en blanco)"/>
    <n v="306985449"/>
    <n v="306985449"/>
    <n v="214962658.19999999"/>
  </r>
  <r>
    <s v="2026"/>
    <x v="0"/>
    <x v="0"/>
    <x v="0"/>
    <x v="4"/>
    <s v="2 - Poder Ejecutivo"/>
    <s v="0218 - MINISTERIO DE MEDIO AMBIENTE Y RECURSOS NATURALES"/>
    <s v="0001 - MINISTERIO  DE MEDIO AMBIENTE Y RECURSOS NATURALES"/>
    <x v="3"/>
    <x v="14"/>
    <x v="59"/>
    <s v="2.4 - TRANSFERENCIAS CORRIENTES"/>
    <s v="2.4.2 - TRANSFERENCIAS CORRIENTES AL  GOBIERNO GENERAL NACIONAL"/>
    <s v="N"/>
    <s v="00 - N/A"/>
    <s v="10 - FONDO GENERAL"/>
    <s v="99 - MULTIPROVINCIAL"/>
    <s v="(en blanco)"/>
    <n v="2875536383"/>
    <n v="2875536383"/>
    <n v="2012887348.5500004"/>
  </r>
  <r>
    <s v="2026"/>
    <x v="0"/>
    <x v="0"/>
    <x v="0"/>
    <x v="4"/>
    <s v="2 - Poder Ejecutivo"/>
    <s v="0218 - MINISTERIO DE MEDIO AMBIENTE Y RECURSOS NATURALES"/>
    <s v="0001 - MINISTERIO  DE MEDIO AMBIENTE Y RECURSOS NATURALES"/>
    <x v="2"/>
    <x v="19"/>
    <x v="95"/>
    <s v="2.4 - TRANSFERENCIAS CORRIENTES"/>
    <s v="2.4.1 - TRANSFERENCIAS CORRIENTES AL SECTOR PRIVADO"/>
    <s v="N"/>
    <s v="00 - N/A"/>
    <s v="10 - FONDO GENERAL"/>
    <s v="99 - MULTIPROVINCIAL"/>
    <s v="(en blanco)"/>
    <n v="178885000"/>
    <n v="178885000"/>
    <n v="124136249.65999992"/>
  </r>
  <r>
    <s v="2026"/>
    <x v="0"/>
    <x v="0"/>
    <x v="0"/>
    <x v="4"/>
    <s v="2 - Poder Ejecutivo"/>
    <s v="0218 - MINISTERIO DE MEDIO AMBIENTE Y RECURSOS NATURALES"/>
    <s v="0001 - MINISTERIO  DE MEDIO AMBIENTE Y RECURSOS NATURALES"/>
    <x v="2"/>
    <x v="19"/>
    <x v="95"/>
    <s v="2.4 - TRANSFERENCIAS CORRIENTES"/>
    <s v="2.4.1 - TRANSFERENCIAS CORRIENTES AL SECTOR PRIVADO"/>
    <s v="N"/>
    <s v="00 - N/A"/>
    <s v="20 - FONDOS CON DESTINO ESPECÍFICO"/>
    <s v="99 - MULTIPROVINCIAL"/>
    <s v="(en blanco)"/>
    <n v="0"/>
    <n v="6711658.7999999998"/>
    <n v="0"/>
  </r>
  <r>
    <s v="2026"/>
    <x v="0"/>
    <x v="0"/>
    <x v="0"/>
    <x v="4"/>
    <s v="2 - Poder Ejecutivo"/>
    <s v="0218 - MINISTERIO DE MEDIO AMBIENTE Y RECURSOS NATURALES"/>
    <s v="0001 - MINISTERIO  DE MEDIO AMBIENTE Y RECURSOS NATURALES"/>
    <x v="2"/>
    <x v="19"/>
    <x v="95"/>
    <s v="2.4 - TRANSFERENCIAS CORRIENTES"/>
    <s v="2.4.2 - TRANSFERENCIAS CORRIENTES AL  GOBIERNO GENERAL NACIONAL"/>
    <s v="N"/>
    <s v="00 - N/A"/>
    <s v="10 - FONDO GENERAL"/>
    <s v="99 - MULTIPROVINCIAL"/>
    <s v="(en blanco)"/>
    <n v="50000000"/>
    <n v="50000000"/>
    <n v="34841250.019999996"/>
  </r>
  <r>
    <s v="2026"/>
    <x v="0"/>
    <x v="0"/>
    <x v="0"/>
    <x v="4"/>
    <s v="2 - Poder Ejecutivo"/>
    <s v="0218 - MINISTERIO DE MEDIO AMBIENTE Y RECURSOS NATURALES"/>
    <s v="0001 - MINISTERIO  DE MEDIO AMBIENTE Y RECURSOS NATURALES"/>
    <x v="2"/>
    <x v="19"/>
    <x v="95"/>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x v="2"/>
    <x v="8"/>
    <x v="75"/>
    <s v="2.4 - TRANSFERENCIAS CORRIENTES"/>
    <s v="2.4.2 - TRANSFERENCIAS CORRIENTES AL  GOBIERNO GENERAL NACIONAL"/>
    <s v="N"/>
    <s v="00 - N/A"/>
    <s v="10 - FONDO GENERAL"/>
    <s v="99 - MULTIPROVINCIAL"/>
    <s v="(en blanco)"/>
    <n v="166700000"/>
    <n v="187900000"/>
    <n v="130038125.02000001"/>
  </r>
  <r>
    <s v="2026"/>
    <x v="0"/>
    <x v="0"/>
    <x v="0"/>
    <x v="4"/>
    <s v="2 - Poder Ejecutivo"/>
    <s v="0218 - MINISTERIO DE MEDIO AMBIENTE Y RECURSOS NATURALES"/>
    <s v="0001 - MINISTERIO  DE MEDIO AMBIENTE Y RECURSOS NATURALES"/>
    <x v="2"/>
    <x v="8"/>
    <x v="96"/>
    <s v="2.4 - TRANSFERENCIAS CORRIENTES"/>
    <s v="2.4.2 - TRANSFERENCIAS CORRIENTES AL  GOBIERNO GENERAL NACIONAL"/>
    <s v="N"/>
    <s v="00 - N/A"/>
    <s v="10 - FONDO GENERAL"/>
    <s v="99 - MULTIPROVINCIAL"/>
    <s v="(en blanco)"/>
    <n v="159100000"/>
    <n v="159100000"/>
    <n v="108562499.97000001"/>
  </r>
  <r>
    <s v="2026"/>
    <x v="0"/>
    <x v="0"/>
    <x v="0"/>
    <x v="4"/>
    <s v="2 - Poder Ejecutivo"/>
    <s v="0218 - MINISTERIO DE MEDIO AMBIENTE Y RECURSOS NATURALES"/>
    <s v="0001 - MINISTERIO  DE MEDIO AMBIENTE Y RECURSOS NATURALES"/>
    <x v="2"/>
    <x v="8"/>
    <x v="97"/>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x v="2"/>
    <x v="8"/>
    <x v="79"/>
    <s v="2.4 - TRANSFERENCIAS CORRIENTES"/>
    <s v="2.4.1 - TRANSFERENCIAS CORRIENTES AL SECTOR PRIVADO"/>
    <s v="N"/>
    <s v="00 - N/A"/>
    <s v="10 - FONDO GENERAL"/>
    <s v="99 - MULTIPROVINCIAL"/>
    <s v="(en blanco)"/>
    <n v="0"/>
    <n v="12190000"/>
    <n v="11479000"/>
  </r>
  <r>
    <s v="2026"/>
    <x v="0"/>
    <x v="0"/>
    <x v="0"/>
    <x v="4"/>
    <s v="2 - Poder Ejecutivo"/>
    <s v="0218 - MINISTERIO DE MEDIO AMBIENTE Y RECURSOS NATURALES"/>
    <s v="0001 - MINISTERIO  DE MEDIO AMBIENTE Y RECURSOS NATURALES"/>
    <x v="2"/>
    <x v="8"/>
    <x v="79"/>
    <s v="2.4 - TRANSFERENCIAS CORRIENTES"/>
    <s v="2.4.2 - TRANSFERENCIAS CORRIENTES AL  GOBIERNO GENERAL NACIONAL"/>
    <s v="N"/>
    <s v="00 - N/A"/>
    <s v="10 - FONDO GENERAL"/>
    <s v="99 - MULTIPROVINCIAL"/>
    <s v="(en blanco)"/>
    <n v="121500000"/>
    <n v="121500000"/>
    <n v="82958741.270000011"/>
  </r>
  <r>
    <s v="2026"/>
    <x v="0"/>
    <x v="0"/>
    <x v="0"/>
    <x v="4"/>
    <s v="2 - Poder Ejecutivo"/>
    <s v="0218 - MINISTERIO DE MEDIO AMBIENTE Y RECURSOS NATURALES"/>
    <s v="0001 - MINISTERIO  DE MEDIO AMBIENTE Y RECURSOS NATURALES"/>
    <x v="2"/>
    <x v="8"/>
    <x v="79"/>
    <s v="2.4 - TRANSFERENCIAS CORRIENTES"/>
    <s v="2.4.9 - TRANSFERENCIAS CORRIENTES A OTRAS INSTITUCIONES PÚBLICAS"/>
    <s v="N"/>
    <s v="00 - N/A"/>
    <s v="10 - FONDO GENERAL"/>
    <s v="99 - MULTIPROVINCIAL"/>
    <s v="(en blanco)"/>
    <n v="351931723"/>
    <n v="335931723"/>
    <n v="256700034"/>
  </r>
  <r>
    <s v="2026"/>
    <x v="0"/>
    <x v="0"/>
    <x v="0"/>
    <x v="4"/>
    <s v="2 - Poder Ejecutivo"/>
    <s v="0218 - MINISTERIO DE MEDIO AMBIENTE Y RECURSOS NATURALES"/>
    <s v="0001 - MINISTERIO  DE MEDIO AMBIENTE Y RECURSOS NATURALES"/>
    <x v="1"/>
    <x v="9"/>
    <x v="45"/>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x v="1"/>
    <x v="2"/>
    <x v="4"/>
    <s v="2.4 - TRANSFERENCIAS CORRIENTES"/>
    <s v="2.4.1 - TRANSFERENCIAS CORRIENTES AL SECTOR PRIVADO"/>
    <s v="N"/>
    <s v="00 - N/A"/>
    <s v="10 - FONDO GENERAL"/>
    <s v="99 - MULTIPROVINCIAL"/>
    <s v="(en blanco)"/>
    <n v="0"/>
    <n v="14213970"/>
    <n v="14213960.6"/>
  </r>
  <r>
    <s v="2026"/>
    <x v="0"/>
    <x v="0"/>
    <x v="0"/>
    <x v="4"/>
    <s v="2 - Poder Ejecutivo"/>
    <s v="0218 - MINISTERIO DE MEDIO AMBIENTE Y RECURSOS NATURALES"/>
    <s v="0007 - UNIDAD TÉCNICA EJECUTORA DE PROYECTOS DE DESARROLLO AGROFORESTAL"/>
    <x v="2"/>
    <x v="8"/>
    <x v="77"/>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x v="1"/>
    <x v="9"/>
    <x v="23"/>
    <s v="2.4 - TRANSFERENCIAS CORRIENTES"/>
    <s v="2.4.1 - TRANSFERENCIAS CORRIENTES AL SECTOR PRIVADO"/>
    <s v="N"/>
    <s v="00 - N/A"/>
    <s v="10 - FONDO GENERAL"/>
    <s v="99 - MULTIPROVINCIAL"/>
    <s v="(en blanco)"/>
    <n v="2788995002"/>
    <n v="2888995002"/>
    <n v="1448104645.0799999"/>
  </r>
  <r>
    <s v="2026"/>
    <x v="0"/>
    <x v="0"/>
    <x v="0"/>
    <x v="4"/>
    <s v="2 - Poder Ejecutivo"/>
    <s v="0219 - MINISTERIO DE EDUCACIÓN SUPERIOR CIENCIA Y TECNOLOGÍA"/>
    <s v="0001 - MINISTERIO DE EDUCACION SUPERIOR, CIENCIA Y TECNOLOGIA"/>
    <x v="1"/>
    <x v="9"/>
    <x v="23"/>
    <s v="2.4 - TRANSFERENCIAS CORRIENTES"/>
    <s v="2.4.2 - TRANSFERENCIAS CORRIENTES AL  GOBIERNO GENERAL NACIONAL"/>
    <s v="N"/>
    <s v="00 - N/A"/>
    <s v="10 - FONDO GENERAL"/>
    <s v="99 - MULTIPROVINCIAL"/>
    <s v="(en blanco)"/>
    <n v="15625966539"/>
    <n v="15625966539"/>
    <n v="10862466366.530001"/>
  </r>
  <r>
    <s v="2026"/>
    <x v="0"/>
    <x v="0"/>
    <x v="0"/>
    <x v="4"/>
    <s v="2 - Poder Ejecutivo"/>
    <s v="0219 - MINISTERIO DE EDUCACIÓN SUPERIOR CIENCIA Y TECNOLOGÍA"/>
    <s v="0001 - MINISTERIO DE EDUCACION SUPERIOR, CIENCIA Y TECNOLOGIA"/>
    <x v="1"/>
    <x v="9"/>
    <x v="23"/>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x v="1"/>
    <x v="9"/>
    <x v="23"/>
    <s v="2.4 - TRANSFERENCIAS CORRIENTES"/>
    <s v="2.4.9 - TRANSFERENCIAS CORRIENTES A OTRAS INSTITUCIONES PÚBLICAS"/>
    <s v="N"/>
    <s v="00 - N/A"/>
    <s v="10 - FONDO GENERAL"/>
    <s v="99 - MULTIPROVINCIAL"/>
    <s v="(en blanco)"/>
    <n v="680727278"/>
    <n v="710727278"/>
    <n v="512906772.16000009"/>
  </r>
  <r>
    <s v="2026"/>
    <x v="0"/>
    <x v="0"/>
    <x v="0"/>
    <x v="4"/>
    <s v="2 - Poder Ejecutivo"/>
    <s v="0219 - MINISTERIO DE EDUCACIÓN SUPERIOR CIENCIA Y TECNOLOGÍA"/>
    <s v="0002 - INSTITUTO TECNOLÓGICO DE LAS AMÉRICAS"/>
    <x v="1"/>
    <x v="9"/>
    <x v="23"/>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x v="1"/>
    <x v="9"/>
    <x v="23"/>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x v="1"/>
    <x v="9"/>
    <x v="23"/>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x v="1"/>
    <x v="9"/>
    <x v="44"/>
    <s v="2.4 - TRANSFERENCIAS CORRIENTES"/>
    <s v="2.4.1 - TRANSFERENCIAS CORRIENTES AL SECTOR PRIVADO"/>
    <s v="N"/>
    <s v="00 - N/A"/>
    <s v="10 - FONDO GENERAL"/>
    <s v="99 - MULTIPROVINCIAL"/>
    <s v="(en blanco)"/>
    <n v="0"/>
    <n v="3329775.05"/>
    <n v="1190211.1400000001"/>
  </r>
  <r>
    <s v="2026"/>
    <x v="0"/>
    <x v="0"/>
    <x v="0"/>
    <x v="4"/>
    <s v="2 - Poder Ejecutivo"/>
    <s v="0219 - MINISTERIO DE EDUCACIÓN SUPERIOR CIENCIA Y TECNOLOGÍA"/>
    <s v="0002 - INSTITUTO TECNOLÓGICO DE LAS AMÉRICAS"/>
    <x v="1"/>
    <x v="9"/>
    <x v="44"/>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x v="1"/>
    <x v="9"/>
    <x v="44"/>
    <s v="2.4 - TRANSFERENCIAS CORRIENTES"/>
    <s v="2.4.7 - TRANSFERENCIAS CORRIENTES AL SECTOR EXTERNO"/>
    <s v="N"/>
    <s v="00 - N/A"/>
    <s v="10 - FONDO GENERAL"/>
    <s v="99 - MULTIPROVINCIAL"/>
    <s v="(en blanco)"/>
    <n v="0"/>
    <n v="350000"/>
    <n v="144976.81"/>
  </r>
  <r>
    <s v="2026"/>
    <x v="0"/>
    <x v="0"/>
    <x v="0"/>
    <x v="4"/>
    <s v="2 - Poder Ejecutivo"/>
    <s v="0221 - MINISTERIO DE ADMINISTRACIÓN PÚBLICA"/>
    <s v="0001 - MINISTERIO DE ADMINISTRACION PUBLICA"/>
    <x v="0"/>
    <x v="0"/>
    <x v="2"/>
    <s v="2.4 - TRANSFERENCIAS CORRIENTES"/>
    <s v="2.4.1 - TRANSFERENCIAS CORRIENTES AL SECTOR PRIVADO"/>
    <s v="N"/>
    <s v="00 - N/A"/>
    <s v="10 - FONDO GENERAL"/>
    <s v="99 - MULTIPROVINCIAL"/>
    <s v="(en blanco)"/>
    <n v="16000000"/>
    <n v="10750000"/>
    <n v="5911250"/>
  </r>
  <r>
    <s v="2026"/>
    <x v="0"/>
    <x v="0"/>
    <x v="0"/>
    <x v="4"/>
    <s v="2 - Poder Ejecutivo"/>
    <s v="0221 - MINISTERIO DE ADMINISTRACIÓN PÚBLICA"/>
    <s v="0001 - MINISTERIO DE ADMINISTRACION PUBLICA"/>
    <x v="0"/>
    <x v="0"/>
    <x v="2"/>
    <s v="2.4 - TRANSFERENCIAS CORRIENTES"/>
    <s v="2.4.7 - TRANSFERENCIAS CORRIENTES AL SECTOR EXTERNO"/>
    <s v="N"/>
    <s v="00 - N/A"/>
    <s v="10 - FONDO GENERAL"/>
    <s v="99 - MULTIPROVINCIAL"/>
    <s v="(en blanco)"/>
    <n v="1500000"/>
    <n v="3200000"/>
    <n v="2824327.16"/>
  </r>
  <r>
    <s v="2026"/>
    <x v="0"/>
    <x v="0"/>
    <x v="0"/>
    <x v="4"/>
    <s v="2 - Poder Ejecutivo"/>
    <s v="0221 - MINISTERIO DE ADMINISTRACIÓN PÚBLICA"/>
    <s v="0002 - INSTITUTO NACIONAL DE ADMINISTRACION PUBLICA"/>
    <x v="1"/>
    <x v="9"/>
    <x v="38"/>
    <s v="2.4 - TRANSFERENCIAS CORRIENTES"/>
    <s v="2.4.1 - TRANSFERENCIAS CORRIENTES AL SECTOR PRIVADO"/>
    <s v="N"/>
    <s v="00 - N/A"/>
    <s v="10 - FONDO GENERAL"/>
    <s v="01 - DISTRITO NACIONAL"/>
    <s v="(en blanco)"/>
    <n v="0"/>
    <n v="28275000"/>
    <n v="0"/>
  </r>
  <r>
    <s v="2026"/>
    <x v="0"/>
    <x v="0"/>
    <x v="0"/>
    <x v="4"/>
    <s v="2 - Poder Ejecutivo"/>
    <s v="0221 - MINISTERIO DE ADMINISTRACIÓN PÚBLICA"/>
    <s v="0002 - INSTITUTO NACIONAL DE ADMINISTRACION PUBLICA"/>
    <x v="1"/>
    <x v="9"/>
    <x v="38"/>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x v="0"/>
    <x v="0"/>
    <x v="7"/>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x v="3"/>
    <x v="16"/>
    <x v="98"/>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x v="3"/>
    <x v="16"/>
    <x v="98"/>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x v="3"/>
    <x v="16"/>
    <x v="98"/>
    <s v="2.4 - TRANSFERENCIAS CORRIENTES"/>
    <s v="2.4.4 - TRANSFERENCIAS CORRIENTES A SOCIEDADES PÚBLICAS NO FINANCIERAS"/>
    <s v="N"/>
    <s v="00 - N/A"/>
    <s v="10 - FONDO GENERAL"/>
    <s v="99 - MULTIPROVINCIAL"/>
    <s v="(en blanco)"/>
    <n v="0"/>
    <n v="876000000"/>
    <n v="400000000"/>
  </r>
  <r>
    <s v="2026"/>
    <x v="0"/>
    <x v="0"/>
    <x v="0"/>
    <x v="4"/>
    <s v="2 - Poder Ejecutivo"/>
    <s v="0222 - MINISTERIO DE ENERGIA Y MINAS"/>
    <s v="0001 - MINISTERIO DE ENERGIA Y MINAS"/>
    <x v="3"/>
    <x v="16"/>
    <x v="83"/>
    <s v="2.4 - TRANSFERENCIAS CORRIENTES"/>
    <s v="2.4.1 - TRANSFERENCIAS CORRIENTES AL SECTOR PRIVADO"/>
    <s v="N"/>
    <s v="00 - N/A"/>
    <s v="10 - FONDO GENERAL"/>
    <s v="99 - MULTIPROVINCIAL"/>
    <s v="(en blanco)"/>
    <n v="1400000"/>
    <n v="20236078.489999998"/>
    <n v="16098305.310000001"/>
  </r>
  <r>
    <s v="2026"/>
    <x v="0"/>
    <x v="0"/>
    <x v="0"/>
    <x v="4"/>
    <s v="2 - Poder Ejecutivo"/>
    <s v="0222 - MINISTERIO DE ENERGIA Y MINAS"/>
    <s v="0001 - MINISTERIO DE ENERGIA Y MINAS"/>
    <x v="3"/>
    <x v="16"/>
    <x v="83"/>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x v="3"/>
    <x v="18"/>
    <x v="71"/>
    <s v="2.4 - TRANSFERENCIAS CORRIENTES"/>
    <s v="2.4.2 - TRANSFERENCIAS CORRIENTES AL  GOBIERNO GENERAL NACIONAL"/>
    <s v="N"/>
    <s v="00 - N/A"/>
    <s v="10 - FONDO GENERAL"/>
    <s v="99 - MULTIPROVINCIAL"/>
    <s v="(en blanco)"/>
    <n v="80000000"/>
    <n v="80000000"/>
    <n v="55384615.350000001"/>
  </r>
  <r>
    <s v="2026"/>
    <x v="0"/>
    <x v="0"/>
    <x v="0"/>
    <x v="4"/>
    <s v="2 - Poder Ejecutivo"/>
    <s v="0222 - MINISTERIO DE ENERGIA Y MINAS"/>
    <s v="0001 - MINISTERIO DE ENERGIA Y MINAS"/>
    <x v="3"/>
    <x v="18"/>
    <x v="71"/>
    <s v="2.4 - TRANSFERENCIAS CORRIENTES"/>
    <s v="2.4.9 - TRANSFERENCIAS CORRIENTES A OTRAS INSTITUCIONES PÚBLICAS"/>
    <s v="N"/>
    <s v="00 - N/A"/>
    <s v="10 - FONDO GENERAL"/>
    <s v="99 - MULTIPROVINCIAL"/>
    <s v="(en blanco)"/>
    <n v="500000000"/>
    <n v="500000000"/>
    <n v="374999999.94"/>
  </r>
  <r>
    <s v="2026"/>
    <x v="0"/>
    <x v="0"/>
    <x v="0"/>
    <x v="4"/>
    <s v="2 - Poder Ejecutivo"/>
    <s v="0223 - MINISTERIO DE LA VIVIENDA, HABITAT Y EDIFICACIONES (MIVHED)"/>
    <s v="0001 - MINISTERIO DE LA VIVIENDA, HABITAT Y EDIFICACIONES (MIVHED)"/>
    <x v="1"/>
    <x v="2"/>
    <x v="84"/>
    <s v="2.4 - TRANSFERENCIAS CORRIENTES"/>
    <s v="2.4.1 - TRANSFERENCIAS CORRIENTES AL SECTOR PRIVADO"/>
    <s v="N"/>
    <s v="00 - N/A"/>
    <s v="10 - FONDO GENERAL"/>
    <s v="99 - MULTIPROVINCIAL"/>
    <s v="(en blanco)"/>
    <n v="62693000"/>
    <n v="62693000"/>
    <n v="35889100"/>
  </r>
  <r>
    <s v="2026"/>
    <x v="0"/>
    <x v="0"/>
    <x v="0"/>
    <x v="4"/>
    <s v="2 - Poder Ejecutivo"/>
    <s v="0223 - MINISTERIO DE LA VIVIENDA, HABITAT Y EDIFICACIONES (MIVHED)"/>
    <s v="0001 - MINISTERIO DE LA VIVIENDA, HABITAT Y EDIFICACIONES (MIVHED)"/>
    <x v="1"/>
    <x v="2"/>
    <x v="84"/>
    <s v="2.4 - TRANSFERENCIAS CORRIENTES"/>
    <s v="2.4.1 - TRANSFERENCIAS CORRIENTES AL SECTOR PRIVADO"/>
    <s v="N"/>
    <s v="00 - N/A"/>
    <s v="20 - FONDOS CON DESTINO ESPECÍFICO"/>
    <s v="99 - MULTIPROVINCIAL"/>
    <s v="(en blanco)"/>
    <n v="2185000"/>
    <n v="650000"/>
    <n v="500000"/>
  </r>
  <r>
    <s v="2026"/>
    <x v="0"/>
    <x v="0"/>
    <x v="0"/>
    <x v="4"/>
    <s v="2 - Poder Ejecutivo"/>
    <s v="0223 - MINISTERIO DE LA VIVIENDA, HABITAT Y EDIFICACIONES (MIVHED)"/>
    <s v="0001 - MINISTERIO DE LA VIVIENDA, HABITAT Y EDIFICACIONES (MIVHED)"/>
    <x v="1"/>
    <x v="2"/>
    <x v="84"/>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x v="1"/>
    <x v="2"/>
    <x v="84"/>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x v="1"/>
    <x v="2"/>
    <x v="84"/>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x v="0"/>
    <x v="1"/>
    <x v="99"/>
    <s v="2.4 - TRANSFERENCIAS CORRIENTES"/>
    <s v="2.4.2 - TRANSFERENCIAS CORRIENTES AL  GOBIERNO GENERAL NACIONAL"/>
    <s v="N"/>
    <s v="00 - N/A"/>
    <s v="10 - FONDO GENERAL"/>
    <s v="99 - MULTIPROVINCIAL"/>
    <s v="(en blanco)"/>
    <n v="2232200180"/>
    <n v="3005099267"/>
    <n v="1712586140.3800001"/>
  </r>
  <r>
    <s v="2026"/>
    <x v="0"/>
    <x v="0"/>
    <x v="0"/>
    <x v="4"/>
    <s v="2 - Poder Ejecutivo"/>
    <s v="0998 - ADMINISTRACION DE DEUDA PUBLICA Y ACTIVOS FINANCIEROS"/>
    <s v="0001 - MINISTERIO  DE HACIENDA (DEUDA PUBLICA)"/>
    <x v="4"/>
    <x v="21"/>
    <x v="86"/>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x v="3"/>
    <x v="13"/>
    <x v="56"/>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x v="3"/>
    <x v="16"/>
    <x v="98"/>
    <s v="2.4 - TRANSFERENCIAS CORRIENTES"/>
    <s v="2.4.4 - TRANSFERENCIAS CORRIENTES A SOCIEDADES PÚBLICAS NO FINANCIERAS"/>
    <s v="N"/>
    <s v="00 - N/A"/>
    <s v="10 - FONDO GENERAL"/>
    <s v="99 - MULTIPROVINCIAL"/>
    <s v="(en blanco)"/>
    <n v="63862500000"/>
    <n v="68228444696.059998"/>
    <n v="68059573747.639999"/>
  </r>
  <r>
    <s v="2026"/>
    <x v="0"/>
    <x v="0"/>
    <x v="0"/>
    <x v="4"/>
    <s v="2 - Poder Ejecutivo"/>
    <s v="0999 - ADMINISTRACION DE OBLIGACIONES DEL TESORO NACIONAL"/>
    <s v="0001 - MINISTERIO DE HACIENDA (OBLIGACIONES DEL TESORO)"/>
    <x v="3"/>
    <x v="16"/>
    <x v="98"/>
    <s v="2.4 - TRANSFERENCIAS CORRIENTES"/>
    <s v="2.4.4 - TRANSFERENCIAS CORRIENTES A SOCIEDADES PÚBLICAS NO FINANCIERAS"/>
    <s v="N"/>
    <s v="00 - N/A"/>
    <s v="50 - CRÉDITO INTERNO"/>
    <s v="99 - MULTIPROVINCIAL"/>
    <s v="(en blanco)"/>
    <n v="0"/>
    <n v="2899971127"/>
    <n v="2812272627"/>
  </r>
  <r>
    <s v="2026"/>
    <x v="0"/>
    <x v="0"/>
    <x v="0"/>
    <x v="4"/>
    <s v="2 - Poder Ejecutivo"/>
    <s v="0999 - ADMINISTRACION DE OBLIGACIONES DEL TESORO NACIONAL"/>
    <s v="0001 - MINISTERIO DE HACIENDA (OBLIGACIONES DEL TESORO)"/>
    <x v="3"/>
    <x v="16"/>
    <x v="98"/>
    <s v="2.4 - TRANSFERENCIAS CORRIENTES"/>
    <s v="2.4.4 - TRANSFERENCIAS CORRIENTES A SOCIEDADES PÚBLICAS NO FINANCIERAS"/>
    <s v="N"/>
    <s v="00 - N/A"/>
    <s v="60 - CREDITO EXTERNO"/>
    <s v="99 - MULTIPROVINCIAL"/>
    <s v="(en blanco)"/>
    <n v="21287500000"/>
    <n v="16779571803.940001"/>
    <n v="16048557470.360001"/>
  </r>
  <r>
    <s v="2026"/>
    <x v="0"/>
    <x v="0"/>
    <x v="0"/>
    <x v="4"/>
    <s v="2 - Poder Ejecutivo"/>
    <s v="0999 - ADMINISTRACION DE OBLIGACIONES DEL TESORO NACIONAL"/>
    <s v="0001 - MINISTERIO DE HACIENDA (OBLIGACIONES DEL TESORO)"/>
    <x v="1"/>
    <x v="2"/>
    <x v="89"/>
    <s v="2.4 - TRANSFERENCIAS CORRIENTES"/>
    <s v="2.4.2 - TRANSFERENCIAS CORRIENTES AL  GOBIERNO GENERAL NACIONAL"/>
    <s v="N"/>
    <s v="00 - N/A"/>
    <s v="10 - FONDO GENERAL"/>
    <s v="99 - MULTIPROVINCIAL"/>
    <s v="(en blanco)"/>
    <n v="2340507667"/>
    <n v="2340507667"/>
    <n v="1728626528"/>
  </r>
  <r>
    <s v="2026"/>
    <x v="0"/>
    <x v="0"/>
    <x v="0"/>
    <x v="4"/>
    <s v="3 - Poder Judicial"/>
    <s v="0301 - PODER JUDICIAL"/>
    <s v="0001 - CONSEJO DEL PODER JUDICIAL"/>
    <x v="0"/>
    <x v="1"/>
    <x v="1"/>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x v="1"/>
    <x v="2"/>
    <x v="4"/>
    <s v="2.4 - TRANSFERENCIAS CORRIENTES"/>
    <s v="2.4.1 - TRANSFERENCIAS CORRIENTES AL SECTOR PRIVADO"/>
    <s v="N"/>
    <s v="00 - N/A"/>
    <s v="10 - FONDO GENERAL"/>
    <s v="99 - MULTIPROVINCIAL"/>
    <s v="(en blanco)"/>
    <n v="300000"/>
    <n v="300000"/>
    <n v="81025"/>
  </r>
  <r>
    <s v="2026"/>
    <x v="0"/>
    <x v="0"/>
    <x v="0"/>
    <x v="4"/>
    <s v="4 - Junta Central Electoral"/>
    <s v="0401 - JUNTA CENTRAL ELECTORAL"/>
    <s v="0001 - JUNTA CENTRAL ELECTORAL"/>
    <x v="0"/>
    <x v="0"/>
    <x v="85"/>
    <s v="2.4 - TRANSFERENCIAS CORRIENTES"/>
    <s v="2.4.1 - TRANSFERENCIAS CORRIENTES AL SECTOR PRIVADO"/>
    <s v="N"/>
    <s v="00 - N/A"/>
    <s v="10 - FONDO GENERAL"/>
    <s v="99 - MULTIPROVINCIAL"/>
    <s v="(en blanco)"/>
    <n v="1621350200"/>
    <n v="1621350200"/>
    <n v="1216012644"/>
  </r>
  <r>
    <s v="2026"/>
    <x v="0"/>
    <x v="0"/>
    <x v="0"/>
    <x v="4"/>
    <s v="4 - Junta Central Electoral"/>
    <s v="0401 - JUNTA CENTRAL ELECTORAL"/>
    <s v="0001 - JUNTA CENTRAL ELECTORAL"/>
    <x v="0"/>
    <x v="0"/>
    <x v="85"/>
    <s v="2.4 - TRANSFERENCIAS CORRIENTES"/>
    <s v="2.4.7 - TRANSFERENCIAS CORRIENTES AL SECTOR EXTERNO"/>
    <s v="N"/>
    <s v="00 - N/A"/>
    <s v="10 - FONDO GENERAL"/>
    <s v="99 - MULTIPROVINCIAL"/>
    <s v="(en blanco)"/>
    <n v="2869200"/>
    <n v="2869200"/>
    <n v="2151900"/>
  </r>
  <r>
    <s v="2026"/>
    <x v="0"/>
    <x v="0"/>
    <x v="0"/>
    <x v="4"/>
    <s v="5 - Cámara de Cuentas de la República Dominicana"/>
    <s v="0402 - CÁMARA DE CUENTAS"/>
    <s v="0001 - CAMARA DE CUENTAS DE LA REPUBLICA DOMINICANA"/>
    <x v="0"/>
    <x v="0"/>
    <x v="2"/>
    <s v="2.4 - TRANSFERENCIAS CORRIENTES"/>
    <s v="2.4.1 - TRANSFERENCIAS CORRIENTES AL SECTOR PRIVADO"/>
    <s v="N"/>
    <s v="00 - N/A"/>
    <s v="10 - FONDO GENERAL"/>
    <s v="99 - MULTIPROVINCIAL"/>
    <s v="(en blanco)"/>
    <n v="1814353"/>
    <n v="1814353"/>
    <n v="1345045.3"/>
  </r>
  <r>
    <s v="2026"/>
    <x v="0"/>
    <x v="0"/>
    <x v="0"/>
    <x v="4"/>
    <s v="5 - Cámara de Cuentas de la República Dominicana"/>
    <s v="0402 - CÁMARA DE CUENTAS"/>
    <s v="0001 - CAMARA DE CUENTAS DE LA REPUBLICA DOMINICANA"/>
    <x v="0"/>
    <x v="12"/>
    <x v="37"/>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x v="1"/>
    <x v="2"/>
    <x v="4"/>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x v="0"/>
    <x v="1"/>
    <x v="1"/>
    <s v="2.4 - TRANSFERENCIAS CORRIENTES"/>
    <s v="2.4.1 - TRANSFERENCIAS CORRIENTES AL SECTOR PRIVADO"/>
    <s v="N"/>
    <s v="00 - N/A"/>
    <s v="10 - FONDO GENERAL"/>
    <s v="99 - MULTIPROVINCIAL"/>
    <s v="(en blanco)"/>
    <n v="4400000"/>
    <n v="4400000"/>
    <n v="3299985"/>
  </r>
  <r>
    <s v="2026"/>
    <x v="0"/>
    <x v="0"/>
    <x v="0"/>
    <x v="4"/>
    <s v="6 - Tribunal Constitucional"/>
    <s v="0403 - TRIBUNAL CONSTITUCIONAL"/>
    <s v="0001 - TRIBUNAL CONSTITUCIONAL"/>
    <x v="1"/>
    <x v="2"/>
    <x v="4"/>
    <s v="2.4 - TRANSFERENCIAS CORRIENTES"/>
    <s v="2.4.1 - TRANSFERENCIAS CORRIENTES AL SECTOR PRIVADO"/>
    <s v="N"/>
    <s v="00 - N/A"/>
    <s v="10 - FONDO GENERAL"/>
    <s v="99 - MULTIPROVINCIAL"/>
    <s v="(en blanco)"/>
    <n v="590000"/>
    <n v="590000"/>
    <n v="442506"/>
  </r>
  <r>
    <s v="2026"/>
    <x v="0"/>
    <x v="0"/>
    <x v="0"/>
    <x v="4"/>
    <s v="7 - Defensor del Pueblo"/>
    <s v="0404 - DEFENSOR DEL PUEBLO"/>
    <s v="0001 - DEFENSOR DEL PUEBLO"/>
    <x v="0"/>
    <x v="12"/>
    <x v="36"/>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x v="0"/>
    <x v="1"/>
    <x v="1"/>
    <s v="2.4 - TRANSFERENCIAS CORRIENTES"/>
    <s v="2.4.1 - TRANSFERENCIAS CORRIENTES AL SECTOR PRIVADO"/>
    <s v="N"/>
    <s v="00 - N/A"/>
    <s v="10 - FONDO GENERAL"/>
    <s v="99 - MULTIPROVINCIAL"/>
    <s v="(en blanco)"/>
    <n v="3400000"/>
    <n v="11000000"/>
    <n v="9777292.3599999994"/>
  </r>
  <r>
    <s v="2026"/>
    <x v="0"/>
    <x v="0"/>
    <x v="0"/>
    <x v="4"/>
    <s v="7 - Defensor del Pueblo"/>
    <s v="0404 - DEFENSOR DEL PUEBLO"/>
    <s v="0001 - DEFENSOR DEL PUEBLO"/>
    <x v="1"/>
    <x v="2"/>
    <x v="4"/>
    <s v="2.4 - TRANSFERENCIAS CORRIENTES"/>
    <s v="2.4.1 - TRANSFERENCIAS CORRIENTES AL SECTOR PRIVADO"/>
    <s v="N"/>
    <s v="00 - N/A"/>
    <s v="10 - FONDO GENERAL"/>
    <s v="99 - MULTIPROVINCIAL"/>
    <s v="(en blanco)"/>
    <n v="0"/>
    <n v="65000"/>
    <n v="10764.44"/>
  </r>
  <r>
    <s v="2026"/>
    <x v="0"/>
    <x v="0"/>
    <x v="0"/>
    <x v="4"/>
    <s v="8 - Tribunal Superior Electoral (TSE)"/>
    <s v="0405 - TRIBUNAL SUPERIOR  ELECTORAL ( TSE)"/>
    <s v="0001 - TRIBUNAL SUPERIOR  ELECTORAL TSE"/>
    <x v="0"/>
    <x v="12"/>
    <x v="37"/>
    <s v="2.4 - TRANSFERENCIAS CORRIENTES"/>
    <s v="2.4.1 - TRANSFERENCIAS CORRIENTES AL SECTOR PRIVADO"/>
    <s v="N"/>
    <s v="00 - N/A"/>
    <s v="10 - FONDO GENERAL"/>
    <s v="99 - MULTIPROVINCIAL"/>
    <s v="(en blanco)"/>
    <n v="399963"/>
    <n v="399963"/>
    <n v="399963"/>
  </r>
  <r>
    <s v="2026"/>
    <x v="0"/>
    <x v="0"/>
    <x v="0"/>
    <x v="4"/>
    <s v="8 - Tribunal Superior Electoral (TSE)"/>
    <s v="0405 - TRIBUNAL SUPERIOR  ELECTORAL ( TSE)"/>
    <s v="0001 - TRIBUNAL SUPERIOR  ELECTORAL TSE"/>
    <x v="0"/>
    <x v="1"/>
    <x v="1"/>
    <s v="2.4 - TRANSFERENCIAS CORRIENTES"/>
    <s v="2.4.1 - TRANSFERENCIAS CORRIENTES AL SECTOR PRIVADO"/>
    <s v="N"/>
    <s v="00 - N/A"/>
    <s v="10 - FONDO GENERAL"/>
    <s v="99 - MULTIPROVINCIAL"/>
    <s v="(en blanco)"/>
    <n v="1000000"/>
    <n v="800000"/>
    <n v="800000"/>
  </r>
  <r>
    <s v="2026"/>
    <x v="0"/>
    <x v="0"/>
    <x v="0"/>
    <x v="4"/>
    <s v="8 - Tribunal Superior Electoral (TSE)"/>
    <s v="0405 - TRIBUNAL SUPERIOR  ELECTORAL ( TSE)"/>
    <s v="0001 - TRIBUNAL SUPERIOR  ELECTORAL TSE"/>
    <x v="0"/>
    <x v="1"/>
    <x v="1"/>
    <s v="2.4 - TRANSFERENCIAS CORRIENTES"/>
    <s v="2.4.2 - TRANSFERENCIAS CORRIENTES AL  GOBIERNO GENERAL NACIONAL"/>
    <s v="N"/>
    <s v="00 - N/A"/>
    <s v="10 - FONDO GENERAL"/>
    <s v="99 - MULTIPROVINCIAL"/>
    <s v="(en blanco)"/>
    <n v="500000"/>
    <n v="400000"/>
    <n v="399999.99999999994"/>
  </r>
  <r>
    <s v="2026"/>
    <x v="0"/>
    <x v="0"/>
    <x v="0"/>
    <x v="4"/>
    <s v="8 - Tribunal Superior Electoral (TSE)"/>
    <s v="0405 - TRIBUNAL SUPERIOR  ELECTORAL ( TSE)"/>
    <s v="0001 - TRIBUNAL SUPERIOR  ELECTORAL TSE"/>
    <x v="0"/>
    <x v="1"/>
    <x v="1"/>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x v="1"/>
    <x v="2"/>
    <x v="4"/>
    <s v="2.4 - TRANSFERENCIAS CORRIENTES"/>
    <s v="2.4.1 - TRANSFERENCIAS CORRIENTES AL SECTOR PRIVADO"/>
    <s v="N"/>
    <s v="00 - N/A"/>
    <s v="10 - FONDO GENERAL"/>
    <s v="99 - MULTIPROVINCIAL"/>
    <s v="(en blanco)"/>
    <n v="300000"/>
    <n v="300000"/>
    <n v="299999.75"/>
  </r>
  <r>
    <s v="2026"/>
    <x v="0"/>
    <x v="0"/>
    <x v="0"/>
    <x v="5"/>
    <s v="2 - Poder Ejecutivo"/>
    <s v="0202 - MINISTERIO DE  INTERIOR Y POLICÍA"/>
    <s v="0002 - DIRECCIÓN GENERAL DE MIGRACIÓN"/>
    <x v="0"/>
    <x v="1"/>
    <x v="22"/>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x v="0"/>
    <x v="12"/>
    <x v="36"/>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x v="0"/>
    <x v="12"/>
    <x v="36"/>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x v="0"/>
    <x v="0"/>
    <x v="2"/>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x v="1"/>
    <x v="9"/>
    <x v="45"/>
    <s v="2.2 - CONTRATACIÓN DE SERVICIOS"/>
    <s v="2.2.8 - OTROS SERVICIOS NO INCLUIDOS EN CONCEPTOS ANTERIORES"/>
    <s v="N"/>
    <s v="00 - N/A"/>
    <s v="10 - FONDO GENERAL"/>
    <s v="99 - MULTIPROVINCIAL"/>
    <s v="(en blanco)"/>
    <n v="0"/>
    <n v="496000"/>
    <n v="0"/>
  </r>
  <r>
    <s v="2026"/>
    <x v="0"/>
    <x v="0"/>
    <x v="0"/>
    <x v="5"/>
    <s v="2 - Poder Ejecutivo"/>
    <s v="0207 - MINISTERIO DE SALUD PÚBLICA Y ASISTENCIA SOCIAL"/>
    <s v="0001 - MINISTERIO DE SALUD PUBLICA Y ASISTENCIA SOCIAL"/>
    <x v="1"/>
    <x v="6"/>
    <x v="48"/>
    <s v="2.2 - CONTRATACIÓN DE SERVICIOS"/>
    <s v="2.2.8 - OTROS SERVICIOS NO INCLUIDOS EN CONCEPTOS ANTERIORES"/>
    <s v="N"/>
    <s v="00 - N/A"/>
    <s v="10 - FONDO GENERAL"/>
    <s v="99 - MULTIPROVINCIAL"/>
    <s v="(en blanco)"/>
    <n v="5000000"/>
    <n v="2335500"/>
    <n v="2135472.6799999997"/>
  </r>
  <r>
    <s v="2026"/>
    <x v="0"/>
    <x v="0"/>
    <x v="0"/>
    <x v="5"/>
    <s v="2 - Poder Ejecutivo"/>
    <s v="0210 - MINISTERIO DE AGRICULTURA"/>
    <s v="0002 - DIRECCION GENERAL DE GANADERIA"/>
    <x v="3"/>
    <x v="11"/>
    <x v="32"/>
    <s v="2.2 - CONTRATACIÓN DE SERVICIOS"/>
    <s v="2.2.8 - OTROS SERVICIOS NO INCLUIDOS EN CONCEPTOS ANTERIORES"/>
    <s v="N"/>
    <s v="00 - N/A"/>
    <s v="10 - FONDO GENERAL"/>
    <s v="99 - MULTIPROVINCIAL"/>
    <s v="(en blanco)"/>
    <n v="0"/>
    <n v="39963220"/>
    <n v="39963220"/>
  </r>
  <r>
    <s v="2026"/>
    <x v="0"/>
    <x v="0"/>
    <x v="0"/>
    <x v="5"/>
    <s v="2 - Poder Ejecutivo"/>
    <s v="0211 - MINISTERIO DE OBRAS PÚBLICAS Y COMUNICACIONES"/>
    <s v="0001 - MINISTERIO DE OBRAS PUBLICAS Y COMUNICACIONES"/>
    <x v="3"/>
    <x v="10"/>
    <x v="60"/>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x v="3"/>
    <x v="10"/>
    <x v="62"/>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x v="3"/>
    <x v="13"/>
    <x v="56"/>
    <s v="2.2 - CONTRATACIÓN DE SERVICIOS"/>
    <s v="2.2.8 - OTROS SERVICIOS NO INCLUIDOS EN CONCEPTOS ANTERIORES"/>
    <s v="N"/>
    <s v="00 - N/A"/>
    <s v="20 - FONDOS CON DESTINO ESPECÍFICO"/>
    <s v="99 - MULTIPROVINCIAL"/>
    <s v="(en blanco)"/>
    <n v="16815178"/>
    <n v="815178"/>
    <n v="0"/>
  </r>
  <r>
    <s v="2026"/>
    <x v="0"/>
    <x v="0"/>
    <x v="0"/>
    <x v="5"/>
    <s v="2 - Poder Ejecutivo"/>
    <s v="0213 - MINISTERIO DE TURISMO"/>
    <s v="0001 - MINISTERIO DE TURISMO"/>
    <x v="3"/>
    <x v="17"/>
    <x v="67"/>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x v="1"/>
    <x v="7"/>
    <x v="18"/>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x v="2"/>
    <x v="8"/>
    <x v="74"/>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x v="2"/>
    <x v="8"/>
    <x v="35"/>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x v="3"/>
    <x v="16"/>
    <x v="83"/>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x v="0"/>
    <x v="0"/>
    <x v="0"/>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x v="0"/>
    <x v="0"/>
    <x v="2"/>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x v="0"/>
    <x v="0"/>
    <x v="2"/>
    <s v="2.2 - CONTRATACIÓN DE SERVICIOS"/>
    <s v="2.2.8 - OTROS SERVICIOS NO INCLUIDOS EN CONCEPTOS ANTERIORES"/>
    <s v="S"/>
    <s v="00 - N/A"/>
    <s v="60 - CREDITO EXTERNO"/>
    <s v="99 - MULTIPROVINCIAL"/>
    <s v="(en blanco)"/>
    <n v="123270580"/>
    <n v="73270580"/>
    <n v="35521807.610000007"/>
  </r>
  <r>
    <s v="2026"/>
    <x v="0"/>
    <x v="0"/>
    <x v="1"/>
    <x v="6"/>
    <s v="2 - Poder Ejecutivo"/>
    <s v="0201 - PRESIDENCIA DE LA REPÚBLICA"/>
    <s v="0001 - GABINETE SOCIAL DE LA PRESIDENCIA"/>
    <x v="2"/>
    <x v="4"/>
    <x v="20"/>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x v="2"/>
    <x v="4"/>
    <x v="20"/>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x v="2"/>
    <x v="4"/>
    <x v="20"/>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x v="2"/>
    <x v="4"/>
    <x v="20"/>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x v="1"/>
    <x v="2"/>
    <x v="3"/>
    <s v="2.7 - OBRAS"/>
    <s v="2.7.2 - INFRAESTRUCTURA"/>
    <s v="N"/>
    <s v="00 - N/A"/>
    <s v="10 - FONDO GENERAL"/>
    <s v="99 - MULTIPROVINCIAL"/>
    <s v="(en blanco)"/>
    <n v="30000"/>
    <n v="30000"/>
    <n v="0"/>
  </r>
  <r>
    <s v="2026"/>
    <x v="0"/>
    <x v="0"/>
    <x v="1"/>
    <x v="6"/>
    <s v="2 - Poder Ejecutivo"/>
    <s v="0201 - PRESIDENCIA DE LA REPÚBLICA"/>
    <s v="0001 - GABINETE SOCIAL DE LA PRESIDENCIA"/>
    <x v="1"/>
    <x v="3"/>
    <x v="5"/>
    <s v="2.7 - OBRAS"/>
    <s v="2.7.2 - INFRAESTRUCTURA"/>
    <s v="N"/>
    <s v="00 - N/A"/>
    <s v="10 - FONDO GENERAL"/>
    <s v="32 - SANTO DOMINGO"/>
    <s v="(en blanco)"/>
    <n v="9000"/>
    <n v="9000"/>
    <n v="0"/>
  </r>
  <r>
    <s v="2026"/>
    <x v="0"/>
    <x v="0"/>
    <x v="1"/>
    <x v="6"/>
    <s v="2 - Poder Ejecutivo"/>
    <s v="0201 - PRESIDENCIA DE LA REPÚBLICA"/>
    <s v="0001 - MINISTERIO DE LA PRESIDENCIA"/>
    <x v="0"/>
    <x v="0"/>
    <x v="2"/>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x v="3"/>
    <x v="10"/>
    <x v="25"/>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x v="3"/>
    <x v="10"/>
    <x v="25"/>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x v="3"/>
    <x v="10"/>
    <x v="25"/>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x v="3"/>
    <x v="10"/>
    <x v="25"/>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x v="3"/>
    <x v="10"/>
    <x v="25"/>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x v="3"/>
    <x v="10"/>
    <x v="25"/>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x v="3"/>
    <x v="10"/>
    <x v="25"/>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x v="2"/>
    <x v="4"/>
    <x v="80"/>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x v="2"/>
    <x v="4"/>
    <x v="80"/>
    <s v="2.2 - CONTRATACIÓN DE SERVICIOS"/>
    <s v="2.2.2 - PUBLICIDAD, IMPRESIÓN Y ENCUADERNACIÓN"/>
    <s v="S"/>
    <s v="00 - N/A"/>
    <s v="60 - CREDITO EXTERNO"/>
    <s v="99 - MULTIPROVINCIAL"/>
    <s v="(en blanco)"/>
    <n v="2068174"/>
    <n v="2068174"/>
    <n v="0"/>
  </r>
  <r>
    <s v="2026"/>
    <x v="0"/>
    <x v="0"/>
    <x v="1"/>
    <x v="6"/>
    <s v="2 - Poder Ejecutivo"/>
    <s v="0201 - PRESIDENCIA DE LA REPÚBLICA"/>
    <s v="0001 - MINISTERIO DE LA PRESIDENCIA"/>
    <x v="2"/>
    <x v="4"/>
    <x v="80"/>
    <s v="2.2 - CONTRATACIÓN DE SERVICIOS"/>
    <s v="2.2.3 - VIÁTICOS"/>
    <s v="S"/>
    <s v="00 - N/A"/>
    <s v="60 - CREDITO EXTERNO"/>
    <s v="99 - MULTIPROVINCIAL"/>
    <s v="(en blanco)"/>
    <n v="3849422"/>
    <n v="3849422"/>
    <n v="0"/>
  </r>
  <r>
    <s v="2026"/>
    <x v="0"/>
    <x v="0"/>
    <x v="1"/>
    <x v="6"/>
    <s v="2 - Poder Ejecutivo"/>
    <s v="0201 - PRESIDENCIA DE LA REPÚBLICA"/>
    <s v="0001 - MINISTERIO DE LA PRESIDENCIA"/>
    <x v="2"/>
    <x v="4"/>
    <x v="80"/>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x v="2"/>
    <x v="4"/>
    <x v="80"/>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x v="2"/>
    <x v="4"/>
    <x v="80"/>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x v="2"/>
    <x v="4"/>
    <x v="80"/>
    <s v="2.2 - CONTRATACIÓN DE SERVICIOS"/>
    <s v="2.2.8 - OTROS SERVICIOS NO INCLUIDOS EN CONCEPTOS ANTERIORES"/>
    <s v="S"/>
    <s v="00 - N/A"/>
    <s v="60 - CREDITO EXTERNO"/>
    <s v="99 - MULTIPROVINCIAL"/>
    <s v="(en blanco)"/>
    <n v="545123922"/>
    <n v="220549311"/>
    <n v="11403356.83"/>
  </r>
  <r>
    <s v="2026"/>
    <x v="0"/>
    <x v="0"/>
    <x v="1"/>
    <x v="6"/>
    <s v="2 - Poder Ejecutivo"/>
    <s v="0201 - PRESIDENCIA DE LA REPÚBLICA"/>
    <s v="0001 - MINISTERIO DE LA PRESIDENCIA"/>
    <x v="2"/>
    <x v="4"/>
    <x v="80"/>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x v="2"/>
    <x v="4"/>
    <x v="80"/>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x v="2"/>
    <x v="4"/>
    <x v="80"/>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x v="2"/>
    <x v="4"/>
    <x v="80"/>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x v="2"/>
    <x v="4"/>
    <x v="80"/>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x v="1"/>
    <x v="15"/>
    <x v="100"/>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x v="1"/>
    <x v="15"/>
    <x v="100"/>
    <s v="2.1 - REMUNERACIONES Y CONTRIBUCIONES"/>
    <s v="2.1.1 - REMUNERACIONES"/>
    <s v="S"/>
    <s v="00 - N/A"/>
    <s v="60 - CREDITO EXTERNO"/>
    <s v="99 - MULTIPROVINCIAL"/>
    <s v="(en blanco)"/>
    <n v="34414953"/>
    <n v="34414953"/>
    <n v="0"/>
  </r>
  <r>
    <s v="2026"/>
    <x v="0"/>
    <x v="0"/>
    <x v="1"/>
    <x v="6"/>
    <s v="2 - Poder Ejecutivo"/>
    <s v="0201 - PRESIDENCIA DE LA REPÚBLICA"/>
    <s v="0001 - MINISTERIO DE LA PRESIDENCIA"/>
    <x v="1"/>
    <x v="15"/>
    <x v="100"/>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x v="1"/>
    <x v="15"/>
    <x v="100"/>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x v="1"/>
    <x v="15"/>
    <x v="100"/>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x v="1"/>
    <x v="15"/>
    <x v="100"/>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x v="1"/>
    <x v="15"/>
    <x v="100"/>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x v="1"/>
    <x v="15"/>
    <x v="100"/>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x v="1"/>
    <x v="15"/>
    <x v="100"/>
    <s v="2.2 - CONTRATACIÓN DE SERVICIOS"/>
    <s v="2.2.6 - SEGUROS"/>
    <s v="S"/>
    <s v="00 - N/A"/>
    <s v="10 - FONDO GENERAL"/>
    <s v="99 - MULTIPROVINCIAL"/>
    <s v="(en blanco)"/>
    <n v="0"/>
    <n v="272678.83"/>
    <n v="0"/>
  </r>
  <r>
    <s v="2026"/>
    <x v="0"/>
    <x v="0"/>
    <x v="1"/>
    <x v="6"/>
    <s v="2 - Poder Ejecutivo"/>
    <s v="0201 - PRESIDENCIA DE LA REPÚBLICA"/>
    <s v="0001 - MINISTERIO DE LA PRESIDENCIA"/>
    <x v="1"/>
    <x v="15"/>
    <x v="100"/>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x v="1"/>
    <x v="15"/>
    <x v="100"/>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x v="1"/>
    <x v="15"/>
    <x v="100"/>
    <s v="2.2 - CONTRATACIÓN DE SERVICIOS"/>
    <s v="2.2.8 - OTROS SERVICIOS NO INCLUIDOS EN CONCEPTOS ANTERIORES"/>
    <s v="S"/>
    <s v="00 - N/A"/>
    <s v="60 - CREDITO EXTERNO"/>
    <s v="99 - MULTIPROVINCIAL"/>
    <s v="(en blanco)"/>
    <n v="153104462"/>
    <n v="142082328"/>
    <n v="0"/>
  </r>
  <r>
    <s v="2026"/>
    <x v="0"/>
    <x v="0"/>
    <x v="1"/>
    <x v="6"/>
    <s v="2 - Poder Ejecutivo"/>
    <s v="0201 - PRESIDENCIA DE LA REPÚBLICA"/>
    <s v="0001 - MINISTERIO DE LA PRESIDENCIA"/>
    <x v="1"/>
    <x v="15"/>
    <x v="100"/>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x v="1"/>
    <x v="15"/>
    <x v="100"/>
    <s v="2.2 - CONTRATACIÓN DE SERVICIOS"/>
    <s v="2.2.9 - OTRAS CONTRATACIONES DE SERVICIOS"/>
    <s v="S"/>
    <s v="00 - N/A"/>
    <s v="10 - FONDO GENERAL"/>
    <s v="99 - MULTIPROVINCIAL"/>
    <s v="(en blanco)"/>
    <n v="850000"/>
    <n v="305011.85000000009"/>
    <n v="0"/>
  </r>
  <r>
    <s v="2026"/>
    <x v="0"/>
    <x v="0"/>
    <x v="1"/>
    <x v="6"/>
    <s v="2 - Poder Ejecutivo"/>
    <s v="0201 - PRESIDENCIA DE LA REPÚBLICA"/>
    <s v="0001 - MINISTERIO DE LA PRESIDENCIA"/>
    <x v="1"/>
    <x v="15"/>
    <x v="100"/>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x v="1"/>
    <x v="15"/>
    <x v="100"/>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x v="1"/>
    <x v="15"/>
    <x v="100"/>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x v="0"/>
    <x v="0"/>
    <x v="2"/>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x v="1"/>
    <x v="2"/>
    <x v="4"/>
    <s v="2.7 - OBRAS"/>
    <s v="2.7.2 - INFRAESTRUCTURA"/>
    <s v="N"/>
    <s v="00 - N/A"/>
    <s v="10 - FONDO GENERAL"/>
    <s v="99 - MULTIPROVINCIAL"/>
    <s v="(en blanco)"/>
    <n v="1840000"/>
    <n v="737459.71"/>
    <n v="0"/>
  </r>
  <r>
    <s v="2026"/>
    <x v="0"/>
    <x v="0"/>
    <x v="1"/>
    <x v="6"/>
    <s v="2 - Poder Ejecutivo"/>
    <s v="0201 - PRESIDENCIA DE LA REPÚBLICA"/>
    <s v="0004 - SERVICIO INTEGRAL DE EMERGENCIAS"/>
    <x v="0"/>
    <x v="5"/>
    <x v="9"/>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x v="0"/>
    <x v="5"/>
    <x v="9"/>
    <s v="2.2 - CONTRATACIÓN DE SERVICIOS"/>
    <s v="2.2.5 - ALQUILERES Y RENTAS"/>
    <s v="S"/>
    <s v="03 - AMPLIACIÓN DEL SISTEMA NACIONAL DE ATENCION A EMERGENCIAS Y SEGURIDAD 9-1-1, FASE II"/>
    <s v="10 - FONDO GENERAL"/>
    <s v="15 - MONTE CRISTI"/>
    <n v="14624"/>
    <n v="108000000"/>
    <n v="88081665.599999994"/>
    <n v="66172938.999999993"/>
  </r>
  <r>
    <s v="2026"/>
    <x v="0"/>
    <x v="0"/>
    <x v="1"/>
    <x v="6"/>
    <s v="2 - Poder Ejecutivo"/>
    <s v="0201 - PRESIDENCIA DE LA REPÚBLICA"/>
    <s v="0004 - SERVICIO INTEGRAL DE EMERGENCIAS"/>
    <x v="0"/>
    <x v="5"/>
    <x v="9"/>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x v="0"/>
    <x v="5"/>
    <x v="9"/>
    <s v="2.2 - CONTRATACIÓN DE SERVICIOS"/>
    <s v="2.2.7 - SERVICIOS DE CONSERVACIÓN, REPARACIONES MENORES E INSTALACIONES TEMPORALES"/>
    <s v="S"/>
    <s v="03 - AMPLIACIÓN DEL SISTEMA NACIONAL DE ATENCION A EMERGENCIAS Y SEGURIDAD 9-1-1, FASE II"/>
    <s v="10 - FONDO GENERAL"/>
    <s v="15 - MONTE CRISTI"/>
    <n v="14624"/>
    <n v="4200000"/>
    <n v="173138913.97999999"/>
    <n v="110439789.67999999"/>
  </r>
  <r>
    <s v="2026"/>
    <x v="0"/>
    <x v="0"/>
    <x v="1"/>
    <x v="6"/>
    <s v="2 - Poder Ejecutivo"/>
    <s v="0201 - PRESIDENCIA DE LA REPÚBLICA"/>
    <s v="0004 - SERVICIO INTEGRAL DE EMERGENCIAS"/>
    <x v="0"/>
    <x v="5"/>
    <x v="9"/>
    <s v="2.2 - CONTRATACIÓN DE SERVICIOS"/>
    <s v="2.2.8 - OTROS SERVICIOS NO INCLUIDOS EN CONCEPTOS ANTERIORES"/>
    <s v="S"/>
    <s v="03 - AMPLIACIÓN DEL SISTEMA NACIONAL DE ATENCION A EMERGENCIAS Y SEGURIDAD 9-1-1, FASE II"/>
    <s v="10 - FONDO GENERAL"/>
    <s v="15 - MONTE CRISTI"/>
    <n v="14624"/>
    <n v="58500000"/>
    <n v="83239314.079999998"/>
    <n v="64358230.109999999"/>
  </r>
  <r>
    <s v="2026"/>
    <x v="0"/>
    <x v="0"/>
    <x v="1"/>
    <x v="6"/>
    <s v="2 - Poder Ejecutivo"/>
    <s v="0201 - PRESIDENCIA DE LA REPÚBLICA"/>
    <s v="0004 - SERVICIO INTEGRAL DE EMERGENCIAS"/>
    <x v="0"/>
    <x v="5"/>
    <x v="9"/>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x v="0"/>
    <x v="5"/>
    <x v="9"/>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x v="0"/>
    <x v="5"/>
    <x v="9"/>
    <s v="2.3 - MATERIALES Y SUMINISTROS"/>
    <s v="2.3.9 - PRODUCTOS Y ÚTILES VARIOS"/>
    <s v="S"/>
    <s v="03 - AMPLIACIÓN DEL SISTEMA NACIONAL DE ATENCION A EMERGENCIAS Y SEGURIDAD 9-1-1, FASE II"/>
    <s v="10 - FONDO GENERAL"/>
    <s v="15 - MONTE CRISTI"/>
    <n v="14624"/>
    <n v="12300000"/>
    <n v="9363100"/>
    <n v="6743539.5199999996"/>
  </r>
  <r>
    <s v="2026"/>
    <x v="0"/>
    <x v="0"/>
    <x v="1"/>
    <x v="6"/>
    <s v="2 - Poder Ejecutivo"/>
    <s v="0201 - PRESIDENCIA DE LA REPÚBLICA"/>
    <s v="0005 - UNIDAD EJECUTORA PARA LA READECUACION DE BARRIOS  Y ENTORNOS (URBE)"/>
    <x v="3"/>
    <x v="10"/>
    <x v="25"/>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9"/>
  </r>
  <r>
    <s v="2026"/>
    <x v="0"/>
    <x v="0"/>
    <x v="1"/>
    <x v="6"/>
    <s v="2 - Poder Ejecutivo"/>
    <s v="0201 - PRESIDENCIA DE LA REPÚBLICA"/>
    <s v="0005 - UNIDAD EJECUTORA PARA LA READECUACION DE BARRIOS  Y ENTORNOS (URBE)"/>
    <x v="3"/>
    <x v="10"/>
    <x v="25"/>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x v="3"/>
    <x v="10"/>
    <x v="63"/>
    <s v="2.2 - CONTRATACIÓN DE SERVICIOS"/>
    <s v="2.2.8 - OTROS SERVICIOS NO INCLUIDOS EN CONCEPTOS ANTERIORES"/>
    <s v="S"/>
    <s v="07 - REHABILITACIÓN DEL TELEFÉRICO TURISTICO DE PUERTO PLATA. "/>
    <s v="60 - CREDITO EXTERNO"/>
    <s v="18 - PUERTO PLATA"/>
    <n v="17259"/>
    <n v="0"/>
    <n v="21300000"/>
    <n v="2840000"/>
  </r>
  <r>
    <s v="2026"/>
    <x v="0"/>
    <x v="0"/>
    <x v="1"/>
    <x v="6"/>
    <s v="2 - Poder Ejecutivo"/>
    <s v="0201 - PRESIDENCIA DE LA REPÚBLICA"/>
    <s v="0005 - UNIDAD EJECUTORA PARA LA READECUACION DE BARRIOS  Y ENTORNOS (URBE)"/>
    <x v="3"/>
    <x v="10"/>
    <x v="63"/>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x v="2"/>
    <x v="4"/>
    <x v="80"/>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x v="2"/>
    <x v="4"/>
    <x v="80"/>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977338.719999999"/>
  </r>
  <r>
    <s v="2026"/>
    <x v="0"/>
    <x v="0"/>
    <x v="1"/>
    <x v="6"/>
    <s v="2 - Poder Ejecutivo"/>
    <s v="0201 - PRESIDENCIA DE LA REPÚBLICA"/>
    <s v="0005 - UNIDAD EJECUTORA PARA LA READECUACION DE BARRIOS  Y ENTORNOS (URBE)"/>
    <x v="2"/>
    <x v="4"/>
    <x v="80"/>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7000002"/>
  </r>
  <r>
    <s v="2026"/>
    <x v="0"/>
    <x v="0"/>
    <x v="1"/>
    <x v="6"/>
    <s v="2 - Poder Ejecutivo"/>
    <s v="0201 - PRESIDENCIA DE LA REPÚBLICA"/>
    <s v="0005 - UNIDAD EJECUTORA PARA LA READECUACION DE BARRIOS  Y ENTORNOS (URBE)"/>
    <x v="2"/>
    <x v="4"/>
    <x v="80"/>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x v="2"/>
    <x v="4"/>
    <x v="80"/>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x v="2"/>
    <x v="4"/>
    <x v="80"/>
    <s v="2.7 - OBRAS"/>
    <s v="2.7.2 - INFRAESTRUCTURA"/>
    <s v="S"/>
    <s v="04 - RECUPERACION DEL MARGEN OCCIDENTAL DEL RÍO OZAMA EN EL BARRIO DE GUALEY, DISTRITO NACIONAL"/>
    <s v="10 - FONDO GENERAL"/>
    <s v="01 - DISTRITO NACIONAL"/>
    <n v="16878"/>
    <n v="298111876"/>
    <n v="258389005.80000001"/>
    <n v="107581241.38999999"/>
  </r>
  <r>
    <s v="2026"/>
    <x v="0"/>
    <x v="0"/>
    <x v="1"/>
    <x v="6"/>
    <s v="2 - Poder Ejecutivo"/>
    <s v="0201 - PRESIDENCIA DE LA REPÚBLICA"/>
    <s v="0005 - UNIDAD EJECUTORA PARA LA READECUACION DE BARRIOS  Y ENTORNOS (URBE)"/>
    <x v="1"/>
    <x v="7"/>
    <x v="34"/>
    <s v="2.7 - OBRAS"/>
    <s v="2.7.2 - INFRAESTRUCTURA"/>
    <s v="S"/>
    <s v="06 - CONSTRUCCIÓN DE UN PATINÓDROMO Y PARQUE  URBANO EN EL SECTOR MIRAMAR,  DISTRITO NACIONAL"/>
    <s v="10 - FONDO GENERAL"/>
    <s v="01 - DISTRITO NACIONAL"/>
    <n v="16930"/>
    <n v="150000001"/>
    <n v="150000001"/>
    <n v="136430408.22999999"/>
  </r>
  <r>
    <s v="2026"/>
    <x v="0"/>
    <x v="0"/>
    <x v="1"/>
    <x v="6"/>
    <s v="2 - Poder Ejecutivo"/>
    <s v="0201 - PRESIDENCIA DE LA REPÚBLICA"/>
    <s v="0009 - COMISIÓN PRESIDENCIAL DE APOYO AL DESARROLLO PROVINCIAL"/>
    <x v="0"/>
    <x v="0"/>
    <x v="2"/>
    <s v="2.7 - OBRAS"/>
    <s v="2.7.2 - INFRAESTRUCTURA"/>
    <s v="N"/>
    <s v="00 - N/A"/>
    <s v="50 - CRÉDITO INTERNO"/>
    <s v="99 - MULTIPROVINCIAL"/>
    <s v="(en blanco)"/>
    <n v="0"/>
    <n v="142978708.03"/>
    <n v="86623469.710000008"/>
  </r>
  <r>
    <s v="2026"/>
    <x v="0"/>
    <x v="0"/>
    <x v="1"/>
    <x v="6"/>
    <s v="2 - Poder Ejecutivo"/>
    <s v="0201 - PRESIDENCIA DE LA REPÚBLICA"/>
    <s v="0009 - COMISIÓN PRESIDENCIAL DE APOYO AL DESARROLLO PROVINCIAL"/>
    <x v="0"/>
    <x v="1"/>
    <x v="21"/>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x v="0"/>
    <x v="1"/>
    <x v="21"/>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x v="3"/>
    <x v="10"/>
    <x v="25"/>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x v="3"/>
    <x v="10"/>
    <x v="25"/>
    <s v="2.7 - OBRAS"/>
    <s v="2.7.2 - INFRAESTRUCTURA"/>
    <s v="S"/>
    <s v="39 - CONSTRUCCIÓN DE PUENTE VEHICULAR TIPO TABLERO LOS CHIVOS, D.M GUATAPANAL, MUNICIPIO MAO, PROVINCIA VALVERDE"/>
    <s v="10 - FONDO GENERAL"/>
    <s v="27 - VALVERDE"/>
    <n v="15004"/>
    <n v="25000000"/>
    <n v="3500000"/>
    <n v="0"/>
  </r>
  <r>
    <s v="2026"/>
    <x v="0"/>
    <x v="0"/>
    <x v="1"/>
    <x v="6"/>
    <s v="2 - Poder Ejecutivo"/>
    <s v="0201 - PRESIDENCIA DE LA REPÚBLICA"/>
    <s v="0009 - COMISIÓN PRESIDENCIAL DE APOYO AL DESARROLLO PROVINCIAL"/>
    <x v="3"/>
    <x v="10"/>
    <x v="25"/>
    <s v="2.7 - OBRAS"/>
    <s v="2.7.2 - INFRAESTRUCTURA"/>
    <s v="S"/>
    <s v="40 - REMODELACIÓN DE LA CALLE DEL SOL TRAMO COMPRENDIDO ENTRE LAS CALLES GENERAL VALVERDE Y SABANA LARGA, PROVINCIA SANTIAGO"/>
    <s v="10 - FONDO GENERAL"/>
    <s v="25 - SANTIAGO"/>
    <n v="15027"/>
    <n v="328597801"/>
    <n v="160817858.05000001"/>
    <n v="158847686.22"/>
  </r>
  <r>
    <s v="2026"/>
    <x v="0"/>
    <x v="0"/>
    <x v="1"/>
    <x v="6"/>
    <s v="2 - Poder Ejecutivo"/>
    <s v="0201 - PRESIDENCIA DE LA REPÚBLICA"/>
    <s v="0009 - COMISIÓN PRESIDENCIAL DE APOYO AL DESARROLLO PROVINCIAL"/>
    <x v="3"/>
    <x v="10"/>
    <x v="25"/>
    <s v="2.7 - OBRAS"/>
    <s v="2.7.2 - INFRAESTRUCTURA"/>
    <s v="S"/>
    <s v="62 - CONSTRUCCIÓN PUENTE VEHICULAR TIPO TABLERO LAS LILAS, SECTOR RIVERA DEL OZAMA, MUNICIPIO SANTO DOMINGO ESTE"/>
    <s v="10 - FONDO GENERAL"/>
    <s v="32 - SANTO DOMINGO"/>
    <n v="16166"/>
    <n v="0"/>
    <n v="2479396.4299999997"/>
    <n v="2082612.89"/>
  </r>
  <r>
    <s v="2026"/>
    <x v="0"/>
    <x v="0"/>
    <x v="1"/>
    <x v="6"/>
    <s v="2 - Poder Ejecutivo"/>
    <s v="0201 - PRESIDENCIA DE LA REPÚBLICA"/>
    <s v="0009 - COMISIÓN PRESIDENCIAL DE APOYO AL DESARROLLO PROVINCIAL"/>
    <x v="3"/>
    <x v="10"/>
    <x v="25"/>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x v="3"/>
    <x v="10"/>
    <x v="101"/>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x v="1"/>
    <x v="15"/>
    <x v="100"/>
    <s v="2.7 - OBRAS"/>
    <s v="2.7.2 - INFRAESTRUCTURA"/>
    <s v="S"/>
    <s v="05 - CONSTRUCCIÓN CENTRO COMUNAL LA COLONIA, MUNICIPIO MELLA, PROVINCIA INDEPENDENCIA"/>
    <s v="10 - FONDO GENERAL"/>
    <s v="10 - INDEPENDENCIA"/>
    <n v="17312"/>
    <n v="0"/>
    <n v="3500000"/>
    <n v="0"/>
  </r>
  <r>
    <s v="2026"/>
    <x v="0"/>
    <x v="0"/>
    <x v="1"/>
    <x v="6"/>
    <s v="2 - Poder Ejecutivo"/>
    <s v="0201 - PRESIDENCIA DE LA REPÚBLICA"/>
    <s v="0009 - COMISIÓN PRESIDENCIAL DE APOYO AL DESARROLLO PROVINCIAL"/>
    <x v="1"/>
    <x v="15"/>
    <x v="100"/>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x v="1"/>
    <x v="7"/>
    <x v="34"/>
    <s v="2.7 - OBRAS"/>
    <s v="2.7.2 - INFRAESTRUCTURA"/>
    <s v="S"/>
    <s v="01 - REMODELACIÓN CLUB DEPORTIVO, SOCIAL Y CULTURAL VILLA FRANCISCA, SECTOR VILLA FRANCISCA, DISTRITO NACIONAL."/>
    <s v="10 - FONDO GENERAL"/>
    <s v="01 - DISTRITO NACIONAL"/>
    <n v="16542"/>
    <n v="30000000"/>
    <n v="30000000"/>
    <n v="30000000"/>
  </r>
  <r>
    <s v="2026"/>
    <x v="0"/>
    <x v="0"/>
    <x v="1"/>
    <x v="6"/>
    <s v="2 - Poder Ejecutivo"/>
    <s v="0201 - PRESIDENCIA DE LA REPÚBLICA"/>
    <s v="0009 - COMISIÓN PRESIDENCIAL DE APOYO AL DESARROLLO PROVINCIAL"/>
    <x v="1"/>
    <x v="7"/>
    <x v="34"/>
    <s v="2.7 - OBRAS"/>
    <s v="2.7.2 - INFRAESTRUCTURA"/>
    <s v="S"/>
    <s v="02 - REMODELACIÓN CLUB DEPORTIVO Y CULTURAL RAMÓN MATÍAS MELLA, MUNICIPIO SANTO DOMINGO ESTE, PROVINCIA SANTO DOMINGO"/>
    <s v="10 - FONDO GENERAL"/>
    <s v="32 - SANTO DOMINGO"/>
    <n v="16544"/>
    <n v="23841707"/>
    <n v="33614951.969999999"/>
    <n v="33614951.969999999"/>
  </r>
  <r>
    <s v="2026"/>
    <x v="0"/>
    <x v="0"/>
    <x v="1"/>
    <x v="6"/>
    <s v="2 - Poder Ejecutivo"/>
    <s v="0201 - PRESIDENCIA DE LA REPÚBLICA"/>
    <s v="0009 - COMISIÓN PRESIDENCIAL DE APOYO AL DESARROLLO PROVINCIAL"/>
    <x v="1"/>
    <x v="7"/>
    <x v="34"/>
    <s v="2.7 - OBRAS"/>
    <s v="2.7.2 - INFRAESTRUCTURA"/>
    <s v="S"/>
    <s v="03 - REMODELACIÓN CLUB DEPORTIVO Y CULTURAL SAN MARTÍN DE PORRES, SECTOR PAPAGAYO, MUNICIPIO LA ROMANA, PROVINCIA LA ROMANA"/>
    <s v="10 - FONDO GENERAL"/>
    <s v="12 - LA ROMANA"/>
    <n v="16691"/>
    <n v="35892875"/>
    <n v="51556725.689999998"/>
    <n v="43320416.100000001"/>
  </r>
  <r>
    <s v="2026"/>
    <x v="0"/>
    <x v="0"/>
    <x v="1"/>
    <x v="6"/>
    <s v="2 - Poder Ejecutivo"/>
    <s v="0201 - PRESIDENCIA DE LA REPÚBLICA"/>
    <s v="0009 - COMISIÓN PRESIDENCIAL DE APOYO AL DESARROLLO PROVINCIAL"/>
    <x v="1"/>
    <x v="7"/>
    <x v="34"/>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x v="1"/>
    <x v="7"/>
    <x v="34"/>
    <s v="2.7 - OBRAS"/>
    <s v="2.7.2 - INFRAESTRUCTURA"/>
    <s v="S"/>
    <s v="05 - REMODELACIÓN CLUB DEPORTIVO Y CULTURAL LOS MINA, MUNICIPIO SANTO DOMINGO ESTE, PROVINCIA SANTO DOMINGO"/>
    <s v="10 - FONDO GENERAL"/>
    <s v="32 - SANTO DOMINGO"/>
    <n v="16727"/>
    <n v="62935945"/>
    <n v="62935945"/>
    <n v="52018546.539999999"/>
  </r>
  <r>
    <s v="2026"/>
    <x v="0"/>
    <x v="0"/>
    <x v="1"/>
    <x v="6"/>
    <s v="2 - Poder Ejecutivo"/>
    <s v="0201 - PRESIDENCIA DE LA REPÚBLICA"/>
    <s v="0009 - COMISIÓN PRESIDENCIAL DE APOYO AL DESARROLLO PROVINCIAL"/>
    <x v="1"/>
    <x v="7"/>
    <x v="34"/>
    <s v="2.7 - OBRAS"/>
    <s v="2.7.2 - INFRAESTRUCTURA"/>
    <s v="S"/>
    <s v="07 - REMODELACIÓN CLUB DEPORTIVO EL MILLÓN YIREH, SECTOR EL MILLÓN, DISTRITO NACIONAL"/>
    <s v="10 - FONDO GENERAL"/>
    <s v="01 - DISTRITO NACIONAL"/>
    <n v="16755"/>
    <n v="21668258"/>
    <n v="33032953.699999999"/>
    <n v="30307174.439999998"/>
  </r>
  <r>
    <s v="2026"/>
    <x v="0"/>
    <x v="0"/>
    <x v="1"/>
    <x v="6"/>
    <s v="2 - Poder Ejecutivo"/>
    <s v="0201 - PRESIDENCIA DE LA REPÚBLICA"/>
    <s v="0009 - COMISIÓN PRESIDENCIAL DE APOYO AL DESARROLLO PROVINCIAL"/>
    <x v="1"/>
    <x v="7"/>
    <x v="34"/>
    <s v="2.7 - OBRAS"/>
    <s v="2.7.2 - INFRAESTRUCTURA"/>
    <s v="S"/>
    <s v="08 - RECONSTRUCCIÓN CLUB DEPORTIVO Y CULTURAL GINANDIANA, MUNICIPIO EL SEIBO, PROVINCIA EL SEIBO"/>
    <s v="10 - FONDO GENERAL"/>
    <s v="08 - EL SEIBO"/>
    <n v="16757"/>
    <n v="28300000"/>
    <n v="32505871.379999999"/>
    <n v="32505871.379999995"/>
  </r>
  <r>
    <s v="2026"/>
    <x v="0"/>
    <x v="0"/>
    <x v="1"/>
    <x v="6"/>
    <s v="2 - Poder Ejecutivo"/>
    <s v="0201 - PRESIDENCIA DE LA REPÚBLICA"/>
    <s v="0009 - COMISIÓN PRESIDENCIAL DE APOYO AL DESARROLLO PROVINCIAL"/>
    <x v="1"/>
    <x v="7"/>
    <x v="34"/>
    <s v="2.7 - OBRAS"/>
    <s v="2.7.2 - INFRAESTRUCTURA"/>
    <s v="S"/>
    <s v="09 - REMODELACIÓN POLIDEPORTIVO JUAN PABLO SOSA VILLANUEVA, MUNICIPIO VILLA GONZÁLEZ, PROVINCIA SANTIAGO"/>
    <s v="10 - FONDO GENERAL"/>
    <s v="25 - SANTIAGO"/>
    <n v="16766"/>
    <n v="47989290"/>
    <n v="47989290"/>
    <n v="46177917.009999998"/>
  </r>
  <r>
    <s v="2026"/>
    <x v="0"/>
    <x v="0"/>
    <x v="1"/>
    <x v="6"/>
    <s v="2 - Poder Ejecutivo"/>
    <s v="0201 - PRESIDENCIA DE LA REPÚBLICA"/>
    <s v="0009 - COMISIÓN PRESIDENCIAL DE APOYO AL DESARROLLO PROVINCIAL"/>
    <x v="1"/>
    <x v="7"/>
    <x v="34"/>
    <s v="2.7 - OBRAS"/>
    <s v="2.7.2 - INFRAESTRUCTURA"/>
    <s v="S"/>
    <s v="10 - REMODELACIÓN CLUB DEPORTIVO GUSTAVO BEHALL, CENTRO HISTORICO DE PUERTO PLATA, MUNICIPIO PUERTO PLATA"/>
    <s v="10 - FONDO GENERAL"/>
    <s v="18 - PUERTO PLATA"/>
    <n v="16857"/>
    <n v="21872128"/>
    <n v="21872128"/>
    <n v="21872128"/>
  </r>
  <r>
    <s v="2026"/>
    <x v="0"/>
    <x v="0"/>
    <x v="1"/>
    <x v="6"/>
    <s v="2 - Poder Ejecutivo"/>
    <s v="0201 - PRESIDENCIA DE LA REPÚBLICA"/>
    <s v="0009 - COMISIÓN PRESIDENCIAL DE APOYO AL DESARROLLO PROVINCIAL"/>
    <x v="1"/>
    <x v="7"/>
    <x v="34"/>
    <s v="2.7 - OBRAS"/>
    <s v="2.7.2 - INFRAESTRUCTURA"/>
    <s v="S"/>
    <s v="41 - REMODELACIÓN PARQUE CENTRAL D.M. AMINA, MUNICIPIO MAO, PROVINCIA VALVERDE"/>
    <s v="10 - FONDO GENERAL"/>
    <s v="27 - VALVERDE"/>
    <n v="15078"/>
    <n v="8815980"/>
    <n v="11246951.289999999"/>
    <n v="11246951.289999999"/>
  </r>
  <r>
    <s v="2026"/>
    <x v="0"/>
    <x v="0"/>
    <x v="1"/>
    <x v="6"/>
    <s v="2 - Poder Ejecutivo"/>
    <s v="0201 - PRESIDENCIA DE LA REPÚBLICA"/>
    <s v="0009 - COMISIÓN PRESIDENCIAL DE APOYO AL DESARROLLO PROVINCIAL"/>
    <x v="1"/>
    <x v="7"/>
    <x v="34"/>
    <s v="2.7 - OBRAS"/>
    <s v="2.7.2 - INFRAESTRUCTURA"/>
    <s v="S"/>
    <s v="43 - CONSTRUCCIÓN ESTADIO DE SÓFTBOL VILLA GÜERA, MUNICIPIO BANÍ, PROVINCIA PERAVIA"/>
    <s v="10 - FONDO GENERAL"/>
    <s v="17 - PERAVIA"/>
    <n v="15088"/>
    <n v="19433222"/>
    <n v="22923216.66"/>
    <n v="21113690.93"/>
  </r>
  <r>
    <s v="2026"/>
    <x v="0"/>
    <x v="0"/>
    <x v="1"/>
    <x v="6"/>
    <s v="2 - Poder Ejecutivo"/>
    <s v="0201 - PRESIDENCIA DE LA REPÚBLICA"/>
    <s v="0009 - COMISIÓN PRESIDENCIAL DE APOYO AL DESARROLLO PROVINCIAL"/>
    <x v="1"/>
    <x v="7"/>
    <x v="34"/>
    <s v="2.7 - OBRAS"/>
    <s v="2.7.2 - INFRAESTRUCTURA"/>
    <s v="S"/>
    <s v="44 - CONSTRUCCIÓN CAMPO DE BÉISBOL NELSON MATEO, D.M. PIZARRETE, MUNICIPIO NIZAO, PROVINCIA PERAVIA."/>
    <s v="10 - FONDO GENERAL"/>
    <s v="17 - PERAVIA"/>
    <n v="15097"/>
    <n v="24128032"/>
    <n v="28928032"/>
    <n v="28884824.370000001"/>
  </r>
  <r>
    <s v="2026"/>
    <x v="0"/>
    <x v="0"/>
    <x v="1"/>
    <x v="6"/>
    <s v="2 - Poder Ejecutivo"/>
    <s v="0201 - PRESIDENCIA DE LA REPÚBLICA"/>
    <s v="0009 - COMISIÓN PRESIDENCIAL DE APOYO AL DESARROLLO PROVINCIAL"/>
    <x v="1"/>
    <x v="7"/>
    <x v="34"/>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x v="1"/>
    <x v="7"/>
    <x v="34"/>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x v="1"/>
    <x v="7"/>
    <x v="34"/>
    <s v="2.7 - OBRAS"/>
    <s v="2.7.2 - INFRAESTRUCTURA"/>
    <s v="S"/>
    <s v="47 - CONSTRUCCIÓN CAMPO DE BÉISBOL RAMON PIMENTEL, SECCION LA MONTERIA, MUNICIPIO BANI."/>
    <s v="10 - FONDO GENERAL"/>
    <s v="17 - PERAVIA"/>
    <n v="15114"/>
    <n v="19916833"/>
    <n v="23416833"/>
    <n v="23107826.899999999"/>
  </r>
  <r>
    <s v="2026"/>
    <x v="0"/>
    <x v="0"/>
    <x v="1"/>
    <x v="6"/>
    <s v="2 - Poder Ejecutivo"/>
    <s v="0201 - PRESIDENCIA DE LA REPÚBLICA"/>
    <s v="0009 - COMISIÓN PRESIDENCIAL DE APOYO AL DESARROLLO PROVINCIAL"/>
    <x v="1"/>
    <x v="7"/>
    <x v="34"/>
    <s v="2.7 - OBRAS"/>
    <s v="2.7.2 - INFRAESTRUCTURA"/>
    <s v="S"/>
    <s v="48 - CONSTRUCCIÓN CAMPO DE BÉISBOL LAS CAOBAS, SECTOR LAS CAOBAS, MUNICIPIO SANTO DOMINGO OESTE"/>
    <s v="10 - FONDO GENERAL"/>
    <s v="32 - SANTO DOMINGO"/>
    <n v="15115"/>
    <n v="21810450"/>
    <n v="28785315.370000001"/>
    <n v="28785315.370000005"/>
  </r>
  <r>
    <s v="2026"/>
    <x v="0"/>
    <x v="0"/>
    <x v="1"/>
    <x v="6"/>
    <s v="2 - Poder Ejecutivo"/>
    <s v="0201 - PRESIDENCIA DE LA REPÚBLICA"/>
    <s v="0009 - COMISIÓN PRESIDENCIAL DE APOYO AL DESARROLLO PROVINCIAL"/>
    <x v="1"/>
    <x v="7"/>
    <x v="34"/>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x v="1"/>
    <x v="7"/>
    <x v="34"/>
    <s v="2.7 - OBRAS"/>
    <s v="2.7.2 - INFRAESTRUCTURA"/>
    <s v="S"/>
    <s v="51 - CONSTRUCCIÓN CAMPO DE BÉISBOL SABANA DE PAYABO, MUNICIPIO MONTE PLATA, PROVINCIA MONTE PLATA."/>
    <s v="10 - FONDO GENERAL"/>
    <s v="29 - MONTE PLATA"/>
    <n v="15132"/>
    <n v="29122131"/>
    <n v="29122131"/>
    <n v="9074371.6899999995"/>
  </r>
  <r>
    <s v="2026"/>
    <x v="0"/>
    <x v="0"/>
    <x v="1"/>
    <x v="6"/>
    <s v="2 - Poder Ejecutivo"/>
    <s v="0201 - PRESIDENCIA DE LA REPÚBLICA"/>
    <s v="0009 - COMISIÓN PRESIDENCIAL DE APOYO AL DESARROLLO PROVINCIAL"/>
    <x v="1"/>
    <x v="7"/>
    <x v="34"/>
    <s v="2.7 - OBRAS"/>
    <s v="2.7.2 - INFRAESTRUCTURA"/>
    <s v="S"/>
    <s v="52 - CONSTRUCCIÓN CANCHA DE BALONCESTO EL TOCONAL, MUNICIPIO SAN PEDRO DE MACORÍS"/>
    <s v="10 - FONDO GENERAL"/>
    <s v="23 - SAN PEDRO DE MACORIS"/>
    <n v="15140"/>
    <n v="6451973"/>
    <n v="6451973"/>
    <n v="6378930.7000000002"/>
  </r>
  <r>
    <s v="2026"/>
    <x v="0"/>
    <x v="0"/>
    <x v="1"/>
    <x v="6"/>
    <s v="2 - Poder Ejecutivo"/>
    <s v="0201 - PRESIDENCIA DE LA REPÚBLICA"/>
    <s v="0009 - COMISIÓN PRESIDENCIAL DE APOYO AL DESARROLLO PROVINCIAL"/>
    <x v="1"/>
    <x v="7"/>
    <x v="34"/>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x v="1"/>
    <x v="7"/>
    <x v="34"/>
    <s v="2.7 - OBRAS"/>
    <s v="2.7.2 - INFRAESTRUCTURA"/>
    <s v="S"/>
    <s v="78 - RECONSTRUCCIÓN CLUB DEPORTIVO Y CULTURAL VILLA FARO, MUNICIPIO SANTO DOMINGO ESTE, PROVINCIA SANTO DOMINGO"/>
    <s v="10 - FONDO GENERAL"/>
    <s v="32 - SANTO DOMINGO"/>
    <n v="16177"/>
    <n v="20367310"/>
    <n v="20367310"/>
    <n v="20367310"/>
  </r>
  <r>
    <s v="2026"/>
    <x v="0"/>
    <x v="0"/>
    <x v="1"/>
    <x v="6"/>
    <s v="2 - Poder Ejecutivo"/>
    <s v="0201 - PRESIDENCIA DE LA REPÚBLICA"/>
    <s v="0009 - COMISIÓN PRESIDENCIAL DE APOYO AL DESARROLLO PROVINCIAL"/>
    <x v="1"/>
    <x v="7"/>
    <x v="34"/>
    <s v="2.7 - OBRAS"/>
    <s v="2.7.2 - INFRAESTRUCTURA"/>
    <s v="S"/>
    <s v="86 - CONSTRUCCIÓN CLUB DEPORTIVO MIL FLORES, MUNICIPIO SANTO DOMINGO ESTE, PROVINCIA SANTO DOMINGO"/>
    <s v="10 - FONDO GENERAL"/>
    <s v="32 - SANTO DOMINGO"/>
    <n v="16185"/>
    <n v="34690593"/>
    <n v="34690593"/>
    <n v="34649876.32"/>
  </r>
  <r>
    <s v="2026"/>
    <x v="0"/>
    <x v="0"/>
    <x v="1"/>
    <x v="6"/>
    <s v="2 - Poder Ejecutivo"/>
    <s v="0201 - PRESIDENCIA DE LA REPÚBLICA"/>
    <s v="0009 - COMISIÓN PRESIDENCIAL DE APOYO AL DESARROLLO PROVINCIAL"/>
    <x v="1"/>
    <x v="7"/>
    <x v="34"/>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x v="1"/>
    <x v="7"/>
    <x v="34"/>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x v="1"/>
    <x v="7"/>
    <x v="34"/>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x v="1"/>
    <x v="7"/>
    <x v="34"/>
    <s v="2.7 - OBRAS"/>
    <s v="2.7.2 - INFRAESTRUCTURA"/>
    <s v="S"/>
    <s v="19 - CONSTRUCCIÓN CLUB DEPORTIVO Y CULTURAL NUEVA GENERACION, SECTOR HATO NUEVO, MUNICIPIO SANTO DOMINGO OESTE, PROVINCIA SANTO DOMINGO"/>
    <s v="10 - FONDO GENERAL"/>
    <s v="32 - SANTO DOMINGO"/>
    <n v="17057"/>
    <n v="0"/>
    <n v="22528200.899999999"/>
    <n v="15840803.289999999"/>
  </r>
  <r>
    <s v="2026"/>
    <x v="0"/>
    <x v="0"/>
    <x v="1"/>
    <x v="6"/>
    <s v="2 - Poder Ejecutivo"/>
    <s v="0201 - PRESIDENCIA DE LA REPÚBLICA"/>
    <s v="0009 - COMISIÓN PRESIDENCIAL DE APOYO AL DESARROLLO PROVINCIAL"/>
    <x v="1"/>
    <x v="7"/>
    <x v="34"/>
    <s v="2.7 - OBRAS"/>
    <s v="2.7.2 - INFRAESTRUCTURA"/>
    <s v="S"/>
    <s v="46 - CONSTRUCCIÓN DE PARQUE RECREATIVO EN LA BASE AEREA DE SAN ISIDRO, MUNICIPIO SANTO DOMINGO ESTE, PROVINCIA SANTO DOMINGO."/>
    <s v="10 - FONDO GENERAL"/>
    <s v="32 - SANTO DOMINGO"/>
    <n v="17197"/>
    <n v="0"/>
    <n v="4447366.5599999996"/>
    <n v="3171215.46"/>
  </r>
  <r>
    <s v="2026"/>
    <x v="0"/>
    <x v="0"/>
    <x v="1"/>
    <x v="6"/>
    <s v="2 - Poder Ejecutivo"/>
    <s v="0201 - PRESIDENCIA DE LA REPÚBLICA"/>
    <s v="0009 - COMISIÓN PRESIDENCIAL DE APOYO AL DESARROLLO PROVINCIAL"/>
    <x v="1"/>
    <x v="7"/>
    <x v="34"/>
    <s v="2.7 - OBRAS"/>
    <s v="2.7.2 - INFRAESTRUCTURA"/>
    <s v="S"/>
    <s v="78 - REMODELACIÓN CANCHA MIXTA ANTONIO ESPINAL, D. M. JUMA BEJUCAL, PROVINCIA MONSEÑOR NOUEL"/>
    <s v="10 - FONDO GENERAL"/>
    <s v="28 - MONSENOR NOUEL"/>
    <n v="17207"/>
    <n v="0"/>
    <n v="9119519.8900000006"/>
    <n v="0"/>
  </r>
  <r>
    <s v="2026"/>
    <x v="0"/>
    <x v="0"/>
    <x v="1"/>
    <x v="6"/>
    <s v="2 - Poder Ejecutivo"/>
    <s v="0201 - PRESIDENCIA DE LA REPÚBLICA"/>
    <s v="0009 - COMISIÓN PRESIDENCIAL DE APOYO AL DESARROLLO PROVINCIAL"/>
    <x v="1"/>
    <x v="7"/>
    <x v="34"/>
    <s v="2.7 - OBRAS"/>
    <s v="2.7.2 - INFRAESTRUCTURA"/>
    <s v="S"/>
    <s v="94 - CONSTRUCCIÓN CAMPO DE BÉISBOL EN EL D.M. VILLA FUNDACION, MUNICIPIO BANÍ, PROVINCIA PERAVIA"/>
    <s v="10 - FONDO GENERAL"/>
    <s v="17 - PERAVIA"/>
    <n v="17300"/>
    <n v="0"/>
    <n v="11485007.5"/>
    <n v="0"/>
  </r>
  <r>
    <s v="2026"/>
    <x v="0"/>
    <x v="0"/>
    <x v="1"/>
    <x v="6"/>
    <s v="2 - Poder Ejecutivo"/>
    <s v="0201 - PRESIDENCIA DE LA REPÚBLICA"/>
    <s v="0009 - COMISIÓN PRESIDENCIAL DE APOYO AL DESARROLLO PROVINCIAL"/>
    <x v="1"/>
    <x v="7"/>
    <x v="34"/>
    <s v="2.7 - OBRAS"/>
    <s v="2.7.2 - INFRAESTRUCTURA"/>
    <s v="S"/>
    <s v="90 - CONSTRUCCIÓN CAMPO DE BÉISBOL HERMANOS ROJAS ALOU, SECTOR LA VICTORIA, MUNICIPIO SANTO DOMINGO NORTE, PROVINCIA SANTO DOMINGO"/>
    <s v="10 - FONDO GENERAL"/>
    <s v="32 - SANTO DOMINGO"/>
    <n v="17293"/>
    <n v="0"/>
    <n v="11438212.130000001"/>
    <n v="0"/>
  </r>
  <r>
    <s v="2026"/>
    <x v="0"/>
    <x v="0"/>
    <x v="1"/>
    <x v="6"/>
    <s v="2 - Poder Ejecutivo"/>
    <s v="0201 - PRESIDENCIA DE LA REPÚBLICA"/>
    <s v="0009 - COMISIÓN PRESIDENCIAL DE APOYO AL DESARROLLO PROVINCIAL"/>
    <x v="1"/>
    <x v="7"/>
    <x v="34"/>
    <s v="2.7 - OBRAS"/>
    <s v="2.7.2 - INFRAESTRUCTURA"/>
    <s v="S"/>
    <s v="66 - CONSTRUCCIÓN CANCHA DE BALONCESTO EN EL SECTOR GALINDO, MUNICIPIO VILLA TAPIA, PROVINCIA HERMANAS MIRABAL"/>
    <s v="10 - FONDO GENERAL"/>
    <s v="19 - HERMANAS MIRABAL"/>
    <n v="17277"/>
    <n v="0"/>
    <n v="6867331.8899999997"/>
    <n v="0"/>
  </r>
  <r>
    <s v="2026"/>
    <x v="0"/>
    <x v="0"/>
    <x v="1"/>
    <x v="6"/>
    <s v="2 - Poder Ejecutivo"/>
    <s v="0201 - PRESIDENCIA DE LA REPÚBLICA"/>
    <s v="0009 - COMISIÓN PRESIDENCIAL DE APOYO AL DESARROLLO PROVINCIAL"/>
    <x v="1"/>
    <x v="7"/>
    <x v="34"/>
    <s v="2.7 - OBRAS"/>
    <s v="2.7.2 - INFRAESTRUCTURA"/>
    <s v="S"/>
    <s v="67 - CONSTRUCCIÓN CLUB DEPORTIVO INVI, SECTOR HATO NUEVO, MUNICIPIO LOS ALCARRIZOS, PROVINCIA SANTO DOMINGO"/>
    <s v="10 - FONDO GENERAL"/>
    <s v="32 - SANTO DOMINGO"/>
    <n v="17278"/>
    <n v="0"/>
    <n v="15135234.15"/>
    <n v="0"/>
  </r>
  <r>
    <s v="2026"/>
    <x v="0"/>
    <x v="0"/>
    <x v="1"/>
    <x v="6"/>
    <s v="2 - Poder Ejecutivo"/>
    <s v="0201 - PRESIDENCIA DE LA REPÚBLICA"/>
    <s v="0009 - COMISIÓN PRESIDENCIAL DE APOYO AL DESARROLLO PROVINCIAL"/>
    <x v="1"/>
    <x v="7"/>
    <x v="34"/>
    <s v="2.7 - OBRAS"/>
    <s v="2.7.2 - INFRAESTRUCTURA"/>
    <s v="S"/>
    <s v="79 - REMODELACIÓN POLIDEPORTIVO ROLANDO RAMÍREZ, SECTOR VILLA OLÍMPICA, MUNICIPIO SAN PEDRO DE MACORÍS"/>
    <s v="10 - FONDO GENERAL"/>
    <s v="23 - SAN PEDRO DE MACORIS"/>
    <n v="17208"/>
    <n v="0"/>
    <n v="24291860.649999999"/>
    <n v="0"/>
  </r>
  <r>
    <s v="2026"/>
    <x v="0"/>
    <x v="0"/>
    <x v="1"/>
    <x v="6"/>
    <s v="2 - Poder Ejecutivo"/>
    <s v="0201 - PRESIDENCIA DE LA REPÚBLICA"/>
    <s v="0009 - COMISIÓN PRESIDENCIAL DE APOYO AL DESARROLLO PROVINCIAL"/>
    <x v="1"/>
    <x v="7"/>
    <x v="34"/>
    <s v="2.7 - OBRAS"/>
    <s v="2.7.2 - INFRAESTRUCTURA"/>
    <s v="S"/>
    <s v="81 - CONSTRUCCIÓN CLUB DEPORTIVO Y CULTURAL NUEVA ESPERANZA, MUNICIPIO COTUÍ, PROVINCIA SÁNCHEZ RAMÍREZ"/>
    <s v="10 - FONDO GENERAL"/>
    <s v="24 - SANCHEZ RAMIREZ"/>
    <n v="17245"/>
    <n v="0"/>
    <n v="12376120.75"/>
    <n v="0"/>
  </r>
  <r>
    <s v="2026"/>
    <x v="0"/>
    <x v="0"/>
    <x v="1"/>
    <x v="6"/>
    <s v="2 - Poder Ejecutivo"/>
    <s v="0201 - PRESIDENCIA DE LA REPÚBLICA"/>
    <s v="0009 - COMISIÓN PRESIDENCIAL DE APOYO AL DESARROLLO PROVINCIAL"/>
    <x v="1"/>
    <x v="7"/>
    <x v="34"/>
    <s v="2.7 - OBRAS"/>
    <s v="2.7.2 - INFRAESTRUCTURA"/>
    <s v="S"/>
    <s v="91 - CONSTRUCCIÓN POLIDEPORTIVO NUEVO MILENIO, SECTOR LOS GIRASOLES, DISTRITO NACIONAL."/>
    <s v="10 - FONDO GENERAL"/>
    <s v="01 - DISTRITO NACIONAL"/>
    <n v="17296"/>
    <n v="0"/>
    <n v="17321222.100000001"/>
    <n v="0"/>
  </r>
  <r>
    <s v="2026"/>
    <x v="0"/>
    <x v="0"/>
    <x v="1"/>
    <x v="6"/>
    <s v="2 - Poder Ejecutivo"/>
    <s v="0201 - PRESIDENCIA DE LA REPÚBLICA"/>
    <s v="0009 - COMISIÓN PRESIDENCIAL DE APOYO AL DESARROLLO PROVINCIAL"/>
    <x v="1"/>
    <x v="7"/>
    <x v="34"/>
    <s v="2.7 - OBRAS"/>
    <s v="2.7.2 - INFRAESTRUCTURA"/>
    <s v="S"/>
    <s v="83 - CONSTRUCCIÓN CANCHA DE BALONCESTO EN EL SECTOR HARAS NACIONALES, MUNICIPIO SANTO DOMINGO NORTE, PROVINCIA SANTO DOMINGO"/>
    <s v="10 - FONDO GENERAL"/>
    <s v="32 - SANTO DOMINGO"/>
    <n v="17262"/>
    <n v="0"/>
    <n v="3468750.97"/>
    <n v="0"/>
  </r>
  <r>
    <s v="2026"/>
    <x v="0"/>
    <x v="0"/>
    <x v="1"/>
    <x v="6"/>
    <s v="2 - Poder Ejecutivo"/>
    <s v="0201 - PRESIDENCIA DE LA REPÚBLICA"/>
    <s v="0009 - COMISIÓN PRESIDENCIAL DE APOYO AL DESARROLLO PROVINCIAL"/>
    <x v="1"/>
    <x v="7"/>
    <x v="34"/>
    <s v="2.7 - OBRAS"/>
    <s v="2.7.2 - INFRAESTRUCTURA"/>
    <s v="S"/>
    <s v="99 - CONSTRUCCIÓN DE GAZEBO PARA HOGAR DE ANCIANOS CONAPE, SECTOR VILLA ORTEGA, MUNICIPIO HATO MAYOR, PROVINCIA HATO MAYOR"/>
    <s v="10 - FONDO GENERAL"/>
    <s v="30 - HATO MAYOR"/>
    <n v="17305"/>
    <n v="0"/>
    <n v="1642903.73"/>
    <n v="0"/>
  </r>
  <r>
    <s v="2026"/>
    <x v="0"/>
    <x v="0"/>
    <x v="1"/>
    <x v="6"/>
    <s v="2 - Poder Ejecutivo"/>
    <s v="0201 - PRESIDENCIA DE LA REPÚBLICA"/>
    <s v="0009 - COMISIÓN PRESIDENCIAL DE APOYO AL DESARROLLO PROVINCIAL"/>
    <x v="1"/>
    <x v="7"/>
    <x v="34"/>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x v="1"/>
    <x v="7"/>
    <x v="34"/>
    <s v="2.7 - OBRAS"/>
    <s v="2.7.2 - INFRAESTRUCTURA"/>
    <s v="S"/>
    <s v="10 - CONSTRUCCIÓN POLIDEPORTIVO EN EL SECTOR CANASTICA, MUNICIPIO SAN CRISTÓBAL, PROVINCIA SAN CRISTÓBAL"/>
    <s v="10 - FONDO GENERAL"/>
    <s v="21 - SAN CRISTOBAL"/>
    <n v="17318"/>
    <n v="0"/>
    <n v="17321222.09"/>
    <n v="0"/>
  </r>
  <r>
    <s v="2026"/>
    <x v="0"/>
    <x v="0"/>
    <x v="1"/>
    <x v="6"/>
    <s v="2 - Poder Ejecutivo"/>
    <s v="0201 - PRESIDENCIA DE LA REPÚBLICA"/>
    <s v="0009 - COMISIÓN PRESIDENCIAL DE APOYO AL DESARROLLO PROVINCIAL"/>
    <x v="1"/>
    <x v="7"/>
    <x v="34"/>
    <s v="2.7 - OBRAS"/>
    <s v="2.7.2 - INFRAESTRUCTURA"/>
    <s v="S"/>
    <s v="92 - CONSTRUCCIÓN POLIDEPORTIVO LOS RIOS, MUNICIPIO LOS RIOS, PROVINCIA BAHORUCO."/>
    <s v="10 - FONDO GENERAL"/>
    <s v="03 - BAHORUCO"/>
    <n v="17297"/>
    <n v="0"/>
    <n v="15361142.039999999"/>
    <n v="0"/>
  </r>
  <r>
    <s v="2026"/>
    <x v="0"/>
    <x v="0"/>
    <x v="1"/>
    <x v="6"/>
    <s v="2 - Poder Ejecutivo"/>
    <s v="0201 - PRESIDENCIA DE LA REPÚBLICA"/>
    <s v="0009 - COMISIÓN PRESIDENCIAL DE APOYO AL DESARROLLO PROVINCIAL"/>
    <x v="1"/>
    <x v="7"/>
    <x v="34"/>
    <s v="2.7 - OBRAS"/>
    <s v="2.7.2 - INFRAESTRUCTURA"/>
    <s v="S"/>
    <s v="97 - CONSTRUCCIÓN POLIDEPORTIVO REALES DEL CALICHE, SECTOR CRISTO REY, DISTRITO NACIONAL"/>
    <s v="10 - FONDO GENERAL"/>
    <s v="01 - DISTRITO NACIONAL"/>
    <n v="17303"/>
    <n v="0"/>
    <n v="15142079.699999999"/>
    <n v="0"/>
  </r>
  <r>
    <s v="2026"/>
    <x v="0"/>
    <x v="0"/>
    <x v="1"/>
    <x v="6"/>
    <s v="2 - Poder Ejecutivo"/>
    <s v="0201 - PRESIDENCIA DE LA REPÚBLICA"/>
    <s v="0009 - COMISIÓN PRESIDENCIAL DE APOYO AL DESARROLLO PROVINCIAL"/>
    <x v="1"/>
    <x v="7"/>
    <x v="34"/>
    <s v="2.7 - OBRAS"/>
    <s v="2.7.2 - INFRAESTRUCTURA"/>
    <s v="S"/>
    <s v="95 - CONSTRUCCIÓN POLIDEPORTIVO LOS AMERICANOS, MUNICIPIO LOS ALCARRIZOS, PROVINCIA SANTO DOMINGO"/>
    <s v="10 - FONDO GENERAL"/>
    <s v="32 - SANTO DOMINGO"/>
    <n v="17301"/>
    <n v="0"/>
    <n v="17321222.09"/>
    <n v="0"/>
  </r>
  <r>
    <s v="2026"/>
    <x v="0"/>
    <x v="0"/>
    <x v="1"/>
    <x v="6"/>
    <s v="2 - Poder Ejecutivo"/>
    <s v="0201 - PRESIDENCIA DE LA REPÚBLICA"/>
    <s v="0009 - COMISIÓN PRESIDENCIAL DE APOYO AL DESARROLLO PROVINCIAL"/>
    <x v="1"/>
    <x v="7"/>
    <x v="34"/>
    <s v="2.7 - OBRAS"/>
    <s v="2.7.2 - INFRAESTRUCTURA"/>
    <s v="S"/>
    <s v="93 - CONSTRUCCIÓN CAMPO DE BÉISBOL LA FORTUNA DE ANGELINA, MUNICIPIO VILLA LA MATA, PROVINCIA SANCHEZ RAMIREZ"/>
    <s v="10 - FONDO GENERAL"/>
    <s v="99 - MULTIPROVINCIAL"/>
    <n v="17298"/>
    <n v="0"/>
    <n v="11507252.85"/>
    <n v="0"/>
  </r>
  <r>
    <s v="2026"/>
    <x v="0"/>
    <x v="0"/>
    <x v="1"/>
    <x v="6"/>
    <s v="2 - Poder Ejecutivo"/>
    <s v="0201 - PRESIDENCIA DE LA REPÚBLICA"/>
    <s v="0009 - COMISIÓN PRESIDENCIAL DE APOYO AL DESARROLLO PROVINCIAL"/>
    <x v="1"/>
    <x v="7"/>
    <x v="34"/>
    <s v="2.7 - OBRAS"/>
    <s v="2.7.2 - INFRAESTRUCTURA"/>
    <s v="S"/>
    <s v="07 - CONSTRUCCIÓN COMPLEJO DEPORTIVO LICEY AL MEDIO, MUNICIPIO LICEY AL MEDIO, PROVINCIA SANTIAGO"/>
    <s v="10 - FONDO GENERAL"/>
    <s v="25 - SANTIAGO"/>
    <n v="17315"/>
    <n v="0"/>
    <n v="27214906.5"/>
    <n v="0"/>
  </r>
  <r>
    <s v="2026"/>
    <x v="0"/>
    <x v="0"/>
    <x v="1"/>
    <x v="6"/>
    <s v="2 - Poder Ejecutivo"/>
    <s v="0201 - PRESIDENCIA DE LA REPÚBLICA"/>
    <s v="0009 - COMISIÓN PRESIDENCIAL DE APOYO AL DESARROLLO PROVINCIAL"/>
    <x v="1"/>
    <x v="7"/>
    <x v="34"/>
    <s v="2.7 - OBRAS"/>
    <s v="2.7.2 - INFRAESTRUCTURA"/>
    <s v="S"/>
    <s v="89 - CONSTRUCCIÓN CAMPO DE BÉISBOL EN EL D.M VILLA SOMBRERO, MUNICIPIO BANÍ, PROVINCIA PERAVIA"/>
    <s v="10 - FONDO GENERAL"/>
    <s v="17 - PERAVIA"/>
    <n v="17292"/>
    <n v="0"/>
    <n v="11485007.5"/>
    <n v="0"/>
  </r>
  <r>
    <s v="2026"/>
    <x v="0"/>
    <x v="0"/>
    <x v="1"/>
    <x v="6"/>
    <s v="2 - Poder Ejecutivo"/>
    <s v="0201 - PRESIDENCIA DE LA REPÚBLICA"/>
    <s v="0009 - COMISIÓN PRESIDENCIAL DE APOYO AL DESARROLLO PROVINCIAL"/>
    <x v="1"/>
    <x v="7"/>
    <x v="34"/>
    <s v="2.7 - OBRAS"/>
    <s v="2.7.2 - INFRAESTRUCTURA"/>
    <s v="S"/>
    <s v="08 - RECONSTRUCCIÓN POLIDEPORTIVO NIZAO, MUNICIPIO NIZAO, PROVINCIA PERAVIA"/>
    <s v="10 - FONDO GENERAL"/>
    <s v="17 - PERAVIA"/>
    <n v="17316"/>
    <n v="0"/>
    <n v="17386159.550000001"/>
    <n v="0"/>
  </r>
  <r>
    <s v="2026"/>
    <x v="0"/>
    <x v="0"/>
    <x v="1"/>
    <x v="6"/>
    <s v="2 - Poder Ejecutivo"/>
    <s v="0201 - PRESIDENCIA DE LA REPÚBLICA"/>
    <s v="0009 - COMISIÓN PRESIDENCIAL DE APOYO AL DESARROLLO PROVINCIAL"/>
    <x v="1"/>
    <x v="7"/>
    <x v="34"/>
    <s v="2.7 - OBRAS"/>
    <s v="2.7.2 - INFRAESTRUCTURA"/>
    <s v="S"/>
    <s v="11 - REMODELACIÓN POLIDEPORTIVO MARÍA AUXILIADORA, SECTOR MARÍA AUXILIADORA, DISTRITO NACIONAL"/>
    <s v="10 - FONDO GENERAL"/>
    <s v="01 - DISTRITO NACIONAL"/>
    <n v="17320"/>
    <n v="0"/>
    <n v="22585001.43"/>
    <n v="0"/>
  </r>
  <r>
    <s v="2026"/>
    <x v="0"/>
    <x v="0"/>
    <x v="1"/>
    <x v="6"/>
    <s v="2 - Poder Ejecutivo"/>
    <s v="0201 - PRESIDENCIA DE LA REPÚBLICA"/>
    <s v="0009 - COMISIÓN PRESIDENCIAL DE APOYO AL DESARROLLO PROVINCIAL"/>
    <x v="1"/>
    <x v="7"/>
    <x v="34"/>
    <s v="2.7 - OBRAS"/>
    <s v="2.7.2 - INFRAESTRUCTURA"/>
    <s v="S"/>
    <s v="96 - CONSTRUCCIÓN POLIDEPORTIVO ROSA DUARTE, SECTOR MEJORAMIENTO SOCIAL, DISTRITO NACIONAL"/>
    <s v="10 - FONDO GENERAL"/>
    <s v="01 - DISTRITO NACIONAL"/>
    <n v="17302"/>
    <n v="0"/>
    <n v="16417395.560000001"/>
    <n v="0"/>
  </r>
  <r>
    <s v="2026"/>
    <x v="0"/>
    <x v="0"/>
    <x v="1"/>
    <x v="6"/>
    <s v="2 - Poder Ejecutivo"/>
    <s v="0201 - PRESIDENCIA DE LA REPÚBLICA"/>
    <s v="0009 - COMISIÓN PRESIDENCIAL DE APOYO AL DESARROLLO PROVINCIAL"/>
    <x v="1"/>
    <x v="7"/>
    <x v="34"/>
    <s v="2.7 - OBRAS"/>
    <s v="2.7.2 - INFRAESTRUCTURA"/>
    <s v="S"/>
    <s v="12 - RECONSTRUCCIÓN CLUB DEPORTIVO Y CULTURAL AJAPRO, SECTOR LA AGUSTINA, DISTRITO NACIONAL"/>
    <s v="10 - FONDO GENERAL"/>
    <s v="01 - DISTRITO NACIONAL"/>
    <n v="17307"/>
    <n v="0"/>
    <n v="7093899.1699999999"/>
    <n v="0"/>
  </r>
  <r>
    <s v="2026"/>
    <x v="0"/>
    <x v="0"/>
    <x v="1"/>
    <x v="6"/>
    <s v="2 - Poder Ejecutivo"/>
    <s v="0201 - PRESIDENCIA DE LA REPÚBLICA"/>
    <s v="0009 - COMISIÓN PRESIDENCIAL DE APOYO AL DESARROLLO PROVINCIAL"/>
    <x v="1"/>
    <x v="7"/>
    <x v="34"/>
    <s v="2.7 - OBRAS"/>
    <s v="2.7.2 - INFRAESTRUCTURA"/>
    <s v="S"/>
    <s v="01 - CONSTRUCCIÓN POLIDEPORTIVO LA SALVIA - LOS QUEMADOS, MUNICIPIO BONAO, PROVINCIA MONSEÑOR NOUEL"/>
    <s v="10 - FONDO GENERAL"/>
    <s v="28 - MONSENOR NOUEL"/>
    <n v="17306"/>
    <n v="0"/>
    <n v="15195757.140000001"/>
    <n v="0"/>
  </r>
  <r>
    <s v="2026"/>
    <x v="0"/>
    <x v="0"/>
    <x v="1"/>
    <x v="6"/>
    <s v="2 - Poder Ejecutivo"/>
    <s v="0201 - PRESIDENCIA DE LA REPÚBLICA"/>
    <s v="0009 - COMISIÓN PRESIDENCIAL DE APOYO AL DESARROLLO PROVINCIAL"/>
    <x v="1"/>
    <x v="7"/>
    <x v="34"/>
    <s v="2.7 - OBRAS"/>
    <s v="2.7.2 - INFRAESTRUCTURA"/>
    <s v="S"/>
    <s v="85 - CONSTRUCCIÓN CAMPO DE SOFTBALL LA AVIACION, SECTOR GURABO, MUNICIPIO SANTIAGO"/>
    <s v="10 - FONDO GENERAL"/>
    <s v="25 - SANTIAGO"/>
    <n v="17265"/>
    <n v="0"/>
    <n v="6225979.04"/>
    <n v="0"/>
  </r>
  <r>
    <s v="2026"/>
    <x v="0"/>
    <x v="0"/>
    <x v="1"/>
    <x v="6"/>
    <s v="2 - Poder Ejecutivo"/>
    <s v="0201 - PRESIDENCIA DE LA REPÚBLICA"/>
    <s v="0009 - COMISIÓN PRESIDENCIAL DE APOYO AL DESARROLLO PROVINCIAL"/>
    <x v="1"/>
    <x v="7"/>
    <x v="34"/>
    <s v="2.7 - OBRAS"/>
    <s v="2.7.2 - INFRAESTRUCTURA"/>
    <s v="S"/>
    <s v="69 - CONSTRUCCIÓN CLUB DEPORTIVO Y CULTURAL LOS ALCARRIZOS EBA, MUNICIPIO LOS ALCARRIZOS, PROVINCIA SANTO DOMINGO"/>
    <s v="10 - FONDO GENERAL"/>
    <s v="32 - SANTO DOMINGO"/>
    <n v="17280"/>
    <n v="0"/>
    <n v="15135234.15"/>
    <n v="0"/>
  </r>
  <r>
    <s v="2026"/>
    <x v="0"/>
    <x v="0"/>
    <x v="1"/>
    <x v="6"/>
    <s v="2 - Poder Ejecutivo"/>
    <s v="0201 - PRESIDENCIA DE LA REPÚBLICA"/>
    <s v="0009 - COMISIÓN PRESIDENCIAL DE APOYO AL DESARROLLO PROVINCIAL"/>
    <x v="1"/>
    <x v="7"/>
    <x v="34"/>
    <s v="2.7 - OBRAS"/>
    <s v="2.7.2 - INFRAESTRUCTURA"/>
    <s v="S"/>
    <s v="09 - RECONSTRUCCIÓN POLIDEPORTIVO EL CERCADO, MUNICIPIO EL CERCADO, PROVINCIA SAN JUAN"/>
    <s v="10 - FONDO GENERAL"/>
    <s v="22 - SAN JUAN"/>
    <n v="17317"/>
    <n v="0"/>
    <n v="17516034.449999999"/>
    <n v="0"/>
  </r>
  <r>
    <s v="2026"/>
    <x v="0"/>
    <x v="0"/>
    <x v="1"/>
    <x v="6"/>
    <s v="2 - Poder Ejecutivo"/>
    <s v="0201 - PRESIDENCIA DE LA REPÚBLICA"/>
    <s v="0009 - COMISIÓN PRESIDENCIAL DE APOYO AL DESARROLLO PROVINCIAL"/>
    <x v="1"/>
    <x v="7"/>
    <x v="34"/>
    <s v="2.7 - OBRAS"/>
    <s v="2.7.2 - INFRAESTRUCTURA"/>
    <s v="S"/>
    <s v="14 - CONSTRUCCIÓN CANCHA DE BALONCESTO EN EL DISTRITO MUNICIPAL SABANA BUEY, MUNICIPIO BANI, PROVINCIA PERAVIA"/>
    <s v="10 - FONDO GENERAL"/>
    <s v="17 - PERAVIA"/>
    <n v="17321"/>
    <n v="0"/>
    <n v="7120915"/>
    <n v="0"/>
  </r>
  <r>
    <s v="2026"/>
    <x v="0"/>
    <x v="0"/>
    <x v="1"/>
    <x v="6"/>
    <s v="2 - Poder Ejecutivo"/>
    <s v="0201 - PRESIDENCIA DE LA REPÚBLICA"/>
    <s v="0009 - COMISIÓN PRESIDENCIAL DE APOYO AL DESARROLLO PROVINCIAL"/>
    <x v="1"/>
    <x v="7"/>
    <x v="34"/>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x v="1"/>
    <x v="7"/>
    <x v="34"/>
    <s v="2.7 - OBRAS"/>
    <s v="2.7.2 - INFRAESTRUCTURA"/>
    <s v="S"/>
    <s v="68 - CONSTRUCCIÓN CANCHA DE BALONCESTO EN EL SECTOR LOS ARROYOS, MUNICIPIO EL CERCADO, PROVINCIA SAN JUAN"/>
    <s v="10 - FONDO GENERAL"/>
    <s v="22 - SAN JUAN"/>
    <n v="17279"/>
    <n v="0"/>
    <n v="3507658"/>
    <n v="0"/>
  </r>
  <r>
    <s v="2026"/>
    <x v="0"/>
    <x v="0"/>
    <x v="1"/>
    <x v="6"/>
    <s v="2 - Poder Ejecutivo"/>
    <s v="0201 - PRESIDENCIA DE LA REPÚBLICA"/>
    <s v="0009 - COMISIÓN PRESIDENCIAL DE APOYO AL DESARROLLO PROVINCIAL"/>
    <x v="1"/>
    <x v="7"/>
    <x v="34"/>
    <s v="2.7 - OBRAS"/>
    <s v="2.7.2 - INFRAESTRUCTURA"/>
    <s v="S"/>
    <s v="98 - CONSTRUCCIÓN POLIDEPORTIVO LAS SALINAS, SECTOR LA ESPERANZA, PROVINCIA BARAHONA"/>
    <s v="10 - FONDO GENERAL"/>
    <s v="04 - BARAHONA"/>
    <n v="17304"/>
    <n v="0"/>
    <n v="6868105.5700000003"/>
    <n v="0"/>
  </r>
  <r>
    <s v="2026"/>
    <x v="0"/>
    <x v="0"/>
    <x v="1"/>
    <x v="6"/>
    <s v="2 - Poder Ejecutivo"/>
    <s v="0201 - PRESIDENCIA DE LA REPÚBLICA"/>
    <s v="0009 - COMISIÓN PRESIDENCIAL DE APOYO AL DESARROLLO PROVINCIAL"/>
    <x v="1"/>
    <x v="7"/>
    <x v="34"/>
    <s v="2.7 - OBRAS"/>
    <s v="2.7.2 - INFRAESTRUCTURA"/>
    <s v="S"/>
    <s v="87 - CONSTRUCCIÓN CAMPO DE BÉISBOL HOYO DE ORO, D.M ANGELINA, MUNICIPIO VILLA LA MATA, PROVINCIA SÁNCHEZ RAMÍREZ"/>
    <s v="10 - FONDO GENERAL"/>
    <s v="24 - SANCHEZ RAMIREZ"/>
    <n v="17275"/>
    <n v="0"/>
    <n v="11507252.85"/>
    <n v="0"/>
  </r>
  <r>
    <s v="2026"/>
    <x v="0"/>
    <x v="0"/>
    <x v="1"/>
    <x v="6"/>
    <s v="2 - Poder Ejecutivo"/>
    <s v="0201 - PRESIDENCIA DE LA REPÚBLICA"/>
    <s v="0009 - COMISIÓN PRESIDENCIAL DE APOYO AL DESARROLLO PROVINCIAL"/>
    <x v="1"/>
    <x v="7"/>
    <x v="34"/>
    <s v="2.7 - OBRAS"/>
    <s v="2.7.2 - INFRAESTRUCTURA"/>
    <s v="S"/>
    <s v="80 - CONSTRUCCIÓN CAMPO DE BÉISBOL EL CAIMITO, D. M. EL CAIMITO, PROVINCIA SANTIAGO."/>
    <s v="10 - FONDO GENERAL"/>
    <s v="25 - SANTIAGO"/>
    <n v="17243"/>
    <n v="0"/>
    <n v="8846742.2799999993"/>
    <n v="0"/>
  </r>
  <r>
    <s v="2026"/>
    <x v="0"/>
    <x v="0"/>
    <x v="1"/>
    <x v="6"/>
    <s v="2 - Poder Ejecutivo"/>
    <s v="0201 - PRESIDENCIA DE LA REPÚBLICA"/>
    <s v="0009 - COMISIÓN PRESIDENCIAL DE APOYO AL DESARROLLO PROVINCIAL"/>
    <x v="1"/>
    <x v="7"/>
    <x v="34"/>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x v="1"/>
    <x v="7"/>
    <x v="34"/>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x v="1"/>
    <x v="7"/>
    <x v="34"/>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x v="1"/>
    <x v="7"/>
    <x v="34"/>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x v="1"/>
    <x v="7"/>
    <x v="34"/>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x v="1"/>
    <x v="7"/>
    <x v="34"/>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x v="1"/>
    <x v="7"/>
    <x v="34"/>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x v="1"/>
    <x v="7"/>
    <x v="34"/>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x v="1"/>
    <x v="7"/>
    <x v="34"/>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x v="1"/>
    <x v="7"/>
    <x v="34"/>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x v="1"/>
    <x v="7"/>
    <x v="34"/>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x v="1"/>
    <x v="7"/>
    <x v="34"/>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x v="1"/>
    <x v="7"/>
    <x v="34"/>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x v="1"/>
    <x v="7"/>
    <x v="34"/>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x v="1"/>
    <x v="7"/>
    <x v="34"/>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x v="1"/>
    <x v="7"/>
    <x v="34"/>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x v="1"/>
    <x v="7"/>
    <x v="34"/>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x v="1"/>
    <x v="7"/>
    <x v="34"/>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x v="1"/>
    <x v="7"/>
    <x v="34"/>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x v="1"/>
    <x v="7"/>
    <x v="34"/>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x v="1"/>
    <x v="7"/>
    <x v="34"/>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x v="1"/>
    <x v="7"/>
    <x v="34"/>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x v="1"/>
    <x v="7"/>
    <x v="34"/>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x v="1"/>
    <x v="7"/>
    <x v="34"/>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x v="1"/>
    <x v="7"/>
    <x v="34"/>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x v="1"/>
    <x v="7"/>
    <x v="34"/>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x v="1"/>
    <x v="7"/>
    <x v="34"/>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x v="1"/>
    <x v="7"/>
    <x v="34"/>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x v="1"/>
    <x v="7"/>
    <x v="34"/>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x v="1"/>
    <x v="7"/>
    <x v="34"/>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x v="1"/>
    <x v="7"/>
    <x v="34"/>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x v="1"/>
    <x v="7"/>
    <x v="34"/>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x v="1"/>
    <x v="7"/>
    <x v="34"/>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x v="1"/>
    <x v="7"/>
    <x v="34"/>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x v="1"/>
    <x v="7"/>
    <x v="34"/>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x v="1"/>
    <x v="7"/>
    <x v="34"/>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x v="1"/>
    <x v="7"/>
    <x v="34"/>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x v="1"/>
    <x v="7"/>
    <x v="34"/>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x v="1"/>
    <x v="7"/>
    <x v="34"/>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x v="1"/>
    <x v="7"/>
    <x v="34"/>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x v="1"/>
    <x v="7"/>
    <x v="34"/>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x v="1"/>
    <x v="7"/>
    <x v="34"/>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x v="1"/>
    <x v="7"/>
    <x v="34"/>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x v="1"/>
    <x v="7"/>
    <x v="34"/>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x v="1"/>
    <x v="7"/>
    <x v="34"/>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x v="1"/>
    <x v="7"/>
    <x v="34"/>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x v="1"/>
    <x v="7"/>
    <x v="34"/>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x v="1"/>
    <x v="7"/>
    <x v="34"/>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x v="1"/>
    <x v="7"/>
    <x v="34"/>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x v="1"/>
    <x v="7"/>
    <x v="34"/>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x v="1"/>
    <x v="7"/>
    <x v="34"/>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x v="1"/>
    <x v="7"/>
    <x v="34"/>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x v="1"/>
    <x v="7"/>
    <x v="34"/>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x v="1"/>
    <x v="7"/>
    <x v="34"/>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x v="1"/>
    <x v="7"/>
    <x v="34"/>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x v="1"/>
    <x v="7"/>
    <x v="34"/>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x v="1"/>
    <x v="7"/>
    <x v="34"/>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x v="1"/>
    <x v="7"/>
    <x v="34"/>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x v="1"/>
    <x v="7"/>
    <x v="34"/>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x v="1"/>
    <x v="7"/>
    <x v="34"/>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x v="1"/>
    <x v="7"/>
    <x v="34"/>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x v="1"/>
    <x v="7"/>
    <x v="34"/>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x v="1"/>
    <x v="7"/>
    <x v="34"/>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x v="1"/>
    <x v="7"/>
    <x v="34"/>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x v="1"/>
    <x v="7"/>
    <x v="34"/>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x v="1"/>
    <x v="7"/>
    <x v="34"/>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x v="1"/>
    <x v="7"/>
    <x v="34"/>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x v="1"/>
    <x v="7"/>
    <x v="18"/>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x v="1"/>
    <x v="7"/>
    <x v="18"/>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x v="1"/>
    <x v="7"/>
    <x v="18"/>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x v="1"/>
    <x v="7"/>
    <x v="18"/>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x v="0"/>
    <x v="0"/>
    <x v="2"/>
    <s v="2.7 - OBRAS"/>
    <s v="2.7.2 - INFRAESTRUCTURA"/>
    <s v="N"/>
    <s v="00 - N/A"/>
    <s v="10 - FONDO GENERAL"/>
    <s v="99 - MULTIPROVINCIAL"/>
    <s v="(en blanco)"/>
    <n v="0"/>
    <n v="30116819"/>
    <n v="29792149.670000002"/>
  </r>
  <r>
    <s v="2026"/>
    <x v="0"/>
    <x v="0"/>
    <x v="1"/>
    <x v="6"/>
    <s v="2 - Poder Ejecutivo"/>
    <s v="0201 - PRESIDENCIA DE LA REPÚBLICA"/>
    <s v="0009 - DIRECCIÓN GENERAL DE PROYECTOS ESTRATÉGICOS Y ESPECIALES DE LA PRESIDENCIA DE LA REPÚBLICA (PROPEEP)"/>
    <x v="1"/>
    <x v="15"/>
    <x v="61"/>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x v="1"/>
    <x v="15"/>
    <x v="61"/>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x v="1"/>
    <x v="15"/>
    <x v="61"/>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x v="1"/>
    <x v="15"/>
    <x v="100"/>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x v="1"/>
    <x v="2"/>
    <x v="4"/>
    <s v="2.7 - OBRAS"/>
    <s v="2.7.2 - INFRAESTRUCTURA"/>
    <s v="N"/>
    <s v="00 - N/A"/>
    <s v="10 - FONDO GENERAL"/>
    <s v="99 - MULTIPROVINCIAL"/>
    <s v="(en blanco)"/>
    <n v="0"/>
    <n v="1132800"/>
    <n v="849600"/>
  </r>
  <r>
    <s v="2026"/>
    <x v="0"/>
    <x v="0"/>
    <x v="1"/>
    <x v="6"/>
    <s v="2 - Poder Ejecutivo"/>
    <s v="0201 - PRESIDENCIA DE LA REPÚBLICA"/>
    <s v="0017 - DIRECCIÓN DE DESARROLLO SOCIAL SUPÉRATE"/>
    <x v="1"/>
    <x v="9"/>
    <x v="31"/>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x v="1"/>
    <x v="2"/>
    <x v="89"/>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x v="1"/>
    <x v="2"/>
    <x v="89"/>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x v="1"/>
    <x v="2"/>
    <x v="89"/>
    <s v="2.2 - CONTRATACIÓN DE SERVICIOS"/>
    <s v="2.2.3 - VIÁTICOS"/>
    <s v="S"/>
    <s v="00 - N/A"/>
    <s v="60 - CREDITO EXTERNO"/>
    <s v="99 - MULTIPROVINCIAL"/>
    <s v="(en blanco)"/>
    <n v="51896000"/>
    <n v="15119311.940000001"/>
    <n v="2716606.94"/>
  </r>
  <r>
    <s v="2026"/>
    <x v="0"/>
    <x v="0"/>
    <x v="1"/>
    <x v="6"/>
    <s v="2 - Poder Ejecutivo"/>
    <s v="0201 - PRESIDENCIA DE LA REPÚBLICA"/>
    <s v="0017 - DIRECCIÓN DE DESARROLLO SOCIAL SUPÉRATE"/>
    <x v="1"/>
    <x v="2"/>
    <x v="89"/>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x v="1"/>
    <x v="2"/>
    <x v="89"/>
    <s v="2.2 - CONTRATACIÓN DE SERVICIOS"/>
    <s v="2.2.5 - ALQUILERES Y RENTAS"/>
    <s v="S"/>
    <s v="00 - N/A"/>
    <s v="60 - CREDITO EXTERNO"/>
    <s v="99 - MULTIPROVINCIAL"/>
    <s v="(en blanco)"/>
    <n v="2200000"/>
    <n v="4366335.1099999994"/>
    <n v="1347525.96"/>
  </r>
  <r>
    <s v="2026"/>
    <x v="0"/>
    <x v="0"/>
    <x v="1"/>
    <x v="6"/>
    <s v="2 - Poder Ejecutivo"/>
    <s v="0201 - PRESIDENCIA DE LA REPÚBLICA"/>
    <s v="0017 - DIRECCIÓN DE DESARROLLO SOCIAL SUPÉRATE"/>
    <x v="1"/>
    <x v="2"/>
    <x v="89"/>
    <s v="2.2 - CONTRATACIÓN DE SERVICIOS"/>
    <s v="2.2.6 - SEGUROS"/>
    <s v="S"/>
    <s v="00 - N/A"/>
    <s v="60 - CREDITO EXTERNO"/>
    <s v="99 - MULTIPROVINCIAL"/>
    <s v="(en blanco)"/>
    <n v="1000000"/>
    <n v="1000000"/>
    <n v="225977.38"/>
  </r>
  <r>
    <s v="2026"/>
    <x v="0"/>
    <x v="0"/>
    <x v="1"/>
    <x v="6"/>
    <s v="2 - Poder Ejecutivo"/>
    <s v="0201 - PRESIDENCIA DE LA REPÚBLICA"/>
    <s v="0017 - DIRECCIÓN DE DESARROLLO SOCIAL SUPÉRATE"/>
    <x v="1"/>
    <x v="2"/>
    <x v="89"/>
    <s v="2.2 - CONTRATACIÓN DE SERVICIOS"/>
    <s v="2.2.8 - OTROS SERVICIOS NO INCLUIDOS EN CONCEPTOS ANTERIORES"/>
    <s v="S"/>
    <s v="00 - N/A"/>
    <s v="60 - CREDITO EXTERNO"/>
    <s v="99 - MULTIPROVINCIAL"/>
    <s v="(en blanco)"/>
    <n v="312562596"/>
    <n v="259391489.76000002"/>
    <n v="48635777.170000002"/>
  </r>
  <r>
    <s v="2026"/>
    <x v="0"/>
    <x v="0"/>
    <x v="1"/>
    <x v="6"/>
    <s v="2 - Poder Ejecutivo"/>
    <s v="0201 - PRESIDENCIA DE LA REPÚBLICA"/>
    <s v="0017 - DIRECCIÓN DE DESARROLLO SOCIAL SUPÉRATE"/>
    <x v="1"/>
    <x v="2"/>
    <x v="89"/>
    <s v="2.2 - CONTRATACIÓN DE SERVICIOS"/>
    <s v="2.2.9 - OTRAS CONTRATACIONES DE SERVICIOS"/>
    <s v="S"/>
    <s v="00 - N/A"/>
    <s v="60 - CREDITO EXTERNO"/>
    <s v="99 - MULTIPROVINCIAL"/>
    <s v="(en blanco)"/>
    <n v="1500000"/>
    <n v="2033281.4"/>
    <n v="911974.2"/>
  </r>
  <r>
    <s v="2026"/>
    <x v="0"/>
    <x v="0"/>
    <x v="1"/>
    <x v="6"/>
    <s v="2 - Poder Ejecutivo"/>
    <s v="0201 - PRESIDENCIA DE LA REPÚBLICA"/>
    <s v="0017 - DIRECCIÓN DE DESARROLLO SOCIAL SUPÉRATE"/>
    <x v="1"/>
    <x v="2"/>
    <x v="89"/>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x v="1"/>
    <x v="2"/>
    <x v="89"/>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x v="1"/>
    <x v="2"/>
    <x v="89"/>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x v="1"/>
    <x v="2"/>
    <x v="89"/>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x v="1"/>
    <x v="2"/>
    <x v="89"/>
    <s v="2.3 - MATERIALES Y SUMINISTROS"/>
    <s v="2.3.9 - PRODUCTOS Y ÚTILES VARIOS"/>
    <s v="S"/>
    <s v="00 - N/A"/>
    <s v="60 - CREDITO EXTERNO"/>
    <s v="99 - MULTIPROVINCIAL"/>
    <s v="(en blanco)"/>
    <n v="4050000"/>
    <n v="5019857.72"/>
    <n v="753969.90999999992"/>
  </r>
  <r>
    <s v="2026"/>
    <x v="0"/>
    <x v="0"/>
    <x v="1"/>
    <x v="6"/>
    <s v="2 - Poder Ejecutivo"/>
    <s v="0201 - PRESIDENCIA DE LA REPÚBLICA"/>
    <s v="0033 - ECO5RD"/>
    <x v="0"/>
    <x v="0"/>
    <x v="2"/>
    <s v="2.7 - OBRAS"/>
    <s v="2.7.2 - INFRAESTRUCTURA"/>
    <s v="N"/>
    <s v="00 - N/A"/>
    <s v="10 - FONDO GENERAL"/>
    <s v="99 - MULTIPROVINCIAL"/>
    <s v="(en blanco)"/>
    <n v="9000000"/>
    <n v="12700000"/>
    <n v="0"/>
  </r>
  <r>
    <s v="2026"/>
    <x v="0"/>
    <x v="0"/>
    <x v="1"/>
    <x v="6"/>
    <s v="2 - Poder Ejecutivo"/>
    <s v="0201 - PRESIDENCIA DE LA REPÚBLICA"/>
    <s v="0033 - ECO5RD"/>
    <x v="2"/>
    <x v="8"/>
    <x v="74"/>
    <s v="2.2 - CONTRATACIÓN DE SERVICIOS"/>
    <s v="2.2.5 - ALQUILERES Y RENTAS"/>
    <s v="S"/>
    <s v="12 - CONSTRUCCIÓN DE RELLENO SANITARIO EN EL MUNICIPIO BONAO, PROVINCIA MONSEÑOR NOUEL"/>
    <s v="10 - FONDO GENERAL"/>
    <s v="28 - MONSENOR NOUEL"/>
    <n v="16804"/>
    <n v="0"/>
    <n v="23349819"/>
    <n v="0"/>
  </r>
  <r>
    <s v="2026"/>
    <x v="0"/>
    <x v="0"/>
    <x v="1"/>
    <x v="6"/>
    <s v="2 - Poder Ejecutivo"/>
    <s v="0201 - PRESIDENCIA DE LA REPÚBLICA"/>
    <s v="0033 - ECO5RD"/>
    <x v="2"/>
    <x v="8"/>
    <x v="74"/>
    <s v="2.2 - CONTRATACIÓN DE SERVICIOS"/>
    <s v="2.2.5 - ALQUILERES Y RENTAS"/>
    <s v="S"/>
    <s v="14 - CONSTRUCCIÓN DE ESTACIÒN DE TRANSFERENCIA DE RESIDUOS SOLIDOS EN EL MUNICIPIO DE MAO, PROVINCIA VALVERDE."/>
    <s v="10 - FONDO GENERAL"/>
    <s v="99 - MULTIPROVINCIAL"/>
    <n v="17099"/>
    <n v="0"/>
    <n v="22673684"/>
    <n v="0"/>
  </r>
  <r>
    <s v="2026"/>
    <x v="0"/>
    <x v="0"/>
    <x v="1"/>
    <x v="6"/>
    <s v="2 - Poder Ejecutivo"/>
    <s v="0201 - PRESIDENCIA DE LA REPÚBLICA"/>
    <s v="0033 - ECO5RD"/>
    <x v="2"/>
    <x v="8"/>
    <x v="74"/>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0"/>
  </r>
  <r>
    <s v="2026"/>
    <x v="0"/>
    <x v="0"/>
    <x v="1"/>
    <x v="6"/>
    <s v="2 - Poder Ejecutivo"/>
    <s v="0201 - PRESIDENCIA DE LA REPÚBLICA"/>
    <s v="0033 - ECO5RD"/>
    <x v="2"/>
    <x v="8"/>
    <x v="74"/>
    <s v="2.2 - CONTRATACIÓN DE SERVICIOS"/>
    <s v="2.2.5 - ALQUILERES Y RENTAS"/>
    <s v="S"/>
    <s v="16 - CONSTRUCCIÓN  DE ESTACIÓN DE TRANSFERENCIA DE RESIDUOS SÓLIDOS EN EL MUNICIPIO DE GUAYUBIN, PROVINCIA MONTE CRISTI"/>
    <s v="10 - FONDO GENERAL"/>
    <s v="15 - MONTE CRISTI"/>
    <n v="17163"/>
    <n v="0"/>
    <n v="5856800"/>
    <n v="0"/>
  </r>
  <r>
    <s v="2026"/>
    <x v="0"/>
    <x v="0"/>
    <x v="1"/>
    <x v="6"/>
    <s v="2 - Poder Ejecutivo"/>
    <s v="0201 - PRESIDENCIA DE LA REPÚBLICA"/>
    <s v="0033 - ECO5RD"/>
    <x v="2"/>
    <x v="8"/>
    <x v="74"/>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0"/>
  </r>
  <r>
    <s v="2026"/>
    <x v="0"/>
    <x v="0"/>
    <x v="1"/>
    <x v="6"/>
    <s v="2 - Poder Ejecutivo"/>
    <s v="0201 - PRESIDENCIA DE LA REPÚBLICA"/>
    <s v="0033 - ECO5RD"/>
    <x v="2"/>
    <x v="8"/>
    <x v="74"/>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x v="2"/>
    <x v="8"/>
    <x v="74"/>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x v="2"/>
    <x v="8"/>
    <x v="74"/>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x v="2"/>
    <x v="8"/>
    <x v="74"/>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0"/>
  </r>
  <r>
    <s v="2026"/>
    <x v="0"/>
    <x v="0"/>
    <x v="1"/>
    <x v="6"/>
    <s v="2 - Poder Ejecutivo"/>
    <s v="0201 - PRESIDENCIA DE LA REPÚBLICA"/>
    <s v="0033 - ECO5RD"/>
    <x v="2"/>
    <x v="8"/>
    <x v="74"/>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88210"/>
  </r>
  <r>
    <s v="2026"/>
    <x v="0"/>
    <x v="0"/>
    <x v="1"/>
    <x v="6"/>
    <s v="2 - Poder Ejecutivo"/>
    <s v="0201 - PRESIDENCIA DE LA REPÚBLICA"/>
    <s v="0033 - ECO5RD"/>
    <x v="2"/>
    <x v="8"/>
    <x v="74"/>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x v="2"/>
    <x v="8"/>
    <x v="74"/>
    <s v="2.2 - CONTRATACIÓN DE SERVICIOS"/>
    <s v="2.2.9 - OTRAS CONTRATACIONES DE SERVICIOS"/>
    <s v="S"/>
    <s v="12 - CONSTRUCCIÓN DE RELLENO SANITARIO EN EL MUNICIPIO BONAO, PROVINCIA MONSEÑOR NOUEL"/>
    <s v="10 - FONDO GENERAL"/>
    <s v="28 - MONSENOR NOUEL"/>
    <n v="16804"/>
    <n v="0"/>
    <n v="4564326.57"/>
    <n v="417150"/>
  </r>
  <r>
    <s v="2026"/>
    <x v="0"/>
    <x v="0"/>
    <x v="1"/>
    <x v="6"/>
    <s v="2 - Poder Ejecutivo"/>
    <s v="0201 - PRESIDENCIA DE LA REPÚBLICA"/>
    <s v="0033 - ECO5RD"/>
    <x v="2"/>
    <x v="8"/>
    <x v="74"/>
    <s v="2.2 - CONTRATACIÓN DE SERVICIOS"/>
    <s v="2.2.9 - OTRAS CONTRATACIONES DE SERVICIOS"/>
    <s v="S"/>
    <s v="14 - CONSTRUCCIÓN DE ESTACIÒN DE TRANSFERENCIA DE RESIDUOS SOLIDOS EN EL MUNICIPIO DE MAO, PROVINCIA VALVERDE."/>
    <s v="10 - FONDO GENERAL"/>
    <s v="99 - MULTIPROVINCIAL"/>
    <n v="17099"/>
    <n v="0"/>
    <n v="1821216.15"/>
    <n v="209131.22"/>
  </r>
  <r>
    <s v="2026"/>
    <x v="0"/>
    <x v="0"/>
    <x v="1"/>
    <x v="6"/>
    <s v="2 - Poder Ejecutivo"/>
    <s v="0201 - PRESIDENCIA DE LA REPÚBLICA"/>
    <s v="0033 - ECO5RD"/>
    <x v="2"/>
    <x v="8"/>
    <x v="74"/>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208569.01"/>
  </r>
  <r>
    <s v="2026"/>
    <x v="0"/>
    <x v="0"/>
    <x v="1"/>
    <x v="6"/>
    <s v="2 - Poder Ejecutivo"/>
    <s v="0201 - PRESIDENCIA DE LA REPÚBLICA"/>
    <s v="0033 - ECO5RD"/>
    <x v="2"/>
    <x v="8"/>
    <x v="74"/>
    <s v="2.2 - CONTRATACIÓN DE SERVICIOS"/>
    <s v="2.2.9 - OTRAS CONTRATACIONES DE SERVICIOS"/>
    <s v="S"/>
    <s v="16 - CONSTRUCCIÓN  DE ESTACIÓN DE TRANSFERENCIA DE RESIDUOS SÓLIDOS EN EL MUNICIPIO DE GUAYUBIN, PROVINCIA MONTE CRISTI"/>
    <s v="10 - FONDO GENERAL"/>
    <s v="15 - MONTE CRISTI"/>
    <n v="17163"/>
    <n v="0"/>
    <n v="1091780.53"/>
    <n v="208575.01"/>
  </r>
  <r>
    <s v="2026"/>
    <x v="0"/>
    <x v="0"/>
    <x v="1"/>
    <x v="6"/>
    <s v="2 - Poder Ejecutivo"/>
    <s v="0201 - PRESIDENCIA DE LA REPÚBLICA"/>
    <s v="0033 - ECO5RD"/>
    <x v="2"/>
    <x v="8"/>
    <x v="74"/>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211866"/>
  </r>
  <r>
    <s v="2026"/>
    <x v="0"/>
    <x v="0"/>
    <x v="1"/>
    <x v="6"/>
    <s v="2 - Poder Ejecutivo"/>
    <s v="0201 - PRESIDENCIA DE LA REPÚBLICA"/>
    <s v="0033 - ECO5RD"/>
    <x v="2"/>
    <x v="8"/>
    <x v="74"/>
    <s v="2.3 - MATERIALES Y SUMINISTROS"/>
    <s v="2.3.6 - PRODUCTOS DE MINERALES, METÁLICOS Y NO METÁLICOS"/>
    <s v="S"/>
    <s v="12 - CONSTRUCCIÓN DE RELLENO SANITARIO EN EL MUNICIPIO BONAO, PROVINCIA MONSEÑOR NOUEL"/>
    <s v="10 - FONDO GENERAL"/>
    <s v="28 - MONSENOR NOUEL"/>
    <n v="16804"/>
    <n v="0"/>
    <n v="8372000"/>
    <n v="0"/>
  </r>
  <r>
    <s v="2026"/>
    <x v="0"/>
    <x v="0"/>
    <x v="1"/>
    <x v="6"/>
    <s v="2 - Poder Ejecutivo"/>
    <s v="0201 - PRESIDENCIA DE LA REPÚBLICA"/>
    <s v="0033 - ECO5RD"/>
    <x v="2"/>
    <x v="8"/>
    <x v="74"/>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0"/>
  </r>
  <r>
    <s v="2026"/>
    <x v="0"/>
    <x v="0"/>
    <x v="1"/>
    <x v="6"/>
    <s v="2 - Poder Ejecutivo"/>
    <s v="0201 - PRESIDENCIA DE LA REPÚBLICA"/>
    <s v="0033 - ECO5RD"/>
    <x v="2"/>
    <x v="8"/>
    <x v="74"/>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0"/>
  </r>
  <r>
    <s v="2026"/>
    <x v="0"/>
    <x v="0"/>
    <x v="1"/>
    <x v="6"/>
    <s v="2 - Poder Ejecutivo"/>
    <s v="0201 - PRESIDENCIA DE LA REPÚBLICA"/>
    <s v="0033 - ECO5RD"/>
    <x v="2"/>
    <x v="8"/>
    <x v="74"/>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0"/>
  </r>
  <r>
    <s v="2026"/>
    <x v="0"/>
    <x v="0"/>
    <x v="1"/>
    <x v="6"/>
    <s v="2 - Poder Ejecutivo"/>
    <s v="0201 - PRESIDENCIA DE LA REPÚBLICA"/>
    <s v="0033 - ECO5RD"/>
    <x v="2"/>
    <x v="8"/>
    <x v="74"/>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0"/>
  </r>
  <r>
    <s v="2026"/>
    <x v="0"/>
    <x v="0"/>
    <x v="1"/>
    <x v="6"/>
    <s v="2 - Poder Ejecutivo"/>
    <s v="0201 - PRESIDENCIA DE LA REPÚBLICA"/>
    <s v="0033 - ECO5RD"/>
    <x v="2"/>
    <x v="8"/>
    <x v="74"/>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x v="0"/>
    <x v="5"/>
    <x v="28"/>
    <s v="2.1 - REMUNERACIONES Y CONTRIBUCIONES"/>
    <s v="2.1.2 - SOBRESUELDOS"/>
    <s v="S"/>
    <s v="01 - CONSTRUCCIÓN VERJA PERIMETRAL INTELIGENTE FRONTERA REPÚBLICA DOMINICANA-HAITÍ"/>
    <s v="10 - FONDO GENERAL"/>
    <s v="05 - DAJABON"/>
    <n v="14697"/>
    <n v="32500000"/>
    <n v="32500000"/>
    <n v="21730000"/>
  </r>
  <r>
    <s v="2026"/>
    <x v="0"/>
    <x v="0"/>
    <x v="1"/>
    <x v="6"/>
    <s v="2 - Poder Ejecutivo"/>
    <s v="0203 - MINISTERIO DE DEFENSA"/>
    <s v="0001 - MINISTERIO DE DEFENSA"/>
    <x v="0"/>
    <x v="5"/>
    <x v="28"/>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x v="0"/>
    <x v="5"/>
    <x v="28"/>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x v="0"/>
    <x v="5"/>
    <x v="28"/>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x v="0"/>
    <x v="5"/>
    <x v="28"/>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x v="0"/>
    <x v="5"/>
    <x v="28"/>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x v="0"/>
    <x v="5"/>
    <x v="28"/>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x v="0"/>
    <x v="5"/>
    <x v="28"/>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x v="0"/>
    <x v="5"/>
    <x v="28"/>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x v="0"/>
    <x v="5"/>
    <x v="28"/>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x v="0"/>
    <x v="5"/>
    <x v="28"/>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x v="0"/>
    <x v="5"/>
    <x v="28"/>
    <s v="2.3 - MATERIALES Y SUMINISTROS"/>
    <s v="2.3.7 - COMBUSTIBLES, LUBRICANTES, PRODUCTOS QUÍMICOS Y CONEXOS"/>
    <s v="S"/>
    <s v="01 - CONSTRUCCIÓN VERJA PERIMETRAL INTELIGENTE FRONTERA REPÚBLICA DOMINICANA-HAITÍ"/>
    <s v="10 - FONDO GENERAL"/>
    <s v="05 - DAJABON"/>
    <n v="14697"/>
    <n v="12000000"/>
    <n v="12000000"/>
    <n v="6941200"/>
  </r>
  <r>
    <s v="2026"/>
    <x v="0"/>
    <x v="0"/>
    <x v="1"/>
    <x v="6"/>
    <s v="2 - Poder Ejecutivo"/>
    <s v="0203 - MINISTERIO DE DEFENSA"/>
    <s v="0001 - MINISTERIO DE DEFENSA"/>
    <x v="0"/>
    <x v="5"/>
    <x v="28"/>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x v="0"/>
    <x v="5"/>
    <x v="28"/>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x v="0"/>
    <x v="5"/>
    <x v="28"/>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x v="0"/>
    <x v="5"/>
    <x v="28"/>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x v="1"/>
    <x v="6"/>
    <x v="27"/>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x v="0"/>
    <x v="5"/>
    <x v="28"/>
    <s v="2.7 - OBRAS"/>
    <s v="2.7.2 - INFRAESTRUCTURA"/>
    <s v="N"/>
    <s v="00 - N/A"/>
    <s v="20 - FONDOS CON DESTINO ESPECÍFICO"/>
    <s v="99 - MULTIPROVINCIAL"/>
    <s v="(en blanco)"/>
    <n v="600000"/>
    <n v="600000"/>
    <n v="0"/>
  </r>
  <r>
    <s v="2026"/>
    <x v="0"/>
    <x v="0"/>
    <x v="1"/>
    <x v="6"/>
    <s v="2 - Poder Ejecutivo"/>
    <s v="0205 - MINISTERIO DE HACIENDA Y ECONOMIA"/>
    <s v="0001 - MINISTERIO DE HACIENDA Y ECONOMIA"/>
    <x v="0"/>
    <x v="0"/>
    <x v="2"/>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x v="0"/>
    <x v="0"/>
    <x v="2"/>
    <s v="2.2 - CONTRATACIÓN DE SERVICIOS"/>
    <s v="2.2.5 - ALQUILERES Y RENTAS"/>
    <s v="S"/>
    <s v="00 - N/A"/>
    <s v="60 - CREDITO EXTERNO"/>
    <s v="99 - MULTIPROVINCIAL"/>
    <s v="(en blanco)"/>
    <n v="20000000"/>
    <n v="95000000"/>
    <n v="47944402.199999996"/>
  </r>
  <r>
    <s v="2026"/>
    <x v="0"/>
    <x v="0"/>
    <x v="1"/>
    <x v="6"/>
    <s v="2 - Poder Ejecutivo"/>
    <s v="0205 - MINISTERIO DE HACIENDA Y ECONOMIA"/>
    <s v="0001 - MINISTERIO DE HACIENDA Y ECONOMIA"/>
    <x v="0"/>
    <x v="0"/>
    <x v="2"/>
    <s v="2.2 - CONTRATACIÓN DE SERVICIOS"/>
    <s v="2.2.8 - OTROS SERVICIOS NO INCLUIDOS EN CONCEPTOS ANTERIORES"/>
    <s v="S"/>
    <s v="00 - N/A"/>
    <s v="60 - CREDITO EXTERNO"/>
    <s v="99 - MULTIPROVINCIAL"/>
    <s v="(en blanco)"/>
    <n v="242265000"/>
    <n v="344765000"/>
    <n v="106601999.92000002"/>
  </r>
  <r>
    <s v="2026"/>
    <x v="0"/>
    <x v="0"/>
    <x v="1"/>
    <x v="6"/>
    <s v="2 - Poder Ejecutivo"/>
    <s v="0205 - MINISTERIO DE HACIENDA Y ECONOMIA"/>
    <s v="0001 - MINISTERIO DE HACIENDA Y ECONOMIA"/>
    <x v="0"/>
    <x v="0"/>
    <x v="2"/>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x v="2"/>
    <x v="19"/>
    <x v="72"/>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x v="2"/>
    <x v="19"/>
    <x v="72"/>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x v="2"/>
    <x v="19"/>
    <x v="72"/>
    <s v="2.2 - CONTRATACIÓN DE SERVICIOS"/>
    <s v="2.2.3 - VIÁTICOS"/>
    <s v="S"/>
    <s v="00 - N/A"/>
    <s v="60 - CREDITO EXTERNO"/>
    <s v="99 - MULTIPROVINCIAL"/>
    <s v="(en blanco)"/>
    <n v="2010000"/>
    <n v="2010000"/>
    <n v="918837.78"/>
  </r>
  <r>
    <s v="2026"/>
    <x v="0"/>
    <x v="0"/>
    <x v="1"/>
    <x v="6"/>
    <s v="2 - Poder Ejecutivo"/>
    <s v="0205 - MINISTERIO DE HACIENDA Y ECONOMIA"/>
    <s v="0001 - MINISTERIO DE HACIENDA Y ECONOMIA"/>
    <x v="2"/>
    <x v="19"/>
    <x v="72"/>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x v="2"/>
    <x v="19"/>
    <x v="72"/>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x v="2"/>
    <x v="19"/>
    <x v="72"/>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x v="2"/>
    <x v="19"/>
    <x v="72"/>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x v="2"/>
    <x v="19"/>
    <x v="72"/>
    <s v="2.2 - CONTRATACIÓN DE SERVICIOS"/>
    <s v="2.2.8 - OTROS SERVICIOS NO INCLUIDOS EN CONCEPTOS ANTERIORES"/>
    <s v="S"/>
    <s v="00 - N/A"/>
    <s v="60 - CREDITO EXTERNO"/>
    <s v="99 - MULTIPROVINCIAL"/>
    <s v="(en blanco)"/>
    <n v="192060000"/>
    <n v="87562738.770000011"/>
    <n v="26866683.960000005"/>
  </r>
  <r>
    <s v="2026"/>
    <x v="0"/>
    <x v="0"/>
    <x v="1"/>
    <x v="6"/>
    <s v="2 - Poder Ejecutivo"/>
    <s v="0205 - MINISTERIO DE HACIENDA Y ECONOMIA"/>
    <s v="0001 - MINISTERIO DE HACIENDA Y ECONOMIA"/>
    <x v="2"/>
    <x v="19"/>
    <x v="72"/>
    <s v="2.2 - CONTRATACIÓN DE SERVICIOS"/>
    <s v="2.2.9 - OTRAS CONTRATACIONES DE SERVICIOS"/>
    <s v="S"/>
    <s v="00 - N/A"/>
    <s v="60 - CREDITO EXTERNO"/>
    <s v="99 - MULTIPROVINCIAL"/>
    <s v="(en blanco)"/>
    <n v="13500000"/>
    <n v="13850554.470000001"/>
    <n v="546240.92000000004"/>
  </r>
  <r>
    <s v="2026"/>
    <x v="0"/>
    <x v="0"/>
    <x v="1"/>
    <x v="6"/>
    <s v="2 - Poder Ejecutivo"/>
    <s v="0205 - MINISTERIO DE HACIENDA Y ECONOMIA"/>
    <s v="0001 - MINISTERIO DE HACIENDA Y ECONOMIA"/>
    <x v="2"/>
    <x v="19"/>
    <x v="72"/>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x v="2"/>
    <x v="19"/>
    <x v="72"/>
    <s v="2.3 - MATERIALES Y SUMINISTROS"/>
    <s v="2.3.9 - PRODUCTOS Y ÚTILES VARIOS"/>
    <s v="S"/>
    <s v="00 - N/A"/>
    <s v="60 - CREDITO EXTERNO"/>
    <s v="99 - MULTIPROVINCIAL"/>
    <s v="(en blanco)"/>
    <n v="1000000"/>
    <n v="1331336.79"/>
    <n v="439220.55999999994"/>
  </r>
  <r>
    <s v="2026"/>
    <x v="0"/>
    <x v="0"/>
    <x v="1"/>
    <x v="6"/>
    <s v="2 - Poder Ejecutivo"/>
    <s v="0205 - MINISTERIO DE HACIENDA Y ECONOMIA"/>
    <s v="0013 - OFICINA NACIONAL DE ESTADÍSTICA"/>
    <x v="0"/>
    <x v="0"/>
    <x v="2"/>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x v="0"/>
    <x v="0"/>
    <x v="2"/>
    <s v="2.2 - CONTRATACIÓN DE SERVICIOS"/>
    <s v="2.2.3 - VIÁTICOS"/>
    <s v="S"/>
    <s v="00 - N/A"/>
    <s v="70 - DONACION EXTERNA"/>
    <s v="99 - MULTIPROVINCIAL"/>
    <s v="(en blanco)"/>
    <n v="1287186"/>
    <n v="1287186"/>
    <n v="0"/>
  </r>
  <r>
    <s v="2026"/>
    <x v="0"/>
    <x v="0"/>
    <x v="1"/>
    <x v="6"/>
    <s v="2 - Poder Ejecutivo"/>
    <s v="0205 - MINISTERIO DE HACIENDA Y ECONOMIA"/>
    <s v="0013 - OFICINA NACIONAL DE ESTADÍSTICA"/>
    <x v="0"/>
    <x v="0"/>
    <x v="2"/>
    <s v="2.2 - CONTRATACIÓN DE SERVICIOS"/>
    <s v="2.2.4 - TRANSPORTE Y ALMACENAJE"/>
    <s v="S"/>
    <s v="00 - N/A"/>
    <s v="70 - DONACION EXTERNA"/>
    <s v="99 - MULTIPROVINCIAL"/>
    <s v="(en blanco)"/>
    <n v="506750"/>
    <n v="506750"/>
    <n v="0"/>
  </r>
  <r>
    <s v="2026"/>
    <x v="0"/>
    <x v="0"/>
    <x v="1"/>
    <x v="6"/>
    <s v="2 - Poder Ejecutivo"/>
    <s v="0205 - MINISTERIO DE HACIENDA Y ECONOMIA"/>
    <s v="0013 - OFICINA NACIONAL DE ESTADÍSTICA"/>
    <x v="0"/>
    <x v="0"/>
    <x v="2"/>
    <s v="2.2 - CONTRATACIÓN DE SERVICIOS"/>
    <s v="2.2.8 - OTROS SERVICIOS NO INCLUIDOS EN CONCEPTOS ANTERIORES"/>
    <s v="S"/>
    <s v="00 - N/A"/>
    <s v="70 - DONACION EXTERNA"/>
    <s v="99 - MULTIPROVINCIAL"/>
    <s v="(en blanco)"/>
    <n v="2596712"/>
    <n v="2255712"/>
    <n v="699552.8"/>
  </r>
  <r>
    <s v="2026"/>
    <x v="0"/>
    <x v="0"/>
    <x v="1"/>
    <x v="6"/>
    <s v="2 - Poder Ejecutivo"/>
    <s v="0205 - MINISTERIO DE HACIENDA Y ECONOMIA"/>
    <s v="0013 - OFICINA NACIONAL DE ESTADÍSTICA"/>
    <x v="0"/>
    <x v="0"/>
    <x v="2"/>
    <s v="2.2 - CONTRATACIÓN DE SERVICIOS"/>
    <s v="2.2.9 - OTRAS CONTRATACIONES DE SERVICIOS"/>
    <s v="S"/>
    <s v="00 - N/A"/>
    <s v="70 - DONACION EXTERNA"/>
    <s v="99 - MULTIPROVINCIAL"/>
    <s v="(en blanco)"/>
    <n v="174549"/>
    <n v="174549"/>
    <n v="0"/>
  </r>
  <r>
    <s v="2026"/>
    <x v="0"/>
    <x v="0"/>
    <x v="1"/>
    <x v="6"/>
    <s v="2 - Poder Ejecutivo"/>
    <s v="0205 - MINISTERIO DE HACIENDA Y ECONOMIA"/>
    <s v="0013 - OFICINA NACIONAL DE ESTADÍSTICA"/>
    <x v="0"/>
    <x v="0"/>
    <x v="2"/>
    <s v="2.3 - MATERIALES Y SUMINISTROS"/>
    <s v="2.3.9 - PRODUCTOS Y ÚTILES VARIOS"/>
    <s v="S"/>
    <s v="00 - N/A"/>
    <s v="70 - DONACION EXTERNA"/>
    <s v="99 - MULTIPROVINCIAL"/>
    <s v="(en blanco)"/>
    <n v="261677"/>
    <n v="261677"/>
    <n v="73986"/>
  </r>
  <r>
    <s v="2026"/>
    <x v="0"/>
    <x v="0"/>
    <x v="1"/>
    <x v="6"/>
    <s v="2 - Poder Ejecutivo"/>
    <s v="0207 - MINISTERIO DE SALUD PÚBLICA Y ASISTENCIA SOCIAL"/>
    <s v="0001 - MINISTERIO DE SALUD PUBLICA Y ASISTENCIA SOCIAL"/>
    <x v="0"/>
    <x v="0"/>
    <x v="7"/>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x v="1"/>
    <x v="6"/>
    <x v="47"/>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x v="1"/>
    <x v="6"/>
    <x v="47"/>
    <s v="2.2 - CONTRATACIÓN DE SERVICIOS"/>
    <s v="2.2.3 - VIÁTICOS"/>
    <s v="S"/>
    <s v="01 - FORTALECIMIENTO DEL SISTEMA NACIONAL DE SALUD DE LA REPUBLICA DOMINICANA"/>
    <s v="60 - CREDITO EXTERNO"/>
    <s v="99 - MULTIPROVINCIAL"/>
    <n v="16377"/>
    <n v="0"/>
    <n v="36337.49"/>
    <n v="0"/>
  </r>
  <r>
    <s v="2026"/>
    <x v="0"/>
    <x v="0"/>
    <x v="1"/>
    <x v="6"/>
    <s v="2 - Poder Ejecutivo"/>
    <s v="0207 - MINISTERIO DE SALUD PÚBLICA Y ASISTENCIA SOCIAL"/>
    <s v="0001 - MINISTERIO DE SALUD PUBLICA Y ASISTENCIA SOCIAL"/>
    <x v="1"/>
    <x v="6"/>
    <x v="47"/>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x v="1"/>
    <x v="6"/>
    <x v="47"/>
    <s v="2.2 - CONTRATACIÓN DE SERVICIOS"/>
    <s v="2.2.8 - OTROS SERVICIOS NO INCLUIDOS EN CONCEPTOS ANTERIORES"/>
    <s v="S"/>
    <s v="00 - N/A"/>
    <s v="60 - CREDITO EXTERNO"/>
    <s v="99 - MULTIPROVINCIAL"/>
    <s v="(en blanco)"/>
    <n v="82950293"/>
    <n v="63595809.18"/>
    <n v="7764512.1799999997"/>
  </r>
  <r>
    <s v="2026"/>
    <x v="0"/>
    <x v="0"/>
    <x v="1"/>
    <x v="6"/>
    <s v="2 - Poder Ejecutivo"/>
    <s v="0207 - MINISTERIO DE SALUD PÚBLICA Y ASISTENCIA SOCIAL"/>
    <s v="0001 - MINISTERIO DE SALUD PUBLICA Y ASISTENCIA SOCIAL"/>
    <x v="1"/>
    <x v="6"/>
    <x v="47"/>
    <s v="2.2 - CONTRATACIÓN DE SERVICIOS"/>
    <s v="2.2.8 - OTROS SERVICIOS NO INCLUIDOS EN CONCEPTOS ANTERIORES"/>
    <s v="S"/>
    <s v="01 - CONSTRUCCIÓN  DEL LABORATORIO REGIONAL DE SALUD PÚBLICA EN AZUA DE COMPOSTELA"/>
    <s v="70 - DONACION EXTERNA"/>
    <s v="99 - MULTIPROVINCIAL"/>
    <n v="14804"/>
    <n v="565000"/>
    <n v="1483060.97"/>
    <n v="0"/>
  </r>
  <r>
    <s v="2026"/>
    <x v="0"/>
    <x v="0"/>
    <x v="1"/>
    <x v="6"/>
    <s v="2 - Poder Ejecutivo"/>
    <s v="0207 - MINISTERIO DE SALUD PÚBLICA Y ASISTENCIA SOCIAL"/>
    <s v="0001 - MINISTERIO DE SALUD PUBLICA Y ASISTENCIA SOCIAL"/>
    <x v="1"/>
    <x v="6"/>
    <x v="47"/>
    <s v="2.2 - CONTRATACIÓN DE SERVICIOS"/>
    <s v="2.2.8 - OTROS SERVICIOS NO INCLUIDOS EN CONCEPTOS ANTERIORES"/>
    <s v="S"/>
    <s v="01 - FORTALECIMIENTO DEL SISTEMA NACIONAL DE SALUD DE LA REPUBLICA DOMINICANA"/>
    <s v="60 - CREDITO EXTERNO"/>
    <s v="99 - MULTIPROVINCIAL"/>
    <n v="16377"/>
    <n v="114852888"/>
    <n v="107516550.50999999"/>
    <n v="8979850.9800000004"/>
  </r>
  <r>
    <s v="2026"/>
    <x v="0"/>
    <x v="0"/>
    <x v="1"/>
    <x v="6"/>
    <s v="2 - Poder Ejecutivo"/>
    <s v="0207 - MINISTERIO DE SALUD PÚBLICA Y ASISTENCIA SOCIAL"/>
    <s v="0001 - MINISTERIO DE SALUD PUBLICA Y ASISTENCIA SOCIAL"/>
    <x v="1"/>
    <x v="6"/>
    <x v="47"/>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x v="1"/>
    <x v="6"/>
    <x v="48"/>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x v="1"/>
    <x v="6"/>
    <x v="47"/>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x v="1"/>
    <x v="6"/>
    <x v="47"/>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x v="1"/>
    <x v="6"/>
    <x v="47"/>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x v="1"/>
    <x v="6"/>
    <x v="47"/>
    <s v="2.2 - CONTRATACIÓN DE SERVICIOS"/>
    <s v="2.2.3 - VIÁTICOS"/>
    <s v="S"/>
    <s v="00 - N/A"/>
    <s v="10 - FONDO GENERAL"/>
    <s v="99 - MULTIPROVINCIAL"/>
    <s v="(en blanco)"/>
    <n v="600000"/>
    <n v="600000"/>
    <n v="0"/>
  </r>
  <r>
    <s v="2026"/>
    <x v="0"/>
    <x v="0"/>
    <x v="1"/>
    <x v="6"/>
    <s v="2 - Poder Ejecutivo"/>
    <s v="0207 - MINISTERIO DE SALUD PÚBLICA Y ASISTENCIA SOCIAL"/>
    <s v="0007 - CONSEJO NACIONAL PARA EL VIH SIDA"/>
    <x v="1"/>
    <x v="6"/>
    <x v="47"/>
    <s v="2.2 - CONTRATACIÓN DE SERVICIOS"/>
    <s v="2.2.3 - VIÁTICOS"/>
    <s v="S"/>
    <s v="00 - N/A"/>
    <s v="70 - DONACION EXTERNA"/>
    <s v="99 - MULTIPROVINCIAL"/>
    <s v="(en blanco)"/>
    <n v="28646225"/>
    <n v="28646225"/>
    <n v="604997.34"/>
  </r>
  <r>
    <s v="2026"/>
    <x v="0"/>
    <x v="0"/>
    <x v="1"/>
    <x v="6"/>
    <s v="2 - Poder Ejecutivo"/>
    <s v="0207 - MINISTERIO DE SALUD PÚBLICA Y ASISTENCIA SOCIAL"/>
    <s v="0007 - CONSEJO NACIONAL PARA EL VIH SIDA"/>
    <x v="1"/>
    <x v="6"/>
    <x v="47"/>
    <s v="2.2 - CONTRATACIÓN DE SERVICIOS"/>
    <s v="2.2.4 - TRANSPORTE Y ALMACENAJE"/>
    <s v="S"/>
    <s v="00 - N/A"/>
    <s v="10 - FONDO GENERAL"/>
    <s v="99 - MULTIPROVINCIAL"/>
    <s v="(en blanco)"/>
    <n v="300000"/>
    <n v="300000"/>
    <n v="0"/>
  </r>
  <r>
    <s v="2026"/>
    <x v="0"/>
    <x v="0"/>
    <x v="1"/>
    <x v="6"/>
    <s v="2 - Poder Ejecutivo"/>
    <s v="0207 - MINISTERIO DE SALUD PÚBLICA Y ASISTENCIA SOCIAL"/>
    <s v="0007 - CONSEJO NACIONAL PARA EL VIH SIDA"/>
    <x v="1"/>
    <x v="6"/>
    <x v="47"/>
    <s v="2.2 - CONTRATACIÓN DE SERVICIOS"/>
    <s v="2.2.4 - TRANSPORTE Y ALMACENAJE"/>
    <s v="S"/>
    <s v="00 - N/A"/>
    <s v="70 - DONACION EXTERNA"/>
    <s v="99 - MULTIPROVINCIAL"/>
    <s v="(en blanco)"/>
    <n v="6664700"/>
    <n v="6755200"/>
    <n v="150500"/>
  </r>
  <r>
    <s v="2026"/>
    <x v="0"/>
    <x v="0"/>
    <x v="1"/>
    <x v="6"/>
    <s v="2 - Poder Ejecutivo"/>
    <s v="0207 - MINISTERIO DE SALUD PÚBLICA Y ASISTENCIA SOCIAL"/>
    <s v="0007 - CONSEJO NACIONAL PARA EL VIH SIDA"/>
    <x v="1"/>
    <x v="6"/>
    <x v="47"/>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x v="1"/>
    <x v="6"/>
    <x v="47"/>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x v="1"/>
    <x v="6"/>
    <x v="47"/>
    <s v="2.2 - CONTRATACIÓN DE SERVICIOS"/>
    <s v="2.2.6 - SEGUROS"/>
    <s v="S"/>
    <s v="00 - N/A"/>
    <s v="70 - DONACION EXTERNA"/>
    <s v="99 - MULTIPROVINCIAL"/>
    <s v="(en blanco)"/>
    <n v="408532"/>
    <n v="1034383.8400000001"/>
    <n v="1034383.84"/>
  </r>
  <r>
    <s v="2026"/>
    <x v="0"/>
    <x v="0"/>
    <x v="1"/>
    <x v="6"/>
    <s v="2 - Poder Ejecutivo"/>
    <s v="0207 - MINISTERIO DE SALUD PÚBLICA Y ASISTENCIA SOCIAL"/>
    <s v="0007 - CONSEJO NACIONAL PARA EL VIH SIDA"/>
    <x v="1"/>
    <x v="6"/>
    <x v="47"/>
    <s v="2.2 - CONTRATACIÓN DE SERVICIOS"/>
    <s v="2.2.7 - SERVICIOS DE CONSERVACIÓN, REPARACIONES MENORES E INSTALACIONES TEMPORALES"/>
    <s v="S"/>
    <s v="00 - N/A"/>
    <s v="10 - FONDO GENERAL"/>
    <s v="99 - MULTIPROVINCIAL"/>
    <s v="(en blanco)"/>
    <n v="0"/>
    <n v="32352.589999999997"/>
    <n v="30167.690000000002"/>
  </r>
  <r>
    <s v="2026"/>
    <x v="0"/>
    <x v="0"/>
    <x v="1"/>
    <x v="6"/>
    <s v="2 - Poder Ejecutivo"/>
    <s v="0207 - MINISTERIO DE SALUD PÚBLICA Y ASISTENCIA SOCIAL"/>
    <s v="0007 - CONSEJO NACIONAL PARA EL VIH SIDA"/>
    <x v="1"/>
    <x v="6"/>
    <x v="47"/>
    <s v="2.2 - CONTRATACIÓN DE SERVICIOS"/>
    <s v="2.2.7 - SERVICIOS DE CONSERVACIÓN, REPARACIONES MENORES E INSTALACIONES TEMPORALES"/>
    <s v="S"/>
    <s v="00 - N/A"/>
    <s v="70 - DONACION EXTERNA"/>
    <s v="99 - MULTIPROVINCIAL"/>
    <s v="(en blanco)"/>
    <n v="1782348"/>
    <n v="1890953.33"/>
    <n v="178593.33000000002"/>
  </r>
  <r>
    <s v="2026"/>
    <x v="0"/>
    <x v="0"/>
    <x v="1"/>
    <x v="6"/>
    <s v="2 - Poder Ejecutivo"/>
    <s v="0207 - MINISTERIO DE SALUD PÚBLICA Y ASISTENCIA SOCIAL"/>
    <s v="0007 - CONSEJO NACIONAL PARA EL VIH SIDA"/>
    <x v="1"/>
    <x v="6"/>
    <x v="47"/>
    <s v="2.2 - CONTRATACIÓN DE SERVICIOS"/>
    <s v="2.2.8 - OTROS SERVICIOS NO INCLUIDOS EN CONCEPTOS ANTERIORES"/>
    <s v="S"/>
    <s v="00 - N/A"/>
    <s v="10 - FONDO GENERAL"/>
    <s v="99 - MULTIPROVINCIAL"/>
    <s v="(en blanco)"/>
    <n v="25090000"/>
    <n v="23224540.700000003"/>
    <n v="9058707.1799999997"/>
  </r>
  <r>
    <s v="2026"/>
    <x v="0"/>
    <x v="0"/>
    <x v="1"/>
    <x v="6"/>
    <s v="2 - Poder Ejecutivo"/>
    <s v="0207 - MINISTERIO DE SALUD PÚBLICA Y ASISTENCIA SOCIAL"/>
    <s v="0007 - CONSEJO NACIONAL PARA EL VIH SIDA"/>
    <x v="1"/>
    <x v="6"/>
    <x v="47"/>
    <s v="2.2 - CONTRATACIÓN DE SERVICIOS"/>
    <s v="2.2.8 - OTROS SERVICIOS NO INCLUIDOS EN CONCEPTOS ANTERIORES"/>
    <s v="S"/>
    <s v="00 - N/A"/>
    <s v="70 - DONACION EXTERNA"/>
    <s v="99 - MULTIPROVINCIAL"/>
    <s v="(en blanco)"/>
    <n v="143978000"/>
    <n v="116534016.16000001"/>
    <n v="17434329.009999998"/>
  </r>
  <r>
    <s v="2026"/>
    <x v="0"/>
    <x v="0"/>
    <x v="1"/>
    <x v="6"/>
    <s v="2 - Poder Ejecutivo"/>
    <s v="0207 - MINISTERIO DE SALUD PÚBLICA Y ASISTENCIA SOCIAL"/>
    <s v="0007 - CONSEJO NACIONAL PARA EL VIH SIDA"/>
    <x v="1"/>
    <x v="6"/>
    <x v="47"/>
    <s v="2.2 - CONTRATACIÓN DE SERVICIOS"/>
    <s v="2.2.9 - OTRAS CONTRATACIONES DE SERVICIOS"/>
    <s v="S"/>
    <s v="00 - N/A"/>
    <s v="10 - FONDO GENERAL"/>
    <s v="99 - MULTIPROVINCIAL"/>
    <s v="(en blanco)"/>
    <n v="2010000"/>
    <n v="2947039.14"/>
    <n v="2349338.71"/>
  </r>
  <r>
    <s v="2026"/>
    <x v="0"/>
    <x v="0"/>
    <x v="1"/>
    <x v="6"/>
    <s v="2 - Poder Ejecutivo"/>
    <s v="0207 - MINISTERIO DE SALUD PÚBLICA Y ASISTENCIA SOCIAL"/>
    <s v="0007 - CONSEJO NACIONAL PARA EL VIH SIDA"/>
    <x v="1"/>
    <x v="6"/>
    <x v="47"/>
    <s v="2.2 - CONTRATACIÓN DE SERVICIOS"/>
    <s v="2.2.9 - OTRAS CONTRATACIONES DE SERVICIOS"/>
    <s v="S"/>
    <s v="00 - N/A"/>
    <s v="70 - DONACION EXTERNA"/>
    <s v="99 - MULTIPROVINCIAL"/>
    <s v="(en blanco)"/>
    <n v="37685370"/>
    <n v="38220760.399999999"/>
    <n v="2199370.52"/>
  </r>
  <r>
    <s v="2026"/>
    <x v="0"/>
    <x v="0"/>
    <x v="1"/>
    <x v="6"/>
    <s v="2 - Poder Ejecutivo"/>
    <s v="0207 - MINISTERIO DE SALUD PÚBLICA Y ASISTENCIA SOCIAL"/>
    <s v="0007 - CONSEJO NACIONAL PARA EL VIH SIDA"/>
    <x v="1"/>
    <x v="6"/>
    <x v="47"/>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x v="1"/>
    <x v="6"/>
    <x v="47"/>
    <s v="2.3 - MATERIALES Y SUMINISTROS"/>
    <s v="2.3.9 - PRODUCTOS Y ÚTILES VARIOS"/>
    <s v="S"/>
    <s v="00 - N/A"/>
    <s v="10 - FONDO GENERAL"/>
    <s v="99 - MULTIPROVINCIAL"/>
    <s v="(en blanco)"/>
    <n v="0"/>
    <n v="21383.64"/>
    <n v="17611.2"/>
  </r>
  <r>
    <s v="2026"/>
    <x v="0"/>
    <x v="0"/>
    <x v="1"/>
    <x v="6"/>
    <s v="2 - Poder Ejecutivo"/>
    <s v="0207 - MINISTERIO DE SALUD PÚBLICA Y ASISTENCIA SOCIAL"/>
    <s v="0007 - CONSEJO NACIONAL PARA EL VIH SIDA"/>
    <x v="1"/>
    <x v="6"/>
    <x v="47"/>
    <s v="2.3 - MATERIALES Y SUMINISTROS"/>
    <s v="2.3.9 - PRODUCTOS Y ÚTILES VARIOS"/>
    <s v="S"/>
    <s v="00 - N/A"/>
    <s v="70 - DONACION EXTERNA"/>
    <s v="99 - MULTIPROVINCIAL"/>
    <s v="(en blanco)"/>
    <n v="294952"/>
    <n v="528437.31000000006"/>
    <n v="233485.31"/>
  </r>
  <r>
    <s v="2026"/>
    <x v="0"/>
    <x v="0"/>
    <x v="1"/>
    <x v="6"/>
    <s v="2 - Poder Ejecutivo"/>
    <s v="0208 - MINISTERIO DE DEPORTES Y RECREACIÓN"/>
    <s v="0001 - MINISTERIO DE DEPORTES Y RECREACIÓN"/>
    <x v="1"/>
    <x v="7"/>
    <x v="34"/>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20000002"/>
    <n v="32036447.059999999"/>
  </r>
  <r>
    <s v="2026"/>
    <x v="0"/>
    <x v="0"/>
    <x v="1"/>
    <x v="6"/>
    <s v="2 - Poder Ejecutivo"/>
    <s v="0208 - MINISTERIO DE DEPORTES Y RECREACIÓN"/>
    <s v="0001 - MINISTERIO DE DEPORTES Y RECREACIÓN"/>
    <x v="1"/>
    <x v="7"/>
    <x v="34"/>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x v="1"/>
    <x v="7"/>
    <x v="34"/>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x v="1"/>
    <x v="7"/>
    <x v="34"/>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x v="1"/>
    <x v="7"/>
    <x v="34"/>
    <s v="2.7 - OBRAS"/>
    <s v="2.7.2 - INFRAESTRUCTURA"/>
    <s v="S"/>
    <s v="03 - RECONSTRUCCIÓN  DE DOS CANCHAS DEPORTIVAS EN EL MUNICIPIO PEDRO BRAND, PROVINCIA SANTO DOMINGO"/>
    <s v="10 - FONDO GENERAL"/>
    <s v="32 - SANTO DOMINGO"/>
    <n v="16943"/>
    <n v="0"/>
    <n v="8957492.9499999993"/>
    <n v="7373732.5099999998"/>
  </r>
  <r>
    <s v="2026"/>
    <x v="0"/>
    <x v="0"/>
    <x v="1"/>
    <x v="6"/>
    <s v="2 - Poder Ejecutivo"/>
    <s v="0208 - MINISTERIO DE DEPORTES Y RECREACIÓN"/>
    <s v="0001 - MINISTERIO DE DEPORTES Y RECREACIÓN"/>
    <x v="1"/>
    <x v="7"/>
    <x v="34"/>
    <s v="2.7 - OBRAS"/>
    <s v="2.7.2 - INFRAESTRUCTURA"/>
    <s v="S"/>
    <s v="04 - RECONSTRUCCIÓN TRES CANCHAS DEPORTIVAS EN LOS ALCARRIZOS Y PANTOJA, PROVINCIA SANTO DOMINGO."/>
    <s v="10 - FONDO GENERAL"/>
    <s v="32 - SANTO DOMINGO"/>
    <n v="16944"/>
    <n v="14000007"/>
    <n v="18250983.91"/>
    <n v="18250983.91"/>
  </r>
  <r>
    <s v="2026"/>
    <x v="0"/>
    <x v="0"/>
    <x v="1"/>
    <x v="6"/>
    <s v="2 - Poder Ejecutivo"/>
    <s v="0208 - MINISTERIO DE DEPORTES Y RECREACIÓN"/>
    <s v="0001 - MINISTERIO DE DEPORTES Y RECREACIÓN"/>
    <x v="1"/>
    <x v="7"/>
    <x v="34"/>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x v="1"/>
    <x v="7"/>
    <x v="34"/>
    <s v="2.7 - OBRAS"/>
    <s v="2.7.2 - INFRAESTRUCTURA"/>
    <s v="S"/>
    <s v="06 - RECONSTRUCCIÓN  CANCHA  CLUB DEPORTIVO MANGANAGUA, SECTOR EL MILLONCITO, DISTRITO NACIONAL"/>
    <s v="10 - FONDO GENERAL"/>
    <s v="01 - DISTRITO NACIONAL"/>
    <n v="16947"/>
    <n v="7763070"/>
    <n v="2642403.62"/>
    <n v="1811015.74"/>
  </r>
  <r>
    <s v="2026"/>
    <x v="0"/>
    <x v="0"/>
    <x v="1"/>
    <x v="6"/>
    <s v="2 - Poder Ejecutivo"/>
    <s v="0208 - MINISTERIO DE DEPORTES Y RECREACIÓN"/>
    <s v="0001 - MINISTERIO DE DEPORTES Y RECREACIÓN"/>
    <x v="1"/>
    <x v="7"/>
    <x v="34"/>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x v="1"/>
    <x v="7"/>
    <x v="34"/>
    <s v="2.7 - OBRAS"/>
    <s v="2.7.2 - INFRAESTRUCTURA"/>
    <s v="S"/>
    <s v="08 - RECONSTRUCCIÓN CANCHA  CLUB DEPORTIVO 30 DE MAYO, DISTRITO NACIONAL"/>
    <s v="10 - FONDO GENERAL"/>
    <s v="01 - DISTRITO NACIONAL"/>
    <n v="16949"/>
    <n v="7266042"/>
    <n v="7266042"/>
    <n v="2619173.54"/>
  </r>
  <r>
    <s v="2026"/>
    <x v="0"/>
    <x v="0"/>
    <x v="1"/>
    <x v="6"/>
    <s v="2 - Poder Ejecutivo"/>
    <s v="0208 - MINISTERIO DE DEPORTES Y RECREACIÓN"/>
    <s v="0001 - MINISTERIO DE DEPORTES Y RECREACIÓN"/>
    <x v="1"/>
    <x v="7"/>
    <x v="34"/>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x v="1"/>
    <x v="7"/>
    <x v="34"/>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x v="1"/>
    <x v="7"/>
    <x v="34"/>
    <s v="2.7 - OBRAS"/>
    <s v="2.7.2 - INFRAESTRUCTURA"/>
    <s v="S"/>
    <s v="11 - RECONSTRUCCIÓN  CANCHA CLUB DEPORTIVO GENERAL ANTONIO DUVERGE, SECTOR HONDURAS, DISTRITO NACIONAL."/>
    <s v="10 - FONDO GENERAL"/>
    <s v="01 - DISTRITO NACIONAL"/>
    <n v="16952"/>
    <n v="6654988"/>
    <n v="8639249.7200000007"/>
    <n v="2484944.6800000002"/>
  </r>
  <r>
    <s v="2026"/>
    <x v="0"/>
    <x v="0"/>
    <x v="1"/>
    <x v="6"/>
    <s v="2 - Poder Ejecutivo"/>
    <s v="0208 - MINISTERIO DE DEPORTES Y RECREACIÓN"/>
    <s v="0001 - MINISTERIO DE DEPORTES Y RECREACIÓN"/>
    <x v="1"/>
    <x v="7"/>
    <x v="34"/>
    <s v="2.7 - OBRAS"/>
    <s v="2.7.2 - INFRAESTRUCTURA"/>
    <s v="S"/>
    <s v="12 - RECONSTRUCCIÓN CANCHA CLUB DEPORTIVO LOS GLADIADORES, SECTOR GUACHUPITA, DISTRITO NACIONAL."/>
    <s v="10 - FONDO GENERAL"/>
    <s v="01 - DISTRITO NACIONAL"/>
    <n v="16953"/>
    <n v="5936032"/>
    <n v="16334397.1"/>
    <n v="10871229.800000001"/>
  </r>
  <r>
    <s v="2026"/>
    <x v="0"/>
    <x v="0"/>
    <x v="1"/>
    <x v="6"/>
    <s v="2 - Poder Ejecutivo"/>
    <s v="0208 - MINISTERIO DE DEPORTES Y RECREACIÓN"/>
    <s v="0001 - MINISTERIO DE DEPORTES Y RECREACIÓN"/>
    <x v="1"/>
    <x v="7"/>
    <x v="34"/>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x v="1"/>
    <x v="7"/>
    <x v="34"/>
    <s v="2.7 - OBRAS"/>
    <s v="2.7.2 - INFRAESTRUCTURA"/>
    <s v="S"/>
    <s v="14 - RECONSTRUCCIÓN CANCHA CLUB DEPORTIVO Y CULTURAL ITALIA, SECTOR VILLA FARO, MUNICIPIO SANTO DOMINGO ESTE."/>
    <s v="10 - FONDO GENERAL"/>
    <s v="32 - SANTO DOMINGO"/>
    <n v="16955"/>
    <n v="8128647"/>
    <n v="8128647"/>
    <n v="3352823.99"/>
  </r>
  <r>
    <s v="2026"/>
    <x v="0"/>
    <x v="0"/>
    <x v="1"/>
    <x v="6"/>
    <s v="2 - Poder Ejecutivo"/>
    <s v="0208 - MINISTERIO DE DEPORTES Y RECREACIÓN"/>
    <s v="0001 - MINISTERIO DE DEPORTES Y RECREACIÓN"/>
    <x v="1"/>
    <x v="7"/>
    <x v="34"/>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x v="1"/>
    <x v="7"/>
    <x v="34"/>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x v="1"/>
    <x v="7"/>
    <x v="34"/>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x v="1"/>
    <x v="7"/>
    <x v="34"/>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x v="1"/>
    <x v="7"/>
    <x v="34"/>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x v="1"/>
    <x v="7"/>
    <x v="34"/>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x v="1"/>
    <x v="7"/>
    <x v="34"/>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x v="1"/>
    <x v="7"/>
    <x v="34"/>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x v="1"/>
    <x v="7"/>
    <x v="34"/>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x v="1"/>
    <x v="7"/>
    <x v="34"/>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x v="1"/>
    <x v="7"/>
    <x v="34"/>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x v="1"/>
    <x v="7"/>
    <x v="34"/>
    <s v="2.7 - OBRAS"/>
    <s v="2.7.2 - INFRAESTRUCTURA"/>
    <s v="S"/>
    <s v="26 - RECONSTRUCCIÓN CANCHA CLUB DEPORTIVO VARIAS LUCES, ENSANCHE ESPAILLAT, DISTRITO NACIONAL"/>
    <s v="10 - FONDO GENERAL"/>
    <s v="01 - DISTRITO NACIONAL"/>
    <n v="16967"/>
    <n v="6387728"/>
    <n v="6522549.5700000003"/>
    <n v="0"/>
  </r>
  <r>
    <s v="2026"/>
    <x v="0"/>
    <x v="0"/>
    <x v="1"/>
    <x v="6"/>
    <s v="2 - Poder Ejecutivo"/>
    <s v="0208 - MINISTERIO DE DEPORTES Y RECREACIÓN"/>
    <s v="0001 - MINISTERIO DE DEPORTES Y RECREACIÓN"/>
    <x v="1"/>
    <x v="7"/>
    <x v="34"/>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x v="1"/>
    <x v="7"/>
    <x v="34"/>
    <s v="2.7 - OBRAS"/>
    <s v="2.7.2 - INFRAESTRUCTURA"/>
    <s v="S"/>
    <s v="28 - REMODELACIÓN PALACIO DE LOS DEPORTES PROFESOR VIRGILIO TRAVIESO SOTO, DISTRITO NACIONAL."/>
    <s v="10 - FONDO GENERAL"/>
    <s v="01 - DISTRITO NACIONAL"/>
    <n v="17009"/>
    <n v="0"/>
    <n v="70047602.859999999"/>
    <n v="68484922.289999992"/>
  </r>
  <r>
    <s v="2026"/>
    <x v="0"/>
    <x v="0"/>
    <x v="1"/>
    <x v="6"/>
    <s v="2 - Poder Ejecutivo"/>
    <s v="0208 - MINISTERIO DE DEPORTES Y RECREACIÓN"/>
    <s v="0001 - MINISTERIO DE DEPORTES Y RECREACIÓN"/>
    <x v="1"/>
    <x v="7"/>
    <x v="34"/>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x v="1"/>
    <x v="7"/>
    <x v="34"/>
    <s v="2.7 - OBRAS"/>
    <s v="2.7.2 - INFRAESTRUCTURA"/>
    <s v="S"/>
    <s v="30 - RECONSTRUCCIÓN CANCHA CLUB DEPORTIVO Y CULTURAL LA UREÑA, MUNICIPIO SANTO DOMINGO ESTE, PROVINCIA SANTO DOMINGO"/>
    <s v="10 - FONDO GENERAL"/>
    <s v="32 - SANTO DOMINGO"/>
    <n v="17012"/>
    <n v="5967954"/>
    <n v="7377649.8799999999"/>
    <n v="0"/>
  </r>
  <r>
    <s v="2026"/>
    <x v="0"/>
    <x v="0"/>
    <x v="1"/>
    <x v="6"/>
    <s v="2 - Poder Ejecutivo"/>
    <s v="0208 - MINISTERIO DE DEPORTES Y RECREACIÓN"/>
    <s v="0001 - MINISTERIO DE DEPORTES Y RECREACIÓN"/>
    <x v="1"/>
    <x v="7"/>
    <x v="34"/>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x v="1"/>
    <x v="7"/>
    <x v="34"/>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x v="1"/>
    <x v="7"/>
    <x v="34"/>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x v="1"/>
    <x v="7"/>
    <x v="34"/>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x v="1"/>
    <x v="7"/>
    <x v="34"/>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x v="1"/>
    <x v="7"/>
    <x v="34"/>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x v="1"/>
    <x v="7"/>
    <x v="34"/>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x v="1"/>
    <x v="7"/>
    <x v="34"/>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x v="1"/>
    <x v="7"/>
    <x v="34"/>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x v="1"/>
    <x v="7"/>
    <x v="34"/>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x v="1"/>
    <x v="7"/>
    <x v="34"/>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x v="1"/>
    <x v="7"/>
    <x v="34"/>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x v="1"/>
    <x v="7"/>
    <x v="34"/>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x v="1"/>
    <x v="7"/>
    <x v="34"/>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x v="1"/>
    <x v="7"/>
    <x v="34"/>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x v="1"/>
    <x v="7"/>
    <x v="34"/>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x v="1"/>
    <x v="7"/>
    <x v="34"/>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x v="1"/>
    <x v="7"/>
    <x v="34"/>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x v="1"/>
    <x v="7"/>
    <x v="34"/>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x v="1"/>
    <x v="7"/>
    <x v="34"/>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x v="1"/>
    <x v="7"/>
    <x v="34"/>
    <s v="2.7 - OBRAS"/>
    <s v="2.7.2 - INFRAESTRUCTURA"/>
    <s v="S"/>
    <s v="49 - RECONSTRUCCIÓN CANCHA MUNICIPIO MATANZAS, PROVINCIA PERAVIA"/>
    <s v="10 - FONDO GENERAL"/>
    <s v="17 - PERAVIA"/>
    <n v="17111"/>
    <n v="0"/>
    <n v="18513879.649999999"/>
    <n v="5633336.0099999998"/>
  </r>
  <r>
    <s v="2026"/>
    <x v="0"/>
    <x v="0"/>
    <x v="1"/>
    <x v="6"/>
    <s v="2 - Poder Ejecutivo"/>
    <s v="0208 - MINISTERIO DE DEPORTES Y RECREACIÓN"/>
    <s v="0001 - MINISTERIO DE DEPORTES Y RECREACIÓN"/>
    <x v="1"/>
    <x v="7"/>
    <x v="34"/>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x v="1"/>
    <x v="7"/>
    <x v="34"/>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x v="1"/>
    <x v="7"/>
    <x v="34"/>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x v="1"/>
    <x v="7"/>
    <x v="34"/>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x v="1"/>
    <x v="7"/>
    <x v="34"/>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x v="1"/>
    <x v="7"/>
    <x v="34"/>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x v="1"/>
    <x v="7"/>
    <x v="34"/>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x v="1"/>
    <x v="7"/>
    <x v="34"/>
    <s v="2.7 - OBRAS"/>
    <s v="2.7.2 - INFRAESTRUCTURA"/>
    <s v="S"/>
    <s v="70 - REPARACIÓN ESTADIO MUNICIPAL DE BEISBOL JOSÉ RAFAEL CARRETERO GÓMEZ, MUNICIPIO LA VEGA, PROVINCIA LA VEGA"/>
    <s v="10 - FONDO GENERAL"/>
    <s v="13 - LA VEGA"/>
    <n v="17200"/>
    <n v="0"/>
    <n v="127260368.92"/>
    <n v="38178110.670000002"/>
  </r>
  <r>
    <s v="2026"/>
    <x v="0"/>
    <x v="0"/>
    <x v="1"/>
    <x v="6"/>
    <s v="2 - Poder Ejecutivo"/>
    <s v="0208 - MINISTERIO DE DEPORTES Y RECREACIÓN"/>
    <s v="0001 - MINISTERIO DE DEPORTES Y RECREACIÓN"/>
    <x v="1"/>
    <x v="7"/>
    <x v="34"/>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x v="1"/>
    <x v="7"/>
    <x v="34"/>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x v="1"/>
    <x v="7"/>
    <x v="34"/>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x v="1"/>
    <x v="7"/>
    <x v="34"/>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x v="1"/>
    <x v="7"/>
    <x v="34"/>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x v="1"/>
    <x v="7"/>
    <x v="34"/>
    <s v="2.7 - OBRAS"/>
    <s v="2.7.2 - INFRAESTRUCTURA"/>
    <s v="S"/>
    <s v="68 - RECONSTRUCCIÓN CANCHA SECTOR DON BOSCO, MUNICIPIO MOCA, PROVINCIA ESPAILLAT"/>
    <s v="10 - FONDO GENERAL"/>
    <s v="09 - ESPAILLAT"/>
    <n v="17195"/>
    <n v="0"/>
    <n v="22842642.600000001"/>
    <n v="7151859.3300000001"/>
  </r>
  <r>
    <s v="2026"/>
    <x v="0"/>
    <x v="0"/>
    <x v="1"/>
    <x v="6"/>
    <s v="2 - Poder Ejecutivo"/>
    <s v="0208 - MINISTERIO DE DEPORTES Y RECREACIÓN"/>
    <s v="0001 - MINISTERIO DE DEPORTES Y RECREACIÓN"/>
    <x v="1"/>
    <x v="7"/>
    <x v="34"/>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x v="1"/>
    <x v="7"/>
    <x v="34"/>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x v="1"/>
    <x v="7"/>
    <x v="34"/>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x v="1"/>
    <x v="7"/>
    <x v="34"/>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x v="1"/>
    <x v="7"/>
    <x v="34"/>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x v="1"/>
    <x v="7"/>
    <x v="34"/>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x v="1"/>
    <x v="7"/>
    <x v="34"/>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x v="1"/>
    <x v="7"/>
    <x v="34"/>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x v="1"/>
    <x v="7"/>
    <x v="34"/>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x v="1"/>
    <x v="7"/>
    <x v="34"/>
    <s v="2.7 - OBRAS"/>
    <s v="2.7.2 - INFRAESTRUCTURA"/>
    <s v="S"/>
    <s v="81 - REPARACIÓN DE LA VILLA DE ATLETAS, EN EL COMPLEJO DEPORTIVO DE SAN PEDRO DE MACORÍS."/>
    <s v="10 - FONDO GENERAL"/>
    <s v="23 - SAN PEDRO DE MACORIS"/>
    <n v="17285"/>
    <n v="0"/>
    <n v="6629942.1899999995"/>
    <n v="3657333.93"/>
  </r>
  <r>
    <s v="2026"/>
    <x v="0"/>
    <x v="0"/>
    <x v="1"/>
    <x v="6"/>
    <s v="2 - Poder Ejecutivo"/>
    <s v="0208 - MINISTERIO DE DEPORTES Y RECREACIÓN"/>
    <s v="0001 - MINISTERIO DE DEPORTES Y RECREACIÓN"/>
    <x v="1"/>
    <x v="7"/>
    <x v="34"/>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x v="1"/>
    <x v="7"/>
    <x v="34"/>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x v="1"/>
    <x v="7"/>
    <x v="34"/>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x v="1"/>
    <x v="7"/>
    <x v="34"/>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x v="1"/>
    <x v="7"/>
    <x v="34"/>
    <s v="2.7 - OBRAS"/>
    <s v="2.7.2 - INFRAESTRUCTURA"/>
    <s v="S"/>
    <s v="34 - REPARACIÓN _x000a_ESTADIO MUNICIPAL DE BEISBOL LUIS MARIA HERRERA, MUNICIPIO BANI, PROVINCIA PERAVIA"/>
    <s v="10 - FONDO GENERAL"/>
    <s v="17 - PERAVIA"/>
    <n v="17055"/>
    <n v="0"/>
    <n v="15311557.260000002"/>
    <n v="9855440.5700000003"/>
  </r>
  <r>
    <s v="2026"/>
    <x v="0"/>
    <x v="0"/>
    <x v="1"/>
    <x v="6"/>
    <s v="2 - Poder Ejecutivo"/>
    <s v="0208 - MINISTERIO DE DEPORTES Y RECREACIÓN"/>
    <s v="0001 - MINISTERIO DE DEPORTES Y RECREACIÓN"/>
    <x v="1"/>
    <x v="7"/>
    <x v="34"/>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x v="1"/>
    <x v="7"/>
    <x v="34"/>
    <s v="2.7 - OBRAS"/>
    <s v="2.7.2 - INFRAESTRUCTURA"/>
    <s v="S"/>
    <s v="85 - CONSTRUCCIÓN ARENA DE BALONCESTO PROFESOR FERNANDO TERUEL, PROVINCIA LA VEGA."/>
    <s v="10 - FONDO GENERAL"/>
    <s v="13 - LA VEGA"/>
    <n v="17394"/>
    <n v="0"/>
    <n v="179786364.84"/>
    <n v="0"/>
  </r>
  <r>
    <s v="2026"/>
    <x v="0"/>
    <x v="0"/>
    <x v="1"/>
    <x v="6"/>
    <s v="2 - Poder Ejecutivo"/>
    <s v="0208 - MINISTERIO DE DEPORTES Y RECREACIÓN"/>
    <s v="0001 - MINISTERIO DE DEPORTES Y RECREACIÓN"/>
    <x v="1"/>
    <x v="7"/>
    <x v="34"/>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x v="1"/>
    <x v="7"/>
    <x v="34"/>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x v="1"/>
    <x v="7"/>
    <x v="34"/>
    <s v="2.7 - OBRAS"/>
    <s v="2.7.2 - INFRAESTRUCTURA"/>
    <s v="S"/>
    <s v="87 - REPARACIÓN DEL PLAY DE SOFTBALL LUCIANO POLANCO CHAGÁ, MUNICIPIO GASPAR HERNÁNDEZ, PROVINCIA ESPAILLAT"/>
    <s v="10 - FONDO GENERAL"/>
    <s v="09 - ESPAILLAT"/>
    <n v="17474"/>
    <n v="0"/>
    <n v="5104568.2300000004"/>
    <n v="0"/>
  </r>
  <r>
    <s v="2026"/>
    <x v="0"/>
    <x v="0"/>
    <x v="1"/>
    <x v="6"/>
    <s v="2 - Poder Ejecutivo"/>
    <s v="0208 - MINISTERIO DE DEPORTES Y RECREACIÓN"/>
    <s v="0001 - MINISTERIO DE DEPORTES Y RECREACIÓN"/>
    <x v="1"/>
    <x v="7"/>
    <x v="34"/>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x v="1"/>
    <x v="7"/>
    <x v="34"/>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x v="1"/>
    <x v="7"/>
    <x v="34"/>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x v="1"/>
    <x v="7"/>
    <x v="34"/>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x v="1"/>
    <x v="7"/>
    <x v="34"/>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x v="1"/>
    <x v="7"/>
    <x v="34"/>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x v="1"/>
    <x v="7"/>
    <x v="34"/>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x v="1"/>
    <x v="7"/>
    <x v="34"/>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x v="1"/>
    <x v="7"/>
    <x v="34"/>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x v="1"/>
    <x v="7"/>
    <x v="34"/>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x v="1"/>
    <x v="7"/>
    <x v="34"/>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x v="1"/>
    <x v="7"/>
    <x v="34"/>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x v="1"/>
    <x v="7"/>
    <x v="34"/>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x v="1"/>
    <x v="7"/>
    <x v="34"/>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x v="1"/>
    <x v="7"/>
    <x v="34"/>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x v="1"/>
    <x v="7"/>
    <x v="34"/>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x v="1"/>
    <x v="7"/>
    <x v="34"/>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x v="1"/>
    <x v="7"/>
    <x v="34"/>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x v="1"/>
    <x v="7"/>
    <x v="34"/>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x v="1"/>
    <x v="7"/>
    <x v="34"/>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x v="1"/>
    <x v="7"/>
    <x v="34"/>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x v="1"/>
    <x v="7"/>
    <x v="52"/>
    <s v="2.7 - OBRAS"/>
    <s v="2.7.2 - INFRAESTRUCTURA"/>
    <s v="N"/>
    <s v="00 - N/A"/>
    <s v="10 - FONDO GENERAL"/>
    <s v="99 - MULTIPROVINCIAL"/>
    <s v="(en blanco)"/>
    <n v="166536809"/>
    <n v="302060471.87"/>
    <n v="206414483.84999999"/>
  </r>
  <r>
    <s v="2026"/>
    <x v="0"/>
    <x v="0"/>
    <x v="1"/>
    <x v="6"/>
    <s v="2 - Poder Ejecutivo"/>
    <s v="0209 - MINISTERIO DE TRABAJO"/>
    <s v="0001 - MINISTERIO DE TRABAJO"/>
    <x v="1"/>
    <x v="2"/>
    <x v="93"/>
    <s v="2.2 - CONTRATACIÓN DE SERVICIOS"/>
    <s v="2.2.3 - VIÁTICOS"/>
    <s v="S"/>
    <s v="00 - N/A"/>
    <s v="60 - CREDITO EXTERNO"/>
    <s v="25 - SANTIAGO"/>
    <s v="(en blanco)"/>
    <n v="0"/>
    <n v="276985.64"/>
    <n v="0"/>
  </r>
  <r>
    <s v="2026"/>
    <x v="0"/>
    <x v="0"/>
    <x v="1"/>
    <x v="6"/>
    <s v="2 - Poder Ejecutivo"/>
    <s v="0209 - MINISTERIO DE TRABAJO"/>
    <s v="0001 - MINISTERIO DE TRABAJO"/>
    <x v="1"/>
    <x v="2"/>
    <x v="93"/>
    <s v="2.2 - CONTRATACIÓN DE SERVICIOS"/>
    <s v="2.2.5 - ALQUILERES Y RENTAS"/>
    <s v="S"/>
    <s v="00 - N/A"/>
    <s v="60 - CREDITO EXTERNO"/>
    <s v="25 - SANTIAGO"/>
    <s v="(en blanco)"/>
    <n v="0"/>
    <n v="2634007"/>
    <n v="0"/>
  </r>
  <r>
    <s v="2026"/>
    <x v="0"/>
    <x v="0"/>
    <x v="1"/>
    <x v="6"/>
    <s v="2 - Poder Ejecutivo"/>
    <s v="0209 - MINISTERIO DE TRABAJO"/>
    <s v="0001 - MINISTERIO DE TRABAJO"/>
    <x v="1"/>
    <x v="2"/>
    <x v="93"/>
    <s v="2.2 - CONTRATACIÓN DE SERVICIOS"/>
    <s v="2.2.8 - OTROS SERVICIOS NO INCLUIDOS EN CONCEPTOS ANTERIORES"/>
    <s v="S"/>
    <s v="00 - N/A"/>
    <s v="60 - CREDITO EXTERNO"/>
    <s v="25 - SANTIAGO"/>
    <s v="(en blanco)"/>
    <n v="164725403"/>
    <n v="217269661.16"/>
    <n v="2177471.7000000002"/>
  </r>
  <r>
    <s v="2026"/>
    <x v="0"/>
    <x v="0"/>
    <x v="1"/>
    <x v="6"/>
    <s v="2 - Poder Ejecutivo"/>
    <s v="0209 - MINISTERIO DE TRABAJO"/>
    <s v="0001 - MINISTERIO DE TRABAJO"/>
    <x v="1"/>
    <x v="2"/>
    <x v="93"/>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x v="3"/>
    <x v="11"/>
    <x v="32"/>
    <s v="2.1 - REMUNERACIONES Y CONTRIBUCIONES"/>
    <s v="2.1.1 - REMUNERACIONES"/>
    <s v="S"/>
    <s v="01 - CONSTRUCCIÓN DE CAMARAS TERMICA PARA LA PRODUCCION DE MATERIAL DE SIEMBRA DE PLATANO DE ALTA CALIDAD EN LA REP. DOM"/>
    <s v="10 - FONDO GENERAL"/>
    <s v="99 - MULTIPROVINCIAL"/>
    <n v="14379"/>
    <n v="11200000"/>
    <n v="11200000"/>
    <n v="5900950"/>
  </r>
  <r>
    <s v="2026"/>
    <x v="0"/>
    <x v="0"/>
    <x v="1"/>
    <x v="6"/>
    <s v="2 - Poder Ejecutivo"/>
    <s v="0210 - MINISTERIO DE AGRICULTURA"/>
    <s v="0001 - MINISTERIO DE AGRICULTURA"/>
    <x v="3"/>
    <x v="11"/>
    <x v="32"/>
    <s v="2.1 - REMUNERACIONES Y CONTRIBUCIONES"/>
    <s v="2.1.1 - REMUNERACIONES"/>
    <s v="S"/>
    <s v="04 - RECUPERACION DE LOS RECURSOS NATURALES EN LAS  SUB CUENCAS JAMAO Y VERAGUA"/>
    <s v="10 - FONDO GENERAL"/>
    <s v="09 - ESPAILLAT"/>
    <n v="14131"/>
    <n v="10800000"/>
    <n v="20356000"/>
    <n v="12733050"/>
  </r>
  <r>
    <s v="2026"/>
    <x v="0"/>
    <x v="0"/>
    <x v="1"/>
    <x v="6"/>
    <s v="2 - Poder Ejecutivo"/>
    <s v="0210 - MINISTERIO DE AGRICULTURA"/>
    <s v="0001 - MINISTERIO DE AGRICULTURA"/>
    <x v="3"/>
    <x v="11"/>
    <x v="32"/>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x v="3"/>
    <x v="11"/>
    <x v="32"/>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x v="3"/>
    <x v="11"/>
    <x v="32"/>
    <s v="2.1 - REMUNERACIONES Y CONTRIBUCIONES"/>
    <s v="2.1.5 - CONTRIBUCIONES A LA SEGURIDAD SOCIAL"/>
    <s v="S"/>
    <s v="04 - RECUPERACION DE LOS RECURSOS NATURALES EN LAS  SUB CUENCAS JAMAO Y VERAGUA"/>
    <s v="10 - FONDO GENERAL"/>
    <s v="09 - ESPAILLAT"/>
    <n v="14131"/>
    <n v="1650000"/>
    <n v="1350000"/>
    <n v="929709.89999999991"/>
  </r>
  <r>
    <s v="2026"/>
    <x v="0"/>
    <x v="0"/>
    <x v="1"/>
    <x v="6"/>
    <s v="2 - Poder Ejecutivo"/>
    <s v="0210 - MINISTERIO DE AGRICULTURA"/>
    <s v="0001 - MINISTERIO DE AGRICULTURA"/>
    <x v="3"/>
    <x v="11"/>
    <x v="32"/>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x v="3"/>
    <x v="11"/>
    <x v="32"/>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x v="3"/>
    <x v="11"/>
    <x v="32"/>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x v="3"/>
    <x v="11"/>
    <x v="32"/>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x v="3"/>
    <x v="11"/>
    <x v="32"/>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x v="3"/>
    <x v="11"/>
    <x v="32"/>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x v="3"/>
    <x v="11"/>
    <x v="32"/>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x v="3"/>
    <x v="11"/>
    <x v="32"/>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x v="3"/>
    <x v="11"/>
    <x v="32"/>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x v="3"/>
    <x v="11"/>
    <x v="32"/>
    <s v="2.2 - CONTRATACIÓN DE SERVICIOS"/>
    <s v="2.2.8 - OTROS SERVICIOS NO INCLUIDOS EN CONCEPTOS ANTERIORES"/>
    <s v="S"/>
    <s v="01 - MEJORAMIENTO DE LA SANIDAD E INOCUIDAD AGRO-ALIMENTARIA EN LA REPÚBLICA DOMINICANA"/>
    <s v="60 - CREDITO EXTERNO"/>
    <s v="99 - MULTIPROVINCIAL"/>
    <n v="14119"/>
    <n v="342783272"/>
    <n v="8288272"/>
    <n v="0"/>
  </r>
  <r>
    <s v="2026"/>
    <x v="0"/>
    <x v="0"/>
    <x v="1"/>
    <x v="6"/>
    <s v="2 - Poder Ejecutivo"/>
    <s v="0210 - MINISTERIO DE AGRICULTURA"/>
    <s v="0001 - MINISTERIO DE AGRICULTURA"/>
    <x v="3"/>
    <x v="11"/>
    <x v="32"/>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x v="3"/>
    <x v="11"/>
    <x v="32"/>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x v="3"/>
    <x v="11"/>
    <x v="32"/>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x v="3"/>
    <x v="11"/>
    <x v="32"/>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x v="3"/>
    <x v="11"/>
    <x v="32"/>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x v="3"/>
    <x v="11"/>
    <x v="32"/>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x v="3"/>
    <x v="11"/>
    <x v="32"/>
    <s v="2.3 - MATERIALES Y SUMINISTROS"/>
    <s v="2.3.2 - TEXTILES Y VESTUARIOS"/>
    <s v="S"/>
    <s v="04 - RECUPERACION DE LOS RECURSOS NATURALES EN LAS  SUB CUENCAS JAMAO Y VERAGUA"/>
    <s v="10 - FONDO GENERAL"/>
    <s v="09 - ESPAILLAT"/>
    <n v="14131"/>
    <n v="1650000"/>
    <n v="1650000"/>
    <n v="0"/>
  </r>
  <r>
    <s v="2026"/>
    <x v="0"/>
    <x v="0"/>
    <x v="1"/>
    <x v="6"/>
    <s v="2 - Poder Ejecutivo"/>
    <s v="0210 - MINISTERIO DE AGRICULTURA"/>
    <s v="0001 - MINISTERIO DE AGRICULTURA"/>
    <x v="3"/>
    <x v="11"/>
    <x v="32"/>
    <s v="2.3 - MATERIALES Y SUMINISTROS"/>
    <s v="2.3.3 - PAPEL, CARTÓN E IMPRESOS"/>
    <s v="S"/>
    <s v="01 - CONSTRUCCIÓN DE CAMARAS TERMICA PARA LA PRODUCCION DE MATERIAL DE SIEMBRA DE PLATANO DE ALTA CALIDAD EN LA REP. DOM"/>
    <s v="10 - FONDO GENERAL"/>
    <s v="99 - MULTIPROVINCIAL"/>
    <n v="14379"/>
    <n v="343000"/>
    <n v="343000"/>
    <n v="0"/>
  </r>
  <r>
    <s v="2026"/>
    <x v="0"/>
    <x v="0"/>
    <x v="1"/>
    <x v="6"/>
    <s v="2 - Poder Ejecutivo"/>
    <s v="0210 - MINISTERIO DE AGRICULTURA"/>
    <s v="0001 - MINISTERIO DE AGRICULTURA"/>
    <x v="3"/>
    <x v="11"/>
    <x v="32"/>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x v="3"/>
    <x v="11"/>
    <x v="32"/>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x v="3"/>
    <x v="11"/>
    <x v="32"/>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x v="3"/>
    <x v="11"/>
    <x v="32"/>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x v="3"/>
    <x v="11"/>
    <x v="32"/>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x v="3"/>
    <x v="11"/>
    <x v="32"/>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x v="3"/>
    <x v="11"/>
    <x v="32"/>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x v="3"/>
    <x v="11"/>
    <x v="32"/>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x v="3"/>
    <x v="11"/>
    <x v="32"/>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x v="3"/>
    <x v="11"/>
    <x v="32"/>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x v="3"/>
    <x v="11"/>
    <x v="32"/>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x v="3"/>
    <x v="11"/>
    <x v="32"/>
    <s v="2.7 - OBRAS"/>
    <s v="2.7.2 - INFRAESTRUCTURA"/>
    <s v="N"/>
    <s v="00 - N/A"/>
    <s v="10 - FONDO GENERAL"/>
    <s v="99 - MULTIPROVINCIAL"/>
    <s v="(en blanco)"/>
    <n v="603300000"/>
    <n v="1236800000.2"/>
    <n v="470140773.71999997"/>
  </r>
  <r>
    <s v="2026"/>
    <x v="0"/>
    <x v="0"/>
    <x v="1"/>
    <x v="6"/>
    <s v="2 - Poder Ejecutivo"/>
    <s v="0210 - MINISTERIO DE AGRICULTURA"/>
    <s v="0001 - MINISTERIO DE AGRICULTURA"/>
    <x v="3"/>
    <x v="11"/>
    <x v="32"/>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x v="3"/>
    <x v="11"/>
    <x v="57"/>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13222138"/>
    <n v="0"/>
  </r>
  <r>
    <s v="2026"/>
    <x v="0"/>
    <x v="0"/>
    <x v="1"/>
    <x v="6"/>
    <s v="2 - Poder Ejecutivo"/>
    <s v="0210 - MINISTERIO DE AGRICULTURA"/>
    <s v="0001 - MINISTERIO DE AGRICULTURA"/>
    <x v="3"/>
    <x v="11"/>
    <x v="57"/>
    <s v="2.2 - CONTRATACIÓN DE SERVICIOS"/>
    <s v="2.2.4 - TRANSPORTE Y ALMACENAJE"/>
    <s v="S"/>
    <s v="09 - GESTION DE LA PARTE ALTA Y MEDIA DE LA CUENCA DEL RÍO YAQUE DEL NORTE EN LA VERTIENTE NORTE DE LA CORDILLERA CENTRAL."/>
    <s v="60 - CREDITO EXTERNO"/>
    <s v="99 - MULTIPROVINCIAL"/>
    <n v="14132"/>
    <n v="4000000"/>
    <n v="4000000"/>
    <n v="0"/>
  </r>
  <r>
    <s v="2026"/>
    <x v="0"/>
    <x v="0"/>
    <x v="1"/>
    <x v="6"/>
    <s v="2 - Poder Ejecutivo"/>
    <s v="0210 - MINISTERIO DE AGRICULTURA"/>
    <s v="0001 - MINISTERIO DE AGRICULTURA"/>
    <x v="3"/>
    <x v="11"/>
    <x v="57"/>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47900000"/>
    <n v="0"/>
  </r>
  <r>
    <s v="2026"/>
    <x v="0"/>
    <x v="0"/>
    <x v="1"/>
    <x v="6"/>
    <s v="2 - Poder Ejecutivo"/>
    <s v="0210 - MINISTERIO DE AGRICULTURA"/>
    <s v="0001 - MINISTERIO DE AGRICULTURA"/>
    <x v="3"/>
    <x v="11"/>
    <x v="57"/>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7000000"/>
    <n v="0"/>
  </r>
  <r>
    <s v="2026"/>
    <x v="0"/>
    <x v="0"/>
    <x v="1"/>
    <x v="6"/>
    <s v="2 - Poder Ejecutivo"/>
    <s v="0210 - MINISTERIO DE AGRICULTURA"/>
    <s v="0001 - MINISTERIO DE AGRICULTURA"/>
    <x v="3"/>
    <x v="11"/>
    <x v="58"/>
    <s v="2.7 - OBRAS"/>
    <s v="2.7.2 - INFRAESTRUCTURA"/>
    <s v="N"/>
    <s v="00 - N/A"/>
    <s v="10 - FONDO GENERAL"/>
    <s v="99 - MULTIPROVINCIAL"/>
    <s v="(en blanco)"/>
    <n v="300000000"/>
    <n v="30000000"/>
    <n v="0"/>
  </r>
  <r>
    <s v="2026"/>
    <x v="0"/>
    <x v="0"/>
    <x v="1"/>
    <x v="6"/>
    <s v="2 - Poder Ejecutivo"/>
    <s v="0210 - MINISTERIO DE AGRICULTURA"/>
    <s v="0001 - MINISTERIO DE AGRICULTURA"/>
    <x v="3"/>
    <x v="11"/>
    <x v="58"/>
    <s v="2.7 - OBRAS"/>
    <s v="2.7.2 - INFRAESTRUCTURA"/>
    <s v="N"/>
    <s v="00 - N/A"/>
    <s v="60 - CREDITO EXTERNO"/>
    <s v="99 - MULTIPROVINCIAL"/>
    <s v="(en blanco)"/>
    <n v="203011889"/>
    <n v="0"/>
    <n v="0"/>
  </r>
  <r>
    <s v="2026"/>
    <x v="0"/>
    <x v="0"/>
    <x v="1"/>
    <x v="6"/>
    <s v="2 - Poder Ejecutivo"/>
    <s v="0210 - MINISTERIO DE AGRICULTURA"/>
    <s v="0001 - MINISTERIO DE AGRICULTURA"/>
    <x v="1"/>
    <x v="15"/>
    <x v="91"/>
    <s v="2.7 - OBRAS"/>
    <s v="2.7.2 - INFRAESTRUCTURA"/>
    <s v="N"/>
    <s v="00 - N/A"/>
    <s v="10 - FONDO GENERAL"/>
    <s v="99 - MULTIPROVINCIAL"/>
    <s v="(en blanco)"/>
    <n v="100000"/>
    <n v="100000"/>
    <n v="5575.5"/>
  </r>
  <r>
    <s v="2026"/>
    <x v="0"/>
    <x v="0"/>
    <x v="1"/>
    <x v="6"/>
    <s v="2 - Poder Ejecutivo"/>
    <s v="0210 - MINISTERIO DE AGRICULTURA"/>
    <s v="0001 - MINISTERIO DE AGRICULTURA"/>
    <x v="1"/>
    <x v="3"/>
    <x v="5"/>
    <s v="2.7 - OBRAS"/>
    <s v="2.7.2 - INFRAESTRUCTURA"/>
    <s v="N"/>
    <s v="00 - N/A"/>
    <s v="10 - FONDO GENERAL"/>
    <s v="99 - MULTIPROVINCIAL"/>
    <s v="(en blanco)"/>
    <n v="0"/>
    <n v="2000000"/>
    <n v="0"/>
  </r>
  <r>
    <s v="2026"/>
    <x v="0"/>
    <x v="0"/>
    <x v="1"/>
    <x v="6"/>
    <s v="2 - Poder Ejecutivo"/>
    <s v="0210 - MINISTERIO DE AGRICULTURA"/>
    <s v="0002 - DIRECCION GENERAL DE GANADERIA"/>
    <x v="3"/>
    <x v="11"/>
    <x v="32"/>
    <s v="2.1 - REMUNERACIONES Y CONTRIBUCIONES"/>
    <s v="2.1.1 - REMUNERACIONES"/>
    <s v="S"/>
    <s v="02 - FORTALECIMIENTO DE LA CRIANZA OVICAPRINA EN LA REGIÓN FRONTERIZA DE LA RD"/>
    <s v="10 - FONDO GENERAL"/>
    <s v="99 - MULTIPROVINCIAL"/>
    <n v="14199"/>
    <n v="2028000"/>
    <n v="1831623"/>
    <n v="959000"/>
  </r>
  <r>
    <s v="2026"/>
    <x v="0"/>
    <x v="0"/>
    <x v="1"/>
    <x v="6"/>
    <s v="2 - Poder Ejecutivo"/>
    <s v="0210 - MINISTERIO DE AGRICULTURA"/>
    <s v="0002 - DIRECCION GENERAL DE GANADERIA"/>
    <x v="3"/>
    <x v="11"/>
    <x v="32"/>
    <s v="2.1 - REMUNERACIONES Y CONTRIBUCIONES"/>
    <s v="2.1.5 - CONTRIBUCIONES A LA SEGURIDAD SOCIAL"/>
    <s v="S"/>
    <s v="02 - FORTALECIMIENTO DE LA CRIANZA OVICAPRINA EN LA REGIÓN FRONTERIZA DE LA RD"/>
    <s v="10 - FONDO GENERAL"/>
    <s v="99 - MULTIPROVINCIAL"/>
    <n v="14199"/>
    <n v="24008"/>
    <n v="220385"/>
    <n v="147590.09999999998"/>
  </r>
  <r>
    <s v="2026"/>
    <x v="0"/>
    <x v="0"/>
    <x v="1"/>
    <x v="6"/>
    <s v="2 - Poder Ejecutivo"/>
    <s v="0210 - MINISTERIO DE AGRICULTURA"/>
    <s v="0002 - DIRECCION GENERAL DE GANADERIA"/>
    <x v="3"/>
    <x v="11"/>
    <x v="32"/>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x v="3"/>
    <x v="11"/>
    <x v="32"/>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x v="3"/>
    <x v="11"/>
    <x v="32"/>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x v="3"/>
    <x v="11"/>
    <x v="32"/>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x v="3"/>
    <x v="11"/>
    <x v="32"/>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x v="3"/>
    <x v="11"/>
    <x v="32"/>
    <s v="2.1 - REMUNERACIONES Y CONTRIBUCIONES"/>
    <s v="2.1.1 - REMUNERACIONES"/>
    <s v="S"/>
    <s v="01 - NORMALIZACIÓN DE LOS PROCESADORES LÁCTEOS DE LA REPÚBLICA DOMINICANA"/>
    <s v="10 - FONDO GENERAL"/>
    <s v="99 - MULTIPROVINCIAL"/>
    <n v="16849"/>
    <n v="7905293"/>
    <n v="7751893"/>
    <n v="3635000"/>
  </r>
  <r>
    <s v="2026"/>
    <x v="0"/>
    <x v="0"/>
    <x v="1"/>
    <x v="6"/>
    <s v="2 - Poder Ejecutivo"/>
    <s v="0210 - MINISTERIO DE AGRICULTURA"/>
    <s v="0007 - CONSEJO NACIONAL PARA LA REGLAMENTACIÓN Y FOMENTO DE LA INDUSTRIA LECHERA"/>
    <x v="3"/>
    <x v="11"/>
    <x v="32"/>
    <s v="2.1 - REMUNERACIONES Y CONTRIBUCIONES"/>
    <s v="2.1.5 - CONTRIBUCIONES A LA SEGURIDAD SOCIAL"/>
    <s v="S"/>
    <s v="01 - NORMALIZACIÓN DE LOS PROCESADORES LÁCTEOS DE LA REPÚBLICA DOMINICANA"/>
    <s v="10 - FONDO GENERAL"/>
    <s v="99 - MULTIPROVINCIAL"/>
    <n v="16849"/>
    <n v="720000"/>
    <n v="873400"/>
    <n v="555791.5"/>
  </r>
  <r>
    <s v="2026"/>
    <x v="0"/>
    <x v="0"/>
    <x v="1"/>
    <x v="6"/>
    <s v="2 - Poder Ejecutivo"/>
    <s v="0210 - MINISTERIO DE AGRICULTURA"/>
    <s v="0007 - CONSEJO NACIONAL PARA LA REGLAMENTACIÓN Y FOMENTO DE LA INDUSTRIA LECHERA"/>
    <x v="3"/>
    <x v="11"/>
    <x v="32"/>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x v="3"/>
    <x v="11"/>
    <x v="32"/>
    <s v="2.2 - CONTRATACIÓN DE SERVICIOS"/>
    <s v="2.2.2 - PUBLICIDAD, IMPRESIÓN Y ENCUADERNACIÓN"/>
    <s v="S"/>
    <s v="01 - NORMALIZACIÓN DE LOS PROCESADORES LÁCTEOS DE LA REPÚBLICA DOMINICANA"/>
    <s v="10 - FONDO GENERAL"/>
    <s v="99 - MULTIPROVINCIAL"/>
    <n v="16849"/>
    <n v="3905500"/>
    <n v="2975500"/>
    <n v="929787.17999999993"/>
  </r>
  <r>
    <s v="2026"/>
    <x v="0"/>
    <x v="0"/>
    <x v="1"/>
    <x v="6"/>
    <s v="2 - Poder Ejecutivo"/>
    <s v="0210 - MINISTERIO DE AGRICULTURA"/>
    <s v="0007 - CONSEJO NACIONAL PARA LA REGLAMENTACIÓN Y FOMENTO DE LA INDUSTRIA LECHERA"/>
    <x v="3"/>
    <x v="11"/>
    <x v="32"/>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x v="3"/>
    <x v="11"/>
    <x v="32"/>
    <s v="2.2 - CONTRATACIÓN DE SERVICIOS"/>
    <s v="2.2.4 - TRANSPORTE Y ALMACENAJE"/>
    <s v="S"/>
    <s v="01 - NORMALIZACIÓN DE LOS PROCESADORES LÁCTEOS DE LA REPÚBLICA DOMINICANA"/>
    <s v="10 - FONDO GENERAL"/>
    <s v="99 - MULTIPROVINCIAL"/>
    <n v="16849"/>
    <n v="600000"/>
    <n v="200000"/>
    <n v="0"/>
  </r>
  <r>
    <s v="2026"/>
    <x v="0"/>
    <x v="0"/>
    <x v="1"/>
    <x v="6"/>
    <s v="2 - Poder Ejecutivo"/>
    <s v="0210 - MINISTERIO DE AGRICULTURA"/>
    <s v="0007 - CONSEJO NACIONAL PARA LA REGLAMENTACIÓN Y FOMENTO DE LA INDUSTRIA LECHERA"/>
    <x v="3"/>
    <x v="11"/>
    <x v="32"/>
    <s v="2.2 - CONTRATACIÓN DE SERVICIOS"/>
    <s v="2.2.5 - ALQUILERES Y RENTAS"/>
    <s v="S"/>
    <s v="01 - NORMALIZACIÓN DE LOS PROCESADORES LÁCTEOS DE LA REPÚBLICA DOMINICANA"/>
    <s v="10 - FONDO GENERAL"/>
    <s v="99 - MULTIPROVINCIAL"/>
    <n v="16849"/>
    <n v="285000"/>
    <n v="2442350"/>
    <n v="284270.79000000004"/>
  </r>
  <r>
    <s v="2026"/>
    <x v="0"/>
    <x v="0"/>
    <x v="1"/>
    <x v="6"/>
    <s v="2 - Poder Ejecutivo"/>
    <s v="0210 - MINISTERIO DE AGRICULTURA"/>
    <s v="0007 - CONSEJO NACIONAL PARA LA REGLAMENTACIÓN Y FOMENTO DE LA INDUSTRIA LECHERA"/>
    <x v="3"/>
    <x v="11"/>
    <x v="32"/>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x v="3"/>
    <x v="11"/>
    <x v="32"/>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73183.9600000004"/>
  </r>
  <r>
    <s v="2026"/>
    <x v="0"/>
    <x v="0"/>
    <x v="1"/>
    <x v="6"/>
    <s v="2 - Poder Ejecutivo"/>
    <s v="0210 - MINISTERIO DE AGRICULTURA"/>
    <s v="0007 - CONSEJO NACIONAL PARA LA REGLAMENTACIÓN Y FOMENTO DE LA INDUSTRIA LECHERA"/>
    <x v="3"/>
    <x v="11"/>
    <x v="32"/>
    <s v="2.2 - CONTRATACIÓN DE SERVICIOS"/>
    <s v="2.2.8 - OTROS SERVICIOS NO INCLUIDOS EN CONCEPTOS ANTERIORES"/>
    <s v="S"/>
    <s v="01 - NORMALIZACIÓN DE LOS PROCESADORES LÁCTEOS DE LA REPÚBLICA DOMINICANA"/>
    <s v="10 - FONDO GENERAL"/>
    <s v="99 - MULTIPROVINCIAL"/>
    <n v="16849"/>
    <n v="8985050"/>
    <n v="7669000"/>
    <n v="1991598.3199999998"/>
  </r>
  <r>
    <s v="2026"/>
    <x v="0"/>
    <x v="0"/>
    <x v="1"/>
    <x v="6"/>
    <s v="2 - Poder Ejecutivo"/>
    <s v="0210 - MINISTERIO DE AGRICULTURA"/>
    <s v="0007 - CONSEJO NACIONAL PARA LA REGLAMENTACIÓN Y FOMENTO DE LA INDUSTRIA LECHERA"/>
    <x v="3"/>
    <x v="11"/>
    <x v="32"/>
    <s v="2.2 - CONTRATACIÓN DE SERVICIOS"/>
    <s v="2.2.9 - OTRAS CONTRATACIONES DE SERVICIOS"/>
    <s v="S"/>
    <s v="01 - NORMALIZACIÓN DE LOS PROCESADORES LÁCTEOS DE LA REPÚBLICA DOMINICANA"/>
    <s v="10 - FONDO GENERAL"/>
    <s v="99 - MULTIPROVINCIAL"/>
    <n v="16849"/>
    <n v="360000"/>
    <n v="610000"/>
    <n v="245000"/>
  </r>
  <r>
    <s v="2026"/>
    <x v="0"/>
    <x v="0"/>
    <x v="1"/>
    <x v="6"/>
    <s v="2 - Poder Ejecutivo"/>
    <s v="0210 - MINISTERIO DE AGRICULTURA"/>
    <s v="0007 - CONSEJO NACIONAL PARA LA REGLAMENTACIÓN Y FOMENTO DE LA INDUSTRIA LECHERA"/>
    <x v="3"/>
    <x v="11"/>
    <x v="32"/>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x v="3"/>
    <x v="11"/>
    <x v="32"/>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x v="3"/>
    <x v="11"/>
    <x v="32"/>
    <s v="2.3 - MATERIALES Y SUMINISTROS"/>
    <s v="2.3.7 - COMBUSTIBLES, LUBRICANTES, PRODUCTOS QUÍMICOS Y CONEXOS"/>
    <s v="S"/>
    <s v="01 - NORMALIZACIÓN DE LOS PROCESADORES LÁCTEOS DE LA REPÚBLICA DOMINICANA"/>
    <s v="10 - FONDO GENERAL"/>
    <s v="99 - MULTIPROVINCIAL"/>
    <n v="16849"/>
    <n v="2763910"/>
    <n v="2763910"/>
    <n v="1461000"/>
  </r>
  <r>
    <s v="2026"/>
    <x v="0"/>
    <x v="0"/>
    <x v="1"/>
    <x v="6"/>
    <s v="2 - Poder Ejecutivo"/>
    <s v="0210 - MINISTERIO DE AGRICULTURA"/>
    <s v="0007 - CONSEJO NACIONAL PARA LA REGLAMENTACIÓN Y FOMENTO DE LA INDUSTRIA LECHERA"/>
    <x v="3"/>
    <x v="11"/>
    <x v="32"/>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x v="0"/>
    <x v="0"/>
    <x v="0"/>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x v="0"/>
    <x v="0"/>
    <x v="2"/>
    <s v="2.7 - OBRAS"/>
    <s v="2.7.2 - INFRAESTRUCTURA"/>
    <s v="S"/>
    <s v="74 - REMODELACIÓN  DE EDIFICIO SEDE CENTRAL DEL MINISTERIO DE OBRAS, PÚBLICAS Y COMUNICACIONES (MOPC), DISTRITO NACIONAL"/>
    <s v="10 - FONDO GENERAL"/>
    <s v="01 - DISTRITO NACIONAL"/>
    <n v="16152"/>
    <n v="254306292"/>
    <n v="54306292"/>
    <n v="0"/>
  </r>
  <r>
    <s v="2026"/>
    <x v="0"/>
    <x v="0"/>
    <x v="1"/>
    <x v="6"/>
    <s v="2 - Poder Ejecutivo"/>
    <s v="0211 - MINISTERIO DE OBRAS PÚBLICAS Y COMUNICACIONES"/>
    <s v="0001 - MINISTERIO DE OBRAS PUBLICAS Y COMUNICACIONES"/>
    <x v="3"/>
    <x v="10"/>
    <x v="25"/>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240775243.57999998"/>
  </r>
  <r>
    <s v="2026"/>
    <x v="0"/>
    <x v="0"/>
    <x v="1"/>
    <x v="6"/>
    <s v="2 - Poder Ejecutivo"/>
    <s v="0211 - MINISTERIO DE OBRAS PÚBLICAS Y COMUNICACIONES"/>
    <s v="0001 - MINISTERIO DE OBRAS PUBLICAS Y COMUNICACIONES"/>
    <x v="3"/>
    <x v="10"/>
    <x v="25"/>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x v="3"/>
    <x v="10"/>
    <x v="25"/>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900000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5 - RECONSTRUCCIÓN DE INFRAESTRUCTURA VIAL URBANA DEL MUNICIPIO JIMANI, PROVINCIA INDEPENDENCIA"/>
    <s v="10 - FONDO GENERAL"/>
    <s v="10 - INDEPENDENCIA"/>
    <n v="15034"/>
    <n v="9283190"/>
    <n v="9283190"/>
    <n v="9101498.12000000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5 - RECONSTRUCCIÓN DE INFRAESTRUCTURA VIAL URBANA DEL MUNICIPIO LA VEGA, PROVINCIA LA VEGA"/>
    <s v="10 - FONDO GENERAL"/>
    <s v="13 - LA VEGA"/>
    <n v="15069"/>
    <n v="29999996"/>
    <n v="29999996"/>
    <n v="27044726.089999992"/>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19999999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x v="3"/>
    <x v="10"/>
    <x v="25"/>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x v="3"/>
    <x v="10"/>
    <x v="25"/>
    <s v="2.7 - OBRAS"/>
    <s v="2.7.2 - INFRAESTRUCTURA"/>
    <s v="S"/>
    <s v="01 - MEJORAMIENTO PUERTO DE MANZANILLO Y SUS VÍAS DE CONECTIVIDAD, PROVINCIA MONTECRISTI, R.D."/>
    <s v="10 - FONDO GENERAL"/>
    <s v="15 - MONTE CRISTI"/>
    <n v="14546"/>
    <n v="0"/>
    <n v="393000000"/>
    <n v="111637767.01000001"/>
  </r>
  <r>
    <s v="2026"/>
    <x v="0"/>
    <x v="0"/>
    <x v="1"/>
    <x v="6"/>
    <s v="2 - Poder Ejecutivo"/>
    <s v="0211 - MINISTERIO DE OBRAS PÚBLICAS Y COMUNICACIONES"/>
    <s v="0001 - MINISTERIO DE OBRAS PUBLICAS Y COMUNICACIONES"/>
    <x v="3"/>
    <x v="10"/>
    <x v="25"/>
    <s v="2.7 - OBRAS"/>
    <s v="2.7.2 - INFRAESTRUCTURA"/>
    <s v="S"/>
    <s v="01 - MEJORAMIENTO PUERTO DE MANZANILLO Y SUS VÍAS DE CONECTIVIDAD, PROVINCIA MONTECRISTI, R.D."/>
    <s v="60 - CREDITO EXTERNO"/>
    <s v="15 - MONTE CRISTI"/>
    <n v="14546"/>
    <n v="1375500000"/>
    <n v="1294650000"/>
    <n v="873652113.3599999"/>
  </r>
  <r>
    <s v="2026"/>
    <x v="0"/>
    <x v="0"/>
    <x v="1"/>
    <x v="6"/>
    <s v="2 - Poder Ejecutivo"/>
    <s v="0211 - MINISTERIO DE OBRAS PÚBLICAS Y COMUNICACIONES"/>
    <s v="0001 - MINISTERIO DE OBRAS PUBLICAS Y COMUNICACIONES"/>
    <x v="3"/>
    <x v="10"/>
    <x v="25"/>
    <s v="2.7 - OBRAS"/>
    <s v="2.7.2 - INFRAESTRUCTURA"/>
    <s v="S"/>
    <s v="01 - RECONSTRUCCIÓN DE LA INFRAESTRUCTURA VIAL URBANA DEL MUNICIPIO SANTA BÁRBARA DE SAMANÁ, PROVINCIA SAMANÁ"/>
    <s v="10 - FONDO GENERAL"/>
    <s v="20 - SAMANA"/>
    <n v="15340"/>
    <n v="385868624"/>
    <n v="367633033"/>
    <n v="361900232.79999995"/>
  </r>
  <r>
    <s v="2026"/>
    <x v="0"/>
    <x v="0"/>
    <x v="1"/>
    <x v="6"/>
    <s v="2 - Poder Ejecutivo"/>
    <s v="0211 - MINISTERIO DE OBRAS PÚBLICAS Y COMUNICACIONES"/>
    <s v="0001 - MINISTERIO DE OBRAS PUBLICAS Y COMUNICACIONES"/>
    <x v="3"/>
    <x v="10"/>
    <x v="25"/>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x v="3"/>
    <x v="10"/>
    <x v="25"/>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7496734.420000002"/>
  </r>
  <r>
    <s v="2026"/>
    <x v="0"/>
    <x v="0"/>
    <x v="1"/>
    <x v="6"/>
    <s v="2 - Poder Ejecutivo"/>
    <s v="0211 - MINISTERIO DE OBRAS PÚBLICAS Y COMUNICACIONES"/>
    <s v="0001 - MINISTERIO DE OBRAS PUBLICAS Y COMUNICACIONES"/>
    <x v="3"/>
    <x v="10"/>
    <x v="25"/>
    <s v="2.7 - OBRAS"/>
    <s v="2.7.2 - INFRAESTRUCTURA"/>
    <s v="S"/>
    <s v="02 - RECONSTRUCCIÓN  DE LA INFRAESTRUCTURA VIAL URBANA DEL MUNICIPIO SANTO DOMINGO ESTE"/>
    <s v="10 - FONDO GENERAL"/>
    <s v="32 - SANTO DOMINGO"/>
    <n v="15347"/>
    <n v="113431505"/>
    <n v="1140114505"/>
    <n v="461940088.32999998"/>
  </r>
  <r>
    <s v="2026"/>
    <x v="0"/>
    <x v="0"/>
    <x v="1"/>
    <x v="6"/>
    <s v="2 - Poder Ejecutivo"/>
    <s v="0211 - MINISTERIO DE OBRAS PÚBLICAS Y COMUNICACIONES"/>
    <s v="0001 - MINISTERIO DE OBRAS PUBLICAS Y COMUNICACIONES"/>
    <x v="3"/>
    <x v="10"/>
    <x v="25"/>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x v="3"/>
    <x v="10"/>
    <x v="25"/>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x v="3"/>
    <x v="10"/>
    <x v="25"/>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x v="3"/>
    <x v="10"/>
    <x v="25"/>
    <s v="2.7 - OBRAS"/>
    <s v="2.7.2 - INFRAESTRUCTURA"/>
    <s v="S"/>
    <s v="03 - CONSTRUCCIÓN PUENTE SOBRE RIO INAJE Y CRUCE LAS LANAS - MANUEL BUENO, PROVINCIA DAJABON"/>
    <s v="10 - FONDO GENERAL"/>
    <s v="05 - DAJABON"/>
    <n v="6131"/>
    <n v="1100000000"/>
    <n v="460950000"/>
    <n v="241795634.83000001"/>
  </r>
  <r>
    <s v="2026"/>
    <x v="0"/>
    <x v="0"/>
    <x v="1"/>
    <x v="6"/>
    <s v="2 - Poder Ejecutivo"/>
    <s v="0211 - MINISTERIO DE OBRAS PÚBLICAS Y COMUNICACIONES"/>
    <s v="0001 - MINISTERIO DE OBRAS PUBLICAS Y COMUNICACIONES"/>
    <x v="3"/>
    <x v="10"/>
    <x v="25"/>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x v="3"/>
    <x v="10"/>
    <x v="25"/>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x v="3"/>
    <x v="10"/>
    <x v="25"/>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x v="3"/>
    <x v="10"/>
    <x v="25"/>
    <s v="2.7 - OBRAS"/>
    <s v="2.7.2 - INFRAESTRUCTURA"/>
    <s v="S"/>
    <s v="04 - CONSTRUCCIÓN DEL TRAMO CARRETERO CRUCE PUERTO PLATA - SAN MARCOS - EL CUPEY, MUNICIPIO PUERTO PLATA, PROVINCIA PUERTO PLATA."/>
    <s v="10 - FONDO GENERAL"/>
    <s v="18 - PUERTO PLATA"/>
    <n v="16538"/>
    <n v="137000000"/>
    <n v="47000000"/>
    <n v="14649632.739999998"/>
  </r>
  <r>
    <s v="2026"/>
    <x v="0"/>
    <x v="0"/>
    <x v="1"/>
    <x v="6"/>
    <s v="2 - Poder Ejecutivo"/>
    <s v="0211 - MINISTERIO DE OBRAS PÚBLICAS Y COMUNICACIONES"/>
    <s v="0001 - MINISTERIO DE OBRAS PUBLICAS Y COMUNICACIONES"/>
    <x v="3"/>
    <x v="10"/>
    <x v="25"/>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x v="3"/>
    <x v="10"/>
    <x v="25"/>
    <s v="2.7 - OBRAS"/>
    <s v="2.7.2 - INFRAESTRUCTURA"/>
    <s v="S"/>
    <s v="04 - RECONSTRUCCIÓN CAMINO VECINAL EL AGUACATE-SALAMANCA, MUNICIPIO SANTIAGO DE LOS CABALLEROS, PROVINCIA SANTIAGO"/>
    <s v="10 - FONDO GENERAL"/>
    <s v="25 - SANTIAGO"/>
    <n v="16917"/>
    <n v="23390000"/>
    <n v="12390000"/>
    <n v="0"/>
  </r>
  <r>
    <s v="2026"/>
    <x v="0"/>
    <x v="0"/>
    <x v="1"/>
    <x v="6"/>
    <s v="2 - Poder Ejecutivo"/>
    <s v="0211 - MINISTERIO DE OBRAS PÚBLICAS Y COMUNICACIONES"/>
    <s v="0001 - MINISTERIO DE OBRAS PUBLICAS Y COMUNICACIONES"/>
    <x v="3"/>
    <x v="10"/>
    <x v="25"/>
    <s v="2.7 - OBRAS"/>
    <s v="2.7.2 - INFRAESTRUCTURA"/>
    <s v="S"/>
    <s v="04 - RECONSTRUCCIÓN DE LA INFRAESTRUCTURA VIAL URBANA DEL MUNICIPIO LA CIENAGA, PROVINCIA BARAHONA"/>
    <s v="10 - FONDO GENERAL"/>
    <s v="04 - BARAHONA"/>
    <n v="15387"/>
    <n v="85200000"/>
    <n v="85200000"/>
    <n v="85199757.900000006"/>
  </r>
  <r>
    <s v="2026"/>
    <x v="0"/>
    <x v="0"/>
    <x v="1"/>
    <x v="6"/>
    <s v="2 - Poder Ejecutivo"/>
    <s v="0211 - MINISTERIO DE OBRAS PÚBLICAS Y COMUNICACIONES"/>
    <s v="0001 - MINISTERIO DE OBRAS PUBLICAS Y COMUNICACIONES"/>
    <x v="3"/>
    <x v="10"/>
    <x v="25"/>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x v="3"/>
    <x v="10"/>
    <x v="25"/>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x v="3"/>
    <x v="10"/>
    <x v="25"/>
    <s v="2.7 - OBRAS"/>
    <s v="2.7.2 - INFRAESTRUCTURA"/>
    <s v="S"/>
    <s v="05 - RECONSTRUCCIÓN DE LA INFRAESTRUCTURA VIAL URBANA DEL MUNICIPIO DE VILLA JARAGUA, PROVINCIA BAHORUCO"/>
    <s v="10 - FONDO GENERAL"/>
    <s v="03 - BAHORUCO"/>
    <n v="15388"/>
    <n v="24000000"/>
    <n v="24000000"/>
    <n v="23431542.899999999"/>
  </r>
  <r>
    <s v="2026"/>
    <x v="0"/>
    <x v="0"/>
    <x v="1"/>
    <x v="6"/>
    <s v="2 - Poder Ejecutivo"/>
    <s v="0211 - MINISTERIO DE OBRAS PÚBLICAS Y COMUNICACIONES"/>
    <s v="0001 - MINISTERIO DE OBRAS PUBLICAS Y COMUNICACIONES"/>
    <x v="3"/>
    <x v="10"/>
    <x v="25"/>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x v="3"/>
    <x v="10"/>
    <x v="25"/>
    <s v="2.7 - OBRAS"/>
    <s v="2.7.2 - INFRAESTRUCTURA"/>
    <s v="S"/>
    <s v="06 - RECONSTRUCCIÓN CAMINO VECINAL BARRIO LOS FRANCESES-LOS ARTILES, MUNICIPIO MICHES, PROVINCIA EL SEIBO."/>
    <s v="10 - FONDO GENERAL"/>
    <s v="08 - EL SEIBO"/>
    <n v="16973"/>
    <n v="27085583"/>
    <n v="11039657"/>
    <n v="0"/>
  </r>
  <r>
    <s v="2026"/>
    <x v="0"/>
    <x v="0"/>
    <x v="1"/>
    <x v="6"/>
    <s v="2 - Poder Ejecutivo"/>
    <s v="0211 - MINISTERIO DE OBRAS PÚBLICAS Y COMUNICACIONES"/>
    <s v="0001 - MINISTERIO DE OBRAS PUBLICAS Y COMUNICACIONES"/>
    <x v="3"/>
    <x v="10"/>
    <x v="25"/>
    <s v="2.7 - OBRAS"/>
    <s v="2.7.2 - INFRAESTRUCTURA"/>
    <s v="S"/>
    <s v="06 - RECONSTRUCCIÓN CARRETERA HATO MAYOR - EL PUERTO, PROVINCIA HATO MAYOR"/>
    <s v="10 - FONDO GENERAL"/>
    <s v="30 - HATO MAYOR"/>
    <n v="12720"/>
    <n v="155926763"/>
    <n v="471926763"/>
    <n v="469777527.50999999"/>
  </r>
  <r>
    <s v="2026"/>
    <x v="0"/>
    <x v="0"/>
    <x v="1"/>
    <x v="6"/>
    <s v="2 - Poder Ejecutivo"/>
    <s v="0211 - MINISTERIO DE OBRAS PÚBLICAS Y COMUNICACIONES"/>
    <s v="0001 - MINISTERIO DE OBRAS PUBLICAS Y COMUNICACIONES"/>
    <x v="3"/>
    <x v="10"/>
    <x v="25"/>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x v="3"/>
    <x v="10"/>
    <x v="25"/>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x v="3"/>
    <x v="10"/>
    <x v="25"/>
    <s v="2.7 - OBRAS"/>
    <s v="2.7.2 - INFRAESTRUCTURA"/>
    <s v="S"/>
    <s v="07 - CONSTRUCCIÓN BARRERA DE PROTECCIÓN MARINA, TRAMO VIAL, OBRAS CONEXAS Y COMPLEMENTARIAS EN NAGUA, PROVINCIA MARÍA TRINIDAD SANCHEZ."/>
    <s v="10 - FONDO GENERAL"/>
    <s v="14 - MARIA TRINIDAD SANCHEZ"/>
    <n v="14790"/>
    <n v="14606513"/>
    <n v="1185306513"/>
    <n v="1133218295.2399998"/>
  </r>
  <r>
    <s v="2026"/>
    <x v="0"/>
    <x v="0"/>
    <x v="1"/>
    <x v="6"/>
    <s v="2 - Poder Ejecutivo"/>
    <s v="0211 - MINISTERIO DE OBRAS PÚBLICAS Y COMUNICACIONES"/>
    <s v="0001 - MINISTERIO DE OBRAS PUBLICAS Y COMUNICACIONES"/>
    <x v="3"/>
    <x v="10"/>
    <x v="25"/>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x v="3"/>
    <x v="10"/>
    <x v="25"/>
    <s v="2.7 - OBRAS"/>
    <s v="2.7.2 - INFRAESTRUCTURA"/>
    <s v="S"/>
    <s v="07 - RECONSTRUCCIÓN CAMINO VECINAL LA ISLA -AGUA CLARA, MUNICIPIO SANTA CRUZ DEL SEIBO, PROVINCIA EL SEIBO."/>
    <s v="10 - FONDO GENERAL"/>
    <s v="08 - EL SEIBO"/>
    <n v="16974"/>
    <n v="49432876"/>
    <n v="23685230"/>
    <n v="0"/>
  </r>
  <r>
    <s v="2026"/>
    <x v="0"/>
    <x v="0"/>
    <x v="1"/>
    <x v="6"/>
    <s v="2 - Poder Ejecutivo"/>
    <s v="0211 - MINISTERIO DE OBRAS PÚBLICAS Y COMUNICACIONES"/>
    <s v="0001 - MINISTERIO DE OBRAS PUBLICAS Y COMUNICACIONES"/>
    <x v="3"/>
    <x v="10"/>
    <x v="25"/>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x v="3"/>
    <x v="10"/>
    <x v="25"/>
    <s v="2.7 - OBRAS"/>
    <s v="2.7.2 - INFRAESTRUCTURA"/>
    <s v="S"/>
    <s v="07 - RECONSTRUCCIÓN DE LA INFRAESTRUCTURA VIAL URBANA DEL MUNICIPIO BANICA, PROVINCIA ELIAS PIÑA"/>
    <s v="10 - FONDO GENERAL"/>
    <s v="07 - ELIAS PINA"/>
    <n v="15390"/>
    <n v="12000000"/>
    <n v="12000000"/>
    <n v="11999028.25"/>
  </r>
  <r>
    <s v="2026"/>
    <x v="0"/>
    <x v="0"/>
    <x v="1"/>
    <x v="6"/>
    <s v="2 - Poder Ejecutivo"/>
    <s v="0211 - MINISTERIO DE OBRAS PÚBLICAS Y COMUNICACIONES"/>
    <s v="0001 - MINISTERIO DE OBRAS PUBLICAS Y COMUNICACIONES"/>
    <x v="3"/>
    <x v="10"/>
    <x v="25"/>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x v="3"/>
    <x v="10"/>
    <x v="25"/>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x v="3"/>
    <x v="10"/>
    <x v="25"/>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x v="3"/>
    <x v="10"/>
    <x v="25"/>
    <s v="2.7 - OBRAS"/>
    <s v="2.7.2 - INFRAESTRUCTURA"/>
    <s v="S"/>
    <s v="08 - RECONSTRUCCIÓN CAMINO VECINAL CRUCE DE PIRULOS - LA TRAVESIA, MUNICIPIO NAGUA, PROVINCIA MARIA TRINIDAD SANCHEZ."/>
    <s v="10 - FONDO GENERAL"/>
    <s v="14 - MARIA TRINIDAD SANCHEZ"/>
    <n v="16979"/>
    <n v="67414593"/>
    <n v="27414593"/>
    <n v="0"/>
  </r>
  <r>
    <s v="2026"/>
    <x v="0"/>
    <x v="0"/>
    <x v="1"/>
    <x v="6"/>
    <s v="2 - Poder Ejecutivo"/>
    <s v="0211 - MINISTERIO DE OBRAS PÚBLICAS Y COMUNICACIONES"/>
    <s v="0001 - MINISTERIO DE OBRAS PUBLICAS Y COMUNICACIONES"/>
    <x v="3"/>
    <x v="10"/>
    <x v="25"/>
    <s v="2.7 - OBRAS"/>
    <s v="2.7.2 - INFRAESTRUCTURA"/>
    <s v="S"/>
    <s v="08 - RECONSTRUCCIÓN DE LA INFRAESTRUCTURA VIAL URBANA DEL MUNICIPIO EL LLANO, PROVINCIA ELIAS PIÑA"/>
    <s v="10 - FONDO GENERAL"/>
    <s v="07 - ELIAS PINA"/>
    <n v="15391"/>
    <n v="12038680"/>
    <n v="12038680"/>
    <n v="12038367.059999999"/>
  </r>
  <r>
    <s v="2026"/>
    <x v="0"/>
    <x v="0"/>
    <x v="1"/>
    <x v="6"/>
    <s v="2 - Poder Ejecutivo"/>
    <s v="0211 - MINISTERIO DE OBRAS PÚBLICAS Y COMUNICACIONES"/>
    <s v="0001 - MINISTERIO DE OBRAS PUBLICAS Y COMUNICACIONES"/>
    <x v="3"/>
    <x v="10"/>
    <x v="25"/>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x v="3"/>
    <x v="10"/>
    <x v="25"/>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x v="3"/>
    <x v="10"/>
    <x v="25"/>
    <s v="2.7 - OBRAS"/>
    <s v="2.7.2 - INFRAESTRUCTURA"/>
    <s v="S"/>
    <s v="09 - RECONSTRUCCIÓN CAMINO VECINAL CRUCE DE BARRAQUITO-LOMA MAJINA, MUNICIPIO COTUI, PROVINCIA SANCHEZ RAMIREZ"/>
    <s v="10 - FONDO GENERAL"/>
    <s v="24 - SANCHEZ RAMIREZ"/>
    <n v="16981"/>
    <n v="19306742"/>
    <n v="17951405"/>
    <n v="0"/>
  </r>
  <r>
    <s v="2026"/>
    <x v="0"/>
    <x v="0"/>
    <x v="1"/>
    <x v="6"/>
    <s v="2 - Poder Ejecutivo"/>
    <s v="0211 - MINISTERIO DE OBRAS PÚBLICAS Y COMUNICACIONES"/>
    <s v="0001 - MINISTERIO DE OBRAS PUBLICAS Y COMUNICACIONES"/>
    <x v="3"/>
    <x v="10"/>
    <x v="25"/>
    <s v="2.7 - OBRAS"/>
    <s v="2.7.2 - INFRAESTRUCTURA"/>
    <s v="S"/>
    <s v="09 - RECONSTRUCCIÓN CAMINO VECINAL CRUCE LOS LANOS-RINCON HONDO-LA JAGUA-EL FIRME-LOMA VIEJA-LOS GUAYUYOS-MUNICIPIO DE CASTILLO, PROV. DUARTE"/>
    <s v="10 - FONDO GENERAL"/>
    <s v="06 - DUARTE"/>
    <n v="2451"/>
    <n v="29237609"/>
    <n v="29237609"/>
    <n v="0"/>
  </r>
  <r>
    <s v="2026"/>
    <x v="0"/>
    <x v="0"/>
    <x v="1"/>
    <x v="6"/>
    <s v="2 - Poder Ejecutivo"/>
    <s v="0211 - MINISTERIO DE OBRAS PÚBLICAS Y COMUNICACIONES"/>
    <s v="0001 - MINISTERIO DE OBRAS PUBLICAS Y COMUNICACIONES"/>
    <x v="3"/>
    <x v="10"/>
    <x v="25"/>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x v="3"/>
    <x v="10"/>
    <x v="25"/>
    <s v="2.7 - OBRAS"/>
    <s v="2.7.2 - INFRAESTRUCTURA"/>
    <s v="S"/>
    <s v="09 - RECONSTRUCCIÓN DE LA INFRAESTRUCTURA VIAL URBANA DEL MUNICIPIO EL PINO, PROVINCIA DAJABÓN"/>
    <s v="10 - FONDO GENERAL"/>
    <s v="05 - DAJABON"/>
    <n v="15392"/>
    <n v="24000000"/>
    <n v="24000000"/>
    <n v="24000000"/>
  </r>
  <r>
    <s v="2026"/>
    <x v="0"/>
    <x v="0"/>
    <x v="1"/>
    <x v="6"/>
    <s v="2 - Poder Ejecutivo"/>
    <s v="0211 - MINISTERIO DE OBRAS PÚBLICAS Y COMUNICACIONES"/>
    <s v="0001 - MINISTERIO DE OBRAS PUBLICAS Y COMUNICACIONES"/>
    <x v="3"/>
    <x v="10"/>
    <x v="25"/>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x v="3"/>
    <x v="10"/>
    <x v="25"/>
    <s v="2.7 - OBRAS"/>
    <s v="2.7.2 - INFRAESTRUCTURA"/>
    <s v="S"/>
    <s v="10 - CONSTRUCCIÓN DE INFRAESTRUCTURA VIAL PARA EL DESARROLLO TURÍSTICO DE CABO ROJO, MUNICIPIO PEDERNALES, PROVINCIA PEDERNALES"/>
    <s v="10 - FONDO GENERAL"/>
    <s v="16 - PEDERNALES"/>
    <n v="16370"/>
    <n v="106172797"/>
    <n v="225402923"/>
    <n v="217528007.80000001"/>
  </r>
  <r>
    <s v="2026"/>
    <x v="0"/>
    <x v="0"/>
    <x v="1"/>
    <x v="6"/>
    <s v="2 - Poder Ejecutivo"/>
    <s v="0211 - MINISTERIO DE OBRAS PÚBLICAS Y COMUNICACIONES"/>
    <s v="0001 - MINISTERIO DE OBRAS PUBLICAS Y COMUNICACIONES"/>
    <x v="3"/>
    <x v="10"/>
    <x v="25"/>
    <s v="2.7 - OBRAS"/>
    <s v="2.7.2 - INFRAESTRUCTURA"/>
    <s v="S"/>
    <s v="10 - CONSTRUCCIÓN DE PASO A DESNIVEL SOTERRADO EN LA INTERSECCIÓN DE LA AV. LUPERÓN CON AV. 27 DE FEBRERO, PROVINCIA SANTO DOMINGO"/>
    <s v="10 - FONDO GENERAL"/>
    <s v="01 - DISTRITO NACIONAL"/>
    <n v="16365"/>
    <n v="1000000"/>
    <n v="50000"/>
    <n v="0"/>
  </r>
  <r>
    <s v="2026"/>
    <x v="0"/>
    <x v="0"/>
    <x v="1"/>
    <x v="6"/>
    <s v="2 - Poder Ejecutivo"/>
    <s v="0211 - MINISTERIO DE OBRAS PÚBLICAS Y COMUNICACIONES"/>
    <s v="0001 - MINISTERIO DE OBRAS PUBLICAS Y COMUNICACIONES"/>
    <x v="3"/>
    <x v="10"/>
    <x v="25"/>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x v="3"/>
    <x v="10"/>
    <x v="25"/>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x v="3"/>
    <x v="10"/>
    <x v="25"/>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x v="3"/>
    <x v="10"/>
    <x v="25"/>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x v="3"/>
    <x v="10"/>
    <x v="25"/>
    <s v="2.7 - OBRAS"/>
    <s v="2.7.2 - INFRAESTRUCTURA"/>
    <s v="S"/>
    <s v="10 - RECONSTRUCCIÓN DEL CAMINO VECINAL MONTELLANO-LOS LIRIOS-LOS ARACENA-LOS ABANICOS, SALCEDO , PROVINCIA HERMANAS MIRABAL"/>
    <s v="10 - FONDO GENERAL"/>
    <s v="19 - HERMANAS MIRABAL"/>
    <n v="15013"/>
    <n v="179352696"/>
    <n v="129352696"/>
    <n v="86945585.979999989"/>
  </r>
  <r>
    <s v="2026"/>
    <x v="0"/>
    <x v="0"/>
    <x v="1"/>
    <x v="6"/>
    <s v="2 - Poder Ejecutivo"/>
    <s v="0211 - MINISTERIO DE OBRAS PÚBLICAS Y COMUNICACIONES"/>
    <s v="0001 - MINISTERIO DE OBRAS PUBLICAS Y COMUNICACIONES"/>
    <x v="3"/>
    <x v="10"/>
    <x v="25"/>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x v="3"/>
    <x v="10"/>
    <x v="25"/>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x v="3"/>
    <x v="10"/>
    <x v="25"/>
    <s v="2.7 - OBRAS"/>
    <s v="2.7.2 - INFRAESTRUCTURA"/>
    <s v="S"/>
    <s v="11 - RECONSTRUCCIÓN DE LA INFRAESTRUCTURA VIAL URBANA DEL MUNICIPIO LOMA DE CABRERA, PROVINCIA DAJABÓN"/>
    <s v="10 - FONDO GENERAL"/>
    <s v="05 - DAJABON"/>
    <n v="15394"/>
    <n v="42000000"/>
    <n v="42000000"/>
    <n v="42000000"/>
  </r>
  <r>
    <s v="2026"/>
    <x v="0"/>
    <x v="0"/>
    <x v="1"/>
    <x v="6"/>
    <s v="2 - Poder Ejecutivo"/>
    <s v="0211 - MINISTERIO DE OBRAS PÚBLICAS Y COMUNICACIONES"/>
    <s v="0001 - MINISTERIO DE OBRAS PUBLICAS Y COMUNICACIONES"/>
    <x v="3"/>
    <x v="10"/>
    <x v="25"/>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02 - AZUA"/>
    <n v="15015"/>
    <n v="505773848"/>
    <n v="625898848"/>
    <n v="432373982.05000001"/>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05 - DAJABON"/>
    <n v="15015"/>
    <n v="276000000"/>
    <n v="276000000"/>
    <n v="89964415.890000001"/>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27 - VALVERDE"/>
    <n v="15015"/>
    <n v="415699000"/>
    <n v="415699000"/>
    <n v="161466704.80000001"/>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x v="3"/>
    <x v="10"/>
    <x v="25"/>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x v="3"/>
    <x v="10"/>
    <x v="25"/>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x v="3"/>
    <x v="10"/>
    <x v="25"/>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x v="3"/>
    <x v="10"/>
    <x v="25"/>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x v="3"/>
    <x v="10"/>
    <x v="25"/>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x v="3"/>
    <x v="10"/>
    <x v="25"/>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x v="3"/>
    <x v="10"/>
    <x v="25"/>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x v="3"/>
    <x v="10"/>
    <x v="25"/>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x v="3"/>
    <x v="10"/>
    <x v="25"/>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x v="3"/>
    <x v="10"/>
    <x v="25"/>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x v="3"/>
    <x v="10"/>
    <x v="25"/>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x v="3"/>
    <x v="10"/>
    <x v="25"/>
    <s v="2.7 - OBRAS"/>
    <s v="2.7.2 - INFRAESTRUCTURA"/>
    <s v="S"/>
    <s v="14 - CONSTRUCCIÓN DE PUENTE LEVADIZO EN SUSTITUCIÓN AL FLOTANTE SOBRE EL RIO OZAMA, ENTRE AV. FRANCISCO CAAMAÑO DEÑÓ CON AV. MALECÓN, PROVINCIA SANTO DOMINGO"/>
    <s v="10 - FONDO GENERAL"/>
    <s v="32 - SANTO DOMINGO"/>
    <n v="14574"/>
    <n v="347842137"/>
    <n v="347842137"/>
    <n v="0"/>
  </r>
  <r>
    <s v="2026"/>
    <x v="0"/>
    <x v="0"/>
    <x v="1"/>
    <x v="6"/>
    <s v="2 - Poder Ejecutivo"/>
    <s v="0211 - MINISTERIO DE OBRAS PÚBLICAS Y COMUNICACIONES"/>
    <s v="0001 - MINISTERIO DE OBRAS PUBLICAS Y COMUNICACIONES"/>
    <x v="3"/>
    <x v="10"/>
    <x v="25"/>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x v="3"/>
    <x v="10"/>
    <x v="25"/>
    <s v="2.7 - OBRAS"/>
    <s v="2.7.2 - INFRAESTRUCTURA"/>
    <s v="S"/>
    <s v="14 - RECONSTRUCCIÓN CAMINO VECINAL GUACO-RIO CEDRO, MUNICIPIO MICHES, PROVINCIA EL SEIBO"/>
    <s v="10 - FONDO GENERAL"/>
    <s v="08 - EL SEIBO"/>
    <n v="16934"/>
    <n v="36157505"/>
    <n v="13612727"/>
    <n v="0"/>
  </r>
  <r>
    <s v="2026"/>
    <x v="0"/>
    <x v="0"/>
    <x v="1"/>
    <x v="6"/>
    <s v="2 - Poder Ejecutivo"/>
    <s v="0211 - MINISTERIO DE OBRAS PÚBLICAS Y COMUNICACIONES"/>
    <s v="0001 - MINISTERIO DE OBRAS PUBLICAS Y COMUNICACIONES"/>
    <x v="3"/>
    <x v="10"/>
    <x v="25"/>
    <s v="2.7 - OBRAS"/>
    <s v="2.7.2 - INFRAESTRUCTURA"/>
    <s v="S"/>
    <s v="14 - RECONSTRUCCIÓN CARRETERA GUERRA-BAYAGUANA, PROV. MONTE PLATA"/>
    <s v="10 - FONDO GENERAL"/>
    <s v="29 - MONTE PLATA"/>
    <n v="4178"/>
    <n v="75716837"/>
    <n v="49716837"/>
    <n v="0"/>
  </r>
  <r>
    <s v="2026"/>
    <x v="0"/>
    <x v="0"/>
    <x v="1"/>
    <x v="6"/>
    <s v="2 - Poder Ejecutivo"/>
    <s v="0211 - MINISTERIO DE OBRAS PÚBLICAS Y COMUNICACIONES"/>
    <s v="0001 - MINISTERIO DE OBRAS PUBLICAS Y COMUNICACIONES"/>
    <x v="3"/>
    <x v="10"/>
    <x v="25"/>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x v="3"/>
    <x v="10"/>
    <x v="25"/>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x v="3"/>
    <x v="10"/>
    <x v="25"/>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x v="3"/>
    <x v="10"/>
    <x v="25"/>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x v="3"/>
    <x v="10"/>
    <x v="25"/>
    <s v="2.7 - OBRAS"/>
    <s v="2.7.2 - INFRAESTRUCTURA"/>
    <s v="S"/>
    <s v="15 - RECONSTRUCCIÓN DE LA INFRAESTRUCTURA VIAL URBANA DEL MUNICIPIO EL VALLE, PROVINCIA HATO MAYOR"/>
    <s v="10 - FONDO GENERAL"/>
    <s v="30 - HATO MAYOR"/>
    <n v="15398"/>
    <n v="60000000"/>
    <n v="99000000"/>
    <n v="98996552.719999999"/>
  </r>
  <r>
    <s v="2026"/>
    <x v="0"/>
    <x v="0"/>
    <x v="1"/>
    <x v="6"/>
    <s v="2 - Poder Ejecutivo"/>
    <s v="0211 - MINISTERIO DE OBRAS PÚBLICAS Y COMUNICACIONES"/>
    <s v="0001 - MINISTERIO DE OBRAS PUBLICAS Y COMUNICACIONES"/>
    <x v="3"/>
    <x v="10"/>
    <x v="25"/>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x v="3"/>
    <x v="10"/>
    <x v="25"/>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x v="3"/>
    <x v="10"/>
    <x v="25"/>
    <s v="2.7 - OBRAS"/>
    <s v="2.7.2 - INFRAESTRUCTURA"/>
    <s v="S"/>
    <s v="16 - RECONSTRUCCIÓN CAMINO VECINAL RIO GRANDE-BAJABONICO, MUNICIPIO ALTAMIRA, PROVINCIA PUERTO PLATA"/>
    <s v="10 - FONDO GENERAL"/>
    <s v="18 - PUERTO PLATA"/>
    <n v="17005"/>
    <n v="78360940"/>
    <n v="34086140"/>
    <n v="0"/>
  </r>
  <r>
    <s v="2026"/>
    <x v="0"/>
    <x v="0"/>
    <x v="1"/>
    <x v="6"/>
    <s v="2 - Poder Ejecutivo"/>
    <s v="0211 - MINISTERIO DE OBRAS PÚBLICAS Y COMUNICACIONES"/>
    <s v="0001 - MINISTERIO DE OBRAS PUBLICAS Y COMUNICACIONES"/>
    <x v="3"/>
    <x v="10"/>
    <x v="25"/>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x v="3"/>
    <x v="10"/>
    <x v="25"/>
    <s v="2.7 - OBRAS"/>
    <s v="2.7.2 - INFRAESTRUCTURA"/>
    <s v="S"/>
    <s v="16 - RECONSTRUCCIÓN DE LA INFRAESTRUCTURA VIAL URBANA DEL MUNICIPIO DE SABANA LA MAR, PROVINCIA HATO MAYOR"/>
    <s v="10 - FONDO GENERAL"/>
    <s v="30 - HATO MAYOR"/>
    <n v="15401"/>
    <n v="120000000"/>
    <n v="194125190"/>
    <n v="193882681.84999999"/>
  </r>
  <r>
    <s v="2026"/>
    <x v="0"/>
    <x v="0"/>
    <x v="1"/>
    <x v="6"/>
    <s v="2 - Poder Ejecutivo"/>
    <s v="0211 - MINISTERIO DE OBRAS PÚBLICAS Y COMUNICACIONES"/>
    <s v="0001 - MINISTERIO DE OBRAS PUBLICAS Y COMUNICACIONES"/>
    <x v="3"/>
    <x v="10"/>
    <x v="25"/>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x v="3"/>
    <x v="10"/>
    <x v="25"/>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x v="3"/>
    <x v="10"/>
    <x v="25"/>
    <s v="2.7 - OBRAS"/>
    <s v="2.7.2 - INFRAESTRUCTURA"/>
    <s v="S"/>
    <s v="17 - RECONSTRUCCIÓN CAMINO VECINAL CRUCE TENARES-LOS CANETES-LOS CACAOS, MUNICIPIO TENARES, PROVINCIA HERMANAS MIRABAL"/>
    <s v="10 - FONDO GENERAL"/>
    <s v="19 - HERMANAS MIRABAL"/>
    <n v="17006"/>
    <n v="56294803"/>
    <n v="30294803"/>
    <n v="0"/>
  </r>
  <r>
    <s v="2026"/>
    <x v="0"/>
    <x v="0"/>
    <x v="1"/>
    <x v="6"/>
    <s v="2 - Poder Ejecutivo"/>
    <s v="0211 - MINISTERIO DE OBRAS PÚBLICAS Y COMUNICACIONES"/>
    <s v="0001 - MINISTERIO DE OBRAS PUBLICAS Y COMUNICACIONES"/>
    <x v="3"/>
    <x v="10"/>
    <x v="25"/>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x v="3"/>
    <x v="10"/>
    <x v="25"/>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x v="3"/>
    <x v="10"/>
    <x v="25"/>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x v="3"/>
    <x v="10"/>
    <x v="25"/>
    <s v="2.7 - OBRAS"/>
    <s v="2.7.2 - INFRAESTRUCTURA"/>
    <s v="S"/>
    <s v="18 - RECONSTRUCCIÓN DE LA INFRAESTRUCTURA VIAL URBANA DEL MUNICIPIO VALLEJUELO, PROVINCIA SAN JUAN"/>
    <s v="10 - FONDO GENERAL"/>
    <s v="22 - SAN JUAN"/>
    <n v="15403"/>
    <n v="24000000"/>
    <n v="24000000"/>
    <n v="23509292.060000002"/>
  </r>
  <r>
    <s v="2026"/>
    <x v="0"/>
    <x v="0"/>
    <x v="1"/>
    <x v="6"/>
    <s v="2 - Poder Ejecutivo"/>
    <s v="0211 - MINISTERIO DE OBRAS PÚBLICAS Y COMUNICACIONES"/>
    <s v="0001 - MINISTERIO DE OBRAS PUBLICAS Y COMUNICACIONES"/>
    <x v="3"/>
    <x v="10"/>
    <x v="25"/>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x v="3"/>
    <x v="10"/>
    <x v="25"/>
    <s v="2.7 - OBRAS"/>
    <s v="2.7.2 - INFRAESTRUCTURA"/>
    <s v="S"/>
    <s v="19 - RECONSTRUCCIÓN DE LA INFRAESTRUCTURA VIAL URBANA DEL MUNICIPIO LAS MATAS DE FARFÁN, PROVINCIA SAN JUAN."/>
    <s v="10 - FONDO GENERAL"/>
    <s v="22 - SAN JUAN"/>
    <n v="15404"/>
    <n v="78000000"/>
    <n v="178000000"/>
    <n v="86577101.029999986"/>
  </r>
  <r>
    <s v="2026"/>
    <x v="0"/>
    <x v="0"/>
    <x v="1"/>
    <x v="6"/>
    <s v="2 - Poder Ejecutivo"/>
    <s v="0211 - MINISTERIO DE OBRAS PÚBLICAS Y COMUNICACIONES"/>
    <s v="0001 - MINISTERIO DE OBRAS PUBLICAS Y COMUNICACIONES"/>
    <x v="3"/>
    <x v="10"/>
    <x v="25"/>
    <s v="2.7 - OBRAS"/>
    <s v="2.7.2 - INFRAESTRUCTURA"/>
    <s v="S"/>
    <s v="19 - RECONSTRUCCIÓN DEL CAMINO VECINAL MATA LARGA, MUNICIPIO SAN FRANCISCO DE MACORÍS, PROVINCIA DUARTE"/>
    <s v="10 - FONDO GENERAL"/>
    <s v="06 - DUARTE"/>
    <n v="17033"/>
    <n v="33077394"/>
    <n v="16653009"/>
    <n v="0"/>
  </r>
  <r>
    <s v="2026"/>
    <x v="0"/>
    <x v="0"/>
    <x v="1"/>
    <x v="6"/>
    <s v="2 - Poder Ejecutivo"/>
    <s v="0211 - MINISTERIO DE OBRAS PÚBLICAS Y COMUNICACIONES"/>
    <s v="0001 - MINISTERIO DE OBRAS PUBLICAS Y COMUNICACIONES"/>
    <x v="3"/>
    <x v="10"/>
    <x v="25"/>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x v="3"/>
    <x v="10"/>
    <x v="25"/>
    <s v="2.7 - OBRAS"/>
    <s v="2.7.2 - INFRAESTRUCTURA"/>
    <s v="S"/>
    <s v="20 - RECONSTRUCCIÓN CAMINO VECINAL HATILLO PALMA- ARROYO CAÑA- LOS DERRAMADEROS, MUNICIPIO GUAYUBÍN, PROVINCIA MONTE CRISTI"/>
    <s v="10 - FONDO GENERAL"/>
    <s v="15 - MONTE CRISTI"/>
    <n v="16724"/>
    <n v="34522622"/>
    <n v="19522622"/>
    <n v="0"/>
  </r>
  <r>
    <s v="2026"/>
    <x v="0"/>
    <x v="0"/>
    <x v="1"/>
    <x v="6"/>
    <s v="2 - Poder Ejecutivo"/>
    <s v="0211 - MINISTERIO DE OBRAS PÚBLICAS Y COMUNICACIONES"/>
    <s v="0001 - MINISTERIO DE OBRAS PUBLICAS Y COMUNICACIONES"/>
    <x v="3"/>
    <x v="10"/>
    <x v="25"/>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x v="3"/>
    <x v="10"/>
    <x v="25"/>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x v="3"/>
    <x v="10"/>
    <x v="25"/>
    <s v="2.7 - OBRAS"/>
    <s v="2.7.2 - INFRAESTRUCTURA"/>
    <s v="S"/>
    <s v="21 - CONSTRUCCIÓN DE PASO A DESNIVEL EN INTERSECCIÓN PROLONGACION AV. 27 DE FEBRERO CON AV. ISABEL AGUIAR, MUNICIPIO SANTO DOMINGO OESTE, PROVINCIA SANTO DOMINGO"/>
    <s v="10 - FONDO GENERAL"/>
    <s v="32 - SANTO DOMINGO"/>
    <n v="17003"/>
    <n v="0"/>
    <n v="795191703"/>
    <n v="763402467.94000006"/>
  </r>
  <r>
    <s v="2026"/>
    <x v="0"/>
    <x v="0"/>
    <x v="1"/>
    <x v="6"/>
    <s v="2 - Poder Ejecutivo"/>
    <s v="0211 - MINISTERIO DE OBRAS PÚBLICAS Y COMUNICACIONES"/>
    <s v="0001 - MINISTERIO DE OBRAS PUBLICAS Y COMUNICACIONES"/>
    <x v="3"/>
    <x v="10"/>
    <x v="25"/>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x v="3"/>
    <x v="10"/>
    <x v="25"/>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x v="3"/>
    <x v="10"/>
    <x v="25"/>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x v="3"/>
    <x v="10"/>
    <x v="25"/>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x v="3"/>
    <x v="10"/>
    <x v="25"/>
    <s v="2.7 - OBRAS"/>
    <s v="2.7.2 - INFRAESTRUCTURA"/>
    <s v="S"/>
    <s v="22 - CONSTRUCCIÓN DE LA EXTENSIÓN DE LA AV. JACOBO MAJLUTA CON AV. REPÚBLICA DE COLOMBIA Y SU ENTORNO, DISTRITO NACIONAL."/>
    <s v="60 - CREDITO EXTERNO"/>
    <s v="01 - DISTRITO NACIONAL"/>
    <n v="17039"/>
    <n v="2398649990"/>
    <n v="2311306207"/>
    <n v="1631950903.97"/>
  </r>
  <r>
    <s v="2026"/>
    <x v="0"/>
    <x v="0"/>
    <x v="1"/>
    <x v="6"/>
    <s v="2 - Poder Ejecutivo"/>
    <s v="0211 - MINISTERIO DE OBRAS PÚBLICAS Y COMUNICACIONES"/>
    <s v="0001 - MINISTERIO DE OBRAS PUBLICAS Y COMUNICACIONES"/>
    <x v="3"/>
    <x v="10"/>
    <x v="25"/>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x v="3"/>
    <x v="10"/>
    <x v="25"/>
    <s v="2.7 - OBRAS"/>
    <s v="2.7.2 - INFRAESTRUCTURA"/>
    <s v="S"/>
    <s v="22 - RECONSTRUCCIÓN DE LOS TRAMOS CARRETEROS LA CHARCA - BARRANCA - CRUCE CARRETERA SABANA IGLESIAS, LA CHARCA - JÁNICO - SABANA IGLESIAS, PROVINCIA SANTIAGO."/>
    <s v="10 - FONDO GENERAL"/>
    <s v="25 - SANTIAGO"/>
    <n v="16728"/>
    <n v="78000000"/>
    <n v="56359651.799999997"/>
    <n v="7390648.2100000009"/>
  </r>
  <r>
    <s v="2026"/>
    <x v="0"/>
    <x v="0"/>
    <x v="1"/>
    <x v="6"/>
    <s v="2 - Poder Ejecutivo"/>
    <s v="0211 - MINISTERIO DE OBRAS PÚBLICAS Y COMUNICACIONES"/>
    <s v="0001 - MINISTERIO DE OBRAS PUBLICAS Y COMUNICACIONES"/>
    <x v="3"/>
    <x v="10"/>
    <x v="25"/>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x v="3"/>
    <x v="10"/>
    <x v="25"/>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x v="3"/>
    <x v="10"/>
    <x v="25"/>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x v="3"/>
    <x v="10"/>
    <x v="25"/>
    <s v="2.7 - OBRAS"/>
    <s v="2.7.2 - INFRAESTRUCTURA"/>
    <s v="S"/>
    <s v="23 - RECONSTRUCCIÓN CARRETERA DE LOS LLANOS-AL PUERTO, PROVINCIA SAN PEDRO DE MACORIS"/>
    <s v="10 - FONDO GENERAL"/>
    <s v="23 - SAN PEDRO DE MACORIS"/>
    <n v="12723"/>
    <n v="166000001"/>
    <n v="26000001"/>
    <n v="0"/>
  </r>
  <r>
    <s v="2026"/>
    <x v="0"/>
    <x v="0"/>
    <x v="1"/>
    <x v="6"/>
    <s v="2 - Poder Ejecutivo"/>
    <s v="0211 - MINISTERIO DE OBRAS PÚBLICAS Y COMUNICACIONES"/>
    <s v="0001 - MINISTERIO DE OBRAS PUBLICAS Y COMUNICACIONES"/>
    <x v="3"/>
    <x v="10"/>
    <x v="25"/>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x v="3"/>
    <x v="10"/>
    <x v="25"/>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x v="3"/>
    <x v="10"/>
    <x v="25"/>
    <s v="2.7 - OBRAS"/>
    <s v="2.7.2 - INFRAESTRUCTURA"/>
    <s v="S"/>
    <s v="23 - RECONSTRUCCIÓN DE PUENTE PEATONAL PRÓXIMO AL PUENTE JUAN PABLO DUARTE, SECTOR VILLA FRANCISCA, DISTRITO NACIONAL"/>
    <s v="10 - FONDO GENERAL"/>
    <s v="01 - DISTRITO NACIONAL"/>
    <n v="16547"/>
    <n v="12842317"/>
    <n v="12524823"/>
    <n v="0"/>
  </r>
  <r>
    <s v="2026"/>
    <x v="0"/>
    <x v="0"/>
    <x v="1"/>
    <x v="6"/>
    <s v="2 - Poder Ejecutivo"/>
    <s v="0211 - MINISTERIO DE OBRAS PÚBLICAS Y COMUNICACIONES"/>
    <s v="0001 - MINISTERIO DE OBRAS PUBLICAS Y COMUNICACIONES"/>
    <x v="3"/>
    <x v="10"/>
    <x v="25"/>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x v="3"/>
    <x v="10"/>
    <x v="25"/>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x v="3"/>
    <x v="10"/>
    <x v="25"/>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x v="3"/>
    <x v="10"/>
    <x v="25"/>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x v="3"/>
    <x v="10"/>
    <x v="25"/>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x v="3"/>
    <x v="10"/>
    <x v="25"/>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x v="3"/>
    <x v="10"/>
    <x v="25"/>
    <s v="2.7 - OBRAS"/>
    <s v="2.7.2 - INFRAESTRUCTURA"/>
    <s v="S"/>
    <s v="25 - RECONSTRUCCIÓN DE LA INFRAESTRUCTURA VIAL URBANA DEL MUNICIPIO GASPAR HERNANDEZ, PROVINCIA ESPAILLAT"/>
    <s v="10 - FONDO GENERAL"/>
    <s v="09 - ESPAILLAT"/>
    <n v="15803"/>
    <n v="60009959"/>
    <n v="70009959"/>
    <n v="69396649.079999983"/>
  </r>
  <r>
    <s v="2026"/>
    <x v="0"/>
    <x v="0"/>
    <x v="1"/>
    <x v="6"/>
    <s v="2 - Poder Ejecutivo"/>
    <s v="0211 - MINISTERIO DE OBRAS PÚBLICAS Y COMUNICACIONES"/>
    <s v="0001 - MINISTERIO DE OBRAS PUBLICAS Y COMUNICACIONES"/>
    <x v="3"/>
    <x v="10"/>
    <x v="25"/>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x v="3"/>
    <x v="10"/>
    <x v="25"/>
    <s v="2.7 - OBRAS"/>
    <s v="2.7.2 - INFRAESTRUCTURA"/>
    <s v="S"/>
    <s v="25 - RECONSTRUCCIÓN PUENTE SOBRE ARROYO BAHÍA, CARRETERA BANI - CALDERA, MUNICIPIO BANI, PROVINCIA PERAVIA"/>
    <s v="10 - FONDO GENERAL"/>
    <s v="17 - PERAVIA"/>
    <n v="16571"/>
    <n v="2551825"/>
    <n v="2312743"/>
    <n v="0"/>
  </r>
  <r>
    <s v="2026"/>
    <x v="0"/>
    <x v="0"/>
    <x v="1"/>
    <x v="6"/>
    <s v="2 - Poder Ejecutivo"/>
    <s v="0211 - MINISTERIO DE OBRAS PÚBLICAS Y COMUNICACIONES"/>
    <s v="0001 - MINISTERIO DE OBRAS PUBLICAS Y COMUNICACIONES"/>
    <x v="3"/>
    <x v="10"/>
    <x v="25"/>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x v="3"/>
    <x v="10"/>
    <x v="25"/>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x v="3"/>
    <x v="10"/>
    <x v="25"/>
    <s v="2.7 - OBRAS"/>
    <s v="2.7.2 - INFRAESTRUCTURA"/>
    <s v="S"/>
    <s v="26 - RECONSTRUCCIÓN DE LA INFRAESTRUCTURA VIAL URBANA DEL MUNICIPIO SAN VICTOR, PROVINCIA ESPAILLAT"/>
    <s v="10 - FONDO GENERAL"/>
    <s v="09 - ESPAILLAT"/>
    <n v="15804"/>
    <n v="84000032"/>
    <n v="84000032"/>
    <n v="83058256.829999998"/>
  </r>
  <r>
    <s v="2026"/>
    <x v="0"/>
    <x v="0"/>
    <x v="1"/>
    <x v="6"/>
    <s v="2 - Poder Ejecutivo"/>
    <s v="0211 - MINISTERIO DE OBRAS PÚBLICAS Y COMUNICACIONES"/>
    <s v="0001 - MINISTERIO DE OBRAS PUBLICAS Y COMUNICACIONES"/>
    <x v="3"/>
    <x v="10"/>
    <x v="25"/>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x v="3"/>
    <x v="10"/>
    <x v="25"/>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x v="3"/>
    <x v="10"/>
    <x v="25"/>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x v="3"/>
    <x v="10"/>
    <x v="25"/>
    <s v="2.7 - OBRAS"/>
    <s v="2.7.2 - INFRAESTRUCTURA"/>
    <s v="S"/>
    <s v="27 - RECONSTRUCCIÓN DE LA CARRETERA ENRIQUILLO - PEDERNALES EN LAS PROVINCIAS BARAHONA Y PEDERNALES"/>
    <s v="10 - FONDO GENERAL"/>
    <s v="16 - PEDERNALES"/>
    <n v="12631"/>
    <n v="1001596236"/>
    <n v="2866596236"/>
    <n v="2513888126.3500004"/>
  </r>
  <r>
    <s v="2026"/>
    <x v="0"/>
    <x v="0"/>
    <x v="1"/>
    <x v="6"/>
    <s v="2 - Poder Ejecutivo"/>
    <s v="0211 - MINISTERIO DE OBRAS PÚBLICAS Y COMUNICACIONES"/>
    <s v="0001 - MINISTERIO DE OBRAS PUBLICAS Y COMUNICACIONES"/>
    <x v="3"/>
    <x v="10"/>
    <x v="25"/>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x v="3"/>
    <x v="10"/>
    <x v="25"/>
    <s v="2.7 - OBRAS"/>
    <s v="2.7.2 - INFRAESTRUCTURA"/>
    <s v="S"/>
    <s v="27 - RECONSTRUCCIÓN DEL PUENTE TIPO CAJON SOBRE ARROYO BIJAO, VILLA LINDA, MUNICIPIO SAN FRANCISCO DE MACORÍS, PROVINCIA DUARTE"/>
    <s v="10 - FONDO GENERAL"/>
    <s v="06 - DUARTE"/>
    <n v="16147"/>
    <n v="3700000"/>
    <n v="3700000"/>
    <n v="0"/>
  </r>
  <r>
    <s v="2026"/>
    <x v="0"/>
    <x v="0"/>
    <x v="1"/>
    <x v="6"/>
    <s v="2 - Poder Ejecutivo"/>
    <s v="0211 - MINISTERIO DE OBRAS PÚBLICAS Y COMUNICACIONES"/>
    <s v="0001 - MINISTERIO DE OBRAS PUBLICAS Y COMUNICACIONES"/>
    <x v="3"/>
    <x v="10"/>
    <x v="25"/>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x v="3"/>
    <x v="10"/>
    <x v="25"/>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x v="3"/>
    <x v="10"/>
    <x v="25"/>
    <s v="2.7 - OBRAS"/>
    <s v="2.7.2 - INFRAESTRUCTURA"/>
    <s v="S"/>
    <s v="28 - RECONSTRUCCIÓN CAMINO VECINAL MATA BONITA - LOS MEMISOS, PROVINCIA MARÍA TRINIDAD SÁNCHEZ"/>
    <s v="10 - FONDO GENERAL"/>
    <s v="14 - MARIA TRINIDAD SANCHEZ"/>
    <n v="15104"/>
    <n v="33296708"/>
    <n v="18796708"/>
    <n v="0"/>
  </r>
  <r>
    <s v="2026"/>
    <x v="0"/>
    <x v="0"/>
    <x v="1"/>
    <x v="6"/>
    <s v="2 - Poder Ejecutivo"/>
    <s v="0211 - MINISTERIO DE OBRAS PÚBLICAS Y COMUNICACIONES"/>
    <s v="0001 - MINISTERIO DE OBRAS PUBLICAS Y COMUNICACIONES"/>
    <x v="3"/>
    <x v="10"/>
    <x v="25"/>
    <s v="2.7 - OBRAS"/>
    <s v="2.7.2 - INFRAESTRUCTURA"/>
    <s v="S"/>
    <s v="28 - RECONSTRUCCIÓN DE LA INFRAESTRUCTURA VIAL URBANA DEL MUNICIPIO DE VICENTE NOBLE, PROVINCIA BARAHONA"/>
    <s v="10 - FONDO GENERAL"/>
    <s v="04 - BARAHONA"/>
    <n v="15073"/>
    <n v="3600000"/>
    <n v="3600000"/>
    <n v="3248023.8"/>
  </r>
  <r>
    <s v="2026"/>
    <x v="0"/>
    <x v="0"/>
    <x v="1"/>
    <x v="6"/>
    <s v="2 - Poder Ejecutivo"/>
    <s v="0211 - MINISTERIO DE OBRAS PÚBLICAS Y COMUNICACIONES"/>
    <s v="0001 - MINISTERIO DE OBRAS PUBLICAS Y COMUNICACIONES"/>
    <x v="3"/>
    <x v="10"/>
    <x v="25"/>
    <s v="2.7 - OBRAS"/>
    <s v="2.7.2 - INFRAESTRUCTURA"/>
    <s v="S"/>
    <s v="28 - RECONSTRUCCIÓN DE LA INFRAESTRUCTURA VIAL URBANA DEL MUNICIPIO PIMENTEL, PROVINCIA DUARTE"/>
    <s v="10 - FONDO GENERAL"/>
    <s v="06 - DUARTE"/>
    <n v="15806"/>
    <n v="30000029"/>
    <n v="64000029"/>
    <n v="63911890.709999993"/>
  </r>
  <r>
    <s v="2026"/>
    <x v="0"/>
    <x v="0"/>
    <x v="1"/>
    <x v="6"/>
    <s v="2 - Poder Ejecutivo"/>
    <s v="0211 - MINISTERIO DE OBRAS PÚBLICAS Y COMUNICACIONES"/>
    <s v="0001 - MINISTERIO DE OBRAS PUBLICAS Y COMUNICACIONES"/>
    <x v="3"/>
    <x v="10"/>
    <x v="25"/>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x v="3"/>
    <x v="10"/>
    <x v="25"/>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x v="3"/>
    <x v="10"/>
    <x v="25"/>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x v="3"/>
    <x v="10"/>
    <x v="25"/>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x v="3"/>
    <x v="10"/>
    <x v="25"/>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x v="3"/>
    <x v="10"/>
    <x v="25"/>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x v="3"/>
    <x v="10"/>
    <x v="25"/>
    <s v="2.7 - OBRAS"/>
    <s v="2.7.2 - INFRAESTRUCTURA"/>
    <s v="S"/>
    <s v="31 - RECONSTRUCCIÓN DE LA INFRAESTRUCTURA VIAL URBANA DE LA CIRCUNSCRIPCIÓN 2 DEL DISTRITO NACIONAL"/>
    <s v="10 - FONDO GENERAL"/>
    <s v="01 - DISTRITO NACIONAL"/>
    <n v="15074"/>
    <n v="445727328"/>
    <n v="470727328"/>
    <n v="469629091.24000001"/>
  </r>
  <r>
    <s v="2026"/>
    <x v="0"/>
    <x v="0"/>
    <x v="1"/>
    <x v="6"/>
    <s v="2 - Poder Ejecutivo"/>
    <s v="0211 - MINISTERIO DE OBRAS PÚBLICAS Y COMUNICACIONES"/>
    <s v="0001 - MINISTERIO DE OBRAS PUBLICAS Y COMUNICACIONES"/>
    <x v="3"/>
    <x v="10"/>
    <x v="25"/>
    <s v="2.7 - OBRAS"/>
    <s v="2.7.2 - INFRAESTRUCTURA"/>
    <s v="S"/>
    <s v="31 - RECONSTRUCCIÓN DE LA INFRAESTRUCTURA VIAL URBANA DEL MUNICIPIO JÁNICO, PROVINCIA SANTIAGO"/>
    <s v="10 - FONDO GENERAL"/>
    <s v="25 - SANTIAGO"/>
    <n v="15809"/>
    <n v="121740056"/>
    <n v="121740056"/>
    <n v="89985202.530000001"/>
  </r>
  <r>
    <s v="2026"/>
    <x v="0"/>
    <x v="0"/>
    <x v="1"/>
    <x v="6"/>
    <s v="2 - Poder Ejecutivo"/>
    <s v="0211 - MINISTERIO DE OBRAS PÚBLICAS Y COMUNICACIONES"/>
    <s v="0001 - MINISTERIO DE OBRAS PUBLICAS Y COMUNICACIONES"/>
    <x v="3"/>
    <x v="10"/>
    <x v="25"/>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x v="3"/>
    <x v="10"/>
    <x v="25"/>
    <s v="2.7 - OBRAS"/>
    <s v="2.7.2 - INFRAESTRUCTURA"/>
    <s v="S"/>
    <s v="31 - RECONSTRUCCIÓN PUENTE SOBRE EL RIO MASACRE, MUNICIPIO DAJABON, PROVINCIA DAJABON"/>
    <s v="10 - FONDO GENERAL"/>
    <s v="05 - DAJABON"/>
    <n v="16444"/>
    <n v="5568297"/>
    <n v="5360136"/>
    <n v="0"/>
  </r>
  <r>
    <s v="2026"/>
    <x v="0"/>
    <x v="0"/>
    <x v="1"/>
    <x v="6"/>
    <s v="2 - Poder Ejecutivo"/>
    <s v="0211 - MINISTERIO DE OBRAS PÚBLICAS Y COMUNICACIONES"/>
    <s v="0001 - MINISTERIO DE OBRAS PUBLICAS Y COMUNICACIONES"/>
    <x v="3"/>
    <x v="10"/>
    <x v="25"/>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x v="3"/>
    <x v="10"/>
    <x v="25"/>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x v="3"/>
    <x v="10"/>
    <x v="25"/>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x v="3"/>
    <x v="10"/>
    <x v="25"/>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x v="3"/>
    <x v="10"/>
    <x v="25"/>
    <s v="2.7 - OBRAS"/>
    <s v="2.7.2 - INFRAESTRUCTURA"/>
    <s v="S"/>
    <s v="33 - RECONSTRUCCIÓN DE LA INFRAESTRUCTURA VIAL URBANA DEL MUNICIPIO SABANA IGLESIA, PROVINCIA SANTIAGO"/>
    <s v="10 - FONDO GENERAL"/>
    <s v="25 - SANTIAGO"/>
    <n v="15811"/>
    <n v="36000000"/>
    <n v="78000000"/>
    <n v="75911397.390000001"/>
  </r>
  <r>
    <s v="2026"/>
    <x v="0"/>
    <x v="0"/>
    <x v="1"/>
    <x v="6"/>
    <s v="2 - Poder Ejecutivo"/>
    <s v="0211 - MINISTERIO DE OBRAS PÚBLICAS Y COMUNICACIONES"/>
    <s v="0001 - MINISTERIO DE OBRAS PUBLICAS Y COMUNICACIONES"/>
    <x v="3"/>
    <x v="10"/>
    <x v="25"/>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x v="3"/>
    <x v="10"/>
    <x v="25"/>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x v="3"/>
    <x v="10"/>
    <x v="25"/>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x v="3"/>
    <x v="10"/>
    <x v="25"/>
    <s v="2.7 - OBRAS"/>
    <s v="2.7.2 - INFRAESTRUCTURA"/>
    <s v="S"/>
    <s v="35 - RECONSTRUCCIÓN DE LA INFRAESTRUCTURA VIAL URBANA DEL MUNICIPIO SAN JOSE DE OCOA, PROVINCIA SAN JOSE DE OCOA"/>
    <s v="10 - FONDO GENERAL"/>
    <s v="31 - SAN JOSE DE OCOA"/>
    <n v="15813"/>
    <n v="240027947"/>
    <n v="240027947"/>
    <n v="239818037.94999999"/>
  </r>
  <r>
    <s v="2026"/>
    <x v="0"/>
    <x v="0"/>
    <x v="1"/>
    <x v="6"/>
    <s v="2 - Poder Ejecutivo"/>
    <s v="0211 - MINISTERIO DE OBRAS PÚBLICAS Y COMUNICACIONES"/>
    <s v="0001 - MINISTERIO DE OBRAS PUBLICAS Y COMUNICACIONES"/>
    <x v="3"/>
    <x v="10"/>
    <x v="25"/>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x v="3"/>
    <x v="10"/>
    <x v="25"/>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x v="3"/>
    <x v="10"/>
    <x v="25"/>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x v="3"/>
    <x v="10"/>
    <x v="25"/>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x v="3"/>
    <x v="10"/>
    <x v="25"/>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x v="3"/>
    <x v="10"/>
    <x v="25"/>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x v="3"/>
    <x v="10"/>
    <x v="25"/>
    <s v="2.7 - OBRAS"/>
    <s v="2.7.2 - INFRAESTRUCTURA"/>
    <s v="S"/>
    <s v="38 - RECONSTRUCCIÓN DE LA INFRAESTRUCTURA VIAL URBANA DEL MUNICIPIO LA DESCUBIERTA, PROVINCIA INDEPENDENCIA"/>
    <s v="10 - FONDO GENERAL"/>
    <s v="10 - INDEPENDENCIA"/>
    <n v="15816"/>
    <n v="12000000"/>
    <n v="12000000"/>
    <n v="12000000"/>
  </r>
  <r>
    <s v="2026"/>
    <x v="0"/>
    <x v="0"/>
    <x v="1"/>
    <x v="6"/>
    <s v="2 - Poder Ejecutivo"/>
    <s v="0211 - MINISTERIO DE OBRAS PÚBLICAS Y COMUNICACIONES"/>
    <s v="0001 - MINISTERIO DE OBRAS PUBLICAS Y COMUNICACIONES"/>
    <x v="3"/>
    <x v="10"/>
    <x v="25"/>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x v="3"/>
    <x v="10"/>
    <x v="25"/>
    <s v="2.7 - OBRAS"/>
    <s v="2.7.2 - INFRAESTRUCTURA"/>
    <s v="S"/>
    <s v="39 - RECONSTRUCCIÓN CAMINO VECINAL MIRABEL ADENTRO-HATILLO Y RAMAL I, SAN FRANCISCO DE MACORIS, PROV. DUARTE"/>
    <s v="10 - FONDO GENERAL"/>
    <s v="06 - DUARTE"/>
    <n v="4795"/>
    <n v="196433820"/>
    <n v="96433820"/>
    <n v="19435201.289999999"/>
  </r>
  <r>
    <s v="2026"/>
    <x v="0"/>
    <x v="0"/>
    <x v="1"/>
    <x v="6"/>
    <s v="2 - Poder Ejecutivo"/>
    <s v="0211 - MINISTERIO DE OBRAS PÚBLICAS Y COMUNICACIONES"/>
    <s v="0001 - MINISTERIO DE OBRAS PUBLICAS Y COMUNICACIONES"/>
    <x v="3"/>
    <x v="10"/>
    <x v="25"/>
    <s v="2.7 - OBRAS"/>
    <s v="2.7.2 - INFRAESTRUCTURA"/>
    <s v="S"/>
    <s v="39 - RECONSTRUCCIÓN DE INFRAESTRUCTURA VIAL URBANA DEL MUNICIPIO SANTA CRUZ DE BARAHONA, PROVINCIA BARAHONA"/>
    <s v="10 - FONDO GENERAL"/>
    <s v="04 - BARAHONA"/>
    <n v="15028"/>
    <n v="120000000"/>
    <n v="120000000"/>
    <n v="119513414.79000001"/>
  </r>
  <r>
    <s v="2026"/>
    <x v="0"/>
    <x v="0"/>
    <x v="1"/>
    <x v="6"/>
    <s v="2 - Poder Ejecutivo"/>
    <s v="0211 - MINISTERIO DE OBRAS PÚBLICAS Y COMUNICACIONES"/>
    <s v="0001 - MINISTERIO DE OBRAS PUBLICAS Y COMUNICACIONES"/>
    <x v="3"/>
    <x v="10"/>
    <x v="25"/>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x v="3"/>
    <x v="10"/>
    <x v="25"/>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x v="3"/>
    <x v="10"/>
    <x v="25"/>
    <s v="2.7 - OBRAS"/>
    <s v="2.7.2 - INFRAESTRUCTURA"/>
    <s v="S"/>
    <s v="40 - CONSTRUCCIÓN CARRETERA VILLA ELISA - PUNTA RUSIA - LA ENSENADA, PROVINCIA MONTECRISTI"/>
    <s v="10 - FONDO GENERAL"/>
    <s v="15 - MONTE CRISTI"/>
    <n v="14321"/>
    <n v="244450444"/>
    <n v="308433876"/>
    <n v="284456797.87"/>
  </r>
  <r>
    <s v="2026"/>
    <x v="0"/>
    <x v="0"/>
    <x v="1"/>
    <x v="6"/>
    <s v="2 - Poder Ejecutivo"/>
    <s v="0211 - MINISTERIO DE OBRAS PÚBLICAS Y COMUNICACIONES"/>
    <s v="0001 - MINISTERIO DE OBRAS PUBLICAS Y COMUNICACIONES"/>
    <x v="3"/>
    <x v="10"/>
    <x v="25"/>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x v="3"/>
    <x v="10"/>
    <x v="25"/>
    <s v="2.7 - OBRAS"/>
    <s v="2.7.2 - INFRAESTRUCTURA"/>
    <s v="S"/>
    <s v="40 - RECONSTRUCCIÓN DE LA INFRAESTRUCTURA VIAL URBANA DEL MUNICIPIO DE SALCEDO, PROVINCIA HERMANAS MIRABAL"/>
    <s v="10 - FONDO GENERAL"/>
    <s v="19 - HERMANAS MIRABAL"/>
    <n v="15029"/>
    <n v="48000005"/>
    <n v="48000005"/>
    <n v="47972036.439999998"/>
  </r>
  <r>
    <s v="2026"/>
    <x v="0"/>
    <x v="0"/>
    <x v="1"/>
    <x v="6"/>
    <s v="2 - Poder Ejecutivo"/>
    <s v="0211 - MINISTERIO DE OBRAS PÚBLICAS Y COMUNICACIONES"/>
    <s v="0001 - MINISTERIO DE OBRAS PUBLICAS Y COMUNICACIONES"/>
    <x v="3"/>
    <x v="10"/>
    <x v="25"/>
    <s v="2.7 - OBRAS"/>
    <s v="2.7.2 - INFRAESTRUCTURA"/>
    <s v="S"/>
    <s v="40 - RECONSTRUCCIÓN DE LA INFRAESTRUCTURA VIAL URBANA DEL MUNICIPIO SABANA YEGUA, PROVINCIA AZUA."/>
    <s v="10 - FONDO GENERAL"/>
    <s v="02 - AZUA"/>
    <n v="15818"/>
    <n v="30000000"/>
    <n v="77500000"/>
    <n v="77488238.710000008"/>
  </r>
  <r>
    <s v="2026"/>
    <x v="0"/>
    <x v="0"/>
    <x v="1"/>
    <x v="6"/>
    <s v="2 - Poder Ejecutivo"/>
    <s v="0211 - MINISTERIO DE OBRAS PÚBLICAS Y COMUNICACIONES"/>
    <s v="0001 - MINISTERIO DE OBRAS PUBLICAS Y COMUNICACIONES"/>
    <x v="3"/>
    <x v="10"/>
    <x v="25"/>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x v="3"/>
    <x v="10"/>
    <x v="25"/>
    <s v="2.7 - OBRAS"/>
    <s v="2.7.2 - INFRAESTRUCTURA"/>
    <s v="S"/>
    <s v="41 - CONSTRUCCIÓN DEL CAMINO VECINAL CRUCE AVILA - LAS MERCEDES TRAMO I Y II EN LA PROVINCIA PEDERNALES"/>
    <s v="10 - FONDO GENERAL"/>
    <s v="16 - PEDERNALES"/>
    <n v="6527"/>
    <n v="31816871"/>
    <n v="11816871"/>
    <n v="0"/>
  </r>
  <r>
    <s v="2026"/>
    <x v="0"/>
    <x v="0"/>
    <x v="1"/>
    <x v="6"/>
    <s v="2 - Poder Ejecutivo"/>
    <s v="0211 - MINISTERIO DE OBRAS PÚBLICAS Y COMUNICACIONES"/>
    <s v="0001 - MINISTERIO DE OBRAS PUBLICAS Y COMUNICACIONES"/>
    <x v="3"/>
    <x v="10"/>
    <x v="25"/>
    <s v="2.7 - OBRAS"/>
    <s v="2.7.2 - INFRAESTRUCTURA"/>
    <s v="S"/>
    <s v="41 - RECONSTRUCCIÓN DE LA INFRAESTRUCTURA VIAL URBANA DEL MUNICIPIO LOS HIDALGOS DE LA PROVINCIA PUERTO PLATA"/>
    <s v="10 - FONDO GENERAL"/>
    <s v="18 - PUERTO PLATA"/>
    <n v="15030"/>
    <n v="51473443"/>
    <n v="48850695"/>
    <n v="48849512.869999997"/>
  </r>
  <r>
    <s v="2026"/>
    <x v="0"/>
    <x v="0"/>
    <x v="1"/>
    <x v="6"/>
    <s v="2 - Poder Ejecutivo"/>
    <s v="0211 - MINISTERIO DE OBRAS PÚBLICAS Y COMUNICACIONES"/>
    <s v="0001 - MINISTERIO DE OBRAS PUBLICAS Y COMUNICACIONES"/>
    <x v="3"/>
    <x v="10"/>
    <x v="25"/>
    <s v="2.7 - OBRAS"/>
    <s v="2.7.2 - INFRAESTRUCTURA"/>
    <s v="S"/>
    <s v="41 - RECONSTRUCCIÓN DE LA INFRAESTRUCTURA VIAL URBANA DEL MUNICIPIO PUEBLO VIEJO, PROVINCIA AZUA"/>
    <s v="10 - FONDO GENERAL"/>
    <s v="02 - AZUA"/>
    <n v="15819"/>
    <n v="12000000"/>
    <n v="12000000"/>
    <n v="12000000"/>
  </r>
  <r>
    <s v="2026"/>
    <x v="0"/>
    <x v="0"/>
    <x v="1"/>
    <x v="6"/>
    <s v="2 - Poder Ejecutivo"/>
    <s v="0211 - MINISTERIO DE OBRAS PÚBLICAS Y COMUNICACIONES"/>
    <s v="0001 - MINISTERIO DE OBRAS PUBLICAS Y COMUNICACIONES"/>
    <x v="3"/>
    <x v="10"/>
    <x v="25"/>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x v="3"/>
    <x v="10"/>
    <x v="25"/>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x v="3"/>
    <x v="10"/>
    <x v="25"/>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x v="3"/>
    <x v="10"/>
    <x v="25"/>
    <s v="2.7 - OBRAS"/>
    <s v="2.7.2 - INFRAESTRUCTURA"/>
    <s v="S"/>
    <s v="42 - RECONSTRUCCIÓN DE LA INFRAESTRUCTURA VIAL URBANA DEL MUNICIPIO DE MAO, PROVINCIA VALVERDE"/>
    <s v="10 - FONDO GENERAL"/>
    <s v="27 - VALVERDE"/>
    <n v="15031"/>
    <n v="65000000"/>
    <n v="117000000"/>
    <n v="106058683.09999999"/>
  </r>
  <r>
    <s v="2026"/>
    <x v="0"/>
    <x v="0"/>
    <x v="1"/>
    <x v="6"/>
    <s v="2 - Poder Ejecutivo"/>
    <s v="0211 - MINISTERIO DE OBRAS PÚBLICAS Y COMUNICACIONES"/>
    <s v="0001 - MINISTERIO DE OBRAS PUBLICAS Y COMUNICACIONES"/>
    <x v="3"/>
    <x v="10"/>
    <x v="25"/>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x v="3"/>
    <x v="10"/>
    <x v="25"/>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x v="3"/>
    <x v="10"/>
    <x v="25"/>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x v="3"/>
    <x v="10"/>
    <x v="25"/>
    <s v="2.7 - OBRAS"/>
    <s v="2.7.2 - INFRAESTRUCTURA"/>
    <s v="S"/>
    <s v="43 - RECONSTRUCCIÓN DE LA CARRETERA ENRIQUILLO - BARAHONA EN LA PROVINCIA BARAHONA"/>
    <s v="10 - FONDO GENERAL"/>
    <s v="04 - BARAHONA"/>
    <n v="12635"/>
    <n v="985000000"/>
    <n v="216000000"/>
    <n v="0"/>
  </r>
  <r>
    <s v="2026"/>
    <x v="0"/>
    <x v="0"/>
    <x v="1"/>
    <x v="6"/>
    <s v="2 - Poder Ejecutivo"/>
    <s v="0211 - MINISTERIO DE OBRAS PÚBLICAS Y COMUNICACIONES"/>
    <s v="0001 - MINISTERIO DE OBRAS PUBLICAS Y COMUNICACIONES"/>
    <x v="3"/>
    <x v="10"/>
    <x v="25"/>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x v="3"/>
    <x v="10"/>
    <x v="25"/>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x v="3"/>
    <x v="10"/>
    <x v="25"/>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x v="3"/>
    <x v="10"/>
    <x v="25"/>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x v="3"/>
    <x v="10"/>
    <x v="25"/>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x v="3"/>
    <x v="10"/>
    <x v="25"/>
    <s v="2.7 - OBRAS"/>
    <s v="2.7.2 - INFRAESTRUCTURA"/>
    <s v="S"/>
    <s v="44 - RECONSTRUCCIÓN CARRETERA COMENDADOR - GUAROA, PROV. ELIAS PIÑA"/>
    <s v="10 - FONDO GENERAL"/>
    <s v="07 - ELIAS PINA"/>
    <n v="12080"/>
    <n v="700000000"/>
    <n v="247000000"/>
    <n v="96473158.959999993"/>
  </r>
  <r>
    <s v="2026"/>
    <x v="0"/>
    <x v="0"/>
    <x v="1"/>
    <x v="6"/>
    <s v="2 - Poder Ejecutivo"/>
    <s v="0211 - MINISTERIO DE OBRAS PÚBLICAS Y COMUNICACIONES"/>
    <s v="0001 - MINISTERIO DE OBRAS PUBLICAS Y COMUNICACIONES"/>
    <x v="3"/>
    <x v="10"/>
    <x v="25"/>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x v="3"/>
    <x v="10"/>
    <x v="25"/>
    <s v="2.7 - OBRAS"/>
    <s v="2.7.2 - INFRAESTRUCTURA"/>
    <s v="S"/>
    <s v="45 - RECONSTRUCCIÓN  DE TRAMO CARRETERA SAN MARCOS ARRIBA - SAN MARCOS, MUNICIPIO PUERTO PLATA, PROVINCIA PUERTO PLATA."/>
    <s v="10 - FONDO GENERAL"/>
    <s v="18 - PUERTO PLATA"/>
    <n v="16984"/>
    <n v="58722235"/>
    <n v="23722235"/>
    <n v="0"/>
  </r>
  <r>
    <s v="2026"/>
    <x v="0"/>
    <x v="0"/>
    <x v="1"/>
    <x v="6"/>
    <s v="2 - Poder Ejecutivo"/>
    <s v="0211 - MINISTERIO DE OBRAS PÚBLICAS Y COMUNICACIONES"/>
    <s v="0001 - MINISTERIO DE OBRAS PUBLICAS Y COMUNICACIONES"/>
    <x v="3"/>
    <x v="10"/>
    <x v="25"/>
    <s v="2.7 - OBRAS"/>
    <s v="2.7.2 - INFRAESTRUCTURA"/>
    <s v="S"/>
    <s v="45 - RECONSTRUCCIÓN CARRETERA MACASIAS GUAROA, CONSTRUCCION CALLES DE MACASIAS Y HELIPUERTO, PROV. ELIAS PIÑA"/>
    <s v="10 - FONDO GENERAL"/>
    <s v="07 - ELIAS PINA"/>
    <n v="12092"/>
    <n v="155926163"/>
    <n v="65926163"/>
    <n v="16572399.539999999"/>
  </r>
  <r>
    <s v="2026"/>
    <x v="0"/>
    <x v="0"/>
    <x v="1"/>
    <x v="6"/>
    <s v="2 - Poder Ejecutivo"/>
    <s v="0211 - MINISTERIO DE OBRAS PÚBLICAS Y COMUNICACIONES"/>
    <s v="0001 - MINISTERIO DE OBRAS PUBLICAS Y COMUNICACIONES"/>
    <x v="3"/>
    <x v="10"/>
    <x v="25"/>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x v="3"/>
    <x v="10"/>
    <x v="25"/>
    <s v="2.7 - OBRAS"/>
    <s v="2.7.2 - INFRAESTRUCTURA"/>
    <s v="S"/>
    <s v="45 - RECONSTRUCCIÓN DE LA INFRAESTRUCTURA VIAL URBANA DEL MUNICIPIO JUAN DE HERRERA, PROVINCIA SAN JUAN"/>
    <s v="10 - FONDO GENERAL"/>
    <s v="22 - SAN JUAN"/>
    <n v="15823"/>
    <n v="24000000"/>
    <n v="24000000"/>
    <n v="23465176.27"/>
  </r>
  <r>
    <s v="2026"/>
    <x v="0"/>
    <x v="0"/>
    <x v="1"/>
    <x v="6"/>
    <s v="2 - Poder Ejecutivo"/>
    <s v="0211 - MINISTERIO DE OBRAS PÚBLICAS Y COMUNICACIONES"/>
    <s v="0001 - MINISTERIO DE OBRAS PUBLICAS Y COMUNICACIONES"/>
    <x v="3"/>
    <x v="10"/>
    <x v="25"/>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x v="3"/>
    <x v="10"/>
    <x v="25"/>
    <s v="2.7 - OBRAS"/>
    <s v="2.7.2 - INFRAESTRUCTURA"/>
    <s v="S"/>
    <s v="46 - RECONSTRUCCIÓN DE LA INFRAESTRUCTURA VIAL URBANA DEL MUNICIPIO CONSTANZA, PROVINCIA LA VEGA"/>
    <s v="10 - FONDO GENERAL"/>
    <s v="13 - LA VEGA"/>
    <n v="15932"/>
    <n v="360000000"/>
    <n v="377000000"/>
    <n v="376982510.25"/>
  </r>
  <r>
    <s v="2026"/>
    <x v="0"/>
    <x v="0"/>
    <x v="1"/>
    <x v="6"/>
    <s v="2 - Poder Ejecutivo"/>
    <s v="0211 - MINISTERIO DE OBRAS PÚBLICAS Y COMUNICACIONES"/>
    <s v="0001 - MINISTERIO DE OBRAS PUBLICAS Y COMUNICACIONES"/>
    <x v="3"/>
    <x v="10"/>
    <x v="25"/>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x v="3"/>
    <x v="10"/>
    <x v="25"/>
    <s v="2.7 - OBRAS"/>
    <s v="2.7.2 - INFRAESTRUCTURA"/>
    <s v="S"/>
    <s v="46 - REHABILITACIÓN DEL CAMINO VECINAL CRUCE DE PIMENTEL-CASA DE ALTO-SAN FELIPE ABAJO, MUNICIPIO PIMENTEL PROVINCIA DUARTE"/>
    <s v="10 - FONDO GENERAL"/>
    <s v="06 - DUARTE"/>
    <n v="16119"/>
    <n v="44901865"/>
    <n v="34901865"/>
    <n v="2798909.98"/>
  </r>
  <r>
    <s v="2026"/>
    <x v="0"/>
    <x v="0"/>
    <x v="1"/>
    <x v="6"/>
    <s v="2 - Poder Ejecutivo"/>
    <s v="0211 - MINISTERIO DE OBRAS PÚBLICAS Y COMUNICACIONES"/>
    <s v="0001 - MINISTERIO DE OBRAS PUBLICAS Y COMUNICACIONES"/>
    <x v="3"/>
    <x v="10"/>
    <x v="25"/>
    <s v="2.7 - OBRAS"/>
    <s v="2.7.2 - INFRAESTRUCTURA"/>
    <s v="S"/>
    <s v="47 - RECONSTRUCCIÓN DE LA CARRETERA LAS PAJAS - GUINEAL, MUNICIPIO SAN FRANCISCO DE MACORÍS, PROVINCIA DUARTE"/>
    <s v="10 - FONDO GENERAL"/>
    <s v="06 - DUARTE"/>
    <n v="17032"/>
    <n v="16509137"/>
    <n v="16509137"/>
    <n v="0"/>
  </r>
  <r>
    <s v="2026"/>
    <x v="0"/>
    <x v="0"/>
    <x v="1"/>
    <x v="6"/>
    <s v="2 - Poder Ejecutivo"/>
    <s v="0211 - MINISTERIO DE OBRAS PÚBLICAS Y COMUNICACIONES"/>
    <s v="0001 - MINISTERIO DE OBRAS PUBLICAS Y COMUNICACIONES"/>
    <x v="3"/>
    <x v="10"/>
    <x v="25"/>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x v="3"/>
    <x v="10"/>
    <x v="25"/>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x v="3"/>
    <x v="10"/>
    <x v="25"/>
    <s v="2.7 - OBRAS"/>
    <s v="2.7.2 - INFRAESTRUCTURA"/>
    <s v="S"/>
    <s v="47 - RECONSTRUCCIÓN DEL CAMINO EL VALLE-LA LAGUNA, MUNICIPIO SAMANÁ, PROVINCIA SAMANÁ"/>
    <s v="10 - FONDO GENERAL"/>
    <s v="20 - SAMANA"/>
    <n v="16122"/>
    <n v="82018034"/>
    <n v="30888071"/>
    <n v="0"/>
  </r>
  <r>
    <s v="2026"/>
    <x v="0"/>
    <x v="0"/>
    <x v="1"/>
    <x v="6"/>
    <s v="2 - Poder Ejecutivo"/>
    <s v="0211 - MINISTERIO DE OBRAS PÚBLICAS Y COMUNICACIONES"/>
    <s v="0001 - MINISTERIO DE OBRAS PUBLICAS Y COMUNICACIONES"/>
    <x v="3"/>
    <x v="10"/>
    <x v="25"/>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x v="3"/>
    <x v="10"/>
    <x v="25"/>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x v="3"/>
    <x v="10"/>
    <x v="25"/>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x v="3"/>
    <x v="10"/>
    <x v="25"/>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x v="3"/>
    <x v="10"/>
    <x v="25"/>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x v="3"/>
    <x v="10"/>
    <x v="25"/>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x v="3"/>
    <x v="10"/>
    <x v="25"/>
    <s v="2.7 - OBRAS"/>
    <s v="2.7.2 - INFRAESTRUCTURA"/>
    <s v="S"/>
    <s v="49 - RECONSTRUCCIÓN DEL CAMINO VECINAL SABANA GRANDE DE BOYÁ-AUTOPISTA JUAN PABLO II (AVENIDA DUARTE), PROVINCIA MONTE PLATA."/>
    <s v="10 - FONDO GENERAL"/>
    <s v="29 - MONTE PLATA"/>
    <n v="16128"/>
    <n v="17521929"/>
    <n v="17521929"/>
    <n v="0"/>
  </r>
  <r>
    <s v="2026"/>
    <x v="0"/>
    <x v="0"/>
    <x v="1"/>
    <x v="6"/>
    <s v="2 - Poder Ejecutivo"/>
    <s v="0211 - MINISTERIO DE OBRAS PÚBLICAS Y COMUNICACIONES"/>
    <s v="0001 - MINISTERIO DE OBRAS PUBLICAS Y COMUNICACIONES"/>
    <x v="3"/>
    <x v="10"/>
    <x v="25"/>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x v="3"/>
    <x v="10"/>
    <x v="25"/>
    <s v="2.7 - OBRAS"/>
    <s v="2.7.2 - INFRAESTRUCTURA"/>
    <s v="S"/>
    <s v="50 - RECONSTRUCCIÓN DE LA INFRAESTRUCTURA VIAL URBANA DEL MUNICIPIO ALTAMIRA, PROVINCIA PUERTO PLATA"/>
    <s v="10 - FONDO GENERAL"/>
    <s v="18 - PUERTO PLATA"/>
    <n v="15054"/>
    <n v="45867046"/>
    <n v="45867046"/>
    <n v="45865145.299999997"/>
  </r>
  <r>
    <s v="2026"/>
    <x v="0"/>
    <x v="0"/>
    <x v="1"/>
    <x v="6"/>
    <s v="2 - Poder Ejecutivo"/>
    <s v="0211 - MINISTERIO DE OBRAS PÚBLICAS Y COMUNICACIONES"/>
    <s v="0001 - MINISTERIO DE OBRAS PUBLICAS Y COMUNICACIONES"/>
    <x v="3"/>
    <x v="10"/>
    <x v="25"/>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x v="3"/>
    <x v="10"/>
    <x v="25"/>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x v="3"/>
    <x v="10"/>
    <x v="25"/>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x v="3"/>
    <x v="10"/>
    <x v="25"/>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x v="3"/>
    <x v="10"/>
    <x v="25"/>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x v="3"/>
    <x v="10"/>
    <x v="25"/>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x v="3"/>
    <x v="10"/>
    <x v="25"/>
    <s v="2.7 - OBRAS"/>
    <s v="2.7.2 - INFRAESTRUCTURA"/>
    <s v="S"/>
    <s v="52 - RECONSTRUCCIÓN DE LA INFRAESTRUCTURA VIAL URBANA DEL MUNICIPIO FANTINO, PROVINCIA SÁNCHEZ RAMÍREZ"/>
    <s v="10 - FONDO GENERAL"/>
    <s v="24 - SANCHEZ RAMIREZ"/>
    <n v="15938"/>
    <n v="42000000"/>
    <n v="42000000"/>
    <n v="42000000"/>
  </r>
  <r>
    <s v="2026"/>
    <x v="0"/>
    <x v="0"/>
    <x v="1"/>
    <x v="6"/>
    <s v="2 - Poder Ejecutivo"/>
    <s v="0211 - MINISTERIO DE OBRAS PÚBLICAS Y COMUNICACIONES"/>
    <s v="0001 - MINISTERIO DE OBRAS PUBLICAS Y COMUNICACIONES"/>
    <x v="3"/>
    <x v="10"/>
    <x v="25"/>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x v="3"/>
    <x v="10"/>
    <x v="25"/>
    <s v="2.7 - OBRAS"/>
    <s v="2.7.2 - INFRAESTRUCTURA"/>
    <s v="S"/>
    <s v="53 - RECONSTRUCCIÓN DE LA INFRAESTRUCTURA VIAL URBANA DEL MUNICIPIO PERALVILLO, PROVINCIA MONTE PLATA"/>
    <s v="10 - FONDO GENERAL"/>
    <s v="29 - MONTE PLATA"/>
    <n v="15939"/>
    <n v="60000000"/>
    <n v="60000000"/>
    <n v="59999211.660000004"/>
  </r>
  <r>
    <s v="2026"/>
    <x v="0"/>
    <x v="0"/>
    <x v="1"/>
    <x v="6"/>
    <s v="2 - Poder Ejecutivo"/>
    <s v="0211 - MINISTERIO DE OBRAS PÚBLICAS Y COMUNICACIONES"/>
    <s v="0001 - MINISTERIO DE OBRAS PUBLICAS Y COMUNICACIONES"/>
    <x v="3"/>
    <x v="10"/>
    <x v="25"/>
    <s v="2.7 - OBRAS"/>
    <s v="2.7.2 - INFRAESTRUCTURA"/>
    <s v="S"/>
    <s v="54 - CONSTRUCCIÓN AVENIDA DEL NUEVO CAMINO"/>
    <s v="60 - CREDITO EXTERNO"/>
    <s v="32 - SANTO DOMINGO"/>
    <n v="14109"/>
    <n v="1261207683"/>
    <n v="505207683"/>
    <n v="265169857"/>
  </r>
  <r>
    <s v="2026"/>
    <x v="0"/>
    <x v="0"/>
    <x v="1"/>
    <x v="6"/>
    <s v="2 - Poder Ejecutivo"/>
    <s v="0211 - MINISTERIO DE OBRAS PÚBLICAS Y COMUNICACIONES"/>
    <s v="0001 - MINISTERIO DE OBRAS PUBLICAS Y COMUNICACIONES"/>
    <x v="3"/>
    <x v="10"/>
    <x v="25"/>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x v="3"/>
    <x v="10"/>
    <x v="25"/>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x v="3"/>
    <x v="10"/>
    <x v="25"/>
    <s v="2.7 - OBRAS"/>
    <s v="2.7.2 - INFRAESTRUCTURA"/>
    <s v="S"/>
    <s v="54 - RECONSTRUCCIÓN DE LA INFRAESTRUCTURA VIAL URBANA DEL MUNICIPIO SABANA GRANDE DE BOYÁ, PROVINCIA MONTE PLATA"/>
    <s v="10 - FONDO GENERAL"/>
    <s v="29 - MONTE PLATA"/>
    <n v="15940"/>
    <n v="24000000"/>
    <n v="24000000"/>
    <n v="23349176.420000002"/>
  </r>
  <r>
    <s v="2026"/>
    <x v="0"/>
    <x v="0"/>
    <x v="1"/>
    <x v="6"/>
    <s v="2 - Poder Ejecutivo"/>
    <s v="0211 - MINISTERIO DE OBRAS PÚBLICAS Y COMUNICACIONES"/>
    <s v="0001 - MINISTERIO DE OBRAS PUBLICAS Y COMUNICACIONES"/>
    <x v="3"/>
    <x v="10"/>
    <x v="25"/>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x v="3"/>
    <x v="10"/>
    <x v="25"/>
    <s v="2.7 - OBRAS"/>
    <s v="2.7.2 - INFRAESTRUCTURA"/>
    <s v="S"/>
    <s v="55 - RECONSTRUCCIÓN DE LA INFRAESTRUCTURA VIAL URBANA DEL MUNICIPIO YAMASÁ, PROVINCIA MONTE PLATA"/>
    <s v="10 - FONDO GENERAL"/>
    <s v="29 - MONTE PLATA"/>
    <n v="15941"/>
    <n v="60000000"/>
    <n v="60000000"/>
    <n v="58310688.879999995"/>
  </r>
  <r>
    <s v="2026"/>
    <x v="0"/>
    <x v="0"/>
    <x v="1"/>
    <x v="6"/>
    <s v="2 - Poder Ejecutivo"/>
    <s v="0211 - MINISTERIO DE OBRAS PÚBLICAS Y COMUNICACIONES"/>
    <s v="0001 - MINISTERIO DE OBRAS PUBLICAS Y COMUNICACIONES"/>
    <x v="3"/>
    <x v="10"/>
    <x v="25"/>
    <s v="2.7 - OBRAS"/>
    <s v="2.7.2 - INFRAESTRUCTURA"/>
    <s v="S"/>
    <s v="56 - RECONSTRUCCIÓN DE LA INFRAESTRUCTURA VIAL URBANA DEL MUNICIPIO VILLA LA MATA, PROVINCIA SANCHEZ RAMIREZ"/>
    <s v="10 - FONDO GENERAL"/>
    <s v="24 - SANCHEZ RAMIREZ"/>
    <n v="15942"/>
    <n v="72000000"/>
    <n v="372000000"/>
    <n v="371692812.73999995"/>
  </r>
  <r>
    <s v="2026"/>
    <x v="0"/>
    <x v="0"/>
    <x v="1"/>
    <x v="6"/>
    <s v="2 - Poder Ejecutivo"/>
    <s v="0211 - MINISTERIO DE OBRAS PÚBLICAS Y COMUNICACIONES"/>
    <s v="0001 - MINISTERIO DE OBRAS PUBLICAS Y COMUNICACIONES"/>
    <x v="3"/>
    <x v="10"/>
    <x v="25"/>
    <s v="2.7 - OBRAS"/>
    <s v="2.7.2 - INFRAESTRUCTURA"/>
    <s v="S"/>
    <s v="57 - RECONSTRUCCIÓN DE LA INFRAESTRUCTURA VIAL URBANA DEL MUNICIPIO DE MOCA, PROVINCIA ESPAILLAT"/>
    <s v="10 - FONDO GENERAL"/>
    <s v="09 - ESPAILLAT"/>
    <n v="15061"/>
    <n v="72000000"/>
    <n v="93000000"/>
    <n v="92965661.99000001"/>
  </r>
  <r>
    <s v="2026"/>
    <x v="0"/>
    <x v="0"/>
    <x v="1"/>
    <x v="6"/>
    <s v="2 - Poder Ejecutivo"/>
    <s v="0211 - MINISTERIO DE OBRAS PÚBLICAS Y COMUNICACIONES"/>
    <s v="0001 - MINISTERIO DE OBRAS PUBLICAS Y COMUNICACIONES"/>
    <x v="3"/>
    <x v="10"/>
    <x v="25"/>
    <s v="2.7 - OBRAS"/>
    <s v="2.7.2 - INFRAESTRUCTURA"/>
    <s v="S"/>
    <s v="57 - RECONSTRUCCIÓN DE LA INFRAESTRUCTURA VIAL URBANA DEL MUNICIPIO NIZAO, PROVINCIA PERAVIA"/>
    <s v="10 - FONDO GENERAL"/>
    <s v="17 - PERAVIA"/>
    <n v="15943"/>
    <n v="24000000"/>
    <n v="24000000"/>
    <n v="23568014.18"/>
  </r>
  <r>
    <s v="2026"/>
    <x v="0"/>
    <x v="0"/>
    <x v="1"/>
    <x v="6"/>
    <s v="2 - Poder Ejecutivo"/>
    <s v="0211 - MINISTERIO DE OBRAS PÚBLICAS Y COMUNICACIONES"/>
    <s v="0001 - MINISTERIO DE OBRAS PUBLICAS Y COMUNICACIONES"/>
    <x v="3"/>
    <x v="10"/>
    <x v="25"/>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x v="3"/>
    <x v="10"/>
    <x v="25"/>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x v="3"/>
    <x v="10"/>
    <x v="25"/>
    <s v="2.7 - OBRAS"/>
    <s v="2.7.2 - INFRAESTRUCTURA"/>
    <s v="S"/>
    <s v="59 - RECONSTRUCCIÓN DE LA INFRAESTRUCTURA VIAL URBANA DEL MUNICIPIO LAS CHARCAS, PROVINCIA AZUA"/>
    <s v="10 - FONDO GENERAL"/>
    <s v="02 - AZUA"/>
    <n v="15063"/>
    <n v="90000000"/>
    <n v="90000000"/>
    <n v="89999533.460000008"/>
  </r>
  <r>
    <s v="2026"/>
    <x v="0"/>
    <x v="0"/>
    <x v="1"/>
    <x v="6"/>
    <s v="2 - Poder Ejecutivo"/>
    <s v="0211 - MINISTERIO DE OBRAS PÚBLICAS Y COMUNICACIONES"/>
    <s v="0001 - MINISTERIO DE OBRAS PUBLICAS Y COMUNICACIONES"/>
    <x v="3"/>
    <x v="10"/>
    <x v="25"/>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x v="3"/>
    <x v="10"/>
    <x v="25"/>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x v="3"/>
    <x v="10"/>
    <x v="25"/>
    <s v="2.7 - OBRAS"/>
    <s v="2.7.2 - INFRAESTRUCTURA"/>
    <s v="S"/>
    <s v="61 - RECONSTRUCCIÓN  DE INFRAESTRUCTURA VIAL URBANA DEL MUNICIPIO DE BANÍ, PROVINCIA PERAVIA"/>
    <s v="10 - FONDO GENERAL"/>
    <s v="17 - PERAVIA"/>
    <n v="15065"/>
    <n v="168000000"/>
    <n v="322600000"/>
    <n v="294248223.95000005"/>
  </r>
  <r>
    <s v="2026"/>
    <x v="0"/>
    <x v="0"/>
    <x v="1"/>
    <x v="6"/>
    <s v="2 - Poder Ejecutivo"/>
    <s v="0211 - MINISTERIO DE OBRAS PÚBLICAS Y COMUNICACIONES"/>
    <s v="0001 - MINISTERIO DE OBRAS PUBLICAS Y COMUNICACIONES"/>
    <x v="3"/>
    <x v="10"/>
    <x v="25"/>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x v="3"/>
    <x v="10"/>
    <x v="25"/>
    <s v="2.7 - OBRAS"/>
    <s v="2.7.2 - INFRAESTRUCTURA"/>
    <s v="S"/>
    <s v="62 - RECONSTRUCCIÓN DE INFRAESTRUCTURA VIAL URBANA EN LA CIRCUNSCRIPCIÓN 1 DEL DISTRITO NACIONAL"/>
    <s v="10 - FONDO GENERAL"/>
    <s v="01 - DISTRITO NACIONAL"/>
    <n v="15066"/>
    <n v="118285700"/>
    <n v="116571414"/>
    <n v="116213209.64"/>
  </r>
  <r>
    <s v="2026"/>
    <x v="0"/>
    <x v="0"/>
    <x v="1"/>
    <x v="6"/>
    <s v="2 - Poder Ejecutivo"/>
    <s v="0211 - MINISTERIO DE OBRAS PÚBLICAS Y COMUNICACIONES"/>
    <s v="0001 - MINISTERIO DE OBRAS PUBLICAS Y COMUNICACIONES"/>
    <x v="3"/>
    <x v="10"/>
    <x v="25"/>
    <s v="2.7 - OBRAS"/>
    <s v="2.7.2 - INFRAESTRUCTURA"/>
    <s v="S"/>
    <s v="62 - RECONSTRUCCIÓN DE LA INFRAESTRUCTURA VIAL URBANA DEL MUNICIPIO VILLA ALTAGRACIA, PROVINCIA SAN CRISTÓBAL"/>
    <s v="10 - FONDO GENERAL"/>
    <s v="21 - SAN CRISTOBAL"/>
    <n v="15948"/>
    <n v="270000000"/>
    <n v="360500000"/>
    <n v="359587706.57000005"/>
  </r>
  <r>
    <s v="2026"/>
    <x v="0"/>
    <x v="0"/>
    <x v="1"/>
    <x v="6"/>
    <s v="2 - Poder Ejecutivo"/>
    <s v="0211 - MINISTERIO DE OBRAS PÚBLICAS Y COMUNICACIONES"/>
    <s v="0001 - MINISTERIO DE OBRAS PUBLICAS Y COMUNICACIONES"/>
    <x v="3"/>
    <x v="10"/>
    <x v="25"/>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x v="3"/>
    <x v="10"/>
    <x v="25"/>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x v="3"/>
    <x v="10"/>
    <x v="25"/>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x v="3"/>
    <x v="10"/>
    <x v="25"/>
    <s v="2.7 - OBRAS"/>
    <s v="2.7.2 - INFRAESTRUCTURA"/>
    <s v="S"/>
    <s v="64 - RECONSTRUCCIÓN DE INFRAESTRUCTURA VIAL URBANA DEL MUNICIPIO ESPERANZA, PROVINCIA VALVERDE"/>
    <s v="10 - FONDO GENERAL"/>
    <s v="27 - VALVERDE"/>
    <n v="15068"/>
    <n v="168000000"/>
    <n v="213000000"/>
    <n v="211912501.95999998"/>
  </r>
  <r>
    <s v="2026"/>
    <x v="0"/>
    <x v="0"/>
    <x v="1"/>
    <x v="6"/>
    <s v="2 - Poder Ejecutivo"/>
    <s v="0211 - MINISTERIO DE OBRAS PÚBLICAS Y COMUNICACIONES"/>
    <s v="0001 - MINISTERIO DE OBRAS PUBLICAS Y COMUNICACIONES"/>
    <x v="3"/>
    <x v="10"/>
    <x v="25"/>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x v="3"/>
    <x v="10"/>
    <x v="25"/>
    <s v="2.7 - OBRAS"/>
    <s v="2.7.2 - INFRAESTRUCTURA"/>
    <s v="S"/>
    <s v="66 - RECONSTRUCCIÓN DE INFRAESTRUCTURA VIAL URBANA DEL MUNICIPIO DE SAN FELIPE DE PUERTO PLATA, PROVINCIA PUERTO PLATA"/>
    <s v="10 - FONDO GENERAL"/>
    <s v="18 - PUERTO PLATA"/>
    <n v="15070"/>
    <n v="360000000"/>
    <n v="360000000"/>
    <n v="359198281.60000002"/>
  </r>
  <r>
    <s v="2026"/>
    <x v="0"/>
    <x v="0"/>
    <x v="1"/>
    <x v="6"/>
    <s v="2 - Poder Ejecutivo"/>
    <s v="0211 - MINISTERIO DE OBRAS PÚBLICAS Y COMUNICACIONES"/>
    <s v="0001 - MINISTERIO DE OBRAS PUBLICAS Y COMUNICACIONES"/>
    <x v="3"/>
    <x v="10"/>
    <x v="25"/>
    <s v="2.7 - OBRAS"/>
    <s v="2.7.2 - INFRAESTRUCTURA"/>
    <s v="S"/>
    <s v="66 - RECONSTRUCCIÓN DE LA INFRAESTRUCTURA VIAL URBANA DEL MUNICIPIO SAN RAFAEL DE YUMA, PROVINCIA LA ALTAGRACIA"/>
    <s v="10 - FONDO GENERAL"/>
    <s v="11 - LA ALTAGRACIA"/>
    <n v="16083"/>
    <n v="60000000"/>
    <n v="60000000"/>
    <n v="59209624.520000003"/>
  </r>
  <r>
    <s v="2026"/>
    <x v="0"/>
    <x v="0"/>
    <x v="1"/>
    <x v="6"/>
    <s v="2 - Poder Ejecutivo"/>
    <s v="0211 - MINISTERIO DE OBRAS PÚBLICAS Y COMUNICACIONES"/>
    <s v="0001 - MINISTERIO DE OBRAS PUBLICAS Y COMUNICACIONES"/>
    <x v="3"/>
    <x v="10"/>
    <x v="25"/>
    <s v="2.7 - OBRAS"/>
    <s v="2.7.2 - INFRAESTRUCTURA"/>
    <s v="S"/>
    <s v="67 - RECONSTRUCCIÓN DE INFRAESTRUCTURA VIAL URBANA DEL MUNICIPIO AZUA DE COMPOSTELA, PROVINCIA AZUA"/>
    <s v="10 - FONDO GENERAL"/>
    <s v="02 - AZUA"/>
    <n v="15071"/>
    <n v="92250000"/>
    <n v="90000000"/>
    <n v="88515633.670000002"/>
  </r>
  <r>
    <s v="2026"/>
    <x v="0"/>
    <x v="0"/>
    <x v="1"/>
    <x v="6"/>
    <s v="2 - Poder Ejecutivo"/>
    <s v="0211 - MINISTERIO DE OBRAS PÚBLICAS Y COMUNICACIONES"/>
    <s v="0001 - MINISTERIO DE OBRAS PUBLICAS Y COMUNICACIONES"/>
    <x v="3"/>
    <x v="10"/>
    <x v="25"/>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x v="3"/>
    <x v="10"/>
    <x v="25"/>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x v="3"/>
    <x v="10"/>
    <x v="25"/>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x v="3"/>
    <x v="10"/>
    <x v="25"/>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x v="3"/>
    <x v="10"/>
    <x v="25"/>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x v="3"/>
    <x v="10"/>
    <x v="25"/>
    <s v="2.7 - OBRAS"/>
    <s v="2.7.2 - INFRAESTRUCTURA"/>
    <s v="S"/>
    <s v="70 - CONSTRUCCIÓN DE PUENTE PEATONAL Y MOTORIZADO EN EL KM 20 DE LA AUTOPISTA 6 DE NOVIEMBRE, BARRIO EL CAJUILITO, PROVINCIA SAN CRISTOBAL"/>
    <s v="10 - FONDO GENERAL"/>
    <s v="21 - SAN CRISTOBAL"/>
    <n v="16787"/>
    <n v="19196261"/>
    <n v="15000000"/>
    <n v="0"/>
  </r>
  <r>
    <s v="2026"/>
    <x v="0"/>
    <x v="0"/>
    <x v="1"/>
    <x v="6"/>
    <s v="2 - Poder Ejecutivo"/>
    <s v="0211 - MINISTERIO DE OBRAS PÚBLICAS Y COMUNICACIONES"/>
    <s v="0001 - MINISTERIO DE OBRAS PUBLICAS Y COMUNICACIONES"/>
    <x v="3"/>
    <x v="10"/>
    <x v="25"/>
    <s v="2.7 - OBRAS"/>
    <s v="2.7.2 - INFRAESTRUCTURA"/>
    <s v="S"/>
    <s v="70 - RECONSTRUCCIÓN CARRETERA ISABELA-EL ESTRECHO-BARRANCON, PROVINCIA PUERTO PLATA"/>
    <s v="10 - FONDO GENERAL"/>
    <s v="18 - PUERTO PLATA"/>
    <n v="5603"/>
    <n v="80543988"/>
    <n v="40543988"/>
    <n v="0"/>
  </r>
  <r>
    <s v="2026"/>
    <x v="0"/>
    <x v="0"/>
    <x v="1"/>
    <x v="6"/>
    <s v="2 - Poder Ejecutivo"/>
    <s v="0211 - MINISTERIO DE OBRAS PÚBLICAS Y COMUNICACIONES"/>
    <s v="0001 - MINISTERIO DE OBRAS PUBLICAS Y COMUNICACIONES"/>
    <x v="3"/>
    <x v="10"/>
    <x v="25"/>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x v="3"/>
    <x v="10"/>
    <x v="25"/>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x v="3"/>
    <x v="10"/>
    <x v="25"/>
    <s v="2.7 - OBRAS"/>
    <s v="2.7.2 - INFRAESTRUCTURA"/>
    <s v="S"/>
    <s v="70 - RECONSTRUCCIÓN DEL CAMINO VECINAL EL CUEY - EL PALMAR - LOS PRIETOS, MUNICIPIO SANTA CRUZ DE EL SEIBO, PROVINCIA EL SEIBO"/>
    <s v="10 - FONDO GENERAL"/>
    <s v="08 - EL SEIBO"/>
    <n v="16335"/>
    <n v="50600000"/>
    <n v="35600000"/>
    <n v="0"/>
  </r>
  <r>
    <s v="2026"/>
    <x v="0"/>
    <x v="0"/>
    <x v="1"/>
    <x v="6"/>
    <s v="2 - Poder Ejecutivo"/>
    <s v="0211 - MINISTERIO DE OBRAS PÚBLICAS Y COMUNICACIONES"/>
    <s v="0001 - MINISTERIO DE OBRAS PUBLICAS Y COMUNICACIONES"/>
    <x v="3"/>
    <x v="10"/>
    <x v="25"/>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x v="3"/>
    <x v="10"/>
    <x v="25"/>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x v="3"/>
    <x v="10"/>
    <x v="25"/>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x v="3"/>
    <x v="10"/>
    <x v="25"/>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x v="3"/>
    <x v="10"/>
    <x v="25"/>
    <s v="2.7 - OBRAS"/>
    <s v="2.7.2 - INFRAESTRUCTURA"/>
    <s v="S"/>
    <s v="72 - RECONSTRUCCIÓN DE LA INFRAESTRUCTURA VIAL URBANA DEL MUNICIPIO SANTO DOMINGO NORTE, PROVINCIA SANTO DOMINGO"/>
    <s v="10 - FONDO GENERAL"/>
    <s v="32 - SANTO DOMINGO"/>
    <n v="15312"/>
    <n v="120000000"/>
    <n v="205000000"/>
    <n v="204410718.16999996"/>
  </r>
  <r>
    <s v="2026"/>
    <x v="0"/>
    <x v="0"/>
    <x v="1"/>
    <x v="6"/>
    <s v="2 - Poder Ejecutivo"/>
    <s v="0211 - MINISTERIO DE OBRAS PÚBLICAS Y COMUNICACIONES"/>
    <s v="0001 - MINISTERIO DE OBRAS PUBLICAS Y COMUNICACIONES"/>
    <x v="3"/>
    <x v="10"/>
    <x v="25"/>
    <s v="2.7 - OBRAS"/>
    <s v="2.7.2 - INFRAESTRUCTURA"/>
    <s v="S"/>
    <s v="73 - RECONSTRUCCIÓN CARRETERA HACIENDA ESTRELLA- CRUCE PAJON HASTA MONTE PLATA, PROVINCIA MONTE PLATA"/>
    <s v="10 - FONDO GENERAL"/>
    <s v="29 - MONTE PLATA"/>
    <n v="16124"/>
    <n v="233890144"/>
    <n v="233890144"/>
    <n v="220223020.28999999"/>
  </r>
  <r>
    <s v="2026"/>
    <x v="0"/>
    <x v="0"/>
    <x v="1"/>
    <x v="6"/>
    <s v="2 - Poder Ejecutivo"/>
    <s v="0211 - MINISTERIO DE OBRAS PÚBLICAS Y COMUNICACIONES"/>
    <s v="0001 - MINISTERIO DE OBRAS PUBLICAS Y COMUNICACIONES"/>
    <x v="3"/>
    <x v="10"/>
    <x v="25"/>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x v="3"/>
    <x v="10"/>
    <x v="25"/>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x v="3"/>
    <x v="10"/>
    <x v="25"/>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x v="3"/>
    <x v="10"/>
    <x v="25"/>
    <s v="2.7 - OBRAS"/>
    <s v="2.7.2 - INFRAESTRUCTURA"/>
    <s v="S"/>
    <s v="74 - RECONSTRUCCIÓN DE LA INFRAESTRUCTURA VIAL URBANA DEL MUNICIPIO TAMAYO, PROVINCIA BAHORUCO"/>
    <s v="10 - FONDO GENERAL"/>
    <s v="03 - BAHORUCO"/>
    <n v="16091"/>
    <n v="30032573"/>
    <n v="30032573"/>
    <n v="29570984.319999997"/>
  </r>
  <r>
    <s v="2026"/>
    <x v="0"/>
    <x v="0"/>
    <x v="1"/>
    <x v="6"/>
    <s v="2 - Poder Ejecutivo"/>
    <s v="0211 - MINISTERIO DE OBRAS PÚBLICAS Y COMUNICACIONES"/>
    <s v="0001 - MINISTERIO DE OBRAS PUBLICAS Y COMUNICACIONES"/>
    <x v="3"/>
    <x v="10"/>
    <x v="25"/>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x v="3"/>
    <x v="10"/>
    <x v="25"/>
    <s v="2.7 - OBRAS"/>
    <s v="2.7.2 - INFRAESTRUCTURA"/>
    <s v="S"/>
    <s v="75 - RECONSTRUCCIÓN DE LA INFRAESTRUCTURA VIAL URBANA DEL MUNICIPIO BAYAGUANA, PROVINCIA MONTE PLATA"/>
    <s v="10 - FONDO GENERAL"/>
    <s v="29 - MONTE PLATA"/>
    <n v="15315"/>
    <n v="60000000"/>
    <n v="60000000"/>
    <n v="59349911.469999999"/>
  </r>
  <r>
    <s v="2026"/>
    <x v="0"/>
    <x v="0"/>
    <x v="1"/>
    <x v="6"/>
    <s v="2 - Poder Ejecutivo"/>
    <s v="0211 - MINISTERIO DE OBRAS PÚBLICAS Y COMUNICACIONES"/>
    <s v="0001 - MINISTERIO DE OBRAS PUBLICAS Y COMUNICACIONES"/>
    <x v="3"/>
    <x v="10"/>
    <x v="25"/>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x v="3"/>
    <x v="10"/>
    <x v="25"/>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x v="3"/>
    <x v="10"/>
    <x v="25"/>
    <s v="2.7 - OBRAS"/>
    <s v="2.7.2 - INFRAESTRUCTURA"/>
    <s v="S"/>
    <s v="76 - RECONSTRUCCIÓN DE LA INFRAESTRUCTURA VIAL URBANA DEL MUNICIPIO CAMBITA GARABITOS, PROVINCIA SAN CRISTÓBAL."/>
    <s v="10 - FONDO GENERAL"/>
    <s v="21 - SAN CRISTOBAL"/>
    <n v="15316"/>
    <n v="12000000"/>
    <n v="12000000"/>
    <n v="11911520.550000001"/>
  </r>
  <r>
    <s v="2026"/>
    <x v="0"/>
    <x v="0"/>
    <x v="1"/>
    <x v="6"/>
    <s v="2 - Poder Ejecutivo"/>
    <s v="0211 - MINISTERIO DE OBRAS PÚBLICAS Y COMUNICACIONES"/>
    <s v="0001 - MINISTERIO DE OBRAS PUBLICAS Y COMUNICACIONES"/>
    <x v="3"/>
    <x v="10"/>
    <x v="25"/>
    <s v="2.7 - OBRAS"/>
    <s v="2.7.2 - INFRAESTRUCTURA"/>
    <s v="S"/>
    <s v="76 - RECONSTRUCCIÓN DE LA INFRAESTRUCTURA VIAL URBANA DEL MUNICIPIO JUAN SANTIAGO, PROVINCIA DE ELIAS PIÑA"/>
    <s v="10 - FONDO GENERAL"/>
    <s v="07 - ELIAS PINA"/>
    <n v="16093"/>
    <n v="12000000"/>
    <n v="12000000"/>
    <n v="12000000"/>
  </r>
  <r>
    <s v="2026"/>
    <x v="0"/>
    <x v="0"/>
    <x v="1"/>
    <x v="6"/>
    <s v="2 - Poder Ejecutivo"/>
    <s v="0211 - MINISTERIO DE OBRAS PÚBLICAS Y COMUNICACIONES"/>
    <s v="0001 - MINISTERIO DE OBRAS PUBLICAS Y COMUNICACIONES"/>
    <x v="3"/>
    <x v="10"/>
    <x v="25"/>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x v="3"/>
    <x v="10"/>
    <x v="25"/>
    <s v="2.7 - OBRAS"/>
    <s v="2.7.2 - INFRAESTRUCTURA"/>
    <s v="S"/>
    <s v="77 - RECONSTRUCCIÓN  DE LA INFRAESTRUCTURA VIAL URBANA DEL MUNICIPIO SANTIAGO DE LOS CABALLEROS, PROVINCIA SANTIAGO"/>
    <s v="10 - FONDO GENERAL"/>
    <s v="25 - SANTIAGO"/>
    <n v="15317"/>
    <n v="18000000"/>
    <n v="446000000"/>
    <n v="417999992.68000001"/>
  </r>
  <r>
    <s v="2026"/>
    <x v="0"/>
    <x v="0"/>
    <x v="1"/>
    <x v="6"/>
    <s v="2 - Poder Ejecutivo"/>
    <s v="0211 - MINISTERIO DE OBRAS PÚBLICAS Y COMUNICACIONES"/>
    <s v="0001 - MINISTERIO DE OBRAS PUBLICAS Y COMUNICACIONES"/>
    <x v="3"/>
    <x v="10"/>
    <x v="25"/>
    <s v="2.7 - OBRAS"/>
    <s v="2.7.2 - INFRAESTRUCTURA"/>
    <s v="S"/>
    <s v="77 - RECONSTRUCCIÓN  DE LA INFRAESTRUCTURA VIAL URBANA DEL MUNICIPIO SANTIAGO DE LOS CABALLEROS, PROVINCIA SANTIAGO"/>
    <s v="20 - FONDOS CON DESTINO ESPECÍFICO"/>
    <s v="25 - SANTIAGO"/>
    <n v="15317"/>
    <n v="0"/>
    <n v="400000000"/>
    <n v="398476012.19"/>
  </r>
  <r>
    <s v="2026"/>
    <x v="0"/>
    <x v="0"/>
    <x v="1"/>
    <x v="6"/>
    <s v="2 - Poder Ejecutivo"/>
    <s v="0211 - MINISTERIO DE OBRAS PÚBLICAS Y COMUNICACIONES"/>
    <s v="0001 - MINISTERIO DE OBRAS PUBLICAS Y COMUNICACIONES"/>
    <x v="3"/>
    <x v="10"/>
    <x v="25"/>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x v="3"/>
    <x v="10"/>
    <x v="25"/>
    <s v="2.7 - OBRAS"/>
    <s v="2.7.2 - INFRAESTRUCTURA"/>
    <s v="S"/>
    <s v="78 - RECONSTRUCCIÓN DE LA INFRAESTRUCTURA VIAL URBANA  DEL MUNICIPIO SAN FERNANDO, PROVINCIA MONTE CRISTI"/>
    <s v="10 - FONDO GENERAL"/>
    <s v="15 - MONTE CRISTI"/>
    <n v="15318"/>
    <n v="42000000"/>
    <n v="42000000"/>
    <n v="42000000"/>
  </r>
  <r>
    <s v="2026"/>
    <x v="0"/>
    <x v="0"/>
    <x v="1"/>
    <x v="6"/>
    <s v="2 - Poder Ejecutivo"/>
    <s v="0211 - MINISTERIO DE OBRAS PÚBLICAS Y COMUNICACIONES"/>
    <s v="0001 - MINISTERIO DE OBRAS PUBLICAS Y COMUNICACIONES"/>
    <x v="3"/>
    <x v="10"/>
    <x v="25"/>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x v="3"/>
    <x v="10"/>
    <x v="25"/>
    <s v="2.7 - OBRAS"/>
    <s v="2.7.2 - INFRAESTRUCTURA"/>
    <s v="S"/>
    <s v="79 - RECONSTRUCCIÓN DE LA INFRAESTRUCTURA VIAL URBANA DEL MUNICIPIO GUAYUBIN, PROVINCIA MONTE CRISTI"/>
    <s v="10 - FONDO GENERAL"/>
    <s v="15 - MONTE CRISTI"/>
    <n v="16096"/>
    <n v="36000187"/>
    <n v="36000187"/>
    <n v="36000000"/>
  </r>
  <r>
    <s v="2026"/>
    <x v="0"/>
    <x v="0"/>
    <x v="1"/>
    <x v="6"/>
    <s v="2 - Poder Ejecutivo"/>
    <s v="0211 - MINISTERIO DE OBRAS PÚBLICAS Y COMUNICACIONES"/>
    <s v="0001 - MINISTERIO DE OBRAS PUBLICAS Y COMUNICACIONES"/>
    <x v="3"/>
    <x v="10"/>
    <x v="25"/>
    <s v="2.7 - OBRAS"/>
    <s v="2.7.2 - INFRAESTRUCTURA"/>
    <s v="S"/>
    <s v="79 - RECONSTRUCCIÓN DE LA INFRAESTRUCTURA VIAL URBANA DEL MUNICIPIO SANTO DOMINGO OESTE, PROVINCIA SANTO DOMINGO"/>
    <s v="10 - FONDO GENERAL"/>
    <s v="32 - SANTO DOMINGO"/>
    <n v="15319"/>
    <n v="120000000"/>
    <n v="340840000"/>
    <n v="248620187.17000002"/>
  </r>
  <r>
    <s v="2026"/>
    <x v="0"/>
    <x v="0"/>
    <x v="1"/>
    <x v="6"/>
    <s v="2 - Poder Ejecutivo"/>
    <s v="0211 - MINISTERIO DE OBRAS PÚBLICAS Y COMUNICACIONES"/>
    <s v="0001 - MINISTERIO DE OBRAS PUBLICAS Y COMUNICACIONES"/>
    <x v="3"/>
    <x v="10"/>
    <x v="25"/>
    <s v="2.7 - OBRAS"/>
    <s v="2.7.2 - INFRAESTRUCTURA"/>
    <s v="S"/>
    <s v="80 - RECONSTRUCCIÓN CAMINO VECINAL EL AGUACATE - LA COLE - LA JAGUA - EL GUAYABO, MUNICIPIO SAN FRANCISCO DE MACORIS, PROVINCIA DUARTE"/>
    <s v="10 - FONDO GENERAL"/>
    <s v="06 - DUARTE"/>
    <n v="16502"/>
    <n v="96907025"/>
    <n v="242910348.19999999"/>
    <n v="199420458.31999999"/>
  </r>
  <r>
    <s v="2026"/>
    <x v="0"/>
    <x v="0"/>
    <x v="1"/>
    <x v="6"/>
    <s v="2 - Poder Ejecutivo"/>
    <s v="0211 - MINISTERIO DE OBRAS PÚBLICAS Y COMUNICACIONES"/>
    <s v="0001 - MINISTERIO DE OBRAS PUBLICAS Y COMUNICACIONES"/>
    <x v="3"/>
    <x v="10"/>
    <x v="25"/>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x v="3"/>
    <x v="10"/>
    <x v="25"/>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x v="3"/>
    <x v="10"/>
    <x v="25"/>
    <s v="2.7 - OBRAS"/>
    <s v="2.7.2 - INFRAESTRUCTURA"/>
    <s v="S"/>
    <s v="81 - CONSTRUCCIÓN DEL CAMINO VECINAL GAUTIER - GUAYABAL - PALOMA TRAMO I, MUNICIPIO SAN PEDRO DE MACORÍS, PROVINCIA SAN PEDRO DE MACORIS"/>
    <s v="10 - FONDO GENERAL"/>
    <s v="23 - SAN PEDRO DE MACORIS"/>
    <n v="16460"/>
    <n v="111042332"/>
    <n v="26532882"/>
    <n v="6328218.9900000002"/>
  </r>
  <r>
    <s v="2026"/>
    <x v="0"/>
    <x v="0"/>
    <x v="1"/>
    <x v="6"/>
    <s v="2 - Poder Ejecutivo"/>
    <s v="0211 - MINISTERIO DE OBRAS PÚBLICAS Y COMUNICACIONES"/>
    <s v="0001 - MINISTERIO DE OBRAS PUBLICAS Y COMUNICACIONES"/>
    <x v="3"/>
    <x v="10"/>
    <x v="25"/>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x v="3"/>
    <x v="10"/>
    <x v="25"/>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x v="3"/>
    <x v="10"/>
    <x v="25"/>
    <s v="2.7 - OBRAS"/>
    <s v="2.7.2 - INFRAESTRUCTURA"/>
    <s v="S"/>
    <s v="82 - RECONSTRUCCIÓN DE LA INFRAESTRUCTURA VIAL URBANA DEL MUNICIPIO IMBERT, PROVINCIA PUERTO PLATA"/>
    <s v="10 - FONDO GENERAL"/>
    <s v="18 - PUERTO PLATA"/>
    <n v="15322"/>
    <n v="24000000"/>
    <n v="24000000"/>
    <n v="24000000"/>
  </r>
  <r>
    <s v="2026"/>
    <x v="0"/>
    <x v="0"/>
    <x v="1"/>
    <x v="6"/>
    <s v="2 - Poder Ejecutivo"/>
    <s v="0211 - MINISTERIO DE OBRAS PÚBLICAS Y COMUNICACIONES"/>
    <s v="0001 - MINISTERIO DE OBRAS PUBLICAS Y COMUNICACIONES"/>
    <x v="3"/>
    <x v="10"/>
    <x v="25"/>
    <s v="2.7 - OBRAS"/>
    <s v="2.7.2 - INFRAESTRUCTURA"/>
    <s v="S"/>
    <s v="82 - RECONSTRUCCIÓN DE LA INFRAESTRUCTURA VIAL URBANA DEL MUNICIPIO LUPERÓN, PROVINCIA PUERTO PLATA"/>
    <s v="10 - FONDO GENERAL"/>
    <s v="18 - PUERTO PLATA"/>
    <n v="16099"/>
    <n v="60000125"/>
    <n v="60000125"/>
    <n v="59957701.560000002"/>
  </r>
  <r>
    <s v="2026"/>
    <x v="0"/>
    <x v="0"/>
    <x v="1"/>
    <x v="6"/>
    <s v="2 - Poder Ejecutivo"/>
    <s v="0211 - MINISTERIO DE OBRAS PÚBLICAS Y COMUNICACIONES"/>
    <s v="0001 - MINISTERIO DE OBRAS PUBLICAS Y COMUNICACIONES"/>
    <x v="3"/>
    <x v="10"/>
    <x v="25"/>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x v="3"/>
    <x v="10"/>
    <x v="25"/>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x v="3"/>
    <x v="10"/>
    <x v="25"/>
    <s v="2.7 - OBRAS"/>
    <s v="2.7.2 - INFRAESTRUCTURA"/>
    <s v="S"/>
    <s v="83 - RECONSTRUCCIÓN DE OBRAS COMPLEMENTARIAS CARRETERA TURÍSTICA GREGORIO LUPERÓN, PROVINCIAS SANTIAGO- PUERTO PLATA"/>
    <s v="10 - FONDO GENERAL"/>
    <s v="25 - SANTIAGO"/>
    <n v="16305"/>
    <n v="381504763"/>
    <n v="242802342"/>
    <n v="72349756.530000001"/>
  </r>
  <r>
    <s v="2026"/>
    <x v="0"/>
    <x v="0"/>
    <x v="1"/>
    <x v="6"/>
    <s v="2 - Poder Ejecutivo"/>
    <s v="0211 - MINISTERIO DE OBRAS PÚBLICAS Y COMUNICACIONES"/>
    <s v="0001 - MINISTERIO DE OBRAS PUBLICAS Y COMUNICACIONES"/>
    <x v="3"/>
    <x v="10"/>
    <x v="25"/>
    <s v="2.7 - OBRAS"/>
    <s v="2.7.2 - INFRAESTRUCTURA"/>
    <s v="S"/>
    <s v="84 - RECONSTRUCCIÓN DE LA INFRAESTRUCTURA VIAL URBANA DEL MUNICIPIO DE HATO MAYOR DEL REY, PROVINCIA HATO MAYOR"/>
    <s v="10 - FONDO GENERAL"/>
    <s v="30 - HATO MAYOR"/>
    <n v="15324"/>
    <n v="180000000"/>
    <n v="180000000"/>
    <n v="179998809.09999999"/>
  </r>
  <r>
    <s v="2026"/>
    <x v="0"/>
    <x v="0"/>
    <x v="1"/>
    <x v="6"/>
    <s v="2 - Poder Ejecutivo"/>
    <s v="0211 - MINISTERIO DE OBRAS PÚBLICAS Y COMUNICACIONES"/>
    <s v="0001 - MINISTERIO DE OBRAS PUBLICAS Y COMUNICACIONES"/>
    <x v="3"/>
    <x v="10"/>
    <x v="25"/>
    <s v="2.7 - OBRAS"/>
    <s v="2.7.2 - INFRAESTRUCTURA"/>
    <s v="S"/>
    <s v="84 - RECONSTRUCCIÓN DE LA INFRAESTRUCTURA VIAL URBANA DEL MUNICIPIO DE HATO MAYOR DEL REY, PROVINCIA HATO MAYOR"/>
    <s v="60 - CREDITO EXTERNO"/>
    <s v="30 - HATO MAYOR"/>
    <n v="15324"/>
    <n v="0"/>
    <n v="274000000"/>
    <n v="273807476.85000002"/>
  </r>
  <r>
    <s v="2026"/>
    <x v="0"/>
    <x v="0"/>
    <x v="1"/>
    <x v="6"/>
    <s v="2 - Poder Ejecutivo"/>
    <s v="0211 - MINISTERIO DE OBRAS PÚBLICAS Y COMUNICACIONES"/>
    <s v="0001 - MINISTERIO DE OBRAS PUBLICAS Y COMUNICACIONES"/>
    <x v="3"/>
    <x v="10"/>
    <x v="25"/>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x v="3"/>
    <x v="10"/>
    <x v="25"/>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x v="3"/>
    <x v="10"/>
    <x v="25"/>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x v="3"/>
    <x v="10"/>
    <x v="25"/>
    <s v="2.7 - OBRAS"/>
    <s v="2.7.2 - INFRAESTRUCTURA"/>
    <s v="S"/>
    <s v="85 - RECONSTRUCCIÓN DE LA INFRAESTRUCTURA VIAL URBANA DEL MUNICIPIO TENARES, PROVINCIA HERMANAS MIRABAL"/>
    <s v="10 - FONDO GENERAL"/>
    <s v="19 - HERMANAS MIRABAL"/>
    <n v="15325"/>
    <n v="84000000"/>
    <n v="84000000"/>
    <n v="83998573.13000001"/>
  </r>
  <r>
    <s v="2026"/>
    <x v="0"/>
    <x v="0"/>
    <x v="1"/>
    <x v="6"/>
    <s v="2 - Poder Ejecutivo"/>
    <s v="0211 - MINISTERIO DE OBRAS PÚBLICAS Y COMUNICACIONES"/>
    <s v="0001 - MINISTERIO DE OBRAS PUBLICAS Y COMUNICACIONES"/>
    <x v="3"/>
    <x v="10"/>
    <x v="25"/>
    <s v="2.7 - OBRAS"/>
    <s v="2.7.2 - INFRAESTRUCTURA"/>
    <s v="S"/>
    <s v="85 - RECONSTRUCCIÓN DE OBRAS COMPLEMENTARIAS CARRETERA TURÍSTICA GREGORIO LUPERÓN, PROVINCIAS SANTIAGO- PUERTO PLATA"/>
    <s v="10 - FONDO GENERAL"/>
    <s v="25 - SANTIAGO"/>
    <n v="16305"/>
    <n v="1295822624"/>
    <n v="1158159550"/>
    <n v="560012178.16000009"/>
  </r>
  <r>
    <s v="2026"/>
    <x v="0"/>
    <x v="0"/>
    <x v="1"/>
    <x v="6"/>
    <s v="2 - Poder Ejecutivo"/>
    <s v="0211 - MINISTERIO DE OBRAS PÚBLICAS Y COMUNICACIONES"/>
    <s v="0001 - MINISTERIO DE OBRAS PUBLICAS Y COMUNICACIONES"/>
    <x v="3"/>
    <x v="10"/>
    <x v="25"/>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33963381"/>
    <n v="127963106.34999999"/>
  </r>
  <r>
    <s v="2026"/>
    <x v="0"/>
    <x v="0"/>
    <x v="1"/>
    <x v="6"/>
    <s v="2 - Poder Ejecutivo"/>
    <s v="0211 - MINISTERIO DE OBRAS PÚBLICAS Y COMUNICACIONES"/>
    <s v="0001 - MINISTERIO DE OBRAS PUBLICAS Y COMUNICACIONES"/>
    <x v="3"/>
    <x v="10"/>
    <x v="25"/>
    <s v="2.7 - OBRAS"/>
    <s v="2.7.2 - INFRAESTRUCTURA"/>
    <s v="S"/>
    <s v="86 - RECONSTRUCCIÓN DE LA INFRAESTRUCTURA VIAL URBANA DEL MUNICIPIO BONAO, PROVINCIA MONSEÑOR NOUEL"/>
    <s v="10 - FONDO GENERAL"/>
    <s v="28 - MONSENOR NOUEL"/>
    <n v="15326"/>
    <n v="120000000"/>
    <n v="250000000"/>
    <n v="249626445.76000002"/>
  </r>
  <r>
    <s v="2026"/>
    <x v="0"/>
    <x v="0"/>
    <x v="1"/>
    <x v="6"/>
    <s v="2 - Poder Ejecutivo"/>
    <s v="0211 - MINISTERIO DE OBRAS PÚBLICAS Y COMUNICACIONES"/>
    <s v="0001 - MINISTERIO DE OBRAS PUBLICAS Y COMUNICACIONES"/>
    <x v="3"/>
    <x v="10"/>
    <x v="25"/>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x v="3"/>
    <x v="10"/>
    <x v="25"/>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x v="3"/>
    <x v="10"/>
    <x v="25"/>
    <s v="2.7 - OBRAS"/>
    <s v="2.7.2 - INFRAESTRUCTURA"/>
    <s v="S"/>
    <s v="87 - RECONSTRUCCIÓN DE LA INFRAESTRUCTURA VIAL URBANA DEL MUNICIPIO MATANZAS, PROVINCIA PERAVIA"/>
    <s v="10 - FONDO GENERAL"/>
    <s v="17 - PERAVIA"/>
    <n v="15327"/>
    <n v="48000000"/>
    <n v="48000000"/>
    <n v="47999142.810000002"/>
  </r>
  <r>
    <s v="2026"/>
    <x v="0"/>
    <x v="0"/>
    <x v="1"/>
    <x v="6"/>
    <s v="2 - Poder Ejecutivo"/>
    <s v="0211 - MINISTERIO DE OBRAS PÚBLICAS Y COMUNICACIONES"/>
    <s v="0001 - MINISTERIO DE OBRAS PUBLICAS Y COMUNICACIONES"/>
    <x v="3"/>
    <x v="10"/>
    <x v="25"/>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x v="3"/>
    <x v="10"/>
    <x v="25"/>
    <s v="2.7 - OBRAS"/>
    <s v="2.7.2 - INFRAESTRUCTURA"/>
    <s v="S"/>
    <s v="88 - CONSTRUCCIÓN  DEL TRAMO DE CARRETERA ENLACE VIAL ESTANCIA NUEVA HASTA EL CRUCE DE CHERO MUNICIPIO MOCA, PROVINCIA ESPAILLAT"/>
    <s v="10 - FONDO GENERAL"/>
    <s v="09 - ESPAILLAT"/>
    <n v="16337"/>
    <n v="900000000"/>
    <n v="448000000"/>
    <n v="123493130.25"/>
  </r>
  <r>
    <s v="2026"/>
    <x v="0"/>
    <x v="0"/>
    <x v="1"/>
    <x v="6"/>
    <s v="2 - Poder Ejecutivo"/>
    <s v="0211 - MINISTERIO DE OBRAS PÚBLICAS Y COMUNICACIONES"/>
    <s v="0001 - MINISTERIO DE OBRAS PUBLICAS Y COMUNICACIONES"/>
    <x v="3"/>
    <x v="10"/>
    <x v="25"/>
    <s v="2.7 - OBRAS"/>
    <s v="2.7.2 - INFRAESTRUCTURA"/>
    <s v="S"/>
    <s v="88 - RECONSTRUCCIÓN DE LA INFRAESTRUCTURA VIAL URBANA DEL MUNICIPIO COTUÍ, PROVINCIA SÁNCHEZ RAMÍREZ"/>
    <s v="10 - FONDO GENERAL"/>
    <s v="24 - SANCHEZ RAMIREZ"/>
    <n v="15328"/>
    <n v="108000000"/>
    <n v="537300000"/>
    <n v="448814975.57000005"/>
  </r>
  <r>
    <s v="2026"/>
    <x v="0"/>
    <x v="0"/>
    <x v="1"/>
    <x v="6"/>
    <s v="2 - Poder Ejecutivo"/>
    <s v="0211 - MINISTERIO DE OBRAS PÚBLICAS Y COMUNICACIONES"/>
    <s v="0001 - MINISTERIO DE OBRAS PUBLICAS Y COMUNICACIONES"/>
    <x v="3"/>
    <x v="10"/>
    <x v="25"/>
    <s v="2.7 - OBRAS"/>
    <s v="2.7.2 - INFRAESTRUCTURA"/>
    <s v="S"/>
    <s v="88 - RECONSTRUCCIÓN DE LA INFRAESTRUCTURA VIAL URBANA DEL MUNICIPIO SAN JOSÉ DE LAS MATAS, PROVINCIA SANTIAGO"/>
    <s v="10 - FONDO GENERAL"/>
    <s v="25 - SANTIAGO"/>
    <n v="16105"/>
    <n v="144060768"/>
    <n v="144060768"/>
    <n v="48455314"/>
  </r>
  <r>
    <s v="2026"/>
    <x v="0"/>
    <x v="0"/>
    <x v="1"/>
    <x v="6"/>
    <s v="2 - Poder Ejecutivo"/>
    <s v="0211 - MINISTERIO DE OBRAS PÚBLICAS Y COMUNICACIONES"/>
    <s v="0001 - MINISTERIO DE OBRAS PUBLICAS Y COMUNICACIONES"/>
    <x v="3"/>
    <x v="10"/>
    <x v="25"/>
    <s v="2.7 - OBRAS"/>
    <s v="2.7.2 - INFRAESTRUCTURA"/>
    <s v="S"/>
    <s v="89 - RECONSTRUCCIÓN DE LA INFRAESTRUCTURA VIAL URBANA DEL MUNICIPIO DUVERGÉ, PROVINCIA INDEPENDENCIA"/>
    <s v="10 - FONDO GENERAL"/>
    <s v="10 - INDEPENDENCIA"/>
    <n v="15329"/>
    <n v="30000000"/>
    <n v="30000000"/>
    <n v="30000000"/>
  </r>
  <r>
    <s v="2026"/>
    <x v="0"/>
    <x v="0"/>
    <x v="1"/>
    <x v="6"/>
    <s v="2 - Poder Ejecutivo"/>
    <s v="0211 - MINISTERIO DE OBRAS PÚBLICAS Y COMUNICACIONES"/>
    <s v="0001 - MINISTERIO DE OBRAS PUBLICAS Y COMUNICACIONES"/>
    <x v="3"/>
    <x v="10"/>
    <x v="25"/>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x v="3"/>
    <x v="10"/>
    <x v="25"/>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x v="3"/>
    <x v="10"/>
    <x v="25"/>
    <s v="2.7 - OBRAS"/>
    <s v="2.7.2 - INFRAESTRUCTURA"/>
    <s v="S"/>
    <s v="90 - RECONSTRUCCIÓN DE LA INFRAESTRUCTURA VIAL URBANA DEL MUNICIPIO POSTRER RÍO, PROVINCIA INDEPENDENCIA"/>
    <s v="10 - FONDO GENERAL"/>
    <s v="10 - INDEPENDENCIA"/>
    <n v="16107"/>
    <n v="30000000"/>
    <n v="30000000"/>
    <n v="30000000"/>
  </r>
  <r>
    <s v="2026"/>
    <x v="0"/>
    <x v="0"/>
    <x v="1"/>
    <x v="6"/>
    <s v="2 - Poder Ejecutivo"/>
    <s v="0211 - MINISTERIO DE OBRAS PÚBLICAS Y COMUNICACIONES"/>
    <s v="0001 - MINISTERIO DE OBRAS PUBLICAS Y COMUNICACIONES"/>
    <x v="3"/>
    <x v="10"/>
    <x v="25"/>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x v="3"/>
    <x v="10"/>
    <x v="25"/>
    <s v="2.7 - OBRAS"/>
    <s v="2.7.2 - INFRAESTRUCTURA"/>
    <s v="S"/>
    <s v="90 - RECONSTRUCCIÓN DEL CAMINO VECINAL EL CUEY - EL PALMAR - LOS PRIETOS, MUNICIPIO SANTA CRUZ DE EL SEIBO, PROVINCIA EL SEIBO"/>
    <s v="10 - FONDO GENERAL"/>
    <s v="08 - EL SEIBO"/>
    <n v="16335"/>
    <n v="23879729"/>
    <n v="14879729"/>
    <n v="0"/>
  </r>
  <r>
    <s v="2026"/>
    <x v="0"/>
    <x v="0"/>
    <x v="1"/>
    <x v="6"/>
    <s v="2 - Poder Ejecutivo"/>
    <s v="0211 - MINISTERIO DE OBRAS PÚBLICAS Y COMUNICACIONES"/>
    <s v="0001 - MINISTERIO DE OBRAS PUBLICAS Y COMUNICACIONES"/>
    <x v="3"/>
    <x v="10"/>
    <x v="25"/>
    <s v="2.7 - OBRAS"/>
    <s v="2.7.2 - INFRAESTRUCTURA"/>
    <s v="S"/>
    <s v="91 - RECONSTRUCCIÓN CAMINO VECINAL SANTA CLARA - MATACHALUPE - LA TRANQUERA, MUNICIPIO SALVALEON DE HIGUEY, PROVINCIA LA ALTAGRACIA"/>
    <s v="10 - FONDO GENERAL"/>
    <s v="11 - LA ALTAGRACIA"/>
    <n v="16773"/>
    <n v="16776034"/>
    <n v="16776034"/>
    <n v="0"/>
  </r>
  <r>
    <s v="2026"/>
    <x v="0"/>
    <x v="0"/>
    <x v="1"/>
    <x v="6"/>
    <s v="2 - Poder Ejecutivo"/>
    <s v="0211 - MINISTERIO DE OBRAS PÚBLICAS Y COMUNICACIONES"/>
    <s v="0001 - MINISTERIO DE OBRAS PUBLICAS Y COMUNICACIONES"/>
    <x v="3"/>
    <x v="10"/>
    <x v="25"/>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x v="3"/>
    <x v="10"/>
    <x v="25"/>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x v="3"/>
    <x v="10"/>
    <x v="25"/>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x v="3"/>
    <x v="10"/>
    <x v="25"/>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x v="3"/>
    <x v="10"/>
    <x v="25"/>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x v="3"/>
    <x v="10"/>
    <x v="25"/>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x v="3"/>
    <x v="10"/>
    <x v="25"/>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x v="3"/>
    <x v="10"/>
    <x v="25"/>
    <s v="2.7 - OBRAS"/>
    <s v="2.7.2 - INFRAESTRUCTURA"/>
    <s v="S"/>
    <s v="93 - RECONSTRUCCIÓN DE LA INFRAESTRUCTURA VIAL URBANA DEL MUNICIPIO LAS YAYAS DE VIAJAMA, PROVINCIA AZUA"/>
    <s v="10 - FONDO GENERAL"/>
    <s v="02 - AZUA"/>
    <n v="16110"/>
    <n v="6000000"/>
    <n v="6000000"/>
    <n v="1500000"/>
  </r>
  <r>
    <s v="2026"/>
    <x v="0"/>
    <x v="0"/>
    <x v="1"/>
    <x v="6"/>
    <s v="2 - Poder Ejecutivo"/>
    <s v="0211 - MINISTERIO DE OBRAS PÚBLICAS Y COMUNICACIONES"/>
    <s v="0001 - MINISTERIO DE OBRAS PUBLICAS Y COMUNICACIONES"/>
    <x v="3"/>
    <x v="10"/>
    <x v="25"/>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x v="3"/>
    <x v="10"/>
    <x v="25"/>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x v="3"/>
    <x v="10"/>
    <x v="25"/>
    <s v="2.7 - OBRAS"/>
    <s v="2.7.2 - INFRAESTRUCTURA"/>
    <s v="S"/>
    <s v="94 - RECONSTRUCCIÓN DE LA CARRETERA VILLA JARAGUA - LAS CAÑITAS, MUNICIPIO VILLA JARAGUA, PROVINCIA BAHORUCO"/>
    <s v="10 - FONDO GENERAL"/>
    <s v="03 - BAHORUCO"/>
    <n v="16417"/>
    <n v="77963381"/>
    <n v="35963381"/>
    <n v="0"/>
  </r>
  <r>
    <s v="2026"/>
    <x v="0"/>
    <x v="0"/>
    <x v="1"/>
    <x v="6"/>
    <s v="2 - Poder Ejecutivo"/>
    <s v="0211 - MINISTERIO DE OBRAS PÚBLICAS Y COMUNICACIONES"/>
    <s v="0001 - MINISTERIO DE OBRAS PUBLICAS Y COMUNICACIONES"/>
    <x v="3"/>
    <x v="10"/>
    <x v="25"/>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x v="3"/>
    <x v="10"/>
    <x v="25"/>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x v="3"/>
    <x v="10"/>
    <x v="25"/>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x v="3"/>
    <x v="10"/>
    <x v="25"/>
    <s v="2.7 - OBRAS"/>
    <s v="2.7.2 - INFRAESTRUCTURA"/>
    <s v="S"/>
    <s v="95 - RECONSTRUCCIÓN DE LA INFRAESTRUCTURA VIAL URBANA DEL MUNICIPIO JARABACOA, PROVINCIA LA VEGA"/>
    <s v="10 - FONDO GENERAL"/>
    <s v="13 - LA VEGA"/>
    <n v="15335"/>
    <n v="180000000"/>
    <n v="280000000"/>
    <n v="276645075.40999997"/>
  </r>
  <r>
    <s v="2026"/>
    <x v="0"/>
    <x v="0"/>
    <x v="1"/>
    <x v="6"/>
    <s v="2 - Poder Ejecutivo"/>
    <s v="0211 - MINISTERIO DE OBRAS PÚBLICAS Y COMUNICACIONES"/>
    <s v="0001 - MINISTERIO DE OBRAS PUBLICAS Y COMUNICACIONES"/>
    <x v="3"/>
    <x v="10"/>
    <x v="25"/>
    <s v="2.7 - OBRAS"/>
    <s v="2.7.2 - INFRAESTRUCTURA"/>
    <s v="S"/>
    <s v="95 - RECONSTRUCCIÓN DEL CAMINO VECINAL EL AGUACATE - LA ZARZA, MUNICIPIO SAN FRANCISCO DE MACORÍS, PROVINCIA DUARTE"/>
    <s v="10 - FONDO GENERAL"/>
    <s v="06 - DUARTE"/>
    <n v="16835"/>
    <n v="35000000"/>
    <n v="15000000"/>
    <n v="0"/>
  </r>
  <r>
    <s v="2026"/>
    <x v="0"/>
    <x v="0"/>
    <x v="1"/>
    <x v="6"/>
    <s v="2 - Poder Ejecutivo"/>
    <s v="0211 - MINISTERIO DE OBRAS PÚBLICAS Y COMUNICACIONES"/>
    <s v="0001 - MINISTERIO DE OBRAS PUBLICAS Y COMUNICACIONES"/>
    <x v="3"/>
    <x v="10"/>
    <x v="25"/>
    <s v="2.7 - OBRAS"/>
    <s v="2.7.2 - INFRAESTRUCTURA"/>
    <s v="S"/>
    <s v="95 - RECONSTRUCCIÓN DEL TRAMO VIAL CALLE 1, COMUNIDAD SANCHI PRÓXIMO AL PLAY SANTA LUISA, MUNICIPIO SAN FRANCISCO DE MACORÍS, PROVINCIA DUARTE"/>
    <s v="10 - FONDO GENERAL"/>
    <s v="06 - DUARTE"/>
    <n v="16136"/>
    <n v="59360662"/>
    <n v="57360662"/>
    <n v="0"/>
  </r>
  <r>
    <s v="2026"/>
    <x v="0"/>
    <x v="0"/>
    <x v="1"/>
    <x v="6"/>
    <s v="2 - Poder Ejecutivo"/>
    <s v="0211 - MINISTERIO DE OBRAS PÚBLICAS Y COMUNICACIONES"/>
    <s v="0001 - MINISTERIO DE OBRAS PUBLICAS Y COMUNICACIONES"/>
    <x v="3"/>
    <x v="10"/>
    <x v="25"/>
    <s v="2.7 - OBRAS"/>
    <s v="2.7.2 - INFRAESTRUCTURA"/>
    <s v="S"/>
    <s v="96 - RECONSTRUCCIÓN CAMINO VECINAL LA YAGUIZA-CRUCE LOS ZANCONES-LOS CACAOS-LOS ALGODONES-ALTO DEL PLAY, MUNICIPIO SAN FRANCISCO DE MACORÍS, PROVINCIA DUARTE"/>
    <s v="10 - FONDO GENERAL"/>
    <s v="06 - DUARTE"/>
    <n v="16874"/>
    <n v="125547191"/>
    <n v="65547191"/>
    <n v="0"/>
  </r>
  <r>
    <s v="2026"/>
    <x v="0"/>
    <x v="0"/>
    <x v="1"/>
    <x v="6"/>
    <s v="2 - Poder Ejecutivo"/>
    <s v="0211 - MINISTERIO DE OBRAS PÚBLICAS Y COMUNICACIONES"/>
    <s v="0001 - MINISTERIO DE OBRAS PUBLICAS Y COMUNICACIONES"/>
    <x v="3"/>
    <x v="10"/>
    <x v="25"/>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x v="3"/>
    <x v="10"/>
    <x v="25"/>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x v="3"/>
    <x v="10"/>
    <x v="25"/>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x v="3"/>
    <x v="10"/>
    <x v="25"/>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x v="3"/>
    <x v="10"/>
    <x v="25"/>
    <s v="2.7 - OBRAS"/>
    <s v="2.7.2 - INFRAESTRUCTURA"/>
    <s v="S"/>
    <s v="97 - RECONSTRUCCIÓN DE LA INFRAESTRUCTURA VIAL URBANA DEL MUNICIPIO PADRE LAS CASAS, PROVINCIA AZUA"/>
    <s v="10 - FONDO GENERAL"/>
    <s v="02 - AZUA"/>
    <n v="15337"/>
    <n v="60000000"/>
    <n v="60000000"/>
    <n v="60000000"/>
  </r>
  <r>
    <s v="2026"/>
    <x v="0"/>
    <x v="0"/>
    <x v="1"/>
    <x v="6"/>
    <s v="2 - Poder Ejecutivo"/>
    <s v="0211 - MINISTERIO DE OBRAS PÚBLICAS Y COMUNICACIONES"/>
    <s v="0001 - MINISTERIO DE OBRAS PUBLICAS Y COMUNICACIONES"/>
    <x v="3"/>
    <x v="10"/>
    <x v="25"/>
    <s v="2.7 - OBRAS"/>
    <s v="2.7.2 - INFRAESTRUCTURA"/>
    <s v="S"/>
    <s v="97 - RECONSTRUCCIÓN DE LA INFRAESTRUCTURA VIAL URBANA DEL MUNICIPIO PADRE LAS CASAS, PROVINCIA AZUA"/>
    <s v="20 - FONDOS CON DESTINO ESPECÍFICO"/>
    <s v="02 - AZUA"/>
    <n v="15337"/>
    <n v="0"/>
    <n v="255000000"/>
    <n v="254939052.44"/>
  </r>
  <r>
    <s v="2026"/>
    <x v="0"/>
    <x v="0"/>
    <x v="1"/>
    <x v="6"/>
    <s v="2 - Poder Ejecutivo"/>
    <s v="0211 - MINISTERIO DE OBRAS PÚBLICAS Y COMUNICACIONES"/>
    <s v="0001 - MINISTERIO DE OBRAS PUBLICAS Y COMUNICACIONES"/>
    <x v="3"/>
    <x v="10"/>
    <x v="25"/>
    <s v="2.7 - OBRAS"/>
    <s v="2.7.2 - INFRAESTRUCTURA"/>
    <s v="S"/>
    <s v="98 - RECONSTRUCCIÓN  DE LA INFRAESTRUCTURA VIAL URBANA DEL MUNICIPIO ARENOSO, PROVINCIA DUARTE"/>
    <s v="10 - FONDO GENERAL"/>
    <s v="06 - DUARTE"/>
    <n v="15338"/>
    <n v="78000000"/>
    <n v="78000000"/>
    <n v="75359746.629999995"/>
  </r>
  <r>
    <s v="2026"/>
    <x v="0"/>
    <x v="0"/>
    <x v="1"/>
    <x v="6"/>
    <s v="2 - Poder Ejecutivo"/>
    <s v="0211 - MINISTERIO DE OBRAS PÚBLICAS Y COMUNICACIONES"/>
    <s v="0001 - MINISTERIO DE OBRAS PUBLICAS Y COMUNICACIONES"/>
    <x v="3"/>
    <x v="10"/>
    <x v="25"/>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x v="3"/>
    <x v="10"/>
    <x v="25"/>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x v="3"/>
    <x v="10"/>
    <x v="25"/>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x v="3"/>
    <x v="10"/>
    <x v="25"/>
    <s v="2.7 - OBRAS"/>
    <s v="2.7.2 - INFRAESTRUCTURA"/>
    <s v="S"/>
    <s v="23 - AMPLIACIÓN AVENIDA REPÚBLICA DE COLOMBIA, DESDE AUTOPOPISTA DUARTE HASTA AVENIDA LOS PRÓCERES, DISTRITO NACIONAL"/>
    <s v="10 - FONDO GENERAL"/>
    <s v="01 - DISTRITO NACIONAL"/>
    <n v="17073"/>
    <n v="0"/>
    <n v="54000000"/>
    <n v="0"/>
  </r>
  <r>
    <s v="2026"/>
    <x v="0"/>
    <x v="0"/>
    <x v="1"/>
    <x v="6"/>
    <s v="2 - Poder Ejecutivo"/>
    <s v="0211 - MINISTERIO DE OBRAS PÚBLICAS Y COMUNICACIONES"/>
    <s v="0001 - MINISTERIO DE OBRAS PUBLICAS Y COMUNICACIONES"/>
    <x v="3"/>
    <x v="10"/>
    <x v="25"/>
    <s v="2.7 - OBRAS"/>
    <s v="2.7.2 - INFRAESTRUCTURA"/>
    <s v="S"/>
    <s v="24 - CONSTRUCCIÓN DE PASO A DESNIVEL EN LA INTERSECCIÓN AV. REPÚBLICA DE COLOMBIA CON AV. LOS PRÓCERES, DISTRITO NACIONAL"/>
    <s v="10 - FONDO GENERAL"/>
    <s v="01 - DISTRITO NACIONAL"/>
    <n v="17075"/>
    <n v="0"/>
    <n v="92000000"/>
    <n v="0"/>
  </r>
  <r>
    <s v="2026"/>
    <x v="0"/>
    <x v="0"/>
    <x v="1"/>
    <x v="6"/>
    <s v="2 - Poder Ejecutivo"/>
    <s v="0211 - MINISTERIO DE OBRAS PÚBLICAS Y COMUNICACIONES"/>
    <s v="0001 - MINISTERIO DE OBRAS PUBLICAS Y COMUNICACIONES"/>
    <x v="3"/>
    <x v="10"/>
    <x v="25"/>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x v="3"/>
    <x v="10"/>
    <x v="25"/>
    <s v="2.7 - OBRAS"/>
    <s v="2.7.2 - INFRAESTRUCTURA"/>
    <s v="S"/>
    <s v="24 - CONSTRUCCIÓN DE PROLONGACIÓN CIRCUNVALACIÓN NORTE, PROVINCIA SANTIAGO"/>
    <s v="10 - FONDO GENERAL"/>
    <s v="25 - SANTIAGO"/>
    <n v="13644"/>
    <n v="0"/>
    <n v="680000000"/>
    <n v="371690833.06"/>
  </r>
  <r>
    <s v="2026"/>
    <x v="0"/>
    <x v="0"/>
    <x v="1"/>
    <x v="6"/>
    <s v="2 - Poder Ejecutivo"/>
    <s v="0211 - MINISTERIO DE OBRAS PÚBLICAS Y COMUNICACIONES"/>
    <s v="0001 - MINISTERIO DE OBRAS PUBLICAS Y COMUNICACIONES"/>
    <x v="3"/>
    <x v="10"/>
    <x v="60"/>
    <s v="2.7 - OBRAS"/>
    <s v="2.7.2 - INFRAESTRUCTURA"/>
    <s v="S"/>
    <s v="15 - MEJORAMIENTO DE OBRAS PÚBLICAS RESILIENTES PARA REDUCIR RIESGOS DE DESASTRES EN EL CONTEXTO DEL CAMBIO CLIMÁTICO  A NIVEL NACIONAL"/>
    <s v="60 - CREDITO EXTERNO"/>
    <s v="99 - MULTIPROVINCIAL"/>
    <n v="13932"/>
    <n v="410215000"/>
    <n v="460083126"/>
    <n v="143379049.23999998"/>
  </r>
  <r>
    <s v="2026"/>
    <x v="0"/>
    <x v="0"/>
    <x v="1"/>
    <x v="6"/>
    <s v="2 - Poder Ejecutivo"/>
    <s v="0211 - MINISTERIO DE OBRAS PÚBLICAS Y COMUNICACIONES"/>
    <s v="0001 - MINISTERIO DE OBRAS PUBLICAS Y COMUNICACIONES"/>
    <x v="3"/>
    <x v="10"/>
    <x v="60"/>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x v="3"/>
    <x v="10"/>
    <x v="60"/>
    <s v="2.7 - OBRAS"/>
    <s v="2.7.2 - INFRAESTRUCTURA"/>
    <s v="S"/>
    <s v="57 - CONSTRUCCIÓN DEL EDIFICIO DE PARQUEOS CENTRO DE LOS HEROES I, DISTRITO NACIONAL"/>
    <s v="10 - FONDO GENERAL"/>
    <s v="01 - DISTRITO NACIONAL"/>
    <n v="17004"/>
    <n v="181782167"/>
    <n v="191782167"/>
    <n v="153317876.42000002"/>
  </r>
  <r>
    <s v="2026"/>
    <x v="0"/>
    <x v="0"/>
    <x v="1"/>
    <x v="6"/>
    <s v="2 - Poder Ejecutivo"/>
    <s v="0211 - MINISTERIO DE OBRAS PÚBLICAS Y COMUNICACIONES"/>
    <s v="0001 - MINISTERIO DE OBRAS PUBLICAS Y COMUNICACIONES"/>
    <x v="3"/>
    <x v="10"/>
    <x v="60"/>
    <s v="2.7 - OBRAS"/>
    <s v="2.7.2 - INFRAESTRUCTURA"/>
    <s v="S"/>
    <s v="99 - CONSTRUCCIÓN DE EDIFICIO DE ESTACIONAMIENTOS PÚBLICOS EN EL  MUNICIPIO SAN CRISTÓBAL, PROVINCIA SAN CRISTÓBAL"/>
    <s v="10 - FONDO GENERAL"/>
    <s v="21 - SAN CRISTOBAL"/>
    <n v="17010"/>
    <n v="527828100"/>
    <n v="278224871"/>
    <n v="82005898.919999987"/>
  </r>
  <r>
    <s v="2026"/>
    <x v="0"/>
    <x v="0"/>
    <x v="1"/>
    <x v="6"/>
    <s v="2 - Poder Ejecutivo"/>
    <s v="0211 - MINISTERIO DE OBRAS PÚBLICAS Y COMUNICACIONES"/>
    <s v="0001 - MINISTERIO DE OBRAS PUBLICAS Y COMUNICACIONES"/>
    <x v="2"/>
    <x v="4"/>
    <x v="80"/>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x v="2"/>
    <x v="4"/>
    <x v="80"/>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x v="2"/>
    <x v="4"/>
    <x v="80"/>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19436144"/>
    <n v="0"/>
  </r>
  <r>
    <s v="2026"/>
    <x v="0"/>
    <x v="0"/>
    <x v="1"/>
    <x v="6"/>
    <s v="2 - Poder Ejecutivo"/>
    <s v="0211 - MINISTERIO DE OBRAS PÚBLICAS Y COMUNICACIONES"/>
    <s v="0001 - MINISTERIO DE OBRAS PUBLICAS Y COMUNICACIONES"/>
    <x v="2"/>
    <x v="4"/>
    <x v="80"/>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x v="2"/>
    <x v="4"/>
    <x v="80"/>
    <s v="2.7 - OBRAS"/>
    <s v="2.7.2 - INFRAESTRUCTURA"/>
    <s v="S"/>
    <s v="03 - RECONSTRUCCIÓN DE LA CARRETERA EL SEIBO - CACIQUILLO AFECTADA POR EL HURACAN FIONA, MUNICIPIO SANTA CRUZ DE EL SEIBO, PROVINCIA EL SEIBO"/>
    <s v="10 - FONDO GENERAL"/>
    <s v="08 - EL SEIBO"/>
    <n v="16501"/>
    <n v="89766549"/>
    <n v="89766549"/>
    <n v="0"/>
  </r>
  <r>
    <s v="2026"/>
    <x v="0"/>
    <x v="0"/>
    <x v="1"/>
    <x v="6"/>
    <s v="2 - Poder Ejecutivo"/>
    <s v="0211 - MINISTERIO DE OBRAS PÚBLICAS Y COMUNICACIONES"/>
    <s v="0001 - MINISTERIO DE OBRAS PUBLICAS Y COMUNICACIONES"/>
    <x v="2"/>
    <x v="4"/>
    <x v="80"/>
    <s v="2.7 - OBRAS"/>
    <s v="2.7.2 - INFRAESTRUCTURA"/>
    <s v="S"/>
    <s v="05 - RECONSTRUCCIÓN DE CALLES EN LA URBANIZACION ALTOS ARROYO HONDO III, AFECTADAS POR EL DISTURBIO TROPICAL NO. 22, DISTRITO NACIONAL"/>
    <s v="10 - FONDO GENERAL"/>
    <s v="01 - DISTRITO NACIONAL"/>
    <n v="16661"/>
    <n v="30904487"/>
    <n v="6609263"/>
    <n v="0"/>
  </r>
  <r>
    <s v="2026"/>
    <x v="0"/>
    <x v="0"/>
    <x v="1"/>
    <x v="6"/>
    <s v="2 - Poder Ejecutivo"/>
    <s v="0211 - MINISTERIO DE OBRAS PÚBLICAS Y COMUNICACIONES"/>
    <s v="0001 - MINISTERIO DE OBRAS PUBLICAS Y COMUNICACIONES"/>
    <x v="2"/>
    <x v="4"/>
    <x v="80"/>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x v="2"/>
    <x v="4"/>
    <x v="80"/>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x v="2"/>
    <x v="4"/>
    <x v="80"/>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x v="2"/>
    <x v="4"/>
    <x v="80"/>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x v="2"/>
    <x v="4"/>
    <x v="80"/>
    <s v="2.7 - OBRAS"/>
    <s v="2.7.2 - INFRAESTRUCTURA"/>
    <s v="S"/>
    <s v="09 - RECONSTRUCCIÓN DE LA CARRETERA PEDRO SÁNCHEZ-MICHES, AFECTADA POR EL HURACÁN FIONA, MUNICIPIO SANTA CRUZ DE EL SEIBO, PROVINCIA EL SEIBO"/>
    <s v="10 - FONDO GENERAL"/>
    <s v="08 - EL SEIBO"/>
    <n v="16706"/>
    <n v="78000000"/>
    <n v="78000000"/>
    <n v="17122258.68"/>
  </r>
  <r>
    <s v="2026"/>
    <x v="0"/>
    <x v="0"/>
    <x v="1"/>
    <x v="6"/>
    <s v="2 - Poder Ejecutivo"/>
    <s v="0211 - MINISTERIO DE OBRAS PÚBLICAS Y COMUNICACIONES"/>
    <s v="0001 - MINISTERIO DE OBRAS PUBLICAS Y COMUNICACIONES"/>
    <x v="2"/>
    <x v="4"/>
    <x v="80"/>
    <s v="2.7 - OBRAS"/>
    <s v="2.7.2 - INFRAESTRUCTURA"/>
    <s v="S"/>
    <s v="10 - CONSTRUCCIÓN DE CANALIZACION Y PROTECCION DE LOS MARGENES DEL RIO QUISIBANI, AFECTADO POR EL HURACAN FIONA, MUNICIPIO HIGUEY, PROVINCIA LA ALTAGRACIA"/>
    <s v="10 - FONDO GENERAL"/>
    <s v="11 - LA ALTAGRACIA"/>
    <n v="16266"/>
    <n v="77963381"/>
    <n v="32963381"/>
    <n v="0"/>
  </r>
  <r>
    <s v="2026"/>
    <x v="0"/>
    <x v="0"/>
    <x v="1"/>
    <x v="6"/>
    <s v="2 - Poder Ejecutivo"/>
    <s v="0211 - MINISTERIO DE OBRAS PÚBLICAS Y COMUNICACIONES"/>
    <s v="0001 - MINISTERIO DE OBRAS PUBLICAS Y COMUNICACIONES"/>
    <x v="2"/>
    <x v="4"/>
    <x v="80"/>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x v="2"/>
    <x v="4"/>
    <x v="80"/>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x v="2"/>
    <x v="4"/>
    <x v="80"/>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x v="2"/>
    <x v="4"/>
    <x v="80"/>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x v="2"/>
    <x v="4"/>
    <x v="80"/>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7000000"/>
    <n v="26000000"/>
  </r>
  <r>
    <s v="2026"/>
    <x v="0"/>
    <x v="0"/>
    <x v="1"/>
    <x v="6"/>
    <s v="2 - Poder Ejecutivo"/>
    <s v="0211 - MINISTERIO DE OBRAS PÚBLICAS Y COMUNICACIONES"/>
    <s v="0001 - MINISTERIO DE OBRAS PUBLICAS Y COMUNICACIONES"/>
    <x v="2"/>
    <x v="4"/>
    <x v="80"/>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170231830"/>
    <n v="45583135.100000001"/>
  </r>
  <r>
    <s v="2026"/>
    <x v="0"/>
    <x v="0"/>
    <x v="1"/>
    <x v="6"/>
    <s v="2 - Poder Ejecutivo"/>
    <s v="0211 - MINISTERIO DE OBRAS PÚBLICAS Y COMUNICACIONES"/>
    <s v="0001 - MINISTERIO DE OBRAS PUBLICAS Y COMUNICACIONES"/>
    <x v="2"/>
    <x v="4"/>
    <x v="80"/>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69999994"/>
  </r>
  <r>
    <s v="2026"/>
    <x v="0"/>
    <x v="0"/>
    <x v="1"/>
    <x v="6"/>
    <s v="2 - Poder Ejecutivo"/>
    <s v="0211 - MINISTERIO DE OBRAS PÚBLICAS Y COMUNICACIONES"/>
    <s v="0001 - MINISTERIO DE OBRAS PUBLICAS Y COMUNICACIONES"/>
    <x v="2"/>
    <x v="4"/>
    <x v="80"/>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x v="2"/>
    <x v="4"/>
    <x v="80"/>
    <s v="2.7 - OBRAS"/>
    <s v="2.7.2 - INFRAESTRUCTURA"/>
    <s v="S"/>
    <s v="14 - REPARACIÓN DEL TÚNEL EN LA AVENIDA LAS AMÉRICAS, AFECTADO POR EL DISTURBIO TROPICAL NO. 22, MUNICIPIO SANTO DOMINGO ESTE, PROVINCIA SANTO DOMINGO"/>
    <s v="10 - FONDO GENERAL"/>
    <s v="32 - SANTO DOMINGO"/>
    <n v="16813"/>
    <n v="53326563"/>
    <n v="49000000"/>
    <n v="0"/>
  </r>
  <r>
    <s v="2026"/>
    <x v="0"/>
    <x v="0"/>
    <x v="1"/>
    <x v="6"/>
    <s v="2 - Poder Ejecutivo"/>
    <s v="0211 - MINISTERIO DE OBRAS PÚBLICAS Y COMUNICACIONES"/>
    <s v="0001 - MINISTERIO DE OBRAS PUBLICAS Y COMUNICACIONES"/>
    <x v="2"/>
    <x v="4"/>
    <x v="80"/>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x v="2"/>
    <x v="4"/>
    <x v="80"/>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x v="2"/>
    <x v="4"/>
    <x v="80"/>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7647823"/>
    <n v="0"/>
  </r>
  <r>
    <s v="2026"/>
    <x v="0"/>
    <x v="0"/>
    <x v="1"/>
    <x v="6"/>
    <s v="2 - Poder Ejecutivo"/>
    <s v="0211 - MINISTERIO DE OBRAS PÚBLICAS Y COMUNICACIONES"/>
    <s v="0001 - MINISTERIO DE OBRAS PUBLICAS Y COMUNICACIONES"/>
    <x v="2"/>
    <x v="4"/>
    <x v="80"/>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x v="2"/>
    <x v="4"/>
    <x v="80"/>
    <s v="2.7 - OBRAS"/>
    <s v="2.7.2 - INFRAESTRUCTURA"/>
    <s v="S"/>
    <s v="18 - RECONSTRUCCIÓN DEL CAMINO VECINAL GUANITO-SANATE ABAJO, AFECTADO POR EL HURACÁN FIONA, MUNICIPIO SALVALEÓN DE HIGÜEY, PROVINCIA LA ALTAGRACIA"/>
    <s v="10 - FONDO GENERAL"/>
    <s v="11 - LA ALTAGRACIA"/>
    <n v="16721"/>
    <n v="108432711"/>
    <n v="85000097"/>
    <n v="73535348.950000003"/>
  </r>
  <r>
    <s v="2026"/>
    <x v="0"/>
    <x v="0"/>
    <x v="1"/>
    <x v="6"/>
    <s v="2 - Poder Ejecutivo"/>
    <s v="0211 - MINISTERIO DE OBRAS PÚBLICAS Y COMUNICACIONES"/>
    <s v="0001 - MINISTERIO DE OBRAS PUBLICAS Y COMUNICACIONES"/>
    <x v="2"/>
    <x v="4"/>
    <x v="80"/>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x v="2"/>
    <x v="4"/>
    <x v="80"/>
    <s v="2.7 - OBRAS"/>
    <s v="2.7.2 - INFRAESTRUCTURA"/>
    <s v="S"/>
    <s v="20 - CONSTRUCCIÓN MUROS DE GAVIONES EN EL PUENTE ARROYO EL LIMÓN ABAJO, AFECTADO POR LA VAGUADA DE ABRIL 2022, MUNICIPIO SAN JOSÉ DE OCOA, PROV. SAN JOSÉ DE OCOA"/>
    <s v="10 - FONDO GENERAL"/>
    <s v="31 - SAN JOSE DE OCOA"/>
    <n v="16685"/>
    <n v="6500000"/>
    <n v="6500000"/>
    <n v="0"/>
  </r>
  <r>
    <s v="2026"/>
    <x v="0"/>
    <x v="0"/>
    <x v="1"/>
    <x v="6"/>
    <s v="2 - Poder Ejecutivo"/>
    <s v="0211 - MINISTERIO DE OBRAS PÚBLICAS Y COMUNICACIONES"/>
    <s v="0001 - MINISTERIO DE OBRAS PUBLICAS Y COMUNICACIONES"/>
    <x v="2"/>
    <x v="4"/>
    <x v="80"/>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905187"/>
    <n v="0"/>
  </r>
  <r>
    <s v="2026"/>
    <x v="0"/>
    <x v="0"/>
    <x v="1"/>
    <x v="6"/>
    <s v="2 - Poder Ejecutivo"/>
    <s v="0211 - MINISTERIO DE OBRAS PÚBLICAS Y COMUNICACIONES"/>
    <s v="0001 - MINISTERIO DE OBRAS PUBLICAS Y COMUNICACIONES"/>
    <x v="2"/>
    <x v="4"/>
    <x v="80"/>
    <s v="2.7 - OBRAS"/>
    <s v="2.7.2 - INFRAESTRUCTURA"/>
    <s v="S"/>
    <s v="26 - RECONSTRUCCIÓN DE LA CARRETERA CRUCE DE LAS TERRENAS -SÁNCHEZ-BATEY HORMIGA, AFECTADA POR EL DISTURBIO TROPICAL NO.22, MUNICIPIO LAS TERRENAS, PROVINCIA SAMANÁ"/>
    <s v="10 - FONDO GENERAL"/>
    <s v="20 - SAMANA"/>
    <n v="16782"/>
    <n v="107784880"/>
    <n v="77784880"/>
    <n v="30808531.350000001"/>
  </r>
  <r>
    <s v="2026"/>
    <x v="0"/>
    <x v="0"/>
    <x v="1"/>
    <x v="6"/>
    <s v="2 - Poder Ejecutivo"/>
    <s v="0211 - MINISTERIO DE OBRAS PÚBLICAS Y COMUNICACIONES"/>
    <s v="0001 - MINISTERIO DE OBRAS PUBLICAS Y COMUNICACIONES"/>
    <x v="2"/>
    <x v="4"/>
    <x v="80"/>
    <s v="2.7 - OBRAS"/>
    <s v="2.7.2 - INFRAESTRUCTURA"/>
    <s v="S"/>
    <s v="27 - CONSTRUCCIÓN DE MUROS DE GAVIONES EN LOS MÁRGENES AGUAS ARRIBA Y AGUAS ABAJO DEL RÍO CUACÓN. AFECTADO POR EL HURACÁN FIONA, MUNICIPIO DE MICHES, PROVINCIA EL SEIBO"/>
    <s v="10 - FONDO GENERAL"/>
    <s v="08 - EL SEIBO"/>
    <n v="16784"/>
    <n v="10564353"/>
    <n v="500000"/>
    <n v="0"/>
  </r>
  <r>
    <s v="2026"/>
    <x v="0"/>
    <x v="0"/>
    <x v="1"/>
    <x v="6"/>
    <s v="2 - Poder Ejecutivo"/>
    <s v="0211 - MINISTERIO DE OBRAS PÚBLICAS Y COMUNICACIONES"/>
    <s v="0001 - MINISTERIO DE OBRAS PUBLICAS Y COMUNICACIONES"/>
    <x v="2"/>
    <x v="4"/>
    <x v="80"/>
    <s v="2.7 - OBRAS"/>
    <s v="2.7.2 - INFRAESTRUCTURA"/>
    <s v="S"/>
    <s v="27 - CONSTRUCCIÓN PUENTE BAJABONICO AFECTADO POR LA VAGUADA DE ABRIL 2022, MUNICIPIO IMBERT, PROVINCIA PUERTO PLATA"/>
    <s v="10 - FONDO GENERAL"/>
    <s v="18 - PUERTO PLATA"/>
    <n v="16644"/>
    <n v="46227768"/>
    <n v="11169303"/>
    <n v="10000000"/>
  </r>
  <r>
    <s v="2026"/>
    <x v="0"/>
    <x v="0"/>
    <x v="1"/>
    <x v="6"/>
    <s v="2 - Poder Ejecutivo"/>
    <s v="0211 - MINISTERIO DE OBRAS PÚBLICAS Y COMUNICACIONES"/>
    <s v="0001 - MINISTERIO DE OBRAS PUBLICAS Y COMUNICACIONES"/>
    <x v="2"/>
    <x v="4"/>
    <x v="80"/>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x v="2"/>
    <x v="4"/>
    <x v="80"/>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x v="2"/>
    <x v="4"/>
    <x v="80"/>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x v="2"/>
    <x v="4"/>
    <x v="80"/>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x v="2"/>
    <x v="4"/>
    <x v="80"/>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7000000"/>
    <n v="0"/>
  </r>
  <r>
    <s v="2026"/>
    <x v="0"/>
    <x v="0"/>
    <x v="1"/>
    <x v="6"/>
    <s v="2 - Poder Ejecutivo"/>
    <s v="0211 - MINISTERIO DE OBRAS PÚBLICAS Y COMUNICACIONES"/>
    <s v="0001 - MINISTERIO DE OBRAS PUBLICAS Y COMUNICACIONES"/>
    <x v="2"/>
    <x v="4"/>
    <x v="80"/>
    <s v="2.7 - OBRAS"/>
    <s v="2.7.2 - INFRAESTRUCTURA"/>
    <s v="S"/>
    <s v="29 - CONSTRUCCIÓN DE ALCANTARILLA DE CAJÓN EN TRAMO CARRETERA VILLA JARAGUA - LAS CLAVELLINAS, AFECTADA POR LA TORMENTA FRANKLIN, MUNICIPIO VILLA JARAGUA, PROVINCIA BAHORUCO"/>
    <s v="10 - FONDO GENERAL"/>
    <s v="03 - BAHORUCO"/>
    <n v="16810"/>
    <n v="21004245"/>
    <n v="20003537"/>
    <n v="16424424.73"/>
  </r>
  <r>
    <s v="2026"/>
    <x v="0"/>
    <x v="0"/>
    <x v="1"/>
    <x v="6"/>
    <s v="2 - Poder Ejecutivo"/>
    <s v="0211 - MINISTERIO DE OBRAS PÚBLICAS Y COMUNICACIONES"/>
    <s v="0001 - MINISTERIO DE OBRAS PUBLICAS Y COMUNICACIONES"/>
    <x v="2"/>
    <x v="4"/>
    <x v="80"/>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x v="2"/>
    <x v="4"/>
    <x v="80"/>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x v="2"/>
    <x v="4"/>
    <x v="80"/>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x v="2"/>
    <x v="4"/>
    <x v="80"/>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x v="2"/>
    <x v="4"/>
    <x v="80"/>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38981691"/>
    <n v="17545774.510000002"/>
  </r>
  <r>
    <s v="2026"/>
    <x v="0"/>
    <x v="0"/>
    <x v="1"/>
    <x v="6"/>
    <s v="2 - Poder Ejecutivo"/>
    <s v="0211 - MINISTERIO DE OBRAS PÚBLICAS Y COMUNICACIONES"/>
    <s v="0001 - MINISTERIO DE OBRAS PUBLICAS Y COMUNICACIONES"/>
    <x v="2"/>
    <x v="4"/>
    <x v="80"/>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x v="2"/>
    <x v="4"/>
    <x v="80"/>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x v="2"/>
    <x v="4"/>
    <x v="80"/>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x v="2"/>
    <x v="4"/>
    <x v="80"/>
    <s v="2.7 - OBRAS"/>
    <s v="2.7.2 - INFRAESTRUCTURA"/>
    <s v="S"/>
    <s v="32 - RECONSTRUCCIÓN DE PUENTE TIPO CAJON EN LA CARRETERA PUÑAL - ORTEGA, AFECTADA POR EL DISTURBIO TROPICAL NO.22, MUNICIPIO PUÑAL, PROVINCIA SANTIAGO"/>
    <s v="10 - FONDO GENERAL"/>
    <s v="25 - SANTIAGO"/>
    <n v="16474"/>
    <n v="22089361"/>
    <n v="348916"/>
    <n v="0"/>
  </r>
  <r>
    <s v="2026"/>
    <x v="0"/>
    <x v="0"/>
    <x v="1"/>
    <x v="6"/>
    <s v="2 - Poder Ejecutivo"/>
    <s v="0211 - MINISTERIO DE OBRAS PÚBLICAS Y COMUNICACIONES"/>
    <s v="0001 - MINISTERIO DE OBRAS PUBLICAS Y COMUNICACIONES"/>
    <x v="2"/>
    <x v="4"/>
    <x v="80"/>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x v="2"/>
    <x v="4"/>
    <x v="80"/>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x v="2"/>
    <x v="4"/>
    <x v="80"/>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x v="2"/>
    <x v="4"/>
    <x v="80"/>
    <s v="2.7 - OBRAS"/>
    <s v="2.7.2 - INFRAESTRUCTURA"/>
    <s v="S"/>
    <s v="34 - CONSTRUCCIÓN DE PUENTE BADEN TUBULAR AFECTADO POR LA VAGUADA DE ABRIL 2022, SOBRE EL RÍO JAQUEY - ACAPULCO, MUNICIPIO CONCEPCIÓN DE LA VEGA, PROVINCIA LA VEGA"/>
    <s v="10 - FONDO GENERAL"/>
    <s v="13 - LA VEGA"/>
    <n v="16211"/>
    <n v="22544962"/>
    <n v="500000"/>
    <n v="0"/>
  </r>
  <r>
    <s v="2026"/>
    <x v="0"/>
    <x v="0"/>
    <x v="1"/>
    <x v="6"/>
    <s v="2 - Poder Ejecutivo"/>
    <s v="0211 - MINISTERIO DE OBRAS PÚBLICAS Y COMUNICACIONES"/>
    <s v="0001 - MINISTERIO DE OBRAS PUBLICAS Y COMUNICACIONES"/>
    <x v="2"/>
    <x v="4"/>
    <x v="80"/>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x v="2"/>
    <x v="4"/>
    <x v="80"/>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x v="2"/>
    <x v="4"/>
    <x v="80"/>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x v="2"/>
    <x v="4"/>
    <x v="80"/>
    <s v="2.7 - OBRAS"/>
    <s v="2.7.2 - INFRAESTRUCTURA"/>
    <s v="S"/>
    <s v="37 - CONSTRUCCIÓN PUENTE JUAN DE MINA- LAS VIEJAS- ALTAMIRA AFECTADO POR LA VAGUADA DE ABRIL 2022, MUNICIPIO ALTAMIRA, PROVINCIA PUERTO PLATA"/>
    <s v="10 - FONDO GENERAL"/>
    <s v="18 - PUERTO PLATA"/>
    <n v="16589"/>
    <n v="1000000"/>
    <n v="1000000"/>
    <n v="0"/>
  </r>
  <r>
    <s v="2026"/>
    <x v="0"/>
    <x v="0"/>
    <x v="1"/>
    <x v="6"/>
    <s v="2 - Poder Ejecutivo"/>
    <s v="0211 - MINISTERIO DE OBRAS PÚBLICAS Y COMUNICACIONES"/>
    <s v="0001 - MINISTERIO DE OBRAS PUBLICAS Y COMUNICACIONES"/>
    <x v="2"/>
    <x v="4"/>
    <x v="80"/>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x v="2"/>
    <x v="4"/>
    <x v="80"/>
    <s v="2.7 - OBRAS"/>
    <s v="2.7.2 - INFRAESTRUCTURA"/>
    <s v="S"/>
    <s v="38 - CONSTRUCCIÓN PUENTE GUANANICO MUNICIPIO IMBERT AFECTADO POR LA VAGUADA DE ABRIL 2022, PROVINCIA PUERTO PLATA"/>
    <s v="10 - FONDO GENERAL"/>
    <s v="18 - PUERTO PLATA"/>
    <n v="16642"/>
    <n v="37514624"/>
    <n v="12000000"/>
    <n v="10222826.369999999"/>
  </r>
  <r>
    <s v="2026"/>
    <x v="0"/>
    <x v="0"/>
    <x v="1"/>
    <x v="6"/>
    <s v="2 - Poder Ejecutivo"/>
    <s v="0211 - MINISTERIO DE OBRAS PÚBLICAS Y COMUNICACIONES"/>
    <s v="0001 - MINISTERIO DE OBRAS PUBLICAS Y COMUNICACIONES"/>
    <x v="2"/>
    <x v="4"/>
    <x v="80"/>
    <s v="2.7 - OBRAS"/>
    <s v="2.7.2 - INFRAESTRUCTURA"/>
    <s v="S"/>
    <s v="38 - CONSTRUCCIÓN PUENTE SOBRE EL RIO QUISIBANI AFECTADO POR LA VAGUADA DE ABRIL 2022, VILLA CERRO, MUNICIPIO DE HIGUEY, PROVINCIA LA ALTAGRACIA"/>
    <s v="10 - FONDO GENERAL"/>
    <s v="11 - LA ALTAGRACIA"/>
    <n v="16217"/>
    <n v="22401178"/>
    <n v="661687"/>
    <n v="0"/>
  </r>
  <r>
    <s v="2026"/>
    <x v="0"/>
    <x v="0"/>
    <x v="1"/>
    <x v="6"/>
    <s v="2 - Poder Ejecutivo"/>
    <s v="0211 - MINISTERIO DE OBRAS PÚBLICAS Y COMUNICACIONES"/>
    <s v="0001 - MINISTERIO DE OBRAS PUBLICAS Y COMUNICACIONES"/>
    <x v="2"/>
    <x v="4"/>
    <x v="80"/>
    <s v="2.7 - OBRAS"/>
    <s v="2.7.2 - INFRAESTRUCTURA"/>
    <s v="S"/>
    <s v="39 - CONSTRUCCIÓN DE PUENTE SOBRE EL RIO DUEY AFECTADO POR LA VAGUADA DE ABRIL 2022, LA OTRA BANDA, MUNICIPIO DE HIGUEY, PROVINCIA LA ALTAGRACIA"/>
    <s v="10 - FONDO GENERAL"/>
    <s v="11 - LA ALTAGRACIA"/>
    <n v="16219"/>
    <n v="20000000"/>
    <n v="20000000"/>
    <n v="17934445.109999999"/>
  </r>
  <r>
    <s v="2026"/>
    <x v="0"/>
    <x v="0"/>
    <x v="1"/>
    <x v="6"/>
    <s v="2 - Poder Ejecutivo"/>
    <s v="0211 - MINISTERIO DE OBRAS PÚBLICAS Y COMUNICACIONES"/>
    <s v="0001 - MINISTERIO DE OBRAS PUBLICAS Y COMUNICACIONES"/>
    <x v="2"/>
    <x v="4"/>
    <x v="80"/>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x v="2"/>
    <x v="4"/>
    <x v="80"/>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500000"/>
    <n v="0"/>
  </r>
  <r>
    <s v="2026"/>
    <x v="0"/>
    <x v="0"/>
    <x v="1"/>
    <x v="6"/>
    <s v="2 - Poder Ejecutivo"/>
    <s v="0211 - MINISTERIO DE OBRAS PÚBLICAS Y COMUNICACIONES"/>
    <s v="0001 - MINISTERIO DE OBRAS PUBLICAS Y COMUNICACIONES"/>
    <x v="2"/>
    <x v="4"/>
    <x v="80"/>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x v="2"/>
    <x v="4"/>
    <x v="80"/>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x v="2"/>
    <x v="4"/>
    <x v="80"/>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76305854"/>
    <n v="0"/>
  </r>
  <r>
    <s v="2026"/>
    <x v="0"/>
    <x v="0"/>
    <x v="1"/>
    <x v="6"/>
    <s v="2 - Poder Ejecutivo"/>
    <s v="0211 - MINISTERIO DE OBRAS PÚBLICAS Y COMUNICACIONES"/>
    <s v="0001 - MINISTERIO DE OBRAS PUBLICAS Y COMUNICACIONES"/>
    <x v="2"/>
    <x v="4"/>
    <x v="80"/>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x v="2"/>
    <x v="4"/>
    <x v="80"/>
    <s v="2.7 - OBRAS"/>
    <s v="2.7.2 - INFRAESTRUCTURA"/>
    <s v="S"/>
    <s v="42 - CONSTRUCCIÓN DE PUENTE TIPO ALCANTARILLA DE CAJÓN EN EL RIO AZUCEY, AFECTADO POR LA VAGUADA DE ABRIL 2022, CAMINO VECINAL JOBOBAN, MUNICIPIO VILLA RIVA, PROVINCIA DUARTE"/>
    <s v="10 - FONDO GENERAL"/>
    <s v="06 - DUARTE"/>
    <n v="16222"/>
    <n v="3754097"/>
    <n v="524140"/>
    <n v="0"/>
  </r>
  <r>
    <s v="2026"/>
    <x v="0"/>
    <x v="0"/>
    <x v="1"/>
    <x v="6"/>
    <s v="2 - Poder Ejecutivo"/>
    <s v="0211 - MINISTERIO DE OBRAS PÚBLICAS Y COMUNICACIONES"/>
    <s v="0001 - MINISTERIO DE OBRAS PUBLICAS Y COMUNICACIONES"/>
    <x v="2"/>
    <x v="4"/>
    <x v="80"/>
    <s v="2.7 - OBRAS"/>
    <s v="2.7.2 - INFRAESTRUCTURA"/>
    <s v="S"/>
    <s v="43 - CONSTRUCCIÓN DE PUENTE SOBRE EL RÍO LEMBA AFECTADO POR LA VAGUADA DE ABRIL 2022, CALLE VALENCIA MATOS, MUNICIPIO LAS SALINAS, PROVINCIA BARAHONA"/>
    <s v="10 - FONDO GENERAL"/>
    <s v="04 - BARAHONA"/>
    <n v="16223"/>
    <n v="450068"/>
    <n v="450068"/>
    <n v="0"/>
  </r>
  <r>
    <s v="2026"/>
    <x v="0"/>
    <x v="0"/>
    <x v="1"/>
    <x v="6"/>
    <s v="2 - Poder Ejecutivo"/>
    <s v="0211 - MINISTERIO DE OBRAS PÚBLICAS Y COMUNICACIONES"/>
    <s v="0001 - MINISTERIO DE OBRAS PUBLICAS Y COMUNICACIONES"/>
    <x v="2"/>
    <x v="4"/>
    <x v="80"/>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x v="2"/>
    <x v="4"/>
    <x v="80"/>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x v="2"/>
    <x v="4"/>
    <x v="80"/>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9288634"/>
    <n v="2652513.35"/>
  </r>
  <r>
    <s v="2026"/>
    <x v="0"/>
    <x v="0"/>
    <x v="1"/>
    <x v="6"/>
    <s v="2 - Poder Ejecutivo"/>
    <s v="0211 - MINISTERIO DE OBRAS PÚBLICAS Y COMUNICACIONES"/>
    <s v="0001 - MINISTERIO DE OBRAS PUBLICAS Y COMUNICACIONES"/>
    <x v="2"/>
    <x v="4"/>
    <x v="80"/>
    <s v="2.7 - OBRAS"/>
    <s v="2.7.2 - INFRAESTRUCTURA"/>
    <s v="S"/>
    <s v="46 - CONSTRUCCIÓN PUENTE SOBRE EL RIO LEMBA AFECTADO POR LA VAGUADA DE ABRIL 2022, CARRETERA CAMINO VIEJO DE LA MINA, MUNICIPIO LAS SALINAS, PROVINCIA BARAHONA"/>
    <s v="10 - FONDO GENERAL"/>
    <s v="04 - BARAHONA"/>
    <n v="16226"/>
    <n v="5000000"/>
    <n v="500000"/>
    <n v="0"/>
  </r>
  <r>
    <s v="2026"/>
    <x v="0"/>
    <x v="0"/>
    <x v="1"/>
    <x v="6"/>
    <s v="2 - Poder Ejecutivo"/>
    <s v="0211 - MINISTERIO DE OBRAS PÚBLICAS Y COMUNICACIONES"/>
    <s v="0001 - MINISTERIO DE OBRAS PUBLICAS Y COMUNICACIONES"/>
    <x v="2"/>
    <x v="4"/>
    <x v="80"/>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x v="2"/>
    <x v="4"/>
    <x v="80"/>
    <s v="2.7 - OBRAS"/>
    <s v="2.7.2 - INFRAESTRUCTURA"/>
    <s v="S"/>
    <s v="48 - CONSTRUCCIÓN DEL PUENTE SOBRE EL RÍO LEMBA, AFECTADO POR LA VAGUADA DE ABRIL 2022, CALLE SÁNCHEZ, MUNICIPIO LAS SALINAS, PROVINCIA BARAHONA"/>
    <s v="10 - FONDO GENERAL"/>
    <s v="04 - BARAHONA"/>
    <n v="16682"/>
    <n v="20594048"/>
    <n v="11375284"/>
    <n v="8892662.0199999996"/>
  </r>
  <r>
    <s v="2026"/>
    <x v="0"/>
    <x v="0"/>
    <x v="1"/>
    <x v="6"/>
    <s v="2 - Poder Ejecutivo"/>
    <s v="0211 - MINISTERIO DE OBRAS PÚBLICAS Y COMUNICACIONES"/>
    <s v="0001 - MINISTERIO DE OBRAS PUBLICAS Y COMUNICACIONES"/>
    <x v="2"/>
    <x v="4"/>
    <x v="80"/>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x v="2"/>
    <x v="4"/>
    <x v="80"/>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x v="2"/>
    <x v="4"/>
    <x v="80"/>
    <s v="2.7 - OBRAS"/>
    <s v="2.7.2 - INFRAESTRUCTURA"/>
    <s v="S"/>
    <s v="49 - RECONSTRUCCIÓN PUENTE FRANCISCO DEL ROSARIO SANCHEZ (PUENTE DE LA 17) AFECTADO POR LA VAGUADA DE ABRIL 2022, PROVINCIA SANTO DOMINGO"/>
    <s v="10 - FONDO GENERAL"/>
    <s v="32 - SANTO DOMINGO"/>
    <n v="16686"/>
    <n v="107441747"/>
    <n v="99658807"/>
    <n v="59324392.200000003"/>
  </r>
  <r>
    <s v="2026"/>
    <x v="0"/>
    <x v="0"/>
    <x v="1"/>
    <x v="6"/>
    <s v="2 - Poder Ejecutivo"/>
    <s v="0211 - MINISTERIO DE OBRAS PÚBLICAS Y COMUNICACIONES"/>
    <s v="0001 - MINISTERIO DE OBRAS PUBLICAS Y COMUNICACIONES"/>
    <x v="2"/>
    <x v="4"/>
    <x v="80"/>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x v="2"/>
    <x v="4"/>
    <x v="80"/>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x v="2"/>
    <x v="4"/>
    <x v="80"/>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x v="2"/>
    <x v="4"/>
    <x v="80"/>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x v="2"/>
    <x v="4"/>
    <x v="80"/>
    <s v="2.7 - OBRAS"/>
    <s v="2.7.2 - INFRAESTRUCTURA"/>
    <s v="S"/>
    <s v="52 - RECONSTRUCCIÓN DEL CAMINO VECINAL EL CACIQUE AFECTADO POR LA VAGUADA DE ABRIL 2022, MUNICIPIO MOCA, PROVINCIA ESPAILLAT"/>
    <s v="10 - FONDO GENERAL"/>
    <s v="09 - ESPAILLAT"/>
    <n v="16209"/>
    <n v="43866429"/>
    <n v="866429"/>
    <n v="0"/>
  </r>
  <r>
    <s v="2026"/>
    <x v="0"/>
    <x v="0"/>
    <x v="1"/>
    <x v="6"/>
    <s v="2 - Poder Ejecutivo"/>
    <s v="0211 - MINISTERIO DE OBRAS PÚBLICAS Y COMUNICACIONES"/>
    <s v="0001 - MINISTERIO DE OBRAS PUBLICAS Y COMUNICACIONES"/>
    <x v="2"/>
    <x v="4"/>
    <x v="80"/>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x v="2"/>
    <x v="4"/>
    <x v="80"/>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0"/>
    <n v="0"/>
  </r>
  <r>
    <s v="2026"/>
    <x v="0"/>
    <x v="0"/>
    <x v="1"/>
    <x v="6"/>
    <s v="2 - Poder Ejecutivo"/>
    <s v="0211 - MINISTERIO DE OBRAS PÚBLICAS Y COMUNICACIONES"/>
    <s v="0001 - MINISTERIO DE OBRAS PUBLICAS Y COMUNICACIONES"/>
    <x v="2"/>
    <x v="4"/>
    <x v="80"/>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x v="2"/>
    <x v="4"/>
    <x v="80"/>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x v="2"/>
    <x v="4"/>
    <x v="80"/>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x v="2"/>
    <x v="4"/>
    <x v="80"/>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x v="2"/>
    <x v="4"/>
    <x v="80"/>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x v="2"/>
    <x v="4"/>
    <x v="80"/>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x v="2"/>
    <x v="4"/>
    <x v="80"/>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x v="2"/>
    <x v="4"/>
    <x v="80"/>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x v="2"/>
    <x v="4"/>
    <x v="80"/>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x v="2"/>
    <x v="4"/>
    <x v="80"/>
    <s v="2.7 - OBRAS"/>
    <s v="2.7.2 - INFRAESTRUCTURA"/>
    <s v="S"/>
    <s v="59 - RECONSTRUCCIÓN DE CAMINO VECINAL LA VACAMA AFECTADO POR EL HURACAN FIONA, MUNICIPIO SALVALEON DE HIGUEY, PROVINCIA LA ALTAGRACIA"/>
    <s v="10 - FONDO GENERAL"/>
    <s v="11 - LA ALTAGRACIA"/>
    <n v="16258"/>
    <n v="19500000"/>
    <n v="16500000"/>
    <n v="14349025.640000001"/>
  </r>
  <r>
    <s v="2026"/>
    <x v="0"/>
    <x v="0"/>
    <x v="1"/>
    <x v="6"/>
    <s v="2 - Poder Ejecutivo"/>
    <s v="0211 - MINISTERIO DE OBRAS PÚBLICAS Y COMUNICACIONES"/>
    <s v="0001 - MINISTERIO DE OBRAS PUBLICAS Y COMUNICACIONES"/>
    <x v="2"/>
    <x v="4"/>
    <x v="80"/>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x v="2"/>
    <x v="4"/>
    <x v="80"/>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x v="2"/>
    <x v="4"/>
    <x v="80"/>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x v="2"/>
    <x v="4"/>
    <x v="80"/>
    <s v="2.7 - OBRAS"/>
    <s v="2.7.2 - INFRAESTRUCTURA"/>
    <s v="S"/>
    <s v="61 - RECONSTRUCCIÓN CAMINO VECINAL EL HEAM AFECTADO POR EL HURACAN FIONA, MUNICIPIO MONTE PLATA, PROVINCIA MONTE PLATA"/>
    <s v="10 - FONDO GENERAL"/>
    <s v="29 - MONTE PLATA"/>
    <n v="16260"/>
    <n v="7800000"/>
    <n v="5800000"/>
    <n v="4281483.97"/>
  </r>
  <r>
    <s v="2026"/>
    <x v="0"/>
    <x v="0"/>
    <x v="1"/>
    <x v="6"/>
    <s v="2 - Poder Ejecutivo"/>
    <s v="0211 - MINISTERIO DE OBRAS PÚBLICAS Y COMUNICACIONES"/>
    <s v="0001 - MINISTERIO DE OBRAS PUBLICAS Y COMUNICACIONES"/>
    <x v="2"/>
    <x v="4"/>
    <x v="80"/>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x v="2"/>
    <x v="4"/>
    <x v="80"/>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x v="2"/>
    <x v="4"/>
    <x v="80"/>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x v="2"/>
    <x v="4"/>
    <x v="80"/>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x v="2"/>
    <x v="4"/>
    <x v="80"/>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x v="2"/>
    <x v="4"/>
    <x v="80"/>
    <s v="2.7 - OBRAS"/>
    <s v="2.7.2 - INFRAESTRUCTURA"/>
    <s v="S"/>
    <s v="64 - RECONSTRUCCIÓN DEL CAMINO VECINAL BOSQUE ABAJO-BOSQUE ARRIBA ,  AFECTADO POR EL HURACAN FIONA, DISTRITO MUNICIPAL DON JUAN, MUNICIPIO MONTE PLATA, PROVINCIA MONTE PLATA"/>
    <s v="10 - FONDO GENERAL"/>
    <s v="29 - MONTE PLATA"/>
    <n v="16271"/>
    <n v="15600000"/>
    <n v="15600000"/>
    <n v="10724118.6"/>
  </r>
  <r>
    <s v="2026"/>
    <x v="0"/>
    <x v="0"/>
    <x v="1"/>
    <x v="6"/>
    <s v="2 - Poder Ejecutivo"/>
    <s v="0211 - MINISTERIO DE OBRAS PÚBLICAS Y COMUNICACIONES"/>
    <s v="0001 - MINISTERIO DE OBRAS PUBLICAS Y COMUNICACIONES"/>
    <x v="2"/>
    <x v="4"/>
    <x v="80"/>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x v="2"/>
    <x v="4"/>
    <x v="80"/>
    <s v="2.7 - OBRAS"/>
    <s v="2.7.2 - INFRAESTRUCTURA"/>
    <s v="S"/>
    <s v="65 - RECONSTRUCCIÓN CAMINO VECINAL CAÑUELO - DAJAO - ANTON SÁNCHEZ, AFECTADO POR EL HURACAN FIONA, MUNICIPIO BAYAGUANA, PROVINCIA MONTE PLATA."/>
    <s v="10 - FONDO GENERAL"/>
    <s v="29 - MONTE PLATA"/>
    <n v="16272"/>
    <n v="11600000"/>
    <n v="11600000"/>
    <n v="10000000"/>
  </r>
  <r>
    <s v="2026"/>
    <x v="0"/>
    <x v="0"/>
    <x v="1"/>
    <x v="6"/>
    <s v="2 - Poder Ejecutivo"/>
    <s v="0211 - MINISTERIO DE OBRAS PÚBLICAS Y COMUNICACIONES"/>
    <s v="0001 - MINISTERIO DE OBRAS PUBLICAS Y COMUNICACIONES"/>
    <x v="2"/>
    <x v="4"/>
    <x v="80"/>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x v="2"/>
    <x v="4"/>
    <x v="80"/>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x v="2"/>
    <x v="4"/>
    <x v="80"/>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x v="2"/>
    <x v="4"/>
    <x v="80"/>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x v="2"/>
    <x v="4"/>
    <x v="80"/>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x v="2"/>
    <x v="4"/>
    <x v="80"/>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x v="2"/>
    <x v="4"/>
    <x v="80"/>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x v="2"/>
    <x v="4"/>
    <x v="80"/>
    <s v="2.7 - OBRAS"/>
    <s v="2.7.2 - INFRAESTRUCTURA"/>
    <s v="S"/>
    <s v="69 - RECONSTRUCCIÓN CAMINO VECINAL LOS SALADOS AFECTADO POR EL HURACAN FIONA, DISTRITO MUNICIPAL DON JUAN, MUNICIPIO MONTE PLATA, PROVINCIA MONTE PLATA"/>
    <s v="10 - FONDO GENERAL"/>
    <s v="29 - MONTE PLATA"/>
    <n v="16283"/>
    <n v="650000"/>
    <n v="650000"/>
    <n v="0"/>
  </r>
  <r>
    <s v="2026"/>
    <x v="0"/>
    <x v="0"/>
    <x v="1"/>
    <x v="6"/>
    <s v="2 - Poder Ejecutivo"/>
    <s v="0211 - MINISTERIO DE OBRAS PÚBLICAS Y COMUNICACIONES"/>
    <s v="0001 - MINISTERIO DE OBRAS PUBLICAS Y COMUNICACIONES"/>
    <x v="2"/>
    <x v="4"/>
    <x v="80"/>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x v="2"/>
    <x v="4"/>
    <x v="80"/>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x v="2"/>
    <x v="4"/>
    <x v="80"/>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1319656"/>
    <n v="0"/>
  </r>
  <r>
    <s v="2026"/>
    <x v="0"/>
    <x v="0"/>
    <x v="1"/>
    <x v="6"/>
    <s v="2 - Poder Ejecutivo"/>
    <s v="0211 - MINISTERIO DE OBRAS PÚBLICAS Y COMUNICACIONES"/>
    <s v="0001 - MINISTERIO DE OBRAS PUBLICAS Y COMUNICACIONES"/>
    <x v="2"/>
    <x v="4"/>
    <x v="80"/>
    <s v="2.7 - OBRAS"/>
    <s v="2.7.2 - INFRAESTRUCTURA"/>
    <s v="S"/>
    <s v="71 - RECONSTRUCCIÓN PUENTE SOBRE EL ARROYO FORTUNATO, AFECTADO POR EL HURACAN FIONA, MUNICIPIO MICHES, PROVINCIA EL SEIBO."/>
    <s v="10 - FONDO GENERAL"/>
    <s v="08 - EL SEIBO"/>
    <n v="16263"/>
    <n v="48322864"/>
    <n v="31771176"/>
    <n v="20000000"/>
  </r>
  <r>
    <s v="2026"/>
    <x v="0"/>
    <x v="0"/>
    <x v="1"/>
    <x v="6"/>
    <s v="2 - Poder Ejecutivo"/>
    <s v="0211 - MINISTERIO DE OBRAS PÚBLICAS Y COMUNICACIONES"/>
    <s v="0001 - MINISTERIO DE OBRAS PUBLICAS Y COMUNICACIONES"/>
    <x v="2"/>
    <x v="4"/>
    <x v="80"/>
    <s v="2.7 - OBRAS"/>
    <s v="2.7.2 - INFRAESTRUCTURA"/>
    <s v="S"/>
    <s v="72 - RECONSTRUCCIÓN DE PUENTE ARROYO HONDO, AFECTADO POR VAGUADA ABRIL 2022, CARRETERA HACIENDA ESTRELLA-MONTE PLATA, MUNICIPIO MONTE PLATA, PROVINCIA MONTE PLATA"/>
    <s v="10 - FONDO GENERAL"/>
    <s v="29 - MONTE PLATA"/>
    <n v="16264"/>
    <n v="92371789"/>
    <n v="72371789"/>
    <n v="0"/>
  </r>
  <r>
    <s v="2026"/>
    <x v="0"/>
    <x v="0"/>
    <x v="1"/>
    <x v="6"/>
    <s v="2 - Poder Ejecutivo"/>
    <s v="0211 - MINISTERIO DE OBRAS PÚBLICAS Y COMUNICACIONES"/>
    <s v="0001 - MINISTERIO DE OBRAS PUBLICAS Y COMUNICACIONES"/>
    <x v="2"/>
    <x v="4"/>
    <x v="80"/>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x v="2"/>
    <x v="4"/>
    <x v="80"/>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x v="2"/>
    <x v="4"/>
    <x v="80"/>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7431165"/>
    <n v="2978154.19"/>
  </r>
  <r>
    <s v="2026"/>
    <x v="0"/>
    <x v="0"/>
    <x v="1"/>
    <x v="6"/>
    <s v="2 - Poder Ejecutivo"/>
    <s v="0211 - MINISTERIO DE OBRAS PÚBLICAS Y COMUNICACIONES"/>
    <s v="0001 - MINISTERIO DE OBRAS PUBLICAS Y COMUNICACIONES"/>
    <x v="2"/>
    <x v="4"/>
    <x v="80"/>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x v="2"/>
    <x v="4"/>
    <x v="80"/>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x v="2"/>
    <x v="4"/>
    <x v="80"/>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x v="2"/>
    <x v="4"/>
    <x v="80"/>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5857510.8300000001"/>
  </r>
  <r>
    <s v="2026"/>
    <x v="0"/>
    <x v="0"/>
    <x v="1"/>
    <x v="6"/>
    <s v="2 - Poder Ejecutivo"/>
    <s v="0211 - MINISTERIO DE OBRAS PÚBLICAS Y COMUNICACIONES"/>
    <s v="0001 - MINISTERIO DE OBRAS PUBLICAS Y COMUNICACIONES"/>
    <x v="2"/>
    <x v="4"/>
    <x v="80"/>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x v="2"/>
    <x v="4"/>
    <x v="80"/>
    <s v="2.7 - OBRAS"/>
    <s v="2.7.2 - INFRAESTRUCTURA"/>
    <s v="S"/>
    <s v="78 - RECONSTRUCCIÓN CARRETERA SABANA REY - LOS SOLARES AFECTADO POR LA VAGUADA DE ABRIL 2022, MUNICIPIO LA VEGA, PROVINCIA LA VEGA"/>
    <s v="10 - FONDO GENERAL"/>
    <s v="13 - LA VEGA"/>
    <n v="16216"/>
    <n v="38981691"/>
    <n v="981691"/>
    <n v="0"/>
  </r>
  <r>
    <s v="2026"/>
    <x v="0"/>
    <x v="0"/>
    <x v="1"/>
    <x v="6"/>
    <s v="2 - Poder Ejecutivo"/>
    <s v="0211 - MINISTERIO DE OBRAS PÚBLICAS Y COMUNICACIONES"/>
    <s v="0001 - MINISTERIO DE OBRAS PUBLICAS Y COMUNICACIONES"/>
    <x v="2"/>
    <x v="4"/>
    <x v="80"/>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x v="2"/>
    <x v="4"/>
    <x v="80"/>
    <s v="2.7 - OBRAS"/>
    <s v="2.7.2 - INFRAESTRUCTURA"/>
    <s v="S"/>
    <s v="79 - RECONSTRUCCIÓN CARRETERA LOS CORAZONES-LOS BARRACOS, AFECTADA POR VAGUADA DE ABRIL 2022, MUNICIPIO SANTA CRUZ DE EL SEIBO, PROVINCIA EL SEIBO"/>
    <s v="10 - FONDO GENERAL"/>
    <s v="08 - EL SEIBO"/>
    <n v="16246"/>
    <n v="67851384"/>
    <n v="57851384"/>
    <n v="22262939.940000001"/>
  </r>
  <r>
    <s v="2026"/>
    <x v="0"/>
    <x v="0"/>
    <x v="1"/>
    <x v="6"/>
    <s v="2 - Poder Ejecutivo"/>
    <s v="0211 - MINISTERIO DE OBRAS PÚBLICAS Y COMUNICACIONES"/>
    <s v="0001 - MINISTERIO DE OBRAS PUBLICAS Y COMUNICACIONES"/>
    <x v="2"/>
    <x v="4"/>
    <x v="80"/>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x v="2"/>
    <x v="4"/>
    <x v="80"/>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x v="2"/>
    <x v="4"/>
    <x v="80"/>
    <s v="2.7 - OBRAS"/>
    <s v="2.7.2 - INFRAESTRUCTURA"/>
    <s v="S"/>
    <s v="81 - CONSTRUCCIÓN PUENTE BADEN TUBULAR AFECTADO POR LA VAGUADA DE ABRIL 2022 EN ARROYO TORO, MUNICIPIO BONAO, PROVINCIA MONSEÑOR NOUEL"/>
    <s v="10 - FONDO GENERAL"/>
    <s v="28 - MONSENOR NOUEL"/>
    <n v="16293"/>
    <n v="46009770"/>
    <n v="26565346"/>
    <n v="0"/>
  </r>
  <r>
    <s v="2026"/>
    <x v="0"/>
    <x v="0"/>
    <x v="1"/>
    <x v="6"/>
    <s v="2 - Poder Ejecutivo"/>
    <s v="0211 - MINISTERIO DE OBRAS PÚBLICAS Y COMUNICACIONES"/>
    <s v="0001 - MINISTERIO DE OBRAS PUBLICAS Y COMUNICACIONES"/>
    <x v="2"/>
    <x v="4"/>
    <x v="80"/>
    <s v="2.7 - OBRAS"/>
    <s v="2.7.2 - INFRAESTRUCTURA"/>
    <s v="S"/>
    <s v="81 - RECONSTRUCCIÓN CRUCE DAJAO-CARRETERA BAYAGUANA AFECTADO POR EL HURACAN FIONA, MUNICIPIO BAYAGUANA, PROVINCIA MONTE PLATA"/>
    <s v="10 - FONDO GENERAL"/>
    <s v="29 - MONTE PLATA"/>
    <n v="16280"/>
    <n v="38981691"/>
    <n v="21981691"/>
    <n v="14961131.390000001"/>
  </r>
  <r>
    <s v="2026"/>
    <x v="0"/>
    <x v="0"/>
    <x v="1"/>
    <x v="6"/>
    <s v="2 - Poder Ejecutivo"/>
    <s v="0211 - MINISTERIO DE OBRAS PÚBLICAS Y COMUNICACIONES"/>
    <s v="0001 - MINISTERIO DE OBRAS PUBLICAS Y COMUNICACIONES"/>
    <x v="2"/>
    <x v="4"/>
    <x v="80"/>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x v="2"/>
    <x v="4"/>
    <x v="80"/>
    <s v="2.7 - OBRAS"/>
    <s v="2.7.2 - INFRAESTRUCTURA"/>
    <s v="S"/>
    <s v="82 - RECONSTRUCCIÓN TRAMO DE CARRETERA JUAN PABLO II- CHIRINO AFECTADO POR EL HURACAN FIONA, PROVINCIA MONTE PLATA"/>
    <s v="10 - FONDO GENERAL"/>
    <s v="29 - MONTE PLATA"/>
    <n v="16291"/>
    <n v="46778029"/>
    <n v="46778029"/>
    <n v="0"/>
  </r>
  <r>
    <s v="2026"/>
    <x v="0"/>
    <x v="0"/>
    <x v="1"/>
    <x v="6"/>
    <s v="2 - Poder Ejecutivo"/>
    <s v="0211 - MINISTERIO DE OBRAS PÚBLICAS Y COMUNICACIONES"/>
    <s v="0001 - MINISTERIO DE OBRAS PUBLICAS Y COMUNICACIONES"/>
    <x v="2"/>
    <x v="4"/>
    <x v="80"/>
    <s v="2.7 - OBRAS"/>
    <s v="2.7.2 - INFRAESTRUCTURA"/>
    <s v="S"/>
    <s v="83 - RECONSTRUCCIÓN CRUCE DAJAO-CARRETERA BAYAGUANA AFECTADO POR EL HURACAN FIONA, MUNICIPIO BAYAGUANA, PROVINCIA MONTE PLATA"/>
    <s v="10 - FONDO GENERAL"/>
    <s v="29 - MONTE PLATA"/>
    <n v="16280"/>
    <n v="7458987"/>
    <n v="7458987"/>
    <n v="7000000"/>
  </r>
  <r>
    <s v="2026"/>
    <x v="0"/>
    <x v="0"/>
    <x v="1"/>
    <x v="6"/>
    <s v="2 - Poder Ejecutivo"/>
    <s v="0211 - MINISTERIO DE OBRAS PÚBLICAS Y COMUNICACIONES"/>
    <s v="0001 - MINISTERIO DE OBRAS PUBLICAS Y COMUNICACIONES"/>
    <x v="2"/>
    <x v="4"/>
    <x v="80"/>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x v="2"/>
    <x v="4"/>
    <x v="80"/>
    <s v="2.7 - OBRAS"/>
    <s v="2.7.2 - INFRAESTRUCTURA"/>
    <s v="S"/>
    <s v="85 - RECONSTRUCCIÓN DEL CAMINO VECINAL LA CANTERA - CARAQUEÑO - PALMARITO, AFECTADO POR LA TORMENTA FRANKLIN, PROVINCIAS ESPAILLAT Y MARÍA TRINIDAD SÁNCHEZ"/>
    <s v="10 - FONDO GENERAL"/>
    <s v="14 - MARIA TRINIDAD SANCHEZ"/>
    <n v="16381"/>
    <n v="38647320"/>
    <n v="35100000"/>
    <n v="0"/>
  </r>
  <r>
    <s v="2026"/>
    <x v="0"/>
    <x v="0"/>
    <x v="1"/>
    <x v="6"/>
    <s v="2 - Poder Ejecutivo"/>
    <s v="0211 - MINISTERIO DE OBRAS PÚBLICAS Y COMUNICACIONES"/>
    <s v="0001 - MINISTERIO DE OBRAS PUBLICAS Y COMUNICACIONES"/>
    <x v="2"/>
    <x v="4"/>
    <x v="80"/>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x v="2"/>
    <x v="4"/>
    <x v="80"/>
    <s v="2.7 - OBRAS"/>
    <s v="2.7.2 - INFRAESTRUCTURA"/>
    <s v="S"/>
    <s v="87 - RECONSTRUCCIÓN DEL CAMINO VECINAL BENERITO - SANTA CRUZ DEL GATO AFECTADO POR LA TORMENTA FRANKLIN, MUNICIPIO SAN RAFAEL DEL YUMA, PROVINCIA LA ALTAGRACIA"/>
    <s v="10 - FONDO GENERAL"/>
    <s v="11 - LA ALTAGRACIA"/>
    <n v="16386"/>
    <n v="19490000"/>
    <n v="8290000"/>
    <n v="0"/>
  </r>
  <r>
    <s v="2026"/>
    <x v="0"/>
    <x v="0"/>
    <x v="1"/>
    <x v="6"/>
    <s v="2 - Poder Ejecutivo"/>
    <s v="0211 - MINISTERIO DE OBRAS PÚBLICAS Y COMUNICACIONES"/>
    <s v="0001 - MINISTERIO DE OBRAS PUBLICAS Y COMUNICACIONES"/>
    <x v="2"/>
    <x v="4"/>
    <x v="80"/>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x v="2"/>
    <x v="4"/>
    <x v="80"/>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x v="2"/>
    <x v="4"/>
    <x v="80"/>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x v="2"/>
    <x v="4"/>
    <x v="80"/>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x v="2"/>
    <x v="4"/>
    <x v="80"/>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1268233"/>
    <n v="0"/>
  </r>
  <r>
    <s v="2026"/>
    <x v="0"/>
    <x v="0"/>
    <x v="1"/>
    <x v="6"/>
    <s v="2 - Poder Ejecutivo"/>
    <s v="0211 - MINISTERIO DE OBRAS PÚBLICAS Y COMUNICACIONES"/>
    <s v="0001 - MINISTERIO DE OBRAS PUBLICAS Y COMUNICACIONES"/>
    <x v="2"/>
    <x v="4"/>
    <x v="20"/>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112164497"/>
    <n v="30166292.420000002"/>
  </r>
  <r>
    <s v="2026"/>
    <x v="0"/>
    <x v="0"/>
    <x v="1"/>
    <x v="6"/>
    <s v="2 - Poder Ejecutivo"/>
    <s v="0211 - MINISTERIO DE OBRAS PÚBLICAS Y COMUNICACIONES"/>
    <s v="0001 - MINISTERIO DE OBRAS PUBLICAS Y COMUNICACIONES"/>
    <x v="2"/>
    <x v="4"/>
    <x v="20"/>
    <s v="2.7 - OBRAS"/>
    <s v="2.7.2 - INFRAESTRUCTURA"/>
    <s v="S"/>
    <s v="35 - CONSTRUCCIÓN DE MURO DE GAVIONES EN EL ARROYO CAÑA, AFECTADO POR EL DISTURBIO TROPICAL NO. 22, MUNICIPIO VILLA ALTAGRACIA, PROVINCIA SAN CRISTÓBAL"/>
    <s v="10 - FONDO GENERAL"/>
    <s v="21 - SAN CRISTOBAL"/>
    <n v="16891"/>
    <n v="38981691"/>
    <n v="481691"/>
    <n v="0"/>
  </r>
  <r>
    <s v="2026"/>
    <x v="0"/>
    <x v="0"/>
    <x v="1"/>
    <x v="6"/>
    <s v="2 - Poder Ejecutivo"/>
    <s v="0211 - MINISTERIO DE OBRAS PÚBLICAS Y COMUNICACIONES"/>
    <s v="0001 - MINISTERIO DE OBRAS PUBLICAS Y COMUNICACIONES"/>
    <x v="2"/>
    <x v="4"/>
    <x v="20"/>
    <s v="2.7 - OBRAS"/>
    <s v="2.7.2 - INFRAESTRUCTURA"/>
    <s v="S"/>
    <s v="89 - CONSTRUCCIÓN DE 2 PUENTES SOBRE EL RÍO LEBRÓN, AFECTADOS POR LA TORMENTA FRANKLIN, MUNICIPIO PEDRO BRAND, PROVINCIA SANTO DOMINGO"/>
    <s v="10 - FONDO GENERAL"/>
    <s v="32 - SANTO DOMINGO"/>
    <n v="16890"/>
    <n v="21249160"/>
    <n v="61249160"/>
    <n v="23761812.5"/>
  </r>
  <r>
    <s v="2026"/>
    <x v="0"/>
    <x v="0"/>
    <x v="1"/>
    <x v="6"/>
    <s v="2 - Poder Ejecutivo"/>
    <s v="0211 - MINISTERIO DE OBRAS PÚBLICAS Y COMUNICACIONES"/>
    <s v="0001 - MINISTERIO DE OBRAS PUBLICAS Y COMUNICACIONES"/>
    <x v="2"/>
    <x v="4"/>
    <x v="20"/>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x v="2"/>
    <x v="4"/>
    <x v="20"/>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x v="2"/>
    <x v="4"/>
    <x v="20"/>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42757000"/>
    <n v="22756884.670000002"/>
  </r>
  <r>
    <s v="2026"/>
    <x v="0"/>
    <x v="0"/>
    <x v="1"/>
    <x v="6"/>
    <s v="2 - Poder Ejecutivo"/>
    <s v="0211 - MINISTERIO DE OBRAS PÚBLICAS Y COMUNICACIONES"/>
    <s v="0001 - MINISTERIO DE OBRAS PUBLICAS Y COMUNICACIONES"/>
    <x v="2"/>
    <x v="4"/>
    <x v="20"/>
    <s v="2.7 - OBRAS"/>
    <s v="2.7.2 - INFRAESTRUCTURA"/>
    <s v="S"/>
    <s v="22 - RECONSTRUCCIÓN DEL CAMINO VECINAL BATEY 6-BATEY 9, AFECTADO POR LA TORMENTA TROPICAL MELISSA, MUNICIPIOS CRISTÓBAL Y TAMAYO, PROVINCIAS INDEPENDENCIA Y BAHORUCO"/>
    <s v="10 - FONDO GENERAL"/>
    <s v="10 - INDEPENDENCIA"/>
    <n v="17203"/>
    <n v="0"/>
    <n v="20200000"/>
    <n v="0"/>
  </r>
  <r>
    <s v="2026"/>
    <x v="0"/>
    <x v="0"/>
    <x v="1"/>
    <x v="6"/>
    <s v="2 - Poder Ejecutivo"/>
    <s v="0211 - MINISTERIO DE OBRAS PÚBLICAS Y COMUNICACIONES"/>
    <s v="0001 - MINISTERIO DE OBRAS PUBLICAS Y COMUNICACIONES"/>
    <x v="1"/>
    <x v="15"/>
    <x v="61"/>
    <s v="2.7 - OBRAS"/>
    <s v="2.7.2 - INFRAESTRUCTURA"/>
    <s v="S"/>
    <s v="43 - CONSTRUCCIÓN DE APARTAMENTOS EN LOS RESIDENCIALES VISTA DEL RÍO Y ALTOS DEL TENGUE, MUNICIPIO SAN JUAN, PROVINCIA SAN JUAN"/>
    <s v="10 - FONDO GENERAL"/>
    <s v="22 - SAN JUAN"/>
    <n v="16737"/>
    <n v="138751321"/>
    <n v="95816503"/>
    <n v="0"/>
  </r>
  <r>
    <s v="2026"/>
    <x v="0"/>
    <x v="0"/>
    <x v="1"/>
    <x v="6"/>
    <s v="2 - Poder Ejecutivo"/>
    <s v="0211 - MINISTERIO DE OBRAS PÚBLICAS Y COMUNICACIONES"/>
    <s v="0001 - MINISTERIO DE OBRAS PUBLICAS Y COMUNICACIONES"/>
    <x v="1"/>
    <x v="15"/>
    <x v="100"/>
    <s v="2.7 - OBRAS"/>
    <s v="2.7.2 - INFRAESTRUCTURA"/>
    <s v="S"/>
    <s v="67 - RECONSTRUCCIÓN PUENTE MIXTO EN LA CARRETERA LA DESCUBIERTA - BOCA DE CACHÓN, PROVINCIA INDEPENDENCIA"/>
    <s v="10 - FONDO GENERAL"/>
    <s v="10 - INDEPENDENCIA"/>
    <n v="16777"/>
    <n v="44525856"/>
    <n v="25000000"/>
    <n v="0"/>
  </r>
  <r>
    <s v="2026"/>
    <x v="0"/>
    <x v="0"/>
    <x v="1"/>
    <x v="6"/>
    <s v="2 - Poder Ejecutivo"/>
    <s v="0211 - MINISTERIO DE OBRAS PÚBLICAS Y COMUNICACIONES"/>
    <s v="0001 - MINISTERIO DE OBRAS PUBLICAS Y COMUNICACIONES"/>
    <x v="1"/>
    <x v="6"/>
    <x v="47"/>
    <s v="2.7 - OBRAS"/>
    <s v="2.7.2 - INFRAESTRUCTURA"/>
    <s v="S"/>
    <s v="51 - CONSTRUCCIÓN SEGUNDA ETAPA CENTROS DE ATENCIÓN INTEGRAL PARA NIÑOS DISCAPACITADOS(CAID) (COORDINADO CON EL DESPACHO DE LA PRIMERA DAM"/>
    <s v="10 - FONDO GENERAL"/>
    <s v="99 - MULTIPROVINCIAL"/>
    <n v="14112"/>
    <n v="276243408"/>
    <n v="79243408"/>
    <n v="0"/>
  </r>
  <r>
    <s v="2026"/>
    <x v="0"/>
    <x v="0"/>
    <x v="1"/>
    <x v="6"/>
    <s v="2 - Poder Ejecutivo"/>
    <s v="0211 - MINISTERIO DE OBRAS PÚBLICAS Y COMUNICACIONES"/>
    <s v="0001 - MINISTERIO DE OBRAS PUBLICAS Y COMUNICACIONES"/>
    <x v="1"/>
    <x v="6"/>
    <x v="47"/>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x v="1"/>
    <x v="7"/>
    <x v="34"/>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x v="1"/>
    <x v="7"/>
    <x v="34"/>
    <s v="2.7 - OBRAS"/>
    <s v="2.7.2 - INFRAESTRUCTURA"/>
    <s v="S"/>
    <s v="81 - CONSTRUCCIÓN Y RECONSTRUCCION DE CUATRO PLAYS DE BÉISBOL DE LA PROVINCIA SANTIAGO"/>
    <s v="10 - FONDO GENERAL"/>
    <s v="25 - SANTIAGO"/>
    <n v="16311"/>
    <n v="21544723"/>
    <n v="20894846"/>
    <n v="2448458.0699999998"/>
  </r>
  <r>
    <s v="2026"/>
    <x v="0"/>
    <x v="0"/>
    <x v="1"/>
    <x v="6"/>
    <s v="2 - Poder Ejecutivo"/>
    <s v="0211 - MINISTERIO DE OBRAS PÚBLICAS Y COMUNICACIONES"/>
    <s v="0003 - OFICINA PARA EL REORDENAMIENTO DEL TRANSPORTE"/>
    <x v="3"/>
    <x v="10"/>
    <x v="62"/>
    <s v="2.1 - REMUNERACIONES Y CONTRIBUCIONES"/>
    <s v="2.1.1 - REMUNERACIONES"/>
    <s v="S"/>
    <s v="03 - CONSTRUCCIÓN LÍNEA 2C DEL METRO DE SANTO DOMINGO TRAMOS:  ALCARRIZOS- LUPERÓN"/>
    <s v="10 - FONDO GENERAL"/>
    <s v="32 - SANTO DOMINGO"/>
    <n v="14558"/>
    <n v="8998560"/>
    <n v="8998560"/>
    <n v="770000"/>
  </r>
  <r>
    <s v="2026"/>
    <x v="0"/>
    <x v="0"/>
    <x v="1"/>
    <x v="6"/>
    <s v="2 - Poder Ejecutivo"/>
    <s v="0211 - MINISTERIO DE OBRAS PÚBLICAS Y COMUNICACIONES"/>
    <s v="0003 - OFICINA PARA EL REORDENAMIENTO DEL TRANSPORTE"/>
    <x v="3"/>
    <x v="10"/>
    <x v="62"/>
    <s v="2.1 - REMUNERACIONES Y CONTRIBUCIONES"/>
    <s v="2.1.1 - REMUNERACIONES"/>
    <s v="S"/>
    <s v="03 - CONSTRUCCIÓN LÍNEA 2C DEL METRO DE SANTO DOMINGO TRAMOS:  ALCARRIZOS- LUPERÓN"/>
    <s v="50 - CRÉDITO INTERNO"/>
    <s v="32 - SANTO DOMINGO"/>
    <n v="14558"/>
    <n v="61753510"/>
    <n v="54358598"/>
    <n v="35835933.329999998"/>
  </r>
  <r>
    <s v="2026"/>
    <x v="0"/>
    <x v="0"/>
    <x v="1"/>
    <x v="6"/>
    <s v="2 - Poder Ejecutivo"/>
    <s v="0211 - MINISTERIO DE OBRAS PÚBLICAS Y COMUNICACIONES"/>
    <s v="0003 - OFICINA PARA EL REORDENAMIENTO DEL TRANSPORTE"/>
    <x v="3"/>
    <x v="10"/>
    <x v="62"/>
    <s v="2.1 - REMUNERACIONES Y CONTRIBUCIONES"/>
    <s v="2.1.5 - CONTRIBUCIONES A LA SEGURIDAD SOCIAL"/>
    <s v="S"/>
    <s v="03 - CONSTRUCCIÓN LÍNEA 2C DEL METRO DE SANTO DOMINGO TRAMOS:  ALCARRIZOS- LUPERÓN"/>
    <s v="10 - FONDO GENERAL"/>
    <s v="32 - SANTO DOMINGO"/>
    <n v="14558"/>
    <n v="14247930"/>
    <n v="14247930"/>
    <n v="117943"/>
  </r>
  <r>
    <s v="2026"/>
    <x v="0"/>
    <x v="0"/>
    <x v="1"/>
    <x v="6"/>
    <s v="2 - Poder Ejecutivo"/>
    <s v="0211 - MINISTERIO DE OBRAS PÚBLICAS Y COMUNICACIONES"/>
    <s v="0003 - OFICINA PARA EL REORDENAMIENTO DEL TRANSPORTE"/>
    <x v="3"/>
    <x v="10"/>
    <x v="62"/>
    <s v="2.1 - REMUNERACIONES Y CONTRIBUCIONES"/>
    <s v="2.1.5 - CONTRIBUCIONES A LA SEGURIDAD SOCIAL"/>
    <s v="S"/>
    <s v="03 - CONSTRUCCIÓN LÍNEA 2C DEL METRO DE SANTO DOMINGO TRAMOS:  ALCARRIZOS- LUPERÓN"/>
    <s v="50 - CRÉDITO INTERNO"/>
    <s v="32 - SANTO DOMINGO"/>
    <n v="14558"/>
    <n v="0"/>
    <n v="7394912"/>
    <n v="5532171.7800000003"/>
  </r>
  <r>
    <s v="2026"/>
    <x v="0"/>
    <x v="0"/>
    <x v="1"/>
    <x v="6"/>
    <s v="2 - Poder Ejecutivo"/>
    <s v="0211 - MINISTERIO DE OBRAS PÚBLICAS Y COMUNICACIONES"/>
    <s v="0003 - OFICINA PARA EL REORDENAMIENTO DEL TRANSPORTE"/>
    <x v="3"/>
    <x v="10"/>
    <x v="62"/>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x v="3"/>
    <x v="10"/>
    <x v="62"/>
    <s v="2.2 - CONTRATACIÓN DE SERVICIOS"/>
    <s v="2.2.8 - OTROS SERVICIOS NO INCLUIDOS EN CONCEPTOS ANTERIORES"/>
    <s v="S"/>
    <s v="03 - CONSTRUCCIÓN LÍNEA 2C DEL METRO DE SANTO DOMINGO TRAMOS:  ALCARRIZOS- LUPERÓN"/>
    <s v="50 - CRÉDITO INTERNO"/>
    <s v="32 - SANTO DOMINGO"/>
    <n v="14558"/>
    <n v="125000000"/>
    <n v="125000000"/>
    <n v="26722208.16"/>
  </r>
  <r>
    <s v="2026"/>
    <x v="0"/>
    <x v="0"/>
    <x v="1"/>
    <x v="6"/>
    <s v="2 - Poder Ejecutivo"/>
    <s v="0211 - MINISTERIO DE OBRAS PÚBLICAS Y COMUNICACIONES"/>
    <s v="0003 - OFICINA PARA EL REORDENAMIENTO DEL TRANSPORTE"/>
    <x v="3"/>
    <x v="10"/>
    <x v="62"/>
    <s v="2.2 - CONTRATACIÓN DE SERVICIOS"/>
    <s v="2.2.8 - OTROS SERVICIOS NO INCLUIDOS EN CONCEPTOS ANTERIORES"/>
    <s v="S"/>
    <s v="03 - CONSTRUCCIÓN LÍNEA 2C DEL METRO DE SANTO DOMINGO TRAMOS:  ALCARRIZOS- LUPERÓN"/>
    <s v="60 - CREDITO EXTERNO"/>
    <s v="32 - SANTO DOMINGO"/>
    <n v="14558"/>
    <n v="115000000"/>
    <n v="386350000"/>
    <n v="111232371.63999999"/>
  </r>
  <r>
    <s v="2026"/>
    <x v="0"/>
    <x v="0"/>
    <x v="1"/>
    <x v="6"/>
    <s v="2 - Poder Ejecutivo"/>
    <s v="0211 - MINISTERIO DE OBRAS PÚBLICAS Y COMUNICACIONES"/>
    <s v="0003 - OFICINA PARA EL REORDENAMIENTO DEL TRANSPORTE"/>
    <x v="3"/>
    <x v="10"/>
    <x v="62"/>
    <s v="2.2 - CONTRATACIÓN DE SERVICIOS"/>
    <s v="2.2.8 - OTROS SERVICIOS NO INCLUIDOS EN CONCEPTOS ANTERIORES"/>
    <s v="S"/>
    <s v="04 - CONSTRUCCIÓN DE LA LÍNEA 1B DEL METRO DE SANTO DOMINGO, TRAMO VILLA MELLA - PUNTA, SANTO DOMINGO NORTE"/>
    <s v="10 - FONDO GENERAL"/>
    <s v="32 - SANTO DOMINGO"/>
    <n v="15024"/>
    <n v="150000000"/>
    <n v="150000000"/>
    <n v="133053911.46000001"/>
  </r>
  <r>
    <s v="2026"/>
    <x v="0"/>
    <x v="0"/>
    <x v="1"/>
    <x v="6"/>
    <s v="2 - Poder Ejecutivo"/>
    <s v="0211 - MINISTERIO DE OBRAS PÚBLICAS Y COMUNICACIONES"/>
    <s v="0003 - OFICINA PARA EL REORDENAMIENTO DEL TRANSPORTE"/>
    <x v="3"/>
    <x v="10"/>
    <x v="62"/>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x v="3"/>
    <x v="10"/>
    <x v="62"/>
    <s v="2.7 - OBRAS"/>
    <s v="2.7.2 - INFRAESTRUCTURA"/>
    <s v="N"/>
    <s v="00 - N/A"/>
    <s v="10 - FONDO GENERAL"/>
    <s v="99 - MULTIPROVINCIAL"/>
    <s v="(en blanco)"/>
    <n v="30000000"/>
    <n v="23900000"/>
    <n v="19543280.16"/>
  </r>
  <r>
    <s v="2026"/>
    <x v="0"/>
    <x v="0"/>
    <x v="1"/>
    <x v="6"/>
    <s v="2 - Poder Ejecutivo"/>
    <s v="0211 - MINISTERIO DE OBRAS PÚBLICAS Y COMUNICACIONES"/>
    <s v="0003 - OFICINA PARA EL REORDENAMIENTO DEL TRANSPORTE"/>
    <x v="3"/>
    <x v="10"/>
    <x v="62"/>
    <s v="2.7 - OBRAS"/>
    <s v="2.7.2 - INFRAESTRUCTURA"/>
    <s v="S"/>
    <s v="02 - AMPLIACIÓN DEL SERVICIO DE LA LINEA 1 DEL METRO DE SANTO DOMINGO"/>
    <s v="10 - FONDO GENERAL"/>
    <s v="32 - SANTO DOMINGO"/>
    <n v="14054"/>
    <n v="40000000"/>
    <n v="40000000"/>
    <n v="39841469.079999998"/>
  </r>
  <r>
    <s v="2026"/>
    <x v="0"/>
    <x v="0"/>
    <x v="1"/>
    <x v="6"/>
    <s v="2 - Poder Ejecutivo"/>
    <s v="0211 - MINISTERIO DE OBRAS PÚBLICAS Y COMUNICACIONES"/>
    <s v="0003 - OFICINA PARA EL REORDENAMIENTO DEL TRANSPORTE"/>
    <x v="3"/>
    <x v="10"/>
    <x v="62"/>
    <s v="2.7 - OBRAS"/>
    <s v="2.7.2 - INFRAESTRUCTURA"/>
    <s v="S"/>
    <s v="03 - CONSTRUCCIÓN LÍNEA 2C DEL METRO DE SANTO DOMINGO TRAMOS:  ALCARRIZOS- LUPERÓN"/>
    <s v="10 - FONDO GENERAL"/>
    <s v="32 - SANTO DOMINGO"/>
    <n v="14558"/>
    <n v="676753510"/>
    <n v="576753510"/>
    <n v="526691461.57999998"/>
  </r>
  <r>
    <s v="2026"/>
    <x v="0"/>
    <x v="0"/>
    <x v="1"/>
    <x v="6"/>
    <s v="2 - Poder Ejecutivo"/>
    <s v="0211 - MINISTERIO DE OBRAS PÚBLICAS Y COMUNICACIONES"/>
    <s v="0003 - OFICINA PARA EL REORDENAMIENTO DEL TRANSPORTE"/>
    <x v="3"/>
    <x v="10"/>
    <x v="62"/>
    <s v="2.7 - OBRAS"/>
    <s v="2.7.2 - INFRAESTRUCTURA"/>
    <s v="S"/>
    <s v="03 - CONSTRUCCIÓN LÍNEA 2C DEL METRO DE SANTO DOMINGO TRAMOS:  ALCARRIZOS- LUPERÓN"/>
    <s v="50 - CRÉDITO INTERNO"/>
    <s v="32 - SANTO DOMINGO"/>
    <n v="14558"/>
    <n v="1113246490"/>
    <n v="1113246490"/>
    <n v="994086489.3599999"/>
  </r>
  <r>
    <s v="2026"/>
    <x v="0"/>
    <x v="0"/>
    <x v="1"/>
    <x v="6"/>
    <s v="2 - Poder Ejecutivo"/>
    <s v="0211 - MINISTERIO DE OBRAS PÚBLICAS Y COMUNICACIONES"/>
    <s v="0003 - OFICINA PARA EL REORDENAMIENTO DEL TRANSPORTE"/>
    <x v="3"/>
    <x v="10"/>
    <x v="62"/>
    <s v="2.7 - OBRAS"/>
    <s v="2.7.2 - INFRAESTRUCTURA"/>
    <s v="S"/>
    <s v="03 - CONSTRUCCIÓN LÍNEA 2C DEL METRO DE SANTO DOMINGO TRAMOS:  ALCARRIZOS- LUPERÓN"/>
    <s v="60 - CREDITO EXTERNO"/>
    <s v="32 - SANTO DOMINGO"/>
    <n v="14558"/>
    <n v="950000000"/>
    <n v="1554684310.4400001"/>
    <n v="1116515850.8999999"/>
  </r>
  <r>
    <s v="2026"/>
    <x v="0"/>
    <x v="0"/>
    <x v="1"/>
    <x v="6"/>
    <s v="2 - Poder Ejecutivo"/>
    <s v="0211 - MINISTERIO DE OBRAS PÚBLICAS Y COMUNICACIONES"/>
    <s v="0003 - OFICINA PARA EL REORDENAMIENTO DEL TRANSPORTE"/>
    <x v="3"/>
    <x v="10"/>
    <x v="62"/>
    <s v="2.7 - OBRAS"/>
    <s v="2.7.2 - INFRAESTRUCTURA"/>
    <s v="S"/>
    <s v="04 - CONSTRUCCIÓN DE LA LÍNEA 1B DEL METRO DE SANTO DOMINGO, TRAMO VILLA MELLA - PUNTA, SANTO DOMINGO NORTE"/>
    <s v="10 - FONDO GENERAL"/>
    <s v="32 - SANTO DOMINGO"/>
    <n v="15024"/>
    <n v="951000000"/>
    <n v="765000000"/>
    <n v="407968644.92999995"/>
  </r>
  <r>
    <s v="2026"/>
    <x v="0"/>
    <x v="0"/>
    <x v="1"/>
    <x v="6"/>
    <s v="2 - Poder Ejecutivo"/>
    <s v="0211 - MINISTERIO DE OBRAS PÚBLICAS Y COMUNICACIONES"/>
    <s v="0003 - OFICINA PARA EL REORDENAMIENTO DEL TRANSPORTE"/>
    <x v="3"/>
    <x v="10"/>
    <x v="62"/>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x v="3"/>
    <x v="13"/>
    <x v="56"/>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x v="3"/>
    <x v="13"/>
    <x v="56"/>
    <s v="2.2 - CONTRATACIÓN DE SERVICIOS"/>
    <s v="2.2.2 - PUBLICIDAD, IMPRESIÓN Y ENCUADERNACIÓN"/>
    <s v="S"/>
    <s v="00 - N/A"/>
    <s v="70 - DONACION EXTERNA"/>
    <s v="17 - PERAVIA"/>
    <s v="(en blanco)"/>
    <n v="1175860"/>
    <n v="1175860"/>
    <n v="0"/>
  </r>
  <r>
    <s v="2026"/>
    <x v="0"/>
    <x v="0"/>
    <x v="1"/>
    <x v="6"/>
    <s v="2 - Poder Ejecutivo"/>
    <s v="0212 - MINISTERIO DE INDUSTRIA, COMERCIO Y MIPYMES (MICM)"/>
    <s v="0001 - MINISTERIO DE INDUSTRIA, COMERCIO y MIPYMES (MICM)"/>
    <x v="3"/>
    <x v="13"/>
    <x v="56"/>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x v="3"/>
    <x v="13"/>
    <x v="56"/>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x v="3"/>
    <x v="13"/>
    <x v="56"/>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x v="3"/>
    <x v="13"/>
    <x v="56"/>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x v="3"/>
    <x v="13"/>
    <x v="56"/>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x v="3"/>
    <x v="13"/>
    <x v="56"/>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x v="3"/>
    <x v="13"/>
    <x v="56"/>
    <s v="2.3 - MATERIALES Y SUMINISTROS"/>
    <s v="2.3.9 - PRODUCTOS Y ÚTILES VARIOS"/>
    <s v="S"/>
    <s v="00 - N/A"/>
    <s v="70 - DONACION EXTERNA"/>
    <s v="17 - PERAVIA"/>
    <s v="(en blanco)"/>
    <n v="847599"/>
    <n v="847599"/>
    <n v="0"/>
  </r>
  <r>
    <s v="2026"/>
    <x v="0"/>
    <x v="0"/>
    <x v="1"/>
    <x v="6"/>
    <s v="2 - Poder Ejecutivo"/>
    <s v="0213 - MINISTERIO DE TURISMO"/>
    <s v="0001 - MINISTERIO DE TURISMO"/>
    <x v="3"/>
    <x v="17"/>
    <x v="67"/>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8"/>
  </r>
  <r>
    <s v="2026"/>
    <x v="0"/>
    <x v="0"/>
    <x v="1"/>
    <x v="6"/>
    <s v="2 - Poder Ejecutivo"/>
    <s v="0213 - MINISTERIO DE TURISMO"/>
    <s v="0001 - MINISTERIO DE TURISMO"/>
    <x v="3"/>
    <x v="17"/>
    <x v="67"/>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x v="2"/>
    <x v="8"/>
    <x v="79"/>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
  </r>
  <r>
    <s v="2026"/>
    <x v="0"/>
    <x v="0"/>
    <x v="1"/>
    <x v="6"/>
    <s v="2 - Poder Ejecutivo"/>
    <s v="0213 - MINISTERIO DE TURISMO"/>
    <s v="0002 - COMITE EJECUTOR DE INFRAESTRUCTA EN ZONAS TURISTICAS (CEIZTUR)"/>
    <x v="0"/>
    <x v="0"/>
    <x v="2"/>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x v="0"/>
    <x v="0"/>
    <x v="2"/>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x v="0"/>
    <x v="1"/>
    <x v="21"/>
    <s v="2.7 - OBRAS"/>
    <s v="2.7.2 - INFRAESTRUCTURA"/>
    <s v="S"/>
    <s v="83 - CONSTRUCCIÓN DESTACAMENTO POLITUR EL LIMÓN, DISTRITO MUNICIPAL EL LIMÓN, PROVINCIA SAMANÁ."/>
    <s v="20 - FONDOS CON DESTINO ESPECÍFICO"/>
    <s v="20 - SAMANA"/>
    <n v="17082"/>
    <n v="0"/>
    <n v="4709133.0799999991"/>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2747421"/>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x v="3"/>
    <x v="10"/>
    <x v="25"/>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28229"/>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x v="3"/>
    <x v="10"/>
    <x v="25"/>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x v="3"/>
    <x v="10"/>
    <x v="25"/>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x v="3"/>
    <x v="10"/>
    <x v="25"/>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x v="3"/>
    <x v="10"/>
    <x v="25"/>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x v="3"/>
    <x v="10"/>
    <x v="25"/>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x v="3"/>
    <x v="10"/>
    <x v="25"/>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x v="3"/>
    <x v="10"/>
    <x v="25"/>
    <s v="2.7 - OBRAS"/>
    <s v="2.7.2 - INFRAESTRUCTURA"/>
    <s v="S"/>
    <s v="52 - RECONSTRUCCIÓN CALLES COLÓN, EUGENIO MARÍA DE HOSTOS Y CALLEJÓN DE REGINA, CIUDAD COLONIAL, DISTRITO NACIONAL."/>
    <s v="20 - FONDOS CON DESTINO ESPECÍFICO"/>
    <s v="01 - DISTRITO NACIONAL"/>
    <n v="16325"/>
    <n v="4089127"/>
    <n v="30331273.989999998"/>
    <n v="8869686.1400000006"/>
  </r>
  <r>
    <s v="2026"/>
    <x v="0"/>
    <x v="0"/>
    <x v="1"/>
    <x v="6"/>
    <s v="2 - Poder Ejecutivo"/>
    <s v="0213 - MINISTERIO DE TURISMO"/>
    <s v="0002 - COMITE EJECUTOR DE INFRAESTRUCTA EN ZONAS TURISTICAS (CEIZTUR)"/>
    <x v="3"/>
    <x v="10"/>
    <x v="25"/>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x v="3"/>
    <x v="10"/>
    <x v="25"/>
    <s v="2.7 - OBRAS"/>
    <s v="2.7.2 - INFRAESTRUCTURA"/>
    <s v="S"/>
    <s v="61 - RECONSTRUCCIÓN DEL CAMINO DE ACCESO A LA PLAYA CALETA, DISTRITO MUNICIPAL CALETA, PROVINCIA LA ROMANA"/>
    <s v="20 - FONDOS CON DESTINO ESPECÍFICO"/>
    <s v="12 - LA ROMANA"/>
    <n v="16506"/>
    <n v="208868840"/>
    <n v="80726525.960000008"/>
    <n v="52461610.630000003"/>
  </r>
  <r>
    <s v="2026"/>
    <x v="0"/>
    <x v="0"/>
    <x v="1"/>
    <x v="6"/>
    <s v="2 - Poder Ejecutivo"/>
    <s v="0213 - MINISTERIO DE TURISMO"/>
    <s v="0002 - COMITE EJECUTOR DE INFRAESTRUCTA EN ZONAS TURISTICAS (CEIZTUR)"/>
    <x v="3"/>
    <x v="10"/>
    <x v="25"/>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x v="3"/>
    <x v="10"/>
    <x v="25"/>
    <s v="2.7 - OBRAS"/>
    <s v="2.7.2 - INFRAESTRUCTURA"/>
    <s v="S"/>
    <s v="66 - RECONSTRUCCIÓN VÍA DE ACCESO A PLAYA TECO, DISTRITO MUNICIPAL MAIMÓN, PROVINCIA PUERTO PLATA"/>
    <s v="20 - FONDOS CON DESTINO ESPECÍFICO"/>
    <s v="18 - PUERTO PLATA"/>
    <n v="16768"/>
    <n v="3765796"/>
    <n v="19971771"/>
    <n v="18559483.75"/>
  </r>
  <r>
    <s v="2026"/>
    <x v="0"/>
    <x v="0"/>
    <x v="1"/>
    <x v="6"/>
    <s v="2 - Poder Ejecutivo"/>
    <s v="0213 - MINISTERIO DE TURISMO"/>
    <s v="0002 - COMITE EJECUTOR DE INFRAESTRUCTA EN ZONAS TURISTICAS (CEIZTUR)"/>
    <x v="3"/>
    <x v="10"/>
    <x v="25"/>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x v="3"/>
    <x v="10"/>
    <x v="25"/>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19999997"/>
    <n v="14425704.649999999"/>
  </r>
  <r>
    <s v="2026"/>
    <x v="0"/>
    <x v="0"/>
    <x v="1"/>
    <x v="6"/>
    <s v="2 - Poder Ejecutivo"/>
    <s v="0213 - MINISTERIO DE TURISMO"/>
    <s v="0002 - COMITE EJECUTOR DE INFRAESTRUCTA EN ZONAS TURISTICAS (CEIZTUR)"/>
    <x v="3"/>
    <x v="10"/>
    <x v="25"/>
    <s v="2.7 - OBRAS"/>
    <s v="2.7.2 - INFRAESTRUCTURA"/>
    <s v="S"/>
    <s v="81 - RECONSTRUCCIÓN DEL CAMINO DE ACCESO A PLAYA UVERO ALTO DESDE EL DISTRITO MUNICIPAL LAS LAGUNAS DE NISIBON, PROVINCIA LA ALTAGRACIA"/>
    <s v="20 - FONDOS CON DESTINO ESPECÍFICO"/>
    <s v="11 - LA ALTAGRACIA"/>
    <n v="17069"/>
    <n v="0"/>
    <n v="246752199.41"/>
    <n v="139072593.40000001"/>
  </r>
  <r>
    <s v="2026"/>
    <x v="0"/>
    <x v="0"/>
    <x v="1"/>
    <x v="6"/>
    <s v="2 - Poder Ejecutivo"/>
    <s v="0213 - MINISTERIO DE TURISMO"/>
    <s v="0002 - COMITE EJECUTOR DE INFRAESTRUCTA EN ZONAS TURISTICAS (CEIZTUR)"/>
    <x v="3"/>
    <x v="10"/>
    <x v="25"/>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x v="3"/>
    <x v="10"/>
    <x v="25"/>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x v="3"/>
    <x v="10"/>
    <x v="25"/>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x v="3"/>
    <x v="10"/>
    <x v="25"/>
    <s v="2.7 - OBRAS"/>
    <s v="2.7.2 - INFRAESTRUCTURA"/>
    <s v="S"/>
    <s v="08 - RECONSTRUCCIÓN DE VIAS EN EL DISTRITO MUNICIPAL CABARETE, PROVINCIA PUERTO PLATA."/>
    <s v="20 - FONDOS CON DESTINO ESPECÍFICO"/>
    <s v="18 - PUERTO PLATA"/>
    <n v="17475"/>
    <n v="0"/>
    <n v="87245982.150000006"/>
    <n v="0"/>
  </r>
  <r>
    <s v="2026"/>
    <x v="0"/>
    <x v="0"/>
    <x v="1"/>
    <x v="6"/>
    <s v="2 - Poder Ejecutivo"/>
    <s v="0213 - MINISTERIO DE TURISMO"/>
    <s v="0002 - COMITE EJECUTOR DE INFRAESTRUCTA EN ZONAS TURISTICAS (CEIZTUR)"/>
    <x v="3"/>
    <x v="10"/>
    <x v="25"/>
    <s v="2.7 - OBRAS"/>
    <s v="2.7.2 - INFRAESTRUCTURA"/>
    <s v="S"/>
    <s v="07 - RECONSTRUCCIÓN DE INFRAESTRUCTURA VIAL URBANA EN EL DISTRITO MUNICIPAL ARROYO BARRIL, PROVINCIA SAMANÁ."/>
    <s v="20 - FONDOS CON DESTINO ESPECÍFICO"/>
    <s v="20 - SAMANA"/>
    <n v="17472"/>
    <n v="0"/>
    <n v="29181250"/>
    <n v="0"/>
  </r>
  <r>
    <s v="2026"/>
    <x v="0"/>
    <x v="0"/>
    <x v="1"/>
    <x v="6"/>
    <s v="2 - Poder Ejecutivo"/>
    <s v="0213 - MINISTERIO DE TURISMO"/>
    <s v="0002 - COMITE EJECUTOR DE INFRAESTRUCTA EN ZONAS TURISTICAS (CEIZTUR)"/>
    <x v="3"/>
    <x v="10"/>
    <x v="25"/>
    <s v="2.7 - OBRAS"/>
    <s v="2.7.2 - INFRAESTRUCTURA"/>
    <s v="S"/>
    <s v="02 - RECONSTRUCCIÓN DE CALLES EN EL ENTORNO DE LA TERMINAL DE CRUCEROS TAINO BAY, PROVINCIA PUERTO PLATA."/>
    <s v="20 - FONDOS CON DESTINO ESPECÍFICO"/>
    <s v="18 - PUERTO PLATA"/>
    <n v="17425"/>
    <n v="0"/>
    <n v="59106919.639999993"/>
    <n v="0"/>
  </r>
  <r>
    <s v="2026"/>
    <x v="0"/>
    <x v="0"/>
    <x v="1"/>
    <x v="6"/>
    <s v="2 - Poder Ejecutivo"/>
    <s v="0213 - MINISTERIO DE TURISMO"/>
    <s v="0002 - COMITE EJECUTOR DE INFRAESTRUCTA EN ZONAS TURISTICAS (CEIZTUR)"/>
    <x v="3"/>
    <x v="10"/>
    <x v="25"/>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x v="3"/>
    <x v="10"/>
    <x v="25"/>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x v="3"/>
    <x v="10"/>
    <x v="25"/>
    <s v="2.7 - OBRAS"/>
    <s v="2.7.2 - INFRAESTRUCTURA"/>
    <s v="S"/>
    <s v="15 - RECONSTRUCCIÓN DE LAS CALLES EN EL ENTORNO DE LA BASÍLICA CATEDRAL NUESTRA SEÑORA DE LA ALTAGRACIA, MUNICIPIO HIGÜEY, PROVINCIA LA ALTAGRACIA"/>
    <s v="20 - FONDOS CON DESTINO ESPECÍFICO"/>
    <s v="11 - LA ALTAGRACIA"/>
    <n v="17556"/>
    <n v="0"/>
    <n v="31950000"/>
    <n v="0"/>
  </r>
  <r>
    <s v="2026"/>
    <x v="0"/>
    <x v="0"/>
    <x v="1"/>
    <x v="6"/>
    <s v="2 - Poder Ejecutivo"/>
    <s v="0213 - MINISTERIO DE TURISMO"/>
    <s v="0002 - COMITE EJECUTOR DE INFRAESTRUCTA EN ZONAS TURISTICAS (CEIZTUR)"/>
    <x v="3"/>
    <x v="10"/>
    <x v="25"/>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x v="3"/>
    <x v="17"/>
    <x v="67"/>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53 - CONSTRUCCIÓN  PLAZA MULTIUSO SEIBANA,  MUNICIPIO DE SANTA CRUZ, PROVINCIA EL SEIBO."/>
    <s v="20 - FONDOS CON DESTINO ESPECÍFICO"/>
    <s v="08 - EL SEIBO"/>
    <n v="16326"/>
    <n v="450529"/>
    <n v="450529"/>
    <n v="450529"/>
  </r>
  <r>
    <s v="2026"/>
    <x v="0"/>
    <x v="0"/>
    <x v="1"/>
    <x v="6"/>
    <s v="2 - Poder Ejecutivo"/>
    <s v="0213 - MINISTERIO DE TURISMO"/>
    <s v="0002 - COMITE EJECUTOR DE INFRAESTRUCTA EN ZONAS TURISTICAS (CEIZTUR)"/>
    <x v="3"/>
    <x v="17"/>
    <x v="67"/>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x v="3"/>
    <x v="17"/>
    <x v="67"/>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x v="3"/>
    <x v="17"/>
    <x v="67"/>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x v="3"/>
    <x v="17"/>
    <x v="67"/>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x v="3"/>
    <x v="17"/>
    <x v="67"/>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x v="3"/>
    <x v="17"/>
    <x v="67"/>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x v="3"/>
    <x v="17"/>
    <x v="67"/>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x v="3"/>
    <x v="17"/>
    <x v="67"/>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x v="3"/>
    <x v="17"/>
    <x v="67"/>
    <s v="2.7 - OBRAS"/>
    <s v="2.7.2 - INFRAESTRUCTURA"/>
    <s v="N"/>
    <s v="00 - N/A"/>
    <s v="20 - FONDOS CON DESTINO ESPECÍFICO"/>
    <s v="99 - MULTIPROVINCIAL"/>
    <s v="(en blanco)"/>
    <n v="245000000"/>
    <n v="112635662.66"/>
    <n v="31375913.48"/>
  </r>
  <r>
    <s v="2026"/>
    <x v="0"/>
    <x v="0"/>
    <x v="1"/>
    <x v="6"/>
    <s v="2 - Poder Ejecutivo"/>
    <s v="0213 - MINISTERIO DE TURISMO"/>
    <s v="0002 - COMITE EJECUTOR DE INFRAESTRUCTA EN ZONAS TURISTICAS (CEIZTUR)"/>
    <x v="3"/>
    <x v="17"/>
    <x v="67"/>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x v="3"/>
    <x v="17"/>
    <x v="67"/>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x v="3"/>
    <x v="17"/>
    <x v="67"/>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x v="3"/>
    <x v="17"/>
    <x v="67"/>
    <s v="2.7 - OBRAS"/>
    <s v="2.7.2 - INFRAESTRUCTURA"/>
    <s v="S"/>
    <s v="28 - CONSTRUCCIÓN DE ESTACIONAMIENTO VEHICULAR PARA VISITANTES DE PLAYA BAYAHIBE, PROVINCIA LA ALTAGRACIA"/>
    <s v="20 - FONDOS CON DESTINO ESPECÍFICO"/>
    <s v="11 - LA ALTAGRACIA"/>
    <n v="16070"/>
    <n v="23643427"/>
    <n v="23643427"/>
    <n v="0"/>
  </r>
  <r>
    <s v="2026"/>
    <x v="0"/>
    <x v="0"/>
    <x v="1"/>
    <x v="6"/>
    <s v="2 - Poder Ejecutivo"/>
    <s v="0213 - MINISTERIO DE TURISMO"/>
    <s v="0002 - COMITE EJECUTOR DE INFRAESTRUCTA EN ZONAS TURISTICAS (CEIZTUR)"/>
    <x v="3"/>
    <x v="17"/>
    <x v="67"/>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x v="3"/>
    <x v="17"/>
    <x v="67"/>
    <s v="2.7 - OBRAS"/>
    <s v="2.7.2 - INFRAESTRUCTURA"/>
    <s v="S"/>
    <s v="33 - RECONSTRUCCIÓN DEL PARQUE NACIONAL SUBMARINO LA CALETA Y SU ENTORNO, DISTRITO MUNICIPAL LA CALETA, PROVINCIA SANTO DOMINGO"/>
    <s v="20 - FONDOS CON DESTINO ESPECÍFICO"/>
    <s v="32 - SANTO DOMINGO"/>
    <n v="16114"/>
    <n v="77286236"/>
    <n v="62815218.140000001"/>
    <n v="14169657.07"/>
  </r>
  <r>
    <s v="2026"/>
    <x v="0"/>
    <x v="0"/>
    <x v="1"/>
    <x v="6"/>
    <s v="2 - Poder Ejecutivo"/>
    <s v="0213 - MINISTERIO DE TURISMO"/>
    <s v="0002 - COMITE EJECUTOR DE INFRAESTRUCTA EN ZONAS TURISTICAS (CEIZTUR)"/>
    <x v="3"/>
    <x v="17"/>
    <x v="67"/>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x v="3"/>
    <x v="17"/>
    <x v="67"/>
    <s v="2.7 - OBRAS"/>
    <s v="2.7.2 - INFRAESTRUCTURA"/>
    <s v="S"/>
    <s v="53 - CONSTRUCCIÓN  PLAZA MULTIUSO SEIBANA,  MUNICIPIO DE SANTA CRUZ, PROVINCIA EL SEIBO."/>
    <s v="20 - FONDOS CON DESTINO ESPECÍFICO"/>
    <s v="08 - EL SEIBO"/>
    <n v="16326"/>
    <n v="19492344"/>
    <n v="37590704.519999996"/>
    <n v="37534645.670000002"/>
  </r>
  <r>
    <s v="2026"/>
    <x v="0"/>
    <x v="0"/>
    <x v="1"/>
    <x v="6"/>
    <s v="2 - Poder Ejecutivo"/>
    <s v="0213 - MINISTERIO DE TURISMO"/>
    <s v="0002 - COMITE EJECUTOR DE INFRAESTRUCTA EN ZONAS TURISTICAS (CEIZTUR)"/>
    <x v="3"/>
    <x v="17"/>
    <x v="67"/>
    <s v="2.7 - OBRAS"/>
    <s v="2.7.2 - INFRAESTRUCTURA"/>
    <s v="S"/>
    <s v="56 - CONSTRUCCIÓN DE TERMINAL DE CRUCEROS EN EL PUERTO DEL MUNICIPIO SANTA CRUZ DE BARAHONA, PROVINCIA BARAHONA"/>
    <s v="20 - FONDOS CON DESTINO ESPECÍFICO"/>
    <s v="04 - BARAHONA"/>
    <n v="16373"/>
    <n v="69554244"/>
    <n v="69554244"/>
    <n v="13743481.550000001"/>
  </r>
  <r>
    <s v="2026"/>
    <x v="0"/>
    <x v="0"/>
    <x v="1"/>
    <x v="6"/>
    <s v="2 - Poder Ejecutivo"/>
    <s v="0213 - MINISTERIO DE TURISMO"/>
    <s v="0002 - COMITE EJECUTOR DE INFRAESTRUCTA EN ZONAS TURISTICAS (CEIZTUR)"/>
    <x v="3"/>
    <x v="17"/>
    <x v="67"/>
    <s v="2.7 - OBRAS"/>
    <s v="2.7.2 - INFRAESTRUCTURA"/>
    <s v="S"/>
    <s v="59 - RECONSTRUCCIÓN DEL PARQUE CENTRAL JUAN PABLO DUARTE Y SU ENTORNO, MUNICIPIO SANTA BÁRBARA DE SAMANÁ, PROVINCIA SAMANÁ"/>
    <s v="20 - FONDOS CON DESTINO ESPECÍFICO"/>
    <s v="20 - SAMANA"/>
    <n v="16410"/>
    <n v="6581634"/>
    <n v="18935623.550000001"/>
    <n v="16576822.579999998"/>
  </r>
  <r>
    <s v="2026"/>
    <x v="0"/>
    <x v="0"/>
    <x v="1"/>
    <x v="6"/>
    <s v="2 - Poder Ejecutivo"/>
    <s v="0213 - MINISTERIO DE TURISMO"/>
    <s v="0002 - COMITE EJECUTOR DE INFRAESTRUCTA EN ZONAS TURISTICAS (CEIZTUR)"/>
    <x v="3"/>
    <x v="17"/>
    <x v="67"/>
    <s v="2.7 - OBRAS"/>
    <s v="2.7.2 - INFRAESTRUCTURA"/>
    <s v="S"/>
    <s v="60 - RECONSTRUCCIÓN DE LA PLAZA MARCELINO MARTE (CANITO) Y SU ENTORNO, MUNICIPIO GUAYACANES, PROVINCIA SAN PEDRO DE MACORÍS."/>
    <s v="20 - FONDOS CON DESTINO ESPECÍFICO"/>
    <s v="23 - SAN PEDRO DE MACORIS"/>
    <n v="16415"/>
    <n v="70680"/>
    <n v="935251"/>
    <n v="935251"/>
  </r>
  <r>
    <s v="2026"/>
    <x v="0"/>
    <x v="0"/>
    <x v="1"/>
    <x v="6"/>
    <s v="2 - Poder Ejecutivo"/>
    <s v="0213 - MINISTERIO DE TURISMO"/>
    <s v="0002 - COMITE EJECUTOR DE INFRAESTRUCTA EN ZONAS TURISTICAS (CEIZTUR)"/>
    <x v="3"/>
    <x v="17"/>
    <x v="67"/>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x v="3"/>
    <x v="17"/>
    <x v="67"/>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x v="3"/>
    <x v="17"/>
    <x v="67"/>
    <s v="2.7 - OBRAS"/>
    <s v="2.7.2 - INFRAESTRUCTURA"/>
    <s v="S"/>
    <s v="68 - CONSTRUCCIÓN DE INFRAESTRUCTURAS RECREATIVAS EN FRENTE MARÍTIMO DE PLAYA LINDA, MUNICIPIO NIZAO, PROVINCIA PERAVIA."/>
    <s v="20 - FONDOS CON DESTINO ESPECÍFICO"/>
    <s v="17 - PERAVIA"/>
    <n v="16852"/>
    <n v="9984821"/>
    <n v="16370930.220000003"/>
    <n v="8423133.9700000007"/>
  </r>
  <r>
    <s v="2026"/>
    <x v="0"/>
    <x v="0"/>
    <x v="1"/>
    <x v="6"/>
    <s v="2 - Poder Ejecutivo"/>
    <s v="0213 - MINISTERIO DE TURISMO"/>
    <s v="0002 - COMITE EJECUTOR DE INFRAESTRUCTA EN ZONAS TURISTICAS (CEIZTUR)"/>
    <x v="3"/>
    <x v="17"/>
    <x v="67"/>
    <s v="2.7 - OBRAS"/>
    <s v="2.7.2 - INFRAESTRUCTURA"/>
    <s v="S"/>
    <s v="69 - RECONSTRUCCIÓN PLAZA DE VENDEDORES PLAYA MINO, MUNICIPIO RIO SAN JUAN, PROVINCIA MARIA TRINIDAD SANCHEZ"/>
    <s v="20 - FONDOS CON DESTINO ESPECÍFICO"/>
    <s v="14 - MARIA TRINIDAD SANCHEZ"/>
    <n v="16845"/>
    <n v="8199987"/>
    <n v="11230983.48"/>
    <n v="5623232.54"/>
  </r>
  <r>
    <s v="2026"/>
    <x v="0"/>
    <x v="0"/>
    <x v="1"/>
    <x v="6"/>
    <s v="2 - Poder Ejecutivo"/>
    <s v="0213 - MINISTERIO DE TURISMO"/>
    <s v="0002 - COMITE EJECUTOR DE INFRAESTRUCTA EN ZONAS TURISTICAS (CEIZTUR)"/>
    <x v="3"/>
    <x v="17"/>
    <x v="67"/>
    <s v="2.7 - OBRAS"/>
    <s v="2.7.2 - INFRAESTRUCTURA"/>
    <s v="S"/>
    <s v="71 - CONSTRUCCIÓN PLAZA DE VENDEDORES PLAYA TECO, DISTRITO MUNICIPAL MAIMÓN, PROVINCIA PUERTO PLATA"/>
    <s v="20 - FONDOS CON DESTINO ESPECÍFICO"/>
    <s v="18 - PUERTO PLATA"/>
    <n v="16970"/>
    <n v="55405043"/>
    <n v="35405043"/>
    <n v="20752787.879999999"/>
  </r>
  <r>
    <s v="2026"/>
    <x v="0"/>
    <x v="0"/>
    <x v="1"/>
    <x v="6"/>
    <s v="2 - Poder Ejecutivo"/>
    <s v="0213 - MINISTERIO DE TURISMO"/>
    <s v="0002 - COMITE EJECUTOR DE INFRAESTRUCTA EN ZONAS TURISTICAS (CEIZTUR)"/>
    <x v="3"/>
    <x v="17"/>
    <x v="67"/>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x v="3"/>
    <x v="17"/>
    <x v="67"/>
    <s v="2.7 - OBRAS"/>
    <s v="2.7.2 - INFRAESTRUCTURA"/>
    <s v="S"/>
    <s v="78 - RECONSTRUCCIÓN DE TRES PARQUES RECREATIVOS EN EL POLIGONO CENTRAL DEL MUNICIPIO DE BOCA CHICA, PROVINCIA SANTO DOMINGO&quot;."/>
    <s v="20 - FONDOS CON DESTINO ESPECÍFICO"/>
    <s v="32 - SANTO DOMINGO"/>
    <n v="17027"/>
    <n v="37980761"/>
    <n v="37980761"/>
    <n v="27204880.230000004"/>
  </r>
  <r>
    <s v="2026"/>
    <x v="0"/>
    <x v="0"/>
    <x v="1"/>
    <x v="6"/>
    <s v="2 - Poder Ejecutivo"/>
    <s v="0213 - MINISTERIO DE TURISMO"/>
    <s v="0002 - COMITE EJECUTOR DE INFRAESTRUCTA EN ZONAS TURISTICAS (CEIZTUR)"/>
    <x v="3"/>
    <x v="17"/>
    <x v="67"/>
    <s v="2.7 - OBRAS"/>
    <s v="2.7.2 - INFRAESTRUCTURA"/>
    <s v="S"/>
    <s v="79 - REMODELACIÓN DE LA PLAZA DE MUNICIPALIDAD DE MONTE PLATA, PROVINCIA DE MONTE PLATA"/>
    <s v="20 - FONDOS CON DESTINO ESPECÍFICO"/>
    <s v="29 - MONTE PLATA"/>
    <n v="17029"/>
    <n v="17681079"/>
    <n v="17681079"/>
    <n v="6422574.6500000004"/>
  </r>
  <r>
    <s v="2026"/>
    <x v="0"/>
    <x v="0"/>
    <x v="1"/>
    <x v="6"/>
    <s v="2 - Poder Ejecutivo"/>
    <s v="0213 - MINISTERIO DE TURISMO"/>
    <s v="0002 - COMITE EJECUTOR DE INFRAESTRUCTA EN ZONAS TURISTICAS (CEIZTUR)"/>
    <x v="3"/>
    <x v="17"/>
    <x v="67"/>
    <s v="2.7 - OBRAS"/>
    <s v="2.7.2 - INFRAESTRUCTURA"/>
    <s v="S"/>
    <s v="86 - MEJORAMIENTO ENTORNO DEL BALNEARIO LAS MARIAS, MUNICIPIO DE NEYBA, PROVINCIA BAHORUCO."/>
    <s v="20 - FONDOS CON DESTINO ESPECÍFICO"/>
    <s v="03 - BAHORUCO"/>
    <n v="17146"/>
    <n v="0"/>
    <n v="28050481.170000002"/>
    <n v="15771462.59"/>
  </r>
  <r>
    <s v="2026"/>
    <x v="0"/>
    <x v="0"/>
    <x v="1"/>
    <x v="6"/>
    <s v="2 - Poder Ejecutivo"/>
    <s v="0213 - MINISTERIO DE TURISMO"/>
    <s v="0002 - COMITE EJECUTOR DE INFRAESTRUCTA EN ZONAS TURISTICAS (CEIZTUR)"/>
    <x v="3"/>
    <x v="17"/>
    <x v="67"/>
    <s v="2.7 - OBRAS"/>
    <s v="2.7.2 - INFRAESTRUCTURA"/>
    <s v="S"/>
    <s v="82 - CONSTRUCCIÓN BOULEVARD TURÍSTICO MUNICIPIOS EL PEÑON Y FUNDACIÓN, PROVINCIA DE BARAHONA."/>
    <s v="20 - FONDOS CON DESTINO ESPECÍFICO"/>
    <s v="04 - BARAHONA"/>
    <n v="17081"/>
    <n v="0"/>
    <n v="27000000"/>
    <n v="5093602.82"/>
  </r>
  <r>
    <s v="2026"/>
    <x v="0"/>
    <x v="0"/>
    <x v="1"/>
    <x v="6"/>
    <s v="2 - Poder Ejecutivo"/>
    <s v="0213 - MINISTERIO DE TURISMO"/>
    <s v="0002 - COMITE EJECUTOR DE INFRAESTRUCTA EN ZONAS TURISTICAS (CEIZTUR)"/>
    <x v="3"/>
    <x v="17"/>
    <x v="67"/>
    <s v="2.7 - OBRAS"/>
    <s v="2.7.2 - INFRAESTRUCTURA"/>
    <s v="S"/>
    <s v="54 - CONSTRUCCIÓN  PARQUE URBANO EN EL MUNICIPIO  BAJOS DE HAINA, PROVINCIA SAN CRISTOBAL"/>
    <s v="20 - FONDOS CON DESTINO ESPECÍFICO"/>
    <s v="21 - SAN CRISTOBAL"/>
    <n v="16327"/>
    <n v="0"/>
    <n v="60091288.359999999"/>
    <n v="44581603.209999993"/>
  </r>
  <r>
    <s v="2026"/>
    <x v="0"/>
    <x v="0"/>
    <x v="1"/>
    <x v="6"/>
    <s v="2 - Poder Ejecutivo"/>
    <s v="0213 - MINISTERIO DE TURISMO"/>
    <s v="0002 - COMITE EJECUTOR DE INFRAESTRUCTA EN ZONAS TURISTICAS (CEIZTUR)"/>
    <x v="3"/>
    <x v="17"/>
    <x v="67"/>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x v="3"/>
    <x v="17"/>
    <x v="67"/>
    <s v="2.7 - OBRAS"/>
    <s v="2.7.2 - INFRAESTRUCTURA"/>
    <s v="S"/>
    <s v="85 - CONSTRUCCIÓN DE PARADORES FOTOGRÁFICOS: LAS CIÉNEGAS, EL NUEVO CURRO, LAS CLAVELLINAS Y GUAYABAL, PROVINCIA AZUA."/>
    <s v="20 - FONDOS CON DESTINO ESPECÍFICO"/>
    <s v="02 - AZUA"/>
    <n v="17129"/>
    <n v="0"/>
    <n v="30325522.899999999"/>
    <n v="8497553.4800000004"/>
  </r>
  <r>
    <s v="2026"/>
    <x v="0"/>
    <x v="0"/>
    <x v="1"/>
    <x v="6"/>
    <s v="2 - Poder Ejecutivo"/>
    <s v="0213 - MINISTERIO DE TURISMO"/>
    <s v="0002 - COMITE EJECUTOR DE INFRAESTRUCTA EN ZONAS TURISTICAS (CEIZTUR)"/>
    <x v="3"/>
    <x v="17"/>
    <x v="67"/>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x v="3"/>
    <x v="17"/>
    <x v="67"/>
    <s v="2.7 - OBRAS"/>
    <s v="2.7.2 - INFRAESTRUCTURA"/>
    <s v="S"/>
    <s v="48 - CONSTRUCCIÓN DE MUELLE MARITIMO EN EL DISTRITO MUNICIPAL CALETA, PROVINCIA LA ROMANA"/>
    <s v="20 - FONDOS CON DESTINO ESPECÍFICO"/>
    <s v="12 - LA ROMANA"/>
    <n v="16169"/>
    <n v="0"/>
    <n v="10339144.709999999"/>
    <n v="10339144.709999999"/>
  </r>
  <r>
    <s v="2026"/>
    <x v="0"/>
    <x v="0"/>
    <x v="1"/>
    <x v="6"/>
    <s v="2 - Poder Ejecutivo"/>
    <s v="0213 - MINISTERIO DE TURISMO"/>
    <s v="0002 - COMITE EJECUTOR DE INFRAESTRUCTA EN ZONAS TURISTICAS (CEIZTUR)"/>
    <x v="3"/>
    <x v="17"/>
    <x v="67"/>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x v="3"/>
    <x v="17"/>
    <x v="67"/>
    <s v="2.7 - OBRAS"/>
    <s v="2.7.2 - INFRAESTRUCTURA"/>
    <s v="S"/>
    <s v="87 - CONSTRUCCIÓN DE LAS INFRAESTRUCTURAS DE SERVICIO DE LA PLAYA MONTE RIO, PROVINCIA DE AZUA"/>
    <s v="20 - FONDOS CON DESTINO ESPECÍFICO"/>
    <s v="02 - AZUA"/>
    <n v="17162"/>
    <n v="0"/>
    <n v="74552854.849999994"/>
    <n v="41536691.739999995"/>
  </r>
  <r>
    <s v="2026"/>
    <x v="0"/>
    <x v="0"/>
    <x v="1"/>
    <x v="6"/>
    <s v="2 - Poder Ejecutivo"/>
    <s v="0213 - MINISTERIO DE TURISMO"/>
    <s v="0002 - COMITE EJECUTOR DE INFRAESTRUCTA EN ZONAS TURISTICAS (CEIZTUR)"/>
    <x v="3"/>
    <x v="17"/>
    <x v="67"/>
    <s v="2.7 - OBRAS"/>
    <s v="2.7.2 - INFRAESTRUCTURA"/>
    <s v="S"/>
    <s v="89 - RECONSTRUCCIÓN DEL FRENTE MARÍTIMO DE ANDRÉS, MUNICIPIO BOCA CHICA, PROVINCIA SANTO DOMINGO"/>
    <s v="20 - FONDOS CON DESTINO ESPECÍFICO"/>
    <s v="32 - SANTO DOMINGO"/>
    <n v="17206"/>
    <n v="0"/>
    <n v="112447051.56"/>
    <n v="107858188.83"/>
  </r>
  <r>
    <s v="2026"/>
    <x v="0"/>
    <x v="0"/>
    <x v="1"/>
    <x v="6"/>
    <s v="2 - Poder Ejecutivo"/>
    <s v="0213 - MINISTERIO DE TURISMO"/>
    <s v="0002 - COMITE EJECUTOR DE INFRAESTRUCTA EN ZONAS TURISTICAS (CEIZTUR)"/>
    <x v="3"/>
    <x v="17"/>
    <x v="67"/>
    <s v="2.7 - OBRAS"/>
    <s v="2.7.2 - INFRAESTRUCTURA"/>
    <s v="S"/>
    <s v="92 - RECONSTRUCCIÓN PLAZA DE VENDEDORES DE BOCA CHICA, MUNICIPIO BOCA CHICA."/>
    <s v="20 - FONDOS CON DESTINO ESPECÍFICO"/>
    <s v="32 - SANTO DOMINGO"/>
    <n v="17251"/>
    <n v="0"/>
    <n v="35408007.729999997"/>
    <n v="0"/>
  </r>
  <r>
    <s v="2026"/>
    <x v="0"/>
    <x v="0"/>
    <x v="1"/>
    <x v="6"/>
    <s v="2 - Poder Ejecutivo"/>
    <s v="0213 - MINISTERIO DE TURISMO"/>
    <s v="0002 - COMITE EJECUTOR DE INFRAESTRUCTA EN ZONAS TURISTICAS (CEIZTUR)"/>
    <x v="3"/>
    <x v="17"/>
    <x v="67"/>
    <s v="2.7 - OBRAS"/>
    <s v="2.7.2 - INFRAESTRUCTURA"/>
    <s v="S"/>
    <s v="91 - RECONSTRUCCIÓN DE PASARELAS DE ACCESO PEATONAL A PLAYA MACAO, DISTRITO MUNICIPAL VERÓN, PROVINCIA LA ALTAGRACIA."/>
    <s v="20 - FONDOS CON DESTINO ESPECÍFICO"/>
    <s v="11 - LA ALTAGRACIA"/>
    <n v="17246"/>
    <n v="0"/>
    <n v="4884726.4800000004"/>
    <n v="4305471.6499999994"/>
  </r>
  <r>
    <s v="2026"/>
    <x v="0"/>
    <x v="0"/>
    <x v="1"/>
    <x v="6"/>
    <s v="2 - Poder Ejecutivo"/>
    <s v="0213 - MINISTERIO DE TURISMO"/>
    <s v="0002 - COMITE EJECUTOR DE INFRAESTRUCTA EN ZONAS TURISTICAS (CEIZTUR)"/>
    <x v="3"/>
    <x v="17"/>
    <x v="67"/>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x v="3"/>
    <x v="17"/>
    <x v="67"/>
    <s v="2.7 - OBRAS"/>
    <s v="2.7.2 - INFRAESTRUCTURA"/>
    <s v="S"/>
    <s v="94 - RESTAURACIÓN CASA AYBAR, CIUDAD COLONIAL, DISTRITO NACIONAL"/>
    <s v="20 - FONDOS CON DESTINO ESPECÍFICO"/>
    <s v="01 - DISTRITO NACIONAL"/>
    <n v="17322"/>
    <n v="0"/>
    <n v="10398676.77"/>
    <n v="8794785.1800000016"/>
  </r>
  <r>
    <s v="2026"/>
    <x v="0"/>
    <x v="0"/>
    <x v="1"/>
    <x v="6"/>
    <s v="2 - Poder Ejecutivo"/>
    <s v="0213 - MINISTERIO DE TURISMO"/>
    <s v="0002 - COMITE EJECUTOR DE INFRAESTRUCTA EN ZONAS TURISTICAS (CEIZTUR)"/>
    <x v="3"/>
    <x v="17"/>
    <x v="67"/>
    <s v="2.7 - OBRAS"/>
    <s v="2.7.2 - INFRAESTRUCTURA"/>
    <s v="S"/>
    <s v="98 - CONSTRUCCIÓN INFRAESTRUCTURAS DE SERVICIOS TURÍSTICOS EN LA PLAYA LOS ALMENDROS, MUNICIPIO BANÍ, PROVINCIA PERAVIA"/>
    <s v="20 - FONDOS CON DESTINO ESPECÍFICO"/>
    <s v="17 - PERAVIA"/>
    <n v="17391"/>
    <n v="0"/>
    <n v="39128529.459999993"/>
    <n v="25199580.469999995"/>
  </r>
  <r>
    <s v="2026"/>
    <x v="0"/>
    <x v="0"/>
    <x v="1"/>
    <x v="6"/>
    <s v="2 - Poder Ejecutivo"/>
    <s v="0213 - MINISTERIO DE TURISMO"/>
    <s v="0002 - COMITE EJECUTOR DE INFRAESTRUCTA EN ZONAS TURISTICAS (CEIZTUR)"/>
    <x v="3"/>
    <x v="17"/>
    <x v="67"/>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x v="3"/>
    <x v="17"/>
    <x v="67"/>
    <s v="2.7 - OBRAS"/>
    <s v="2.7.2 - INFRAESTRUCTURA"/>
    <s v="S"/>
    <s v="01 - CONSTRUCCIÓN DE PARQUE URBANO Y PARADOR FOTOGRÁFICO DISTRITO MUNICIPAL EL LIMÓN, MUNICIPIO SANTA BÁRBARA DE SAMANÁ, PROVINCIA SAMANÁ"/>
    <s v="20 - FONDOS CON DESTINO ESPECÍFICO"/>
    <s v="20 - SAMANA"/>
    <n v="17401"/>
    <n v="0"/>
    <n v="5784201.0899999999"/>
    <n v="0"/>
  </r>
  <r>
    <s v="2026"/>
    <x v="0"/>
    <x v="0"/>
    <x v="1"/>
    <x v="6"/>
    <s v="2 - Poder Ejecutivo"/>
    <s v="0213 - MINISTERIO DE TURISMO"/>
    <s v="0002 - COMITE EJECUTOR DE INFRAESTRUCTA EN ZONAS TURISTICAS (CEIZTUR)"/>
    <x v="3"/>
    <x v="17"/>
    <x v="67"/>
    <s v="2.7 - OBRAS"/>
    <s v="2.7.2 - INFRAESTRUCTURA"/>
    <s v="S"/>
    <s v="99 - CONSTRUCCIÓN PARQUE URBANO Y DE PARADOR FOTOGRÁFICO DISTRITO MUNICIPAL GANADERO D-1, MUNICIPIO SÁBANA YEGUA, PROVINCIA AZUA"/>
    <s v="20 - FONDOS CON DESTINO ESPECÍFICO"/>
    <s v="02 - AZUA"/>
    <n v="17389"/>
    <n v="0"/>
    <n v="6879107.1200000001"/>
    <n v="0"/>
  </r>
  <r>
    <s v="2026"/>
    <x v="0"/>
    <x v="0"/>
    <x v="1"/>
    <x v="6"/>
    <s v="2 - Poder Ejecutivo"/>
    <s v="0213 - MINISTERIO DE TURISMO"/>
    <s v="0002 - COMITE EJECUTOR DE INFRAESTRUCTA EN ZONAS TURISTICAS (CEIZTUR)"/>
    <x v="3"/>
    <x v="17"/>
    <x v="67"/>
    <s v="2.7 - OBRAS"/>
    <s v="2.7.2 - INFRAESTRUCTURA"/>
    <s v="S"/>
    <s v="97 - CONSTRUCCIÓN DE PARQUE EN EL DISTRITO MUNICIPAL LAS CLAVELLINAS, MUNICIPIO LOS RÍOS, PROVINCIA BAHORUCO."/>
    <s v="20 - FONDOS CON DESTINO ESPECÍFICO"/>
    <s v="03 - BAHORUCO"/>
    <n v="17390"/>
    <n v="0"/>
    <n v="5150781.04"/>
    <n v="0"/>
  </r>
  <r>
    <s v="2026"/>
    <x v="0"/>
    <x v="0"/>
    <x v="1"/>
    <x v="6"/>
    <s v="2 - Poder Ejecutivo"/>
    <s v="0213 - MINISTERIO DE TURISMO"/>
    <s v="0002 - COMITE EJECUTOR DE INFRAESTRUCTA EN ZONAS TURISTICAS (CEIZTUR)"/>
    <x v="3"/>
    <x v="17"/>
    <x v="67"/>
    <s v="2.7 - OBRAS"/>
    <s v="2.7.2 - INFRAESTRUCTURA"/>
    <s v="S"/>
    <s v="11 - RECONSTRUCCIÓN DEL PARQUE RECREATIVO DE LA PLAYA PUNTA RUCIA, DISTRITO MUNICIPAL ESTERO HONDO, PROVINCIA PUERTO PLATA."/>
    <s v="20 - FONDOS CON DESTINO ESPECÍFICO"/>
    <s v="18 - PUERTO PLATA"/>
    <n v="17503"/>
    <n v="0"/>
    <n v="2325835.5399999996"/>
    <n v="0"/>
  </r>
  <r>
    <s v="2026"/>
    <x v="0"/>
    <x v="0"/>
    <x v="1"/>
    <x v="6"/>
    <s v="2 - Poder Ejecutivo"/>
    <s v="0213 - MINISTERIO DE TURISMO"/>
    <s v="0002 - COMITE EJECUTOR DE INFRAESTRUCTA EN ZONAS TURISTICAS (CEIZTUR)"/>
    <x v="3"/>
    <x v="17"/>
    <x v="67"/>
    <s v="2.7 - OBRAS"/>
    <s v="2.7.2 - INFRAESTRUCTURA"/>
    <s v="S"/>
    <s v="16 - RECONSTRUCCIÓN  PARQUE CENTRAL DISTRITO MUNICIPAL BAYAHIBE, MUNICIPIO SAN RAFAEL DEL YUMA, PROVINCIA LA ALTAGRACIA."/>
    <s v="20 - FONDOS CON DESTINO ESPECÍFICO"/>
    <s v="11 - LA ALTAGRACIA"/>
    <n v="17563"/>
    <n v="0"/>
    <n v="6964636.0800000001"/>
    <n v="0"/>
  </r>
  <r>
    <s v="2026"/>
    <x v="0"/>
    <x v="0"/>
    <x v="1"/>
    <x v="6"/>
    <s v="2 - Poder Ejecutivo"/>
    <s v="0213 - MINISTERIO DE TURISMO"/>
    <s v="0002 - COMITE EJECUTOR DE INFRAESTRUCTA EN ZONAS TURISTICAS (CEIZTUR)"/>
    <x v="3"/>
    <x v="17"/>
    <x v="67"/>
    <s v="2.7 - OBRAS"/>
    <s v="2.7.2 - INFRAESTRUCTURA"/>
    <s v="S"/>
    <s v="19 - RECONSTRUCCIÓN DE PASEOS URBANOS EN EL MUNICIPIO DE BÁNICA, PROVINCIA ELÍAS PIÑA."/>
    <s v="20 - FONDOS CON DESTINO ESPECÍFICO"/>
    <s v="07 - ELIAS PINA"/>
    <n v="17583"/>
    <n v="0"/>
    <n v="2751164.54"/>
    <n v="0"/>
  </r>
  <r>
    <s v="2026"/>
    <x v="0"/>
    <x v="0"/>
    <x v="1"/>
    <x v="6"/>
    <s v="2 - Poder Ejecutivo"/>
    <s v="0213 - MINISTERIO DE TURISMO"/>
    <s v="0002 - COMITE EJECUTOR DE INFRAESTRUCTA EN ZONAS TURISTICAS (CEIZTUR)"/>
    <x v="3"/>
    <x v="17"/>
    <x v="67"/>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x v="2"/>
    <x v="19"/>
    <x v="102"/>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x v="2"/>
    <x v="19"/>
    <x v="102"/>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x v="2"/>
    <x v="4"/>
    <x v="80"/>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x v="1"/>
    <x v="15"/>
    <x v="100"/>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x v="1"/>
    <x v="15"/>
    <x v="100"/>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x v="1"/>
    <x v="15"/>
    <x v="100"/>
    <s v="2.7 - OBRAS"/>
    <s v="2.7.2 - INFRAESTRUCTURA"/>
    <s v="S"/>
    <s v="08 - RECONSTRUCCIÓN DEL FRENTE COSTERO DE LA PLAYA SOSUA, MUNICIPIO SOSUA, PROVINCIA PUERTO PLATA"/>
    <s v="20 - FONDOS CON DESTINO ESPECÍFICO"/>
    <s v="18 - PUERTO PLATA"/>
    <n v="15345"/>
    <n v="212247195"/>
    <n v="165964140.62"/>
    <n v="44582081.670000002"/>
  </r>
  <r>
    <s v="2026"/>
    <x v="0"/>
    <x v="0"/>
    <x v="1"/>
    <x v="6"/>
    <s v="2 - Poder Ejecutivo"/>
    <s v="0213 - MINISTERIO DE TURISMO"/>
    <s v="0002 - COMITE EJECUTOR DE INFRAESTRUCTA EN ZONAS TURISTICAS (CEIZTUR)"/>
    <x v="1"/>
    <x v="15"/>
    <x v="100"/>
    <s v="2.7 - OBRAS"/>
    <s v="2.7.2 - INFRAESTRUCTURA"/>
    <s v="S"/>
    <s v="14 - AMPLIACIÓN PLAZA DE VENDEDORES PLAYA SOSUA, MUNICIPIO SOSUA, PROVINCIA PUERTO PLATA"/>
    <s v="20 - FONDOS CON DESTINO ESPECÍFICO"/>
    <s v="18 - PUERTO PLATA"/>
    <n v="17558"/>
    <n v="0"/>
    <n v="17071932.619999997"/>
    <n v="0"/>
  </r>
  <r>
    <s v="2026"/>
    <x v="0"/>
    <x v="0"/>
    <x v="1"/>
    <x v="6"/>
    <s v="2 - Poder Ejecutivo"/>
    <s v="0213 - MINISTERIO DE TURISMO"/>
    <s v="0002 - COMITE EJECUTOR DE INFRAESTRUCTA EN ZONAS TURISTICAS (CEIZTUR)"/>
    <x v="1"/>
    <x v="7"/>
    <x v="34"/>
    <s v="2.2 - CONTRATACIÓN DE SERVICIOS"/>
    <s v="2.2.8 - OTROS SERVICIOS NO INCLUIDOS EN CONCEPTOS ANTERIORES"/>
    <s v="S"/>
    <s v="04 - REMODELACIÓN  MALECON   MUNICIPIO  SANTO DOMINGO ESTE, PROVINCIA SANTO DOMINGO"/>
    <s v="20 - FONDOS CON DESTINO ESPECÍFICO"/>
    <s v="32 - SANTO DOMINGO"/>
    <n v="15092"/>
    <n v="1000000"/>
    <n v="1000000"/>
    <n v="0"/>
  </r>
  <r>
    <s v="2026"/>
    <x v="0"/>
    <x v="0"/>
    <x v="1"/>
    <x v="6"/>
    <s v="2 - Poder Ejecutivo"/>
    <s v="0213 - MINISTERIO DE TURISMO"/>
    <s v="0002 - COMITE EJECUTOR DE INFRAESTRUCTA EN ZONAS TURISTICAS (CEIZTUR)"/>
    <x v="1"/>
    <x v="7"/>
    <x v="34"/>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x v="1"/>
    <x v="7"/>
    <x v="34"/>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x v="1"/>
    <x v="7"/>
    <x v="34"/>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x v="1"/>
    <x v="7"/>
    <x v="34"/>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x v="1"/>
    <x v="7"/>
    <x v="34"/>
    <s v="2.7 - OBRAS"/>
    <s v="2.7.2 - INFRAESTRUCTURA"/>
    <s v="S"/>
    <s v="04 - REMODELACIÓN  MALECON   MUNICIPIO  SANTO DOMINGO ESTE, PROVINCIA SANTO DOMINGO"/>
    <s v="20 - FONDOS CON DESTINO ESPECÍFICO"/>
    <s v="32 - SANTO DOMINGO"/>
    <n v="15092"/>
    <n v="128969515"/>
    <n v="108969515"/>
    <n v="103910690.94"/>
  </r>
  <r>
    <s v="2026"/>
    <x v="0"/>
    <x v="0"/>
    <x v="1"/>
    <x v="6"/>
    <s v="2 - Poder Ejecutivo"/>
    <s v="0213 - MINISTERIO DE TURISMO"/>
    <s v="0002 - COMITE EJECUTOR DE INFRAESTRUCTA EN ZONAS TURISTICAS (CEIZTUR)"/>
    <x v="1"/>
    <x v="7"/>
    <x v="34"/>
    <s v="2.7 - OBRAS"/>
    <s v="2.7.2 - INFRAESTRUCTURA"/>
    <s v="S"/>
    <s v="39 - RECONSTRUCCIÓN MALECON PLAYA GRINGO,MUNICIPIO HAINA, PROVINCIA SAN CRISTOBAL"/>
    <s v="20 - FONDOS CON DESTINO ESPECÍFICO"/>
    <s v="21 - SAN CRISTOBAL"/>
    <n v="16135"/>
    <n v="0"/>
    <n v="9299120"/>
    <n v="9256365.0399999991"/>
  </r>
  <r>
    <s v="2026"/>
    <x v="0"/>
    <x v="0"/>
    <x v="1"/>
    <x v="6"/>
    <s v="2 - Poder Ejecutivo"/>
    <s v="0213 - MINISTERIO DE TURISMO"/>
    <s v="0002 - COMITE EJECUTOR DE INFRAESTRUCTA EN ZONAS TURISTICAS (CEIZTUR)"/>
    <x v="1"/>
    <x v="7"/>
    <x v="34"/>
    <s v="2.7 - OBRAS"/>
    <s v="2.7.2 - INFRAESTRUCTURA"/>
    <s v="S"/>
    <s v="62 - RECONSTRUCCIÓN DEL PARQUE GLORIETA A SANTA BÁRBARA Y SU ENTORNO, MUNICIPIO SANTA BÁRBARA DE SAMANÁ, PROVINCIA SAMANÁ."/>
    <s v="20 - FONDOS CON DESTINO ESPECÍFICO"/>
    <s v="20 - SAMANA"/>
    <n v="16539"/>
    <n v="2644226"/>
    <n v="2929020.24"/>
    <n v="175655.97"/>
  </r>
  <r>
    <s v="2026"/>
    <x v="0"/>
    <x v="0"/>
    <x v="1"/>
    <x v="6"/>
    <s v="2 - Poder Ejecutivo"/>
    <s v="0213 - MINISTERIO DE TURISMO"/>
    <s v="0002 - COMITE EJECUTOR DE INFRAESTRUCTA EN ZONAS TURISTICAS (CEIZTUR)"/>
    <x v="1"/>
    <x v="7"/>
    <x v="34"/>
    <s v="2.7 - OBRAS"/>
    <s v="2.7.2 - INFRAESTRUCTURA"/>
    <s v="S"/>
    <s v="63 - RECONSTRUCCIÓN DEL FRENTE MARITIMO EN EL MUNICIPIO DE PEDERNALES, PROVINCIA PEDERNALES."/>
    <s v="20 - FONDOS CON DESTINO ESPECÍFICO"/>
    <s v="16 - PEDERNALES"/>
    <n v="16588"/>
    <n v="204721975"/>
    <n v="65961974.969999999"/>
    <n v="16395235.58"/>
  </r>
  <r>
    <s v="2026"/>
    <x v="0"/>
    <x v="0"/>
    <x v="1"/>
    <x v="6"/>
    <s v="2 - Poder Ejecutivo"/>
    <s v="0213 - MINISTERIO DE TURISMO"/>
    <s v="0002 - COMITE EJECUTOR DE INFRAESTRUCTA EN ZONAS TURISTICAS (CEIZTUR)"/>
    <x v="1"/>
    <x v="7"/>
    <x v="34"/>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x v="1"/>
    <x v="7"/>
    <x v="34"/>
    <s v="2.7 - OBRAS"/>
    <s v="2.7.2 - INFRAESTRUCTURA"/>
    <s v="S"/>
    <s v="74 - RECONSTRUCCIÓN DEL PARQUE ANACAONA, MUNICIPIO DE CONSTANZA, PROVINCIA LA VEGA"/>
    <s v="20 - FONDOS CON DESTINO ESPECÍFICO"/>
    <s v="13 - LA VEGA"/>
    <n v="16990"/>
    <n v="0"/>
    <n v="6982058.6800000006"/>
    <n v="4540195.6100000003"/>
  </r>
  <r>
    <s v="2026"/>
    <x v="0"/>
    <x v="0"/>
    <x v="1"/>
    <x v="6"/>
    <s v="2 - Poder Ejecutivo"/>
    <s v="0213 - MINISTERIO DE TURISMO"/>
    <s v="0002 - COMITE EJECUTOR DE INFRAESTRUCTA EN ZONAS TURISTICAS (CEIZTUR)"/>
    <x v="1"/>
    <x v="7"/>
    <x v="34"/>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x v="1"/>
    <x v="7"/>
    <x v="34"/>
    <s v="2.7 - OBRAS"/>
    <s v="2.7.2 - INFRAESTRUCTURA"/>
    <s v="S"/>
    <s v="13 - RECONSTRUCCIÓN  DEL PARQUE LA JAGUA, DISTRITO MUNICIPAL DON JUAN, PROVINCIA MONTE PLATA."/>
    <s v="20 - FONDOS CON DESTINO ESPECÍFICO"/>
    <s v="29 - MONTE PLATA"/>
    <n v="17553"/>
    <n v="0"/>
    <n v="10295973.15"/>
    <n v="0"/>
  </r>
  <r>
    <s v="2026"/>
    <x v="0"/>
    <x v="0"/>
    <x v="1"/>
    <x v="6"/>
    <s v="2 - Poder Ejecutivo"/>
    <s v="0213 - MINISTERIO DE TURISMO"/>
    <s v="0002 - COMITE EJECUTOR DE INFRAESTRUCTA EN ZONAS TURISTICAS (CEIZTUR)"/>
    <x v="1"/>
    <x v="7"/>
    <x v="88"/>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x v="1"/>
    <x v="7"/>
    <x v="88"/>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x v="1"/>
    <x v="7"/>
    <x v="88"/>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x v="1"/>
    <x v="7"/>
    <x v="88"/>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x v="1"/>
    <x v="7"/>
    <x v="88"/>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x v="1"/>
    <x v="7"/>
    <x v="88"/>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x v="1"/>
    <x v="9"/>
    <x v="44"/>
    <s v="2.7 - OBRAS"/>
    <s v="2.7.2 - INFRAESTRUCTURA"/>
    <s v="S"/>
    <s v="73 - REMODELACIÓN INSTITUTO DE FORMACIÓN TURÍSTICA DEL CARIBE (IFTC), MUNICIPIO SAN CRISTÓBAL, PROVINCIA SAN CRISTÓBAL."/>
    <s v="20 - FONDOS CON DESTINO ESPECÍFICO"/>
    <s v="21 - SAN CRISTOBAL"/>
    <n v="16989"/>
    <n v="10255426"/>
    <n v="10255426"/>
    <n v="0"/>
  </r>
  <r>
    <s v="2026"/>
    <x v="0"/>
    <x v="0"/>
    <x v="1"/>
    <x v="6"/>
    <s v="2 - Poder Ejecutivo"/>
    <s v="0214 - PROCURADURÍA GENERAL DE LA REPÚBLICA"/>
    <s v="0001 - PROCURADURIA GENERAL DE LA REPUBLICA DOMINICANA"/>
    <x v="0"/>
    <x v="1"/>
    <x v="99"/>
    <s v="2.2 - CONTRATACIÓN DE SERVICIOS"/>
    <s v="2.2.8 - OTROS SERVICIOS NO INCLUIDOS EN CONCEPTOS ANTERIORES"/>
    <s v="S"/>
    <s v="00 - N/A"/>
    <s v="70 - DONACION EXTERNA"/>
    <s v="99 - MULTIPROVINCIAL"/>
    <s v="(en blanco)"/>
    <n v="876443"/>
    <n v="1837471.4100000001"/>
    <n v="1821926.41"/>
  </r>
  <r>
    <s v="2026"/>
    <x v="0"/>
    <x v="0"/>
    <x v="1"/>
    <x v="6"/>
    <s v="2 - Poder Ejecutivo"/>
    <s v="0216 - MINISTERIO DE CULTURA"/>
    <s v="0001 - MINISTERIO DE CULTURA"/>
    <x v="1"/>
    <x v="7"/>
    <x v="18"/>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x v="3"/>
    <x v="11"/>
    <x v="70"/>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x v="2"/>
    <x v="19"/>
    <x v="73"/>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x v="2"/>
    <x v="8"/>
    <x v="74"/>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x v="2"/>
    <x v="8"/>
    <x v="74"/>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x v="2"/>
    <x v="8"/>
    <x v="74"/>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x v="2"/>
    <x v="8"/>
    <x v="74"/>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x v="2"/>
    <x v="8"/>
    <x v="74"/>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x v="2"/>
    <x v="8"/>
    <x v="74"/>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x v="2"/>
    <x v="8"/>
    <x v="74"/>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x v="2"/>
    <x v="8"/>
    <x v="74"/>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x v="2"/>
    <x v="8"/>
    <x v="74"/>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x v="2"/>
    <x v="8"/>
    <x v="75"/>
    <s v="2.2 - CONTRATACIÓN DE SERVICIOS"/>
    <s v="2.2.5 - ALQUILERES Y RENTAS"/>
    <s v="S"/>
    <s v="08 - MANEJO DE PAISAJES PRODUCTIVOS INTEGRADOS DE LAS CUENCAS DE LOS RÍOS YAQUE DEL NORTE Y YUNA"/>
    <s v="70 - DONACION EXTERNA"/>
    <s v="06 - DUARTE"/>
    <n v="15003"/>
    <n v="691658"/>
    <n v="691658"/>
    <n v="0"/>
  </r>
  <r>
    <s v="2026"/>
    <x v="0"/>
    <x v="0"/>
    <x v="1"/>
    <x v="6"/>
    <s v="2 - Poder Ejecutivo"/>
    <s v="0218 - MINISTERIO DE MEDIO AMBIENTE Y RECURSOS NATURALES"/>
    <s v="0001 - MINISTERIO  DE MEDIO AMBIENTE Y RECURSOS NATURALES"/>
    <x v="2"/>
    <x v="8"/>
    <x v="75"/>
    <s v="2.2 - CONTRATACIÓN DE SERVICIOS"/>
    <s v="2.2.8 - OTROS SERVICIOS NO INCLUIDOS EN CONCEPTOS ANTERIORES"/>
    <s v="S"/>
    <s v="08 - MANEJO DE PAISAJES PRODUCTIVOS INTEGRADOS DE LAS CUENCAS DE LOS RÍOS YAQUE DEL NORTE Y YUNA"/>
    <s v="70 - DONACION EXTERNA"/>
    <s v="06 - DUARTE"/>
    <n v="15003"/>
    <n v="89741096"/>
    <n v="89741096"/>
    <n v="0"/>
  </r>
  <r>
    <s v="2026"/>
    <x v="0"/>
    <x v="0"/>
    <x v="1"/>
    <x v="6"/>
    <s v="2 - Poder Ejecutivo"/>
    <s v="0218 - MINISTERIO DE MEDIO AMBIENTE Y RECURSOS NATURALES"/>
    <s v="0001 - MINISTERIO  DE MEDIO AMBIENTE Y RECURSOS NATURALES"/>
    <x v="2"/>
    <x v="8"/>
    <x v="75"/>
    <s v="2.2 - CONTRATACIÓN DE SERVICIOS"/>
    <s v="2.2.9 - OTRAS CONTRATACIONES DE SERVICIOS"/>
    <s v="S"/>
    <s v="08 - MANEJO DE PAISAJES PRODUCTIVOS INTEGRADOS DE LAS CUENCAS DE LOS RÍOS YAQUE DEL NORTE Y YUNA"/>
    <s v="70 - DONACION EXTERNA"/>
    <s v="06 - DUARTE"/>
    <n v="15003"/>
    <n v="1523827"/>
    <n v="1523827"/>
    <n v="0"/>
  </r>
  <r>
    <s v="2026"/>
    <x v="0"/>
    <x v="0"/>
    <x v="1"/>
    <x v="6"/>
    <s v="2 - Poder Ejecutivo"/>
    <s v="0218 - MINISTERIO DE MEDIO AMBIENTE Y RECURSOS NATURALES"/>
    <s v="0001 - MINISTERIO  DE MEDIO AMBIENTE Y RECURSOS NATURALES"/>
    <x v="2"/>
    <x v="8"/>
    <x v="75"/>
    <s v="2.3 - MATERIALES Y SUMINISTROS"/>
    <s v="2.3.3 - PAPEL, CARTÓN E IMPRESOS"/>
    <s v="S"/>
    <s v="08 - MANEJO DE PAISAJES PRODUCTIVOS INTEGRADOS DE LAS CUENCAS DE LOS RÍOS YAQUE DEL NORTE Y YUNA"/>
    <s v="70 - DONACION EXTERNA"/>
    <s v="06 - DUARTE"/>
    <n v="15003"/>
    <n v="2859333"/>
    <n v="2859333"/>
    <n v="0"/>
  </r>
  <r>
    <s v="2026"/>
    <x v="0"/>
    <x v="0"/>
    <x v="1"/>
    <x v="6"/>
    <s v="2 - Poder Ejecutivo"/>
    <s v="0218 - MINISTERIO DE MEDIO AMBIENTE Y RECURSOS NATURALES"/>
    <s v="0001 - MINISTERIO  DE MEDIO AMBIENTE Y RECURSOS NATURALES"/>
    <x v="2"/>
    <x v="8"/>
    <x v="75"/>
    <s v="2.3 - MATERIALES Y SUMINISTROS"/>
    <s v="2.3.9 - PRODUCTOS Y ÚTILES VARIOS"/>
    <s v="S"/>
    <s v="08 - MANEJO DE PAISAJES PRODUCTIVOS INTEGRADOS DE LAS CUENCAS DE LOS RÍOS YAQUE DEL NORTE Y YUNA"/>
    <s v="70 - DONACION EXTERNA"/>
    <s v="06 - DUARTE"/>
    <n v="15003"/>
    <n v="2113930"/>
    <n v="2113930"/>
    <n v="0"/>
  </r>
  <r>
    <s v="2026"/>
    <x v="0"/>
    <x v="0"/>
    <x v="1"/>
    <x v="6"/>
    <s v="2 - Poder Ejecutivo"/>
    <s v="0218 - MINISTERIO DE MEDIO AMBIENTE Y RECURSOS NATURALES"/>
    <s v="0001 - MINISTERIO  DE MEDIO AMBIENTE Y RECURSOS NATURALES"/>
    <x v="2"/>
    <x v="8"/>
    <x v="77"/>
    <s v="2.1 - REMUNERACIONES Y CONTRIBUCIONES"/>
    <s v="2.1.1 - REMUNERACIONES"/>
    <s v="S"/>
    <s v="05 - RESTAURACIÓN DE LA CUENCA  DEL RÍO OCOA Y SU  COSTA EN LA PROVINCIA SAN JOSÉ DE OCOA."/>
    <s v="10 - FONDO GENERAL"/>
    <s v="31 - SAN JOSE DE OCOA"/>
    <n v="13852"/>
    <n v="10000000"/>
    <n v="10000000"/>
    <n v="7438250"/>
  </r>
  <r>
    <s v="2026"/>
    <x v="0"/>
    <x v="0"/>
    <x v="1"/>
    <x v="6"/>
    <s v="2 - Poder Ejecutivo"/>
    <s v="0218 - MINISTERIO DE MEDIO AMBIENTE Y RECURSOS NATURALES"/>
    <s v="0001 - MINISTERIO  DE MEDIO AMBIENTE Y RECURSOS NATURALES"/>
    <x v="2"/>
    <x v="8"/>
    <x v="77"/>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x v="2"/>
    <x v="8"/>
    <x v="79"/>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x v="2"/>
    <x v="8"/>
    <x v="77"/>
    <s v="2.1 - REMUNERACIONES Y CONTRIBUCIONES"/>
    <s v="2.1.1 - REMUNERACIONES"/>
    <s v="S"/>
    <s v="07 - Recuperación de la Cobertura Vegetal en Cuencas Hidrográficas de la República Dominicana."/>
    <s v="60 - CREDITO EXTERNO"/>
    <s v="02 - AZUA"/>
    <n v="13928"/>
    <n v="347931755"/>
    <n v="339928465.01000011"/>
    <n v="247372022.25"/>
  </r>
  <r>
    <s v="2026"/>
    <x v="0"/>
    <x v="0"/>
    <x v="1"/>
    <x v="6"/>
    <s v="2 - Poder Ejecutivo"/>
    <s v="0218 - MINISTERIO DE MEDIO AMBIENTE Y RECURSOS NATURALES"/>
    <s v="0007 - UNIDAD TÉCNICA EJECUTORA DE PROYECTOS DE DESARROLLO AGROFORESTAL"/>
    <x v="2"/>
    <x v="8"/>
    <x v="77"/>
    <s v="2.1 - REMUNERACIONES Y CONTRIBUCIONES"/>
    <s v="2.1.2 - SOBRESUELDOS"/>
    <s v="S"/>
    <s v="07 - Recuperación de la Cobertura Vegetal en Cuencas Hidrográficas de la República Dominicana."/>
    <s v="60 - CREDITO EXTERNO"/>
    <s v="02 - AZUA"/>
    <n v="13928"/>
    <n v="22984803"/>
    <n v="28313658"/>
    <n v="15923500"/>
  </r>
  <r>
    <s v="2026"/>
    <x v="0"/>
    <x v="0"/>
    <x v="1"/>
    <x v="6"/>
    <s v="2 - Poder Ejecutivo"/>
    <s v="0218 - MINISTERIO DE MEDIO AMBIENTE Y RECURSOS NATURALES"/>
    <s v="0007 - UNIDAD TÉCNICA EJECUTORA DE PROYECTOS DE DESARROLLO AGROFORESTAL"/>
    <x v="2"/>
    <x v="8"/>
    <x v="77"/>
    <s v="2.1 - REMUNERACIONES Y CONTRIBUCIONES"/>
    <s v="2.1.5 - CONTRIBUCIONES A LA SEGURIDAD SOCIAL"/>
    <s v="S"/>
    <s v="07 - Recuperación de la Cobertura Vegetal en Cuencas Hidrográficas de la República Dominicana."/>
    <s v="60 - CREDITO EXTERNO"/>
    <s v="02 - AZUA"/>
    <n v="13928"/>
    <n v="23217372"/>
    <n v="25891806.989999998"/>
    <n v="20681092.860000003"/>
  </r>
  <r>
    <s v="2026"/>
    <x v="0"/>
    <x v="0"/>
    <x v="1"/>
    <x v="6"/>
    <s v="2 - Poder Ejecutivo"/>
    <s v="0218 - MINISTERIO DE MEDIO AMBIENTE Y RECURSOS NATURALES"/>
    <s v="0007 - UNIDAD TÉCNICA EJECUTORA DE PROYECTOS DE DESARROLLO AGROFORESTAL"/>
    <x v="2"/>
    <x v="8"/>
    <x v="77"/>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x v="2"/>
    <x v="8"/>
    <x v="77"/>
    <s v="2.2 - CONTRATACIÓN DE SERVICIOS"/>
    <s v="2.2.2 - PUBLICIDAD, IMPRESIÓN Y ENCUADERNACIÓN"/>
    <s v="S"/>
    <s v="07 - Recuperación de la Cobertura Vegetal en Cuencas Hidrográficas de la República Dominicana."/>
    <s v="60 - CREDITO EXTERNO"/>
    <s v="02 - AZUA"/>
    <n v="13928"/>
    <n v="785716"/>
    <n v="3070935.24"/>
    <n v="1519617.4300000006"/>
  </r>
  <r>
    <s v="2026"/>
    <x v="0"/>
    <x v="0"/>
    <x v="1"/>
    <x v="6"/>
    <s v="2 - Poder Ejecutivo"/>
    <s v="0218 - MINISTERIO DE MEDIO AMBIENTE Y RECURSOS NATURALES"/>
    <s v="0007 - UNIDAD TÉCNICA EJECUTORA DE PROYECTOS DE DESARROLLO AGROFORESTAL"/>
    <x v="2"/>
    <x v="8"/>
    <x v="77"/>
    <s v="2.2 - CONTRATACIÓN DE SERVICIOS"/>
    <s v="2.2.3 - VIÁTICOS"/>
    <s v="S"/>
    <s v="07 - Recuperación de la Cobertura Vegetal en Cuencas Hidrográficas de la República Dominicana."/>
    <s v="60 - CREDITO EXTERNO"/>
    <s v="02 - AZUA"/>
    <n v="13928"/>
    <n v="6000000"/>
    <n v="10000000.01"/>
    <n v="5382239.5"/>
  </r>
  <r>
    <s v="2026"/>
    <x v="0"/>
    <x v="0"/>
    <x v="1"/>
    <x v="6"/>
    <s v="2 - Poder Ejecutivo"/>
    <s v="0218 - MINISTERIO DE MEDIO AMBIENTE Y RECURSOS NATURALES"/>
    <s v="0007 - UNIDAD TÉCNICA EJECUTORA DE PROYECTOS DE DESARROLLO AGROFORESTAL"/>
    <x v="2"/>
    <x v="8"/>
    <x v="77"/>
    <s v="2.2 - CONTRATACIÓN DE SERVICIOS"/>
    <s v="2.2.4 - TRANSPORTE Y ALMACENAJE"/>
    <s v="S"/>
    <s v="07 - Recuperación de la Cobertura Vegetal en Cuencas Hidrográficas de la República Dominicana."/>
    <s v="60 - CREDITO EXTERNO"/>
    <s v="02 - AZUA"/>
    <n v="13928"/>
    <n v="88674574"/>
    <n v="29792802.989999995"/>
    <n v="795731.05999999994"/>
  </r>
  <r>
    <s v="2026"/>
    <x v="0"/>
    <x v="0"/>
    <x v="1"/>
    <x v="6"/>
    <s v="2 - Poder Ejecutivo"/>
    <s v="0218 - MINISTERIO DE MEDIO AMBIENTE Y RECURSOS NATURALES"/>
    <s v="0007 - UNIDAD TÉCNICA EJECUTORA DE PROYECTOS DE DESARROLLO AGROFORESTAL"/>
    <x v="2"/>
    <x v="8"/>
    <x v="77"/>
    <s v="2.2 - CONTRATACIÓN DE SERVICIOS"/>
    <s v="2.2.5 - ALQUILERES Y RENTAS"/>
    <s v="S"/>
    <s v="07 - Recuperación de la Cobertura Vegetal en Cuencas Hidrográficas de la República Dominicana."/>
    <s v="60 - CREDITO EXTERNO"/>
    <s v="02 - AZUA"/>
    <n v="13928"/>
    <n v="6521706"/>
    <n v="3986779.9999999991"/>
    <n v="3936888"/>
  </r>
  <r>
    <s v="2026"/>
    <x v="0"/>
    <x v="0"/>
    <x v="1"/>
    <x v="6"/>
    <s v="2 - Poder Ejecutivo"/>
    <s v="0218 - MINISTERIO DE MEDIO AMBIENTE Y RECURSOS NATURALES"/>
    <s v="0007 - UNIDAD TÉCNICA EJECUTORA DE PROYECTOS DE DESARROLLO AGROFORESTAL"/>
    <x v="2"/>
    <x v="8"/>
    <x v="77"/>
    <s v="2.2 - CONTRATACIÓN DE SERVICIOS"/>
    <s v="2.2.6 - SEGUROS"/>
    <s v="S"/>
    <s v="07 - Recuperación de la Cobertura Vegetal en Cuencas Hidrográficas de la República Dominicana."/>
    <s v="60 - CREDITO EXTERNO"/>
    <s v="02 - AZUA"/>
    <n v="13928"/>
    <n v="4456867"/>
    <n v="4276993.28"/>
    <n v="1645393.2599999998"/>
  </r>
  <r>
    <s v="2026"/>
    <x v="0"/>
    <x v="0"/>
    <x v="1"/>
    <x v="6"/>
    <s v="2 - Poder Ejecutivo"/>
    <s v="0218 - MINISTERIO DE MEDIO AMBIENTE Y RECURSOS NATURALES"/>
    <s v="0007 - UNIDAD TÉCNICA EJECUTORA DE PROYECTOS DE DESARROLLO AGROFORESTAL"/>
    <x v="2"/>
    <x v="8"/>
    <x v="77"/>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2"/>
    <n v="16976999.339999996"/>
  </r>
  <r>
    <s v="2026"/>
    <x v="0"/>
    <x v="0"/>
    <x v="1"/>
    <x v="6"/>
    <s v="2 - Poder Ejecutivo"/>
    <s v="0218 - MINISTERIO DE MEDIO AMBIENTE Y RECURSOS NATURALES"/>
    <s v="0007 - UNIDAD TÉCNICA EJECUTORA DE PROYECTOS DE DESARROLLO AGROFORESTAL"/>
    <x v="2"/>
    <x v="8"/>
    <x v="77"/>
    <s v="2.2 - CONTRATACIÓN DE SERVICIOS"/>
    <s v="2.2.8 - OTROS SERVICIOS NO INCLUIDOS EN CONCEPTOS ANTERIORES"/>
    <s v="S"/>
    <s v="07 - Recuperación de la Cobertura Vegetal en Cuencas Hidrográficas de la República Dominicana."/>
    <s v="60 - CREDITO EXTERNO"/>
    <s v="02 - AZUA"/>
    <n v="13928"/>
    <n v="7503369"/>
    <n v="16590692.270000014"/>
    <n v="8223591.1400000006"/>
  </r>
  <r>
    <s v="2026"/>
    <x v="0"/>
    <x v="0"/>
    <x v="1"/>
    <x v="6"/>
    <s v="2 - Poder Ejecutivo"/>
    <s v="0218 - MINISTERIO DE MEDIO AMBIENTE Y RECURSOS NATURALES"/>
    <s v="0007 - UNIDAD TÉCNICA EJECUTORA DE PROYECTOS DE DESARROLLO AGROFORESTAL"/>
    <x v="2"/>
    <x v="8"/>
    <x v="77"/>
    <s v="2.2 - CONTRATACIÓN DE SERVICIOS"/>
    <s v="2.2.9 - OTRAS CONTRATACIONES DE SERVICIOS"/>
    <s v="S"/>
    <s v="07 - Recuperación de la Cobertura Vegetal en Cuencas Hidrográficas de la República Dominicana."/>
    <s v="60 - CREDITO EXTERNO"/>
    <s v="02 - AZUA"/>
    <n v="13928"/>
    <n v="3128574"/>
    <n v="9395888.4899999984"/>
    <n v="6587435.1099999985"/>
  </r>
  <r>
    <s v="2026"/>
    <x v="0"/>
    <x v="0"/>
    <x v="1"/>
    <x v="6"/>
    <s v="2 - Poder Ejecutivo"/>
    <s v="0218 - MINISTERIO DE MEDIO AMBIENTE Y RECURSOS NATURALES"/>
    <s v="0007 - UNIDAD TÉCNICA EJECUTORA DE PROYECTOS DE DESARROLLO AGROFORESTAL"/>
    <x v="2"/>
    <x v="8"/>
    <x v="77"/>
    <s v="2.3 - MATERIALES Y SUMINISTROS"/>
    <s v="2.3.1 - ALIMENTOS Y PRODUCTOS AGROFORESTALES"/>
    <s v="S"/>
    <s v="07 - Recuperación de la Cobertura Vegetal en Cuencas Hidrográficas de la República Dominicana."/>
    <s v="60 - CREDITO EXTERNO"/>
    <s v="02 - AZUA"/>
    <n v="13928"/>
    <n v="342860"/>
    <n v="2112224.4899999993"/>
    <n v="788302.64"/>
  </r>
  <r>
    <s v="2026"/>
    <x v="0"/>
    <x v="0"/>
    <x v="1"/>
    <x v="6"/>
    <s v="2 - Poder Ejecutivo"/>
    <s v="0218 - MINISTERIO DE MEDIO AMBIENTE Y RECURSOS NATURALES"/>
    <s v="0007 - UNIDAD TÉCNICA EJECUTORA DE PROYECTOS DE DESARROLLO AGROFORESTAL"/>
    <x v="2"/>
    <x v="8"/>
    <x v="77"/>
    <s v="2.3 - MATERIALES Y SUMINISTROS"/>
    <s v="2.3.2 - TEXTILES Y VESTUARIOS"/>
    <s v="S"/>
    <s v="07 - Recuperación de la Cobertura Vegetal en Cuencas Hidrográficas de la República Dominicana."/>
    <s v="60 - CREDITO EXTERNO"/>
    <s v="02 - AZUA"/>
    <n v="13928"/>
    <n v="0"/>
    <n v="1364173.8599999996"/>
    <n v="382773.82999999996"/>
  </r>
  <r>
    <s v="2026"/>
    <x v="0"/>
    <x v="0"/>
    <x v="1"/>
    <x v="6"/>
    <s v="2 - Poder Ejecutivo"/>
    <s v="0218 - MINISTERIO DE MEDIO AMBIENTE Y RECURSOS NATURALES"/>
    <s v="0007 - UNIDAD TÉCNICA EJECUTORA DE PROYECTOS DE DESARROLLO AGROFORESTAL"/>
    <x v="2"/>
    <x v="8"/>
    <x v="77"/>
    <s v="2.3 - MATERIALES Y SUMINISTROS"/>
    <s v="2.3.3 - PAPEL, CARTÓN E IMPRESOS"/>
    <s v="S"/>
    <s v="07 - Recuperación de la Cobertura Vegetal en Cuencas Hidrográficas de la República Dominicana."/>
    <s v="60 - CREDITO EXTERNO"/>
    <s v="02 - AZUA"/>
    <n v="13928"/>
    <n v="235710"/>
    <n v="662463.25"/>
    <n v="478058.92000000004"/>
  </r>
  <r>
    <s v="2026"/>
    <x v="0"/>
    <x v="0"/>
    <x v="1"/>
    <x v="6"/>
    <s v="2 - Poder Ejecutivo"/>
    <s v="0218 - MINISTERIO DE MEDIO AMBIENTE Y RECURSOS NATURALES"/>
    <s v="0007 - UNIDAD TÉCNICA EJECUTORA DE PROYECTOS DE DESARROLLO AGROFORESTAL"/>
    <x v="2"/>
    <x v="8"/>
    <x v="77"/>
    <s v="2.3 - MATERIALES Y SUMINISTROS"/>
    <s v="2.3.4 - PRODUCTOS FARMACÉUTICOS"/>
    <s v="S"/>
    <s v="07 - Recuperación de la Cobertura Vegetal en Cuencas Hidrográficas de la República Dominicana."/>
    <s v="60 - CREDITO EXTERNO"/>
    <s v="02 - AZUA"/>
    <n v="13928"/>
    <n v="0"/>
    <n v="4394.32"/>
    <n v="4394.32"/>
  </r>
  <r>
    <s v="2026"/>
    <x v="0"/>
    <x v="0"/>
    <x v="1"/>
    <x v="6"/>
    <s v="2 - Poder Ejecutivo"/>
    <s v="0218 - MINISTERIO DE MEDIO AMBIENTE Y RECURSOS NATURALES"/>
    <s v="0007 - UNIDAD TÉCNICA EJECUTORA DE PROYECTOS DE DESARROLLO AGROFORESTAL"/>
    <x v="2"/>
    <x v="8"/>
    <x v="77"/>
    <s v="2.3 - MATERIALES Y SUMINISTROS"/>
    <s v="2.3.5 - CUERO, CAUCHO Y PLÁSTICO"/>
    <s v="S"/>
    <s v="07 - Recuperación de la Cobertura Vegetal en Cuencas Hidrográficas de la República Dominicana."/>
    <s v="60 - CREDITO EXTERNO"/>
    <s v="02 - AZUA"/>
    <n v="13928"/>
    <n v="7221427"/>
    <n v="12400002.000000002"/>
    <n v="1897578.8400000003"/>
  </r>
  <r>
    <s v="2026"/>
    <x v="0"/>
    <x v="0"/>
    <x v="1"/>
    <x v="6"/>
    <s v="2 - Poder Ejecutivo"/>
    <s v="0218 - MINISTERIO DE MEDIO AMBIENTE Y RECURSOS NATURALES"/>
    <s v="0007 - UNIDAD TÉCNICA EJECUTORA DE PROYECTOS DE DESARROLLO AGROFORESTAL"/>
    <x v="2"/>
    <x v="8"/>
    <x v="77"/>
    <s v="2.3 - MATERIALES Y SUMINISTROS"/>
    <s v="2.3.6 - PRODUCTOS DE MINERALES, METÁLICOS Y NO METÁLICOS"/>
    <s v="S"/>
    <s v="07 - Recuperación de la Cobertura Vegetal en Cuencas Hidrográficas de la República Dominicana."/>
    <s v="60 - CREDITO EXTERNO"/>
    <s v="02 - AZUA"/>
    <n v="13928"/>
    <n v="864285"/>
    <n v="1083743.9499999997"/>
    <n v="992523.04999999993"/>
  </r>
  <r>
    <s v="2026"/>
    <x v="0"/>
    <x v="0"/>
    <x v="1"/>
    <x v="6"/>
    <s v="2 - Poder Ejecutivo"/>
    <s v="0218 - MINISTERIO DE MEDIO AMBIENTE Y RECURSOS NATURALES"/>
    <s v="0007 - UNIDAD TÉCNICA EJECUTORA DE PROYECTOS DE DESARROLLO AGROFORESTAL"/>
    <x v="2"/>
    <x v="8"/>
    <x v="77"/>
    <s v="2.3 - MATERIALES Y SUMINISTROS"/>
    <s v="2.3.7 - COMBUSTIBLES, LUBRICANTES, PRODUCTOS QUÍMICOS Y CONEXOS"/>
    <s v="S"/>
    <s v="07 - Recuperación de la Cobertura Vegetal en Cuencas Hidrográficas de la República Dominicana."/>
    <s v="60 - CREDITO EXTERNO"/>
    <s v="02 - AZUA"/>
    <n v="13928"/>
    <n v="250721473"/>
    <n v="287051656.57999986"/>
    <n v="31909707.840000004"/>
  </r>
  <r>
    <s v="2026"/>
    <x v="0"/>
    <x v="0"/>
    <x v="1"/>
    <x v="6"/>
    <s v="2 - Poder Ejecutivo"/>
    <s v="0218 - MINISTERIO DE MEDIO AMBIENTE Y RECURSOS NATURALES"/>
    <s v="0007 - UNIDAD TÉCNICA EJECUTORA DE PROYECTOS DE DESARROLLO AGROFORESTAL"/>
    <x v="2"/>
    <x v="8"/>
    <x v="77"/>
    <s v="2.3 - MATERIALES Y SUMINISTROS"/>
    <s v="2.3.9 - PRODUCTOS Y ÚTILES VARIOS"/>
    <s v="S"/>
    <s v="07 - Recuperación de la Cobertura Vegetal en Cuencas Hidrográficas de la República Dominicana."/>
    <s v="60 - CREDITO EXTERNO"/>
    <s v="02 - AZUA"/>
    <n v="13928"/>
    <n v="2807139"/>
    <n v="19035484.819999989"/>
    <n v="15477048.879999995"/>
  </r>
  <r>
    <s v="2026"/>
    <x v="0"/>
    <x v="0"/>
    <x v="1"/>
    <x v="6"/>
    <s v="2 - Poder Ejecutivo"/>
    <s v="0218 - MINISTERIO DE MEDIO AMBIENTE Y RECURSOS NATURALES"/>
    <s v="0007 - UNIDAD TÉCNICA EJECUTORA DE PROYECTOS DE DESARROLLO AGROFORESTAL"/>
    <x v="2"/>
    <x v="8"/>
    <x v="77"/>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x v="1"/>
    <x v="9"/>
    <x v="23"/>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x v="0"/>
    <x v="0"/>
    <x v="2"/>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x v="0"/>
    <x v="0"/>
    <x v="2"/>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x v="0"/>
    <x v="0"/>
    <x v="2"/>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x v="0"/>
    <x v="0"/>
    <x v="2"/>
    <s v="2.2 - CONTRATACIÓN DE SERVICIOS"/>
    <s v="2.2.2 - PUBLICIDAD, IMPRESIÓN Y ENCUADERNACIÓN"/>
    <s v="S"/>
    <s v="00 - N/A"/>
    <s v="60 - CREDITO EXTERNO"/>
    <s v="99 - MULTIPROVINCIAL"/>
    <s v="(en blanco)"/>
    <n v="32004344"/>
    <n v="2314708.4300000072"/>
    <n v="1335948.71"/>
  </r>
  <r>
    <s v="2026"/>
    <x v="0"/>
    <x v="0"/>
    <x v="1"/>
    <x v="6"/>
    <s v="2 - Poder Ejecutivo"/>
    <s v="0221 - MINISTERIO DE ADMINISTRACIÓN PÚBLICA"/>
    <s v="0001 - MINISTERIO DE ADMINISTRACION PUBLICA"/>
    <x v="0"/>
    <x v="0"/>
    <x v="2"/>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x v="0"/>
    <x v="0"/>
    <x v="2"/>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x v="0"/>
    <x v="0"/>
    <x v="2"/>
    <s v="2.2 - CONTRATACIÓN DE SERVICIOS"/>
    <s v="2.2.5 - ALQUILERES Y RENTAS"/>
    <s v="S"/>
    <s v="00 - N/A"/>
    <s v="60 - CREDITO EXTERNO"/>
    <s v="99 - MULTIPROVINCIAL"/>
    <s v="(en blanco)"/>
    <n v="29533972"/>
    <n v="7381154.5"/>
    <n v="0"/>
  </r>
  <r>
    <s v="2026"/>
    <x v="0"/>
    <x v="0"/>
    <x v="1"/>
    <x v="6"/>
    <s v="2 - Poder Ejecutivo"/>
    <s v="0221 - MINISTERIO DE ADMINISTRACIÓN PÚBLICA"/>
    <s v="0001 - MINISTERIO DE ADMINISTRACION PUBLICA"/>
    <x v="0"/>
    <x v="0"/>
    <x v="2"/>
    <s v="2.2 - CONTRATACIÓN DE SERVICIOS"/>
    <s v="2.2.7 - SERVICIOS DE CONSERVACIÓN, REPARACIONES MENORES E INSTALACIONES TEMPORALES"/>
    <s v="S"/>
    <s v="00 - N/A"/>
    <s v="60 - CREDITO EXTERNO"/>
    <s v="99 - MULTIPROVINCIAL"/>
    <s v="(en blanco)"/>
    <n v="0"/>
    <n v="0"/>
    <n v="0"/>
  </r>
  <r>
    <s v="2026"/>
    <x v="0"/>
    <x v="0"/>
    <x v="1"/>
    <x v="6"/>
    <s v="2 - Poder Ejecutivo"/>
    <s v="0221 - MINISTERIO DE ADMINISTRACIÓN PÚBLICA"/>
    <s v="0001 - MINISTERIO DE ADMINISTRACION PUBLICA"/>
    <x v="0"/>
    <x v="0"/>
    <x v="2"/>
    <s v="2.2 - CONTRATACIÓN DE SERVICIOS"/>
    <s v="2.2.8 - OTROS SERVICIOS NO INCLUIDOS EN CONCEPTOS ANTERIORES"/>
    <s v="S"/>
    <s v="00 - N/A"/>
    <s v="60 - CREDITO EXTERNO"/>
    <s v="99 - MULTIPROVINCIAL"/>
    <s v="(en blanco)"/>
    <n v="124550316"/>
    <n v="515608836.06999999"/>
    <n v="172551574.64999995"/>
  </r>
  <r>
    <s v="2026"/>
    <x v="0"/>
    <x v="0"/>
    <x v="1"/>
    <x v="6"/>
    <s v="2 - Poder Ejecutivo"/>
    <s v="0221 - MINISTERIO DE ADMINISTRACIÓN PÚBLICA"/>
    <s v="0001 - MINISTERIO DE ADMINISTRACION PUBLICA"/>
    <x v="0"/>
    <x v="0"/>
    <x v="2"/>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x v="0"/>
    <x v="0"/>
    <x v="2"/>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x v="0"/>
    <x v="0"/>
    <x v="2"/>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x v="0"/>
    <x v="0"/>
    <x v="2"/>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x v="3"/>
    <x v="16"/>
    <x v="98"/>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x v="3"/>
    <x v="16"/>
    <x v="98"/>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x v="3"/>
    <x v="16"/>
    <x v="98"/>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x v="3"/>
    <x v="16"/>
    <x v="98"/>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x v="3"/>
    <x v="16"/>
    <x v="98"/>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x v="3"/>
    <x v="16"/>
    <x v="98"/>
    <s v="2.2 - CONTRATACIÓN DE SERVICIOS"/>
    <s v="2.2.8 - OTROS SERVICIOS NO INCLUIDOS EN CONCEPTOS ANTERIORES"/>
    <s v="S"/>
    <s v="03 - MEJORAMIENTO DE LA EFICIENCIA ENERGÉTICA GUBERNAMENTAL EN REPÚBLICA DOMINICANA"/>
    <s v="60 - CREDITO EXTERNO"/>
    <s v="99 - MULTIPROVINCIAL"/>
    <n v="13916"/>
    <n v="55675000"/>
    <n v="50929798"/>
    <n v="14740260.950000001"/>
  </r>
  <r>
    <s v="2026"/>
    <x v="0"/>
    <x v="0"/>
    <x v="1"/>
    <x v="6"/>
    <s v="2 - Poder Ejecutivo"/>
    <s v="0222 - MINISTERIO DE ENERGIA Y MINAS"/>
    <s v="0001 - MINISTERIO DE ENERGIA Y MINAS"/>
    <x v="3"/>
    <x v="16"/>
    <x v="98"/>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x v="3"/>
    <x v="16"/>
    <x v="98"/>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x v="3"/>
    <x v="16"/>
    <x v="98"/>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x v="3"/>
    <x v="16"/>
    <x v="98"/>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x v="3"/>
    <x v="16"/>
    <x v="98"/>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x v="3"/>
    <x v="16"/>
    <x v="98"/>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x v="3"/>
    <x v="16"/>
    <x v="98"/>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x v="3"/>
    <x v="16"/>
    <x v="82"/>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x v="3"/>
    <x v="16"/>
    <x v="82"/>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x v="3"/>
    <x v="16"/>
    <x v="82"/>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x v="3"/>
    <x v="16"/>
    <x v="83"/>
    <s v="2.7 - OBRAS"/>
    <s v="2.7.2 - INFRAESTRUCTURA"/>
    <s v="N"/>
    <s v="00 - N/A"/>
    <s v="10 - FONDO GENERAL"/>
    <s v="99 - MULTIPROVINCIAL"/>
    <s v="(en blanco)"/>
    <n v="0"/>
    <n v="6389497"/>
    <n v="5013356.9899999993"/>
  </r>
  <r>
    <s v="2026"/>
    <x v="0"/>
    <x v="0"/>
    <x v="1"/>
    <x v="6"/>
    <s v="2 - Poder Ejecutivo"/>
    <s v="0222 - MINISTERIO DE ENERGIA Y MINAS"/>
    <s v="0001 - MINISTERIO DE ENERGIA Y MINAS"/>
    <x v="3"/>
    <x v="16"/>
    <x v="83"/>
    <s v="2.7 - OBRAS"/>
    <s v="2.7.2 - INFRAESTRUCTURA"/>
    <s v="N"/>
    <s v="00 - N/A"/>
    <s v="20 - FONDOS CON DESTINO ESPECÍFICO"/>
    <s v="99 - MULTIPROVINCIAL"/>
    <s v="(en blanco)"/>
    <n v="138272643"/>
    <n v="166388514.75999999"/>
    <n v="87651606.990000024"/>
  </r>
  <r>
    <s v="2026"/>
    <x v="0"/>
    <x v="0"/>
    <x v="1"/>
    <x v="6"/>
    <s v="2 - Poder Ejecutivo"/>
    <s v="0222 - MINISTERIO DE ENERGIA Y MINAS"/>
    <s v="0001 - MINISTERIO DE ENERGIA Y MINAS"/>
    <x v="3"/>
    <x v="18"/>
    <x v="71"/>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x v="3"/>
    <x v="18"/>
    <x v="71"/>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x v="3"/>
    <x v="18"/>
    <x v="71"/>
    <s v="2.1 - REMUNERACIONES Y CONTRIBUCIONES"/>
    <s v="2.1.5 - CONTRIBUCIONES A LA SEGURIDAD SOCIAL"/>
    <s v="S"/>
    <s v="01 - INVESTIGACIÓN POTENCIAL DE TIERRAS RARAS EN LA RESERVA FISCAL AVILA, PROVINCIA  PEDERNALES"/>
    <s v="10 - FONDO GENERAL"/>
    <s v="16 - PEDERNALES"/>
    <n v="16726"/>
    <n v="2321880"/>
    <n v="684109.86"/>
    <n v="684109.43"/>
  </r>
  <r>
    <s v="2026"/>
    <x v="0"/>
    <x v="0"/>
    <x v="1"/>
    <x v="6"/>
    <s v="2 - Poder Ejecutivo"/>
    <s v="0222 - MINISTERIO DE ENERGIA Y MINAS"/>
    <s v="0001 - MINISTERIO DE ENERGIA Y MINAS"/>
    <x v="3"/>
    <x v="18"/>
    <x v="71"/>
    <s v="2.2 - CONTRATACIÓN DE SERVICIOS"/>
    <s v="2.2.1 - SERVICIOS BÁSICOS"/>
    <s v="S"/>
    <s v="01 - INVESTIGACIÓN POTENCIAL DE TIERRAS RARAS EN LA RESERVA FISCAL AVILA, PROVINCIA  PEDERNALES"/>
    <s v="10 - FONDO GENERAL"/>
    <s v="16 - PEDERNALES"/>
    <n v="16726"/>
    <n v="1976670"/>
    <n v="2106564.46"/>
    <n v="1932510.9900000002"/>
  </r>
  <r>
    <s v="2026"/>
    <x v="0"/>
    <x v="0"/>
    <x v="1"/>
    <x v="6"/>
    <s v="2 - Poder Ejecutivo"/>
    <s v="0222 - MINISTERIO DE ENERGIA Y MINAS"/>
    <s v="0001 - MINISTERIO DE ENERGIA Y MINAS"/>
    <x v="3"/>
    <x v="18"/>
    <x v="71"/>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x v="3"/>
    <x v="18"/>
    <x v="71"/>
    <s v="2.2 - CONTRATACIÓN DE SERVICIOS"/>
    <s v="2.2.5 - ALQUILERES Y RENTAS"/>
    <s v="S"/>
    <s v="01 - INVESTIGACIÓN POTENCIAL DE TIERRAS RARAS EN LA RESERVA FISCAL AVILA, PROVINCIA  PEDERNALES"/>
    <s v="10 - FONDO GENERAL"/>
    <s v="16 - PEDERNALES"/>
    <n v="16726"/>
    <n v="12387450"/>
    <n v="24094308.789999999"/>
    <n v="20140114.879999995"/>
  </r>
  <r>
    <s v="2026"/>
    <x v="0"/>
    <x v="0"/>
    <x v="1"/>
    <x v="6"/>
    <s v="2 - Poder Ejecutivo"/>
    <s v="0222 - MINISTERIO DE ENERGIA Y MINAS"/>
    <s v="0001 - MINISTERIO DE ENERGIA Y MINAS"/>
    <x v="3"/>
    <x v="18"/>
    <x v="71"/>
    <s v="2.2 - CONTRATACIÓN DE SERVICIOS"/>
    <s v="2.2.8 - OTROS SERVICIOS NO INCLUIDOS EN CONCEPTOS ANTERIORES"/>
    <s v="S"/>
    <s v="01 - INVESTIGACIÓN POTENCIAL DE TIERRAS RARAS EN LA RESERVA FISCAL AVILA, PROVINCIA  PEDERNALES"/>
    <s v="10 - FONDO GENERAL"/>
    <s v="16 - PEDERNALES"/>
    <n v="16726"/>
    <n v="100965347"/>
    <n v="97964274.519999996"/>
    <n v="69279480.470000014"/>
  </r>
  <r>
    <s v="2026"/>
    <x v="0"/>
    <x v="0"/>
    <x v="1"/>
    <x v="6"/>
    <s v="2 - Poder Ejecutivo"/>
    <s v="0222 - MINISTERIO DE ENERGIA Y MINAS"/>
    <s v="0001 - MINISTERIO DE ENERGIA Y MINAS"/>
    <x v="3"/>
    <x v="18"/>
    <x v="71"/>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x v="3"/>
    <x v="18"/>
    <x v="71"/>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x v="3"/>
    <x v="18"/>
    <x v="71"/>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x v="0"/>
    <x v="0"/>
    <x v="2"/>
    <s v="2.2 - CONTRATACIÓN DE SERVICIOS"/>
    <s v="2.2.5 - ALQUILERES Y RENTAS"/>
    <s v="S"/>
    <s v="41 - REMODELACIÓN DE LAS OFICINAS DEL  MINISTERIO DE LA VIVIENDA, HÁBITAT Y EDIFICACIONES, DISTRITO NACIONAL"/>
    <s v="10 - FONDO GENERAL"/>
    <s v="01 - DISTRITO NACIONAL"/>
    <n v="14749"/>
    <n v="50000000"/>
    <n v="58983000"/>
    <n v="15920060.07"/>
  </r>
  <r>
    <s v="2026"/>
    <x v="0"/>
    <x v="0"/>
    <x v="1"/>
    <x v="6"/>
    <s v="2 - Poder Ejecutivo"/>
    <s v="0223 - MINISTERIO DE LA VIVIENDA, HABITAT Y EDIFICACIONES (MIVHED)"/>
    <s v="0001 - MINISTERIO DE LA VIVIENDA, HABITAT Y EDIFICACIONES (MIVHED)"/>
    <x v="0"/>
    <x v="0"/>
    <x v="2"/>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x v="0"/>
    <x v="0"/>
    <x v="2"/>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x v="0"/>
    <x v="0"/>
    <x v="2"/>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x v="0"/>
    <x v="0"/>
    <x v="2"/>
    <s v="2.3 - MATERIALES Y SUMINISTROS"/>
    <s v="2.3.9 - PRODUCTOS Y ÚTILES VARIOS"/>
    <s v="S"/>
    <s v="41 - REMODELACIÓN DE LAS OFICINAS DEL  MINISTERIO DE LA VIVIENDA, HÁBITAT Y EDIFICACIONES, DISTRITO NACIONAL"/>
    <s v="10 - FONDO GENERAL"/>
    <s v="01 - DISTRITO NACIONAL"/>
    <n v="14749"/>
    <n v="1261000"/>
    <n v="1561000"/>
    <n v="0"/>
  </r>
  <r>
    <s v="2026"/>
    <x v="0"/>
    <x v="0"/>
    <x v="1"/>
    <x v="6"/>
    <s v="2 - Poder Ejecutivo"/>
    <s v="0223 - MINISTERIO DE LA VIVIENDA, HABITAT Y EDIFICACIONES (MIVHED)"/>
    <s v="0001 - MINISTERIO DE LA VIVIENDA, HABITAT Y EDIFICACIONES (MIVHED)"/>
    <x v="0"/>
    <x v="1"/>
    <x v="21"/>
    <s v="2.1 - REMUNERACIONES Y CONTRIBUCIONES"/>
    <s v="2.1.1 - REMUNERACIONES"/>
    <s v="S"/>
    <s v="03 - CONSTRUCCIÓN DEL CENTRO DE RETENCIÓN VEHICULAR DE LA DIGESETT, PROVINCIA SANTO DOMINGO"/>
    <s v="10 - FONDO GENERAL"/>
    <s v="99 - MULTIPROVINCIAL"/>
    <n v="14640"/>
    <n v="0"/>
    <n v="1918000"/>
    <n v="1902000"/>
  </r>
  <r>
    <s v="2026"/>
    <x v="0"/>
    <x v="0"/>
    <x v="1"/>
    <x v="6"/>
    <s v="2 - Poder Ejecutivo"/>
    <s v="0223 - MINISTERIO DE LA VIVIENDA, HABITAT Y EDIFICACIONES (MIVHED)"/>
    <s v="0001 - MINISTERIO DE LA VIVIENDA, HABITAT Y EDIFICACIONES (MIVHED)"/>
    <x v="0"/>
    <x v="1"/>
    <x v="21"/>
    <s v="2.1 - REMUNERACIONES Y CONTRIBUCIONES"/>
    <s v="2.1.5 - CONTRIBUCIONES A LA SEGURIDAD SOCIAL"/>
    <s v="S"/>
    <s v="03 - CONSTRUCCIÓN DEL CENTRO DE RETENCIÓN VEHICULAR DE LA DIGESETT, PROVINCIA SANTO DOMINGO"/>
    <s v="10 - FONDO GENERAL"/>
    <s v="99 - MULTIPROVINCIAL"/>
    <n v="14640"/>
    <n v="0"/>
    <n v="297098.2"/>
    <n v="294619.8"/>
  </r>
  <r>
    <s v="2026"/>
    <x v="0"/>
    <x v="0"/>
    <x v="1"/>
    <x v="6"/>
    <s v="2 - Poder Ejecutivo"/>
    <s v="0223 - MINISTERIO DE LA VIVIENDA, HABITAT Y EDIFICACIONES (MIVHED)"/>
    <s v="0001 - MINISTERIO DE LA VIVIENDA, HABITAT Y EDIFICACIONES (MIVHED)"/>
    <x v="0"/>
    <x v="1"/>
    <x v="21"/>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x v="0"/>
    <x v="1"/>
    <x v="99"/>
    <s v="2.1 - REMUNERACIONES Y CONTRIBUCIONES"/>
    <s v="2.1.1 - REMUNERACIONES"/>
    <s v="S"/>
    <s v="84 - HUMANIZACION DEL SISTEMA PENITENCIARIO DE LA REPÚBLICA DOMINICANA"/>
    <s v="10 - FONDO GENERAL"/>
    <s v="99 - MULTIPROVINCIAL"/>
    <n v="14063"/>
    <n v="0"/>
    <n v="46583550.649999999"/>
    <n v="26707166.670000002"/>
  </r>
  <r>
    <s v="2026"/>
    <x v="0"/>
    <x v="0"/>
    <x v="1"/>
    <x v="6"/>
    <s v="2 - Poder Ejecutivo"/>
    <s v="0223 - MINISTERIO DE LA VIVIENDA, HABITAT Y EDIFICACIONES (MIVHED)"/>
    <s v="0001 - MINISTERIO DE LA VIVIENDA, HABITAT Y EDIFICACIONES (MIVHED)"/>
    <x v="0"/>
    <x v="1"/>
    <x v="99"/>
    <s v="2.1 - REMUNERACIONES Y CONTRIBUCIONES"/>
    <s v="2.1.2 - SOBRESUELDOS"/>
    <s v="S"/>
    <s v="84 - HUMANIZACION DEL SISTEMA PENITENCIARIO DE LA REPÚBLICA DOMINICANA"/>
    <s v="10 - FONDO GENERAL"/>
    <s v="99 - MULTIPROVINCIAL"/>
    <n v="14063"/>
    <n v="0"/>
    <n v="28000000"/>
    <n v="18440000"/>
  </r>
  <r>
    <s v="2026"/>
    <x v="0"/>
    <x v="0"/>
    <x v="1"/>
    <x v="6"/>
    <s v="2 - Poder Ejecutivo"/>
    <s v="0223 - MINISTERIO DE LA VIVIENDA, HABITAT Y EDIFICACIONES (MIVHED)"/>
    <s v="0001 - MINISTERIO DE LA VIVIENDA, HABITAT Y EDIFICACIONES (MIVHED)"/>
    <x v="0"/>
    <x v="1"/>
    <x v="99"/>
    <s v="2.1 - REMUNERACIONES Y CONTRIBUCIONES"/>
    <s v="2.1.5 - CONTRIBUCIONES A LA SEGURIDAD SOCIAL"/>
    <s v="S"/>
    <s v="84 - HUMANIZACION DEL SISTEMA PENITENCIARIO DE LA REPÚBLICA DOMINICANA"/>
    <s v="10 - FONDO GENERAL"/>
    <s v="99 - MULTIPROVINCIAL"/>
    <n v="14063"/>
    <n v="0"/>
    <n v="7215805.8399999999"/>
    <n v="4070060.1999999997"/>
  </r>
  <r>
    <s v="2026"/>
    <x v="0"/>
    <x v="0"/>
    <x v="1"/>
    <x v="6"/>
    <s v="2 - Poder Ejecutivo"/>
    <s v="0223 - MINISTERIO DE LA VIVIENDA, HABITAT Y EDIFICACIONES (MIVHED)"/>
    <s v="0001 - MINISTERIO DE LA VIVIENDA, HABITAT Y EDIFICACIONES (MIVHED)"/>
    <x v="3"/>
    <x v="10"/>
    <x v="60"/>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x v="1"/>
    <x v="15"/>
    <x v="61"/>
    <s v="2.1 - REMUNERACIONES Y CONTRIBUCIONES"/>
    <s v="2.1.1 - REMUNERACIONES"/>
    <s v="S"/>
    <s v="01 - MEJORAMIENTO DE 100,000 VIVIENDAS EN LA REPÚBLICA DOMINICANA"/>
    <s v="10 - FONDO GENERAL"/>
    <s v="32 - SANTO DOMINGO"/>
    <n v="14649"/>
    <n v="13200000"/>
    <n v="147168000"/>
    <n v="97199469.670000002"/>
  </r>
  <r>
    <s v="2026"/>
    <x v="0"/>
    <x v="0"/>
    <x v="1"/>
    <x v="6"/>
    <s v="2 - Poder Ejecutivo"/>
    <s v="0223 - MINISTERIO DE LA VIVIENDA, HABITAT Y EDIFICACIONES (MIVHED)"/>
    <s v="0001 - MINISTERIO DE LA VIVIENDA, HABITAT Y EDIFICACIONES (MIVHED)"/>
    <x v="1"/>
    <x v="15"/>
    <x v="61"/>
    <s v="2.1 - REMUNERACIONES Y CONTRIBUCIONES"/>
    <s v="2.1.5 - CONTRIBUCIONES A LA SEGURIDAD SOCIAL"/>
    <s v="S"/>
    <s v="01 - MEJORAMIENTO DE 100,000 VIVIENDAS EN LA REPÚBLICA DOMINICANA"/>
    <s v="10 - FONDO GENERAL"/>
    <s v="32 - SANTO DOMINGO"/>
    <n v="14649"/>
    <n v="23650000"/>
    <n v="23650000"/>
    <n v="14762046.620000003"/>
  </r>
  <r>
    <s v="2026"/>
    <x v="0"/>
    <x v="0"/>
    <x v="1"/>
    <x v="6"/>
    <s v="2 - Poder Ejecutivo"/>
    <s v="0223 - MINISTERIO DE LA VIVIENDA, HABITAT Y EDIFICACIONES (MIVHED)"/>
    <s v="0001 - MINISTERIO DE LA VIVIENDA, HABITAT Y EDIFICACIONES (MIVHED)"/>
    <x v="1"/>
    <x v="15"/>
    <x v="61"/>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x v="1"/>
    <x v="15"/>
    <x v="61"/>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x v="1"/>
    <x v="15"/>
    <x v="61"/>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x v="1"/>
    <x v="15"/>
    <x v="61"/>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x v="1"/>
    <x v="15"/>
    <x v="61"/>
    <s v="2.2 - CONTRATACIÓN DE SERVICIOS"/>
    <s v="2.2.8 - OTROS SERVICIOS NO INCLUIDOS EN CONCEPTOS ANTERIORES"/>
    <s v="S"/>
    <s v="01 - MEJORAMIENTO DE 100,000 VIVIENDAS EN LA REPÚBLICA DOMINICANA"/>
    <s v="10 - FONDO GENERAL"/>
    <s v="32 - SANTO DOMINGO"/>
    <n v="14649"/>
    <n v="0"/>
    <n v="71407603.039999992"/>
    <n v="71006465.330000013"/>
  </r>
  <r>
    <s v="2026"/>
    <x v="0"/>
    <x v="0"/>
    <x v="1"/>
    <x v="6"/>
    <s v="2 - Poder Ejecutivo"/>
    <s v="0223 - MINISTERIO DE LA VIVIENDA, HABITAT Y EDIFICACIONES (MIVHED)"/>
    <s v="0001 - MINISTERIO DE LA VIVIENDA, HABITAT Y EDIFICACIONES (MIVHED)"/>
    <x v="1"/>
    <x v="15"/>
    <x v="61"/>
    <s v="2.3 - MATERIALES Y SUMINISTROS"/>
    <s v="2.3.1 - ALIMENTOS Y PRODUCTOS AGROFORESTALES"/>
    <s v="S"/>
    <s v="01 - MEJORAMIENTO DE 100,000 VIVIENDAS EN LA REPÚBLICA DOMINICANA"/>
    <s v="10 - FONDO GENERAL"/>
    <s v="32 - SANTO DOMINGO"/>
    <n v="14649"/>
    <n v="136894498"/>
    <n v="136894498"/>
    <n v="109845475.5"/>
  </r>
  <r>
    <s v="2026"/>
    <x v="0"/>
    <x v="0"/>
    <x v="1"/>
    <x v="6"/>
    <s v="2 - Poder Ejecutivo"/>
    <s v="0223 - MINISTERIO DE LA VIVIENDA, HABITAT Y EDIFICACIONES (MIVHED)"/>
    <s v="0001 - MINISTERIO DE LA VIVIENDA, HABITAT Y EDIFICACIONES (MIVHED)"/>
    <x v="1"/>
    <x v="15"/>
    <x v="61"/>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x v="1"/>
    <x v="15"/>
    <x v="61"/>
    <s v="2.3 - MATERIALES Y SUMINISTROS"/>
    <s v="2.3.2 - TEXTILES Y VESTUARIOS"/>
    <s v="S"/>
    <s v="01 - MEJORAMIENTO DE 100,000 VIVIENDAS EN LA REPÚBLICA DOMINICANA"/>
    <s v="10 - FONDO GENERAL"/>
    <s v="32 - SANTO DOMINGO"/>
    <n v="14649"/>
    <n v="1650000"/>
    <n v="1650000"/>
    <n v="0"/>
  </r>
  <r>
    <s v="2026"/>
    <x v="0"/>
    <x v="0"/>
    <x v="1"/>
    <x v="6"/>
    <s v="2 - Poder Ejecutivo"/>
    <s v="0223 - MINISTERIO DE LA VIVIENDA, HABITAT Y EDIFICACIONES (MIVHED)"/>
    <s v="0001 - MINISTERIO DE LA VIVIENDA, HABITAT Y EDIFICACIONES (MIVHED)"/>
    <x v="1"/>
    <x v="15"/>
    <x v="61"/>
    <s v="2.3 - MATERIALES Y SUMINISTROS"/>
    <s v="2.3.5 - CUERO, CAUCHO Y PLÁSTICO"/>
    <s v="S"/>
    <s v="01 - MEJORAMIENTO DE 100,000 VIVIENDAS EN LA REPÚBLICA DOMINICANA"/>
    <s v="10 - FONDO GENERAL"/>
    <s v="32 - SANTO DOMINGO"/>
    <n v="14649"/>
    <n v="0"/>
    <n v="3050000"/>
    <n v="2048388.33"/>
  </r>
  <r>
    <s v="2026"/>
    <x v="0"/>
    <x v="0"/>
    <x v="1"/>
    <x v="6"/>
    <s v="2 - Poder Ejecutivo"/>
    <s v="0223 - MINISTERIO DE LA VIVIENDA, HABITAT Y EDIFICACIONES (MIVHED)"/>
    <s v="0001 - MINISTERIO DE LA VIVIENDA, HABITAT Y EDIFICACIONES (MIVHED)"/>
    <x v="1"/>
    <x v="15"/>
    <x v="61"/>
    <s v="2.3 - MATERIALES Y SUMINISTROS"/>
    <s v="2.3.6 - PRODUCTOS DE MINERALES, METÁLICOS Y NO METÁLICOS"/>
    <s v="S"/>
    <s v="01 - MEJORAMIENTO DE 100,000 VIVIENDAS EN LA REPÚBLICA DOMINICANA"/>
    <s v="10 - FONDO GENERAL"/>
    <s v="32 - SANTO DOMINGO"/>
    <n v="14649"/>
    <n v="214789443"/>
    <n v="203381839.96000001"/>
    <n v="123081452.05999999"/>
  </r>
  <r>
    <s v="2026"/>
    <x v="0"/>
    <x v="0"/>
    <x v="1"/>
    <x v="6"/>
    <s v="2 - Poder Ejecutivo"/>
    <s v="0223 - MINISTERIO DE LA VIVIENDA, HABITAT Y EDIFICACIONES (MIVHED)"/>
    <s v="0001 - MINISTERIO DE LA VIVIENDA, HABITAT Y EDIFICACIONES (MIVHED)"/>
    <x v="1"/>
    <x v="15"/>
    <x v="61"/>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x v="1"/>
    <x v="15"/>
    <x v="61"/>
    <s v="2.3 - MATERIALES Y SUMINISTROS"/>
    <s v="2.3.7 - COMBUSTIBLES, LUBRICANTES, PRODUCTOS QUÍMICOS Y CONEXOS"/>
    <s v="S"/>
    <s v="01 - MEJORAMIENTO DE 100,000 VIVIENDAS EN LA REPÚBLICA DOMINICANA"/>
    <s v="10 - FONDO GENERAL"/>
    <s v="32 - SANTO DOMINGO"/>
    <n v="14649"/>
    <n v="8817820"/>
    <n v="31317820"/>
    <n v="7650242.0800000001"/>
  </r>
  <r>
    <s v="2026"/>
    <x v="0"/>
    <x v="0"/>
    <x v="1"/>
    <x v="6"/>
    <s v="2 - Poder Ejecutivo"/>
    <s v="0223 - MINISTERIO DE LA VIVIENDA, HABITAT Y EDIFICACIONES (MIVHED)"/>
    <s v="0001 - MINISTERIO DE LA VIVIENDA, HABITAT Y EDIFICACIONES (MIVHED)"/>
    <x v="1"/>
    <x v="15"/>
    <x v="61"/>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x v="1"/>
    <x v="15"/>
    <x v="61"/>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x v="1"/>
    <x v="15"/>
    <x v="61"/>
    <s v="2.7 - OBRAS"/>
    <s v="2.7.2 - INFRAESTRUCTURA"/>
    <s v="S"/>
    <s v="01 - MEJORAMIENTO DE 100,000 VIVIENDAS EN LA REPÚBLICA DOMINICANA"/>
    <s v="10 - FONDO GENERAL"/>
    <s v="32 - SANTO DOMINGO"/>
    <n v="14649"/>
    <n v="159899900"/>
    <n v="101223393.33"/>
    <n v="99151866.920000002"/>
  </r>
  <r>
    <s v="2026"/>
    <x v="0"/>
    <x v="0"/>
    <x v="1"/>
    <x v="6"/>
    <s v="2 - Poder Ejecutivo"/>
    <s v="0223 - MINISTERIO DE LA VIVIENDA, HABITAT Y EDIFICACIONES (MIVHED)"/>
    <s v="0001 - MINISTERIO DE LA VIVIENDA, HABITAT Y EDIFICACIONES (MIVHED)"/>
    <x v="1"/>
    <x v="15"/>
    <x v="61"/>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x v="1"/>
    <x v="15"/>
    <x v="61"/>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x v="1"/>
    <x v="15"/>
    <x v="100"/>
    <s v="2.7 - OBRAS"/>
    <s v="2.7.2 - INFRAESTRUCTURA"/>
    <s v="S"/>
    <s v="04 - CONSTRUCCIÓN OBRAS COMPLEMENTARIAS PARA EL DESARROLLO COMUNITARIO DEL CENTRO POBLADO MONTEGRANDE, PROVINCIA BARAHONA"/>
    <s v="10 - FONDO GENERAL"/>
    <s v="04 - BARAHONA"/>
    <n v="14670"/>
    <n v="4027292"/>
    <n v="4027292"/>
    <n v="0"/>
  </r>
  <r>
    <s v="2026"/>
    <x v="0"/>
    <x v="0"/>
    <x v="1"/>
    <x v="6"/>
    <s v="2 - Poder Ejecutivo"/>
    <s v="0223 - MINISTERIO DE LA VIVIENDA, HABITAT Y EDIFICACIONES (MIVHED)"/>
    <s v="0001 - MINISTERIO DE LA VIVIENDA, HABITAT Y EDIFICACIONES (MIVHED)"/>
    <x v="1"/>
    <x v="15"/>
    <x v="100"/>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x v="1"/>
    <x v="6"/>
    <x v="27"/>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x v="1"/>
    <x v="6"/>
    <x v="47"/>
    <s v="2.2 - CONTRATACIÓN DE SERVICIOS"/>
    <s v="2.2.5 - ALQUILERES Y RENTAS"/>
    <s v="S"/>
    <s v="90 - CONSTRUCCIÓN DE LA CIUDAD SANITARIA DR. LUIS E. AYBAR, DISTRITO NACIONAL"/>
    <s v="10 - FONDO GENERAL"/>
    <s v="01 - DISTRITO NACIONAL"/>
    <n v="13302"/>
    <n v="0"/>
    <n v="80000000"/>
    <n v="50512787.039999999"/>
  </r>
  <r>
    <s v="2026"/>
    <x v="0"/>
    <x v="0"/>
    <x v="1"/>
    <x v="6"/>
    <s v="2 - Poder Ejecutivo"/>
    <s v="0223 - MINISTERIO DE LA VIVIENDA, HABITAT Y EDIFICACIONES (MIVHED)"/>
    <s v="0001 - MINISTERIO DE LA VIVIENDA, HABITAT Y EDIFICACIONES (MIVHED)"/>
    <x v="1"/>
    <x v="6"/>
    <x v="48"/>
    <s v="2.1 - REMUNERACIONES Y CONTRIBUCIONES"/>
    <s v="2.1.1 - REMUNERACIONES"/>
    <s v="S"/>
    <s v="70 - CONSTRUCCIÓN  HOSPITAL REGIONAL EN SAN FRANCISCO DE MACORIS, PROV. DUARTE"/>
    <s v="10 - FONDO GENERAL"/>
    <s v="06 - DUARTE"/>
    <n v="13656"/>
    <n v="0"/>
    <n v="24665000"/>
    <n v="13543256"/>
  </r>
  <r>
    <s v="2026"/>
    <x v="0"/>
    <x v="0"/>
    <x v="1"/>
    <x v="6"/>
    <s v="2 - Poder Ejecutivo"/>
    <s v="0223 - MINISTERIO DE LA VIVIENDA, HABITAT Y EDIFICACIONES (MIVHED)"/>
    <s v="0001 - MINISTERIO DE LA VIVIENDA, HABITAT Y EDIFICACIONES (MIVHED)"/>
    <x v="1"/>
    <x v="6"/>
    <x v="48"/>
    <s v="2.1 - REMUNERACIONES Y CONTRIBUCIONES"/>
    <s v="2.1.5 - CONTRIBUCIONES A LA SEGURIDAD SOCIAL"/>
    <s v="S"/>
    <s v="70 - CONSTRUCCIÓN  HOSPITAL REGIONAL EN SAN FRANCISCO DE MACORIS, PROV. DUARTE"/>
    <s v="10 - FONDO GENERAL"/>
    <s v="06 - DUARTE"/>
    <n v="13656"/>
    <n v="0"/>
    <n v="3850100"/>
    <n v="2039156.2299999995"/>
  </r>
  <r>
    <s v="2026"/>
    <x v="0"/>
    <x v="0"/>
    <x v="1"/>
    <x v="6"/>
    <s v="2 - Poder Ejecutivo"/>
    <s v="0223 - MINISTERIO DE LA VIVIENDA, HABITAT Y EDIFICACIONES (MIVHED)"/>
    <s v="0001 - MINISTERIO DE LA VIVIENDA, HABITAT Y EDIFICACIONES (MIVHED)"/>
    <x v="1"/>
    <x v="7"/>
    <x v="51"/>
    <s v="2.7 - OBRAS"/>
    <s v="2.7.2 - INFRAESTRUCTURA"/>
    <s v="S"/>
    <s v="20 - REPARACIÓN INSTALACIONES DEPORTIVAS PARQUE MIRADOR DEL ESTE, SANTO DOMINGO ESTE"/>
    <s v="10 - FONDO GENERAL"/>
    <s v="32 - SANTO DOMINGO"/>
    <n v="16788"/>
    <n v="497273476"/>
    <n v="497273476"/>
    <n v="413614406.65999997"/>
  </r>
  <r>
    <s v="2026"/>
    <x v="0"/>
    <x v="0"/>
    <x v="1"/>
    <x v="6"/>
    <s v="2 - Poder Ejecutivo"/>
    <s v="0223 - MINISTERIO DE LA VIVIENDA, HABITAT Y EDIFICACIONES (MIVHED)"/>
    <s v="0001 - MINISTERIO DE LA VIVIENDA, HABITAT Y EDIFICACIONES (MIVHED)"/>
    <x v="1"/>
    <x v="7"/>
    <x v="34"/>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x v="1"/>
    <x v="7"/>
    <x v="34"/>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x v="1"/>
    <x v="7"/>
    <x v="34"/>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x v="1"/>
    <x v="7"/>
    <x v="34"/>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x v="1"/>
    <x v="7"/>
    <x v="34"/>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x v="1"/>
    <x v="7"/>
    <x v="34"/>
    <s v="2.7 - OBRAS"/>
    <s v="2.7.2 - INFRAESTRUCTURA"/>
    <s v="S"/>
    <s v="17 - REPARACIÓN DE INSTALACIONES DEPORTIVAS DEL CENTRO OLÍMPICO JUAN PABLO DUARTE,DISTRITO NACIONAL."/>
    <s v="10 - FONDO GENERAL"/>
    <s v="01 - DISTRITO NACIONAL"/>
    <n v="16785"/>
    <n v="0"/>
    <n v="917381614.73000002"/>
    <n v="745381214.7299999"/>
  </r>
  <r>
    <s v="2026"/>
    <x v="0"/>
    <x v="0"/>
    <x v="1"/>
    <x v="6"/>
    <s v="2 - Poder Ejecutivo"/>
    <s v="0223 - MINISTERIO DE LA VIVIENDA, HABITAT Y EDIFICACIONES (MIVHED)"/>
    <s v="0001 - MINISTERIO DE LA VIVIENDA, HABITAT Y EDIFICACIONES (MIVHED)"/>
    <x v="1"/>
    <x v="7"/>
    <x v="34"/>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x v="1"/>
    <x v="7"/>
    <x v="34"/>
    <s v="2.7 - OBRAS"/>
    <s v="2.7.2 - INFRAESTRUCTURA"/>
    <s v="S"/>
    <s v="19 - REPARACIÓN DE 12 INSTALACIONES DEPORTIVAS DEL CENTRO OLÍMPICO JUAN PABLO DUARTE, DISTRITO NACIONAL"/>
    <s v="10 - FONDO GENERAL"/>
    <s v="01 - DISTRITO NACIONAL"/>
    <n v="16789"/>
    <n v="171437999"/>
    <n v="171437999"/>
    <n v="168818417.63999999"/>
  </r>
  <r>
    <s v="2026"/>
    <x v="0"/>
    <x v="0"/>
    <x v="1"/>
    <x v="6"/>
    <s v="2 - Poder Ejecutivo"/>
    <s v="0223 - MINISTERIO DE LA VIVIENDA, HABITAT Y EDIFICACIONES (MIVHED)"/>
    <s v="0001 - MINISTERIO DE LA VIVIENDA, HABITAT Y EDIFICACIONES (MIVHED)"/>
    <x v="1"/>
    <x v="7"/>
    <x v="34"/>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x v="1"/>
    <x v="7"/>
    <x v="34"/>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x v="1"/>
    <x v="7"/>
    <x v="34"/>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x v="1"/>
    <x v="7"/>
    <x v="34"/>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x v="1"/>
    <x v="7"/>
    <x v="52"/>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x v="1"/>
    <x v="2"/>
    <x v="84"/>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x v="1"/>
    <x v="2"/>
    <x v="84"/>
    <s v="2.7 - OBRAS"/>
    <s v="2.7.2 - INFRAESTRUCTURA"/>
    <s v="N"/>
    <s v="00 - N/A"/>
    <s v="20 - FONDOS CON DESTINO ESPECÍFICO"/>
    <s v="99 - MULTIPROVINCIAL"/>
    <s v="(en blanco)"/>
    <n v="10230919"/>
    <n v="2230919"/>
    <n v="0"/>
  </r>
  <r>
    <s v="2026"/>
    <x v="0"/>
    <x v="0"/>
    <x v="1"/>
    <x v="6"/>
    <s v="2 - Poder Ejecutivo"/>
    <s v="0223 - MINISTERIO DE LA VIVIENDA, HABITAT Y EDIFICACIONES (MIVHED)"/>
    <s v="0001 - MINISTERIO DE LA VIVIENDA, HABITAT Y EDIFICACIONES (MIVHED)"/>
    <x v="1"/>
    <x v="2"/>
    <x v="84"/>
    <s v="2.7 - OBRAS"/>
    <s v="2.7.2 - INFRAESTRUCTURA"/>
    <s v="N"/>
    <s v="00 - N/A"/>
    <s v="50 - CRÉDITO INTERNO"/>
    <s v="99 - MULTIPROVINCIAL"/>
    <s v="(en blanco)"/>
    <n v="0"/>
    <n v="25000000"/>
    <n v="0"/>
  </r>
  <r>
    <s v="2026"/>
    <x v="0"/>
    <x v="0"/>
    <x v="1"/>
    <x v="7"/>
    <s v="1 - Poder Legislativo"/>
    <s v="0101 - SENADO DE LA REPÚBLICA"/>
    <s v="0001 - SENADO DE LA REPÚBLICA DOMINICANA"/>
    <x v="0"/>
    <x v="0"/>
    <x v="0"/>
    <s v="2.6 - BIENES MUEBLES, INMUEBLES E INTANGIBLES"/>
    <s v="2.6.1 - MOBILIARIO Y EQUIPO"/>
    <s v="N"/>
    <s v="00 - N/A"/>
    <s v="10 - FONDO GENERAL"/>
    <s v="99 - MULTIPROVINCIAL"/>
    <s v="(en blanco)"/>
    <n v="5000000"/>
    <n v="12300000"/>
    <n v="4899996"/>
  </r>
  <r>
    <s v="2026"/>
    <x v="0"/>
    <x v="0"/>
    <x v="1"/>
    <x v="7"/>
    <s v="1 - Poder Legislativo"/>
    <s v="0101 - SENADO DE LA REPÚBLICA"/>
    <s v="0001 - SENADO DE LA REPÚBLICA DOMINICANA"/>
    <x v="0"/>
    <x v="0"/>
    <x v="0"/>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x v="0"/>
    <x v="0"/>
    <x v="0"/>
    <s v="2.6 - BIENES MUEBLES, INMUEBLES E INTANGIBLES"/>
    <s v="2.6.3 - EQUIPO E INSTRUMENTAL, CIENTÍFICO Y LABORATORIO"/>
    <s v="N"/>
    <s v="00 - N/A"/>
    <s v="10 - FONDO GENERAL"/>
    <s v="99 - MULTIPROVINCIAL"/>
    <s v="(en blanco)"/>
    <n v="250000"/>
    <n v="250000"/>
    <n v="187497"/>
  </r>
  <r>
    <s v="2026"/>
    <x v="0"/>
    <x v="0"/>
    <x v="1"/>
    <x v="7"/>
    <s v="1 - Poder Legislativo"/>
    <s v="0101 - SENADO DE LA REPÚBLICA"/>
    <s v="0001 - SENADO DE LA REPÚBLICA DOMINICANA"/>
    <x v="0"/>
    <x v="0"/>
    <x v="0"/>
    <s v="2.6 - BIENES MUEBLES, INMUEBLES E INTANGIBLES"/>
    <s v="2.6.4 - VEHÍCULOS Y EQUIPO DE TRANSPORTE, TRACCIÓN Y ELEVACIÓN"/>
    <s v="N"/>
    <s v="00 - N/A"/>
    <s v="10 - FONDO GENERAL"/>
    <s v="99 - MULTIPROVINCIAL"/>
    <s v="(en blanco)"/>
    <n v="9500000"/>
    <n v="13500000"/>
    <n v="8333334"/>
  </r>
  <r>
    <s v="2026"/>
    <x v="0"/>
    <x v="0"/>
    <x v="1"/>
    <x v="7"/>
    <s v="1 - Poder Legislativo"/>
    <s v="0101 - SENADO DE LA REPÚBLICA"/>
    <s v="0001 - SENADO DE LA REPÚBLICA DOMINICANA"/>
    <x v="0"/>
    <x v="0"/>
    <x v="0"/>
    <s v="2.6 - BIENES MUEBLES, INMUEBLES E INTANGIBLES"/>
    <s v="2.6.5 - MAQUINARIA, OTROS EQUIPOS Y HERRAMIENTAS"/>
    <s v="N"/>
    <s v="00 - N/A"/>
    <s v="10 - FONDO GENERAL"/>
    <s v="99 - MULTIPROVINCIAL"/>
    <s v="(en blanco)"/>
    <n v="35100000"/>
    <n v="85200000"/>
    <n v="78726397"/>
  </r>
  <r>
    <s v="2026"/>
    <x v="0"/>
    <x v="0"/>
    <x v="1"/>
    <x v="7"/>
    <s v="1 - Poder Legislativo"/>
    <s v="0101 - SENADO DE LA REPÚBLICA"/>
    <s v="0001 - SENADO DE LA REPÚBLICA DOMINICANA"/>
    <x v="0"/>
    <x v="0"/>
    <x v="0"/>
    <s v="2.6 - BIENES MUEBLES, INMUEBLES E INTANGIBLES"/>
    <s v="2.6.8 - BIENES INTANGIBLES"/>
    <s v="N"/>
    <s v="00 - N/A"/>
    <s v="10 - FONDO GENERAL"/>
    <s v="99 - MULTIPROVINCIAL"/>
    <s v="(en blanco)"/>
    <n v="1500000"/>
    <n v="1500000"/>
    <n v="1125000"/>
  </r>
  <r>
    <s v="2026"/>
    <x v="0"/>
    <x v="0"/>
    <x v="1"/>
    <x v="7"/>
    <s v="1 - Poder Legislativo"/>
    <s v="0101 - SENADO DE LA REPÚBLICA"/>
    <s v="0001 - SENADO DE LA REPÚBLICA DOMINICANA"/>
    <x v="0"/>
    <x v="0"/>
    <x v="0"/>
    <s v="2.7 - OBRAS"/>
    <s v="2.7.1 - OBRAS EN EDIFICACIONES"/>
    <s v="N"/>
    <s v="00 - N/A"/>
    <s v="10 - FONDO GENERAL"/>
    <s v="99 - MULTIPROVINCIAL"/>
    <s v="(en blanco)"/>
    <n v="7700000"/>
    <n v="55320000"/>
    <n v="54584999"/>
  </r>
  <r>
    <s v="2026"/>
    <x v="0"/>
    <x v="0"/>
    <x v="1"/>
    <x v="7"/>
    <s v="1 - Poder Legislativo"/>
    <s v="0102 - CÁMARA DE DIPUTADOS"/>
    <s v="0001 - CÁMARA DE DIPUTADOS"/>
    <x v="0"/>
    <x v="0"/>
    <x v="0"/>
    <s v="2.6 - BIENES MUEBLES, INMUEBLES E INTANGIBLES"/>
    <s v="2.6.1 - MOBILIARIO Y EQUIPO"/>
    <s v="N"/>
    <s v="00 - N/A"/>
    <s v="10 - FONDO GENERAL"/>
    <s v="99 - MULTIPROVINCIAL"/>
    <s v="(en blanco)"/>
    <n v="116500000"/>
    <n v="126191921"/>
    <n v="123581311.17000002"/>
  </r>
  <r>
    <s v="2026"/>
    <x v="0"/>
    <x v="0"/>
    <x v="1"/>
    <x v="7"/>
    <s v="1 - Poder Legislativo"/>
    <s v="0102 - CÁMARA DE DIPUTADOS"/>
    <s v="0001 - CÁMARA DE DIPUTADOS"/>
    <x v="0"/>
    <x v="0"/>
    <x v="0"/>
    <s v="2.6 - BIENES MUEBLES, INMUEBLES E INTANGIBLES"/>
    <s v="2.6.2 - MOBILIARIO Y EQUIPO DE AUDIO, AUDIOVISUAL, RECREATIVO Y EDUCACIONAL"/>
    <s v="N"/>
    <s v="00 - N/A"/>
    <s v="10 - FONDO GENERAL"/>
    <s v="99 - MULTIPROVINCIAL"/>
    <s v="(en blanco)"/>
    <n v="5455200"/>
    <n v="5455200"/>
    <n v="4319198"/>
  </r>
  <r>
    <s v="2026"/>
    <x v="0"/>
    <x v="0"/>
    <x v="1"/>
    <x v="7"/>
    <s v="1 - Poder Legislativo"/>
    <s v="0102 - CÁMARA DE DIPUTADOS"/>
    <s v="0001 - CÁMARA DE DIPUTADOS"/>
    <x v="0"/>
    <x v="0"/>
    <x v="0"/>
    <s v="2.6 - BIENES MUEBLES, INMUEBLES E INTANGIBLES"/>
    <s v="2.6.4 - VEHÍCULOS Y EQUIPO DE TRANSPORTE, TRACCIÓN Y ELEVACIÓN"/>
    <s v="N"/>
    <s v="00 - N/A"/>
    <s v="10 - FONDO GENERAL"/>
    <s v="99 - MULTIPROVINCIAL"/>
    <s v="(en blanco)"/>
    <n v="15500000"/>
    <n v="15125001"/>
    <n v="11875001"/>
  </r>
  <r>
    <s v="2026"/>
    <x v="0"/>
    <x v="0"/>
    <x v="1"/>
    <x v="7"/>
    <s v="1 - Poder Legislativo"/>
    <s v="0102 - CÁMARA DE DIPUTADOS"/>
    <s v="0001 - CÁMARA DE DIPUTADOS"/>
    <x v="0"/>
    <x v="0"/>
    <x v="0"/>
    <s v="2.6 - BIENES MUEBLES, INMUEBLES E INTANGIBLES"/>
    <s v="2.6.5 - MAQUINARIA, OTROS EQUIPOS Y HERRAMIENTAS"/>
    <s v="N"/>
    <s v="00 - N/A"/>
    <s v="10 - FONDO GENERAL"/>
    <s v="99 - MULTIPROVINCIAL"/>
    <s v="(en blanco)"/>
    <n v="28100000"/>
    <n v="14150000"/>
    <n v="13951974.17"/>
  </r>
  <r>
    <s v="2026"/>
    <x v="0"/>
    <x v="0"/>
    <x v="1"/>
    <x v="7"/>
    <s v="1 - Poder Legislativo"/>
    <s v="0102 - CÁMARA DE DIPUTADOS"/>
    <s v="0001 - CÁMARA DE DIPUTADOS"/>
    <x v="0"/>
    <x v="0"/>
    <x v="0"/>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x v="0"/>
    <x v="1"/>
    <x v="1"/>
    <s v="2.6 - BIENES MUEBLES, INMUEBLES E INTANGIBLES"/>
    <s v="2.6.1 - MOBILIARIO Y EQUIPO"/>
    <s v="N"/>
    <s v="00 - N/A"/>
    <s v="10 - FONDO GENERAL"/>
    <s v="99 - MULTIPROVINCIAL"/>
    <s v="(en blanco)"/>
    <n v="9100000"/>
    <n v="25350000"/>
    <n v="2650811.89"/>
  </r>
  <r>
    <s v="2026"/>
    <x v="0"/>
    <x v="0"/>
    <x v="1"/>
    <x v="7"/>
    <s v="17 - Oficina Nacional de Defensa Pública"/>
    <s v="0406 - OFICINA NACIONAL DE DEFENSA PUBLICA"/>
    <s v="0001 - OFICINA NACIONAL DE DEFENSA PUBLICA"/>
    <x v="0"/>
    <x v="1"/>
    <x v="1"/>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x v="0"/>
    <x v="1"/>
    <x v="1"/>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x v="0"/>
    <x v="1"/>
    <x v="1"/>
    <s v="2.6 - BIENES MUEBLES, INMUEBLES E INTANGIBLES"/>
    <s v="2.6.5 - MAQUINARIA, OTROS EQUIPOS Y HERRAMIENTAS"/>
    <s v="N"/>
    <s v="00 - N/A"/>
    <s v="10 - FONDO GENERAL"/>
    <s v="99 - MULTIPROVINCIAL"/>
    <s v="(en blanco)"/>
    <n v="3200000"/>
    <n v="3200000"/>
    <n v="222610.49"/>
  </r>
  <r>
    <s v="2026"/>
    <x v="0"/>
    <x v="0"/>
    <x v="1"/>
    <x v="7"/>
    <s v="17 - Oficina Nacional de Defensa Pública"/>
    <s v="0406 - OFICINA NACIONAL DE DEFENSA PUBLICA"/>
    <s v="0001 - OFICINA NACIONAL DE DEFENSA PUBLICA"/>
    <x v="0"/>
    <x v="1"/>
    <x v="1"/>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x v="0"/>
    <x v="1"/>
    <x v="1"/>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x v="0"/>
    <x v="0"/>
    <x v="2"/>
    <s v="2.6 - BIENES MUEBLES, INMUEBLES E INTANGIBLES"/>
    <s v="2.6.1 - MOBILIARIO Y EQUIPO"/>
    <s v="N"/>
    <s v="00 - N/A"/>
    <s v="10 - FONDO GENERAL"/>
    <s v="99 - MULTIPROVINCIAL"/>
    <s v="(en blanco)"/>
    <n v="28424616"/>
    <n v="27876750"/>
    <n v="5687859.0300000012"/>
  </r>
  <r>
    <s v="2026"/>
    <x v="0"/>
    <x v="0"/>
    <x v="1"/>
    <x v="7"/>
    <s v="2 - Poder Ejecutivo"/>
    <s v="0201 - PRESIDENCIA DE LA REPÚBLICA"/>
    <s v="0001 - CONTRALORIA GENERAL DE LA REPUBLICA"/>
    <x v="0"/>
    <x v="0"/>
    <x v="2"/>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x v="0"/>
    <x v="0"/>
    <x v="2"/>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x v="0"/>
    <x v="0"/>
    <x v="2"/>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x v="0"/>
    <x v="0"/>
    <x v="2"/>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x v="0"/>
    <x v="0"/>
    <x v="2"/>
    <s v="2.6 - BIENES MUEBLES, INMUEBLES E INTANGIBLES"/>
    <s v="2.6.5 - MAQUINARIA, OTROS EQUIPOS Y HERRAMIENTAS"/>
    <s v="N"/>
    <s v="00 - N/A"/>
    <s v="10 - FONDO GENERAL"/>
    <s v="99 - MULTIPROVINCIAL"/>
    <s v="(en blanco)"/>
    <n v="1352804"/>
    <n v="5352804"/>
    <n v="387316.62999999995"/>
  </r>
  <r>
    <s v="2026"/>
    <x v="0"/>
    <x v="0"/>
    <x v="1"/>
    <x v="7"/>
    <s v="2 - Poder Ejecutivo"/>
    <s v="0201 - PRESIDENCIA DE LA REPÚBLICA"/>
    <s v="0001 - CONTRALORIA GENERAL DE LA REPUBLICA"/>
    <x v="0"/>
    <x v="0"/>
    <x v="2"/>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x v="0"/>
    <x v="0"/>
    <x v="2"/>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x v="0"/>
    <x v="0"/>
    <x v="2"/>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x v="2"/>
    <x v="4"/>
    <x v="20"/>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x v="2"/>
    <x v="4"/>
    <x v="20"/>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x v="2"/>
    <x v="4"/>
    <x v="20"/>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x v="1"/>
    <x v="2"/>
    <x v="3"/>
    <s v="2.6 - BIENES MUEBLES, INMUEBLES E INTANGIBLES"/>
    <s v="2.6.1 - MOBILIARIO Y EQUIPO"/>
    <s v="N"/>
    <s v="00 - N/A"/>
    <s v="10 - FONDO GENERAL"/>
    <s v="99 - MULTIPROVINCIAL"/>
    <s v="(en blanco)"/>
    <n v="16718900"/>
    <n v="16646900"/>
    <n v="5829171.0899999999"/>
  </r>
  <r>
    <s v="2026"/>
    <x v="0"/>
    <x v="0"/>
    <x v="1"/>
    <x v="7"/>
    <s v="2 - Poder Ejecutivo"/>
    <s v="0201 - PRESIDENCIA DE LA REPÚBLICA"/>
    <s v="0001 - GABINETE SOCIAL DE LA PRESIDENCIA"/>
    <x v="1"/>
    <x v="2"/>
    <x v="3"/>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x v="1"/>
    <x v="2"/>
    <x v="3"/>
    <s v="2.6 - BIENES MUEBLES, INMUEBLES E INTANGIBLES"/>
    <s v="2.6.3 - EQUIPO E INSTRUMENTAL, CIENTÍFICO Y LABORATORIO"/>
    <s v="N"/>
    <s v="00 - N/A"/>
    <s v="10 - FONDO GENERAL"/>
    <s v="99 - MULTIPROVINCIAL"/>
    <s v="(en blanco)"/>
    <n v="750000"/>
    <n v="310000"/>
    <n v="0"/>
  </r>
  <r>
    <s v="2026"/>
    <x v="0"/>
    <x v="0"/>
    <x v="1"/>
    <x v="7"/>
    <s v="2 - Poder Ejecutivo"/>
    <s v="0201 - PRESIDENCIA DE LA REPÚBLICA"/>
    <s v="0001 - GABINETE SOCIAL DE LA PRESIDENCIA"/>
    <x v="1"/>
    <x v="2"/>
    <x v="3"/>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x v="1"/>
    <x v="2"/>
    <x v="3"/>
    <s v="2.6 - BIENES MUEBLES, INMUEBLES E INTANGIBLES"/>
    <s v="2.6.5 - MAQUINARIA, OTROS EQUIPOS Y HERRAMIENTAS"/>
    <s v="N"/>
    <s v="00 - N/A"/>
    <s v="10 - FONDO GENERAL"/>
    <s v="99 - MULTIPROVINCIAL"/>
    <s v="(en blanco)"/>
    <n v="4408750"/>
    <n v="5532750"/>
    <n v="1552900"/>
  </r>
  <r>
    <s v="2026"/>
    <x v="0"/>
    <x v="0"/>
    <x v="1"/>
    <x v="7"/>
    <s v="2 - Poder Ejecutivo"/>
    <s v="0201 - PRESIDENCIA DE LA REPÚBLICA"/>
    <s v="0001 - GABINETE SOCIAL DE LA PRESIDENCIA"/>
    <x v="1"/>
    <x v="2"/>
    <x v="4"/>
    <s v="2.6 - BIENES MUEBLES, INMUEBLES E INTANGIBLES"/>
    <s v="2.6.1 - MOBILIARIO Y EQUIPO"/>
    <s v="N"/>
    <s v="00 - N/A"/>
    <s v="10 - FONDO GENERAL"/>
    <s v="99 - MULTIPROVINCIAL"/>
    <s v="(en blanco)"/>
    <n v="23440692"/>
    <n v="18886457"/>
    <n v="1276920.5699999998"/>
  </r>
  <r>
    <s v="2026"/>
    <x v="0"/>
    <x v="0"/>
    <x v="1"/>
    <x v="7"/>
    <s v="2 - Poder Ejecutivo"/>
    <s v="0201 - PRESIDENCIA DE LA REPÚBLICA"/>
    <s v="0001 - GABINETE SOCIAL DE LA PRESIDENCIA"/>
    <x v="1"/>
    <x v="2"/>
    <x v="4"/>
    <s v="2.6 - BIENES MUEBLES, INMUEBLES E INTANGIBLES"/>
    <s v="2.6.2 - MOBILIARIO Y EQUIPO DE AUDIO, AUDIOVISUAL, RECREATIVO Y EDUCACIONAL"/>
    <s v="N"/>
    <s v="00 - N/A"/>
    <s v="10 - FONDO GENERAL"/>
    <s v="99 - MULTIPROVINCIAL"/>
    <s v="(en blanco)"/>
    <n v="2412920"/>
    <n v="1664920"/>
    <n v="499045.86"/>
  </r>
  <r>
    <s v="2026"/>
    <x v="0"/>
    <x v="0"/>
    <x v="1"/>
    <x v="7"/>
    <s v="2 - Poder Ejecutivo"/>
    <s v="0201 - PRESIDENCIA DE LA REPÚBLICA"/>
    <s v="0001 - GABINETE SOCIAL DE LA PRESIDENCIA"/>
    <x v="1"/>
    <x v="2"/>
    <x v="4"/>
    <s v="2.6 - BIENES MUEBLES, INMUEBLES E INTANGIBLES"/>
    <s v="2.6.3 - EQUIPO E INSTRUMENTAL, CIENTÍFICO Y LABORATORIO"/>
    <s v="N"/>
    <s v="00 - N/A"/>
    <s v="10 - FONDO GENERAL"/>
    <s v="99 - MULTIPROVINCIAL"/>
    <s v="(en blanco)"/>
    <n v="150200"/>
    <n v="103200"/>
    <n v="16413.8"/>
  </r>
  <r>
    <s v="2026"/>
    <x v="0"/>
    <x v="0"/>
    <x v="1"/>
    <x v="7"/>
    <s v="2 - Poder Ejecutivo"/>
    <s v="0201 - PRESIDENCIA DE LA REPÚBLICA"/>
    <s v="0001 - GABINETE SOCIAL DE LA PRESIDENCIA"/>
    <x v="1"/>
    <x v="2"/>
    <x v="4"/>
    <s v="2.6 - BIENES MUEBLES, INMUEBLES E INTANGIBLES"/>
    <s v="2.6.4 - VEHÍCULOS Y EQUIPO DE TRANSPORTE, TRACCIÓN Y ELEVACIÓN"/>
    <s v="N"/>
    <s v="00 - N/A"/>
    <s v="10 - FONDO GENERAL"/>
    <s v="99 - MULTIPROVINCIAL"/>
    <s v="(en blanco)"/>
    <n v="6004500"/>
    <n v="9349500"/>
    <n v="0"/>
  </r>
  <r>
    <s v="2026"/>
    <x v="0"/>
    <x v="0"/>
    <x v="1"/>
    <x v="7"/>
    <s v="2 - Poder Ejecutivo"/>
    <s v="0201 - PRESIDENCIA DE LA REPÚBLICA"/>
    <s v="0001 - GABINETE SOCIAL DE LA PRESIDENCIA"/>
    <x v="1"/>
    <x v="2"/>
    <x v="4"/>
    <s v="2.6 - BIENES MUEBLES, INMUEBLES E INTANGIBLES"/>
    <s v="2.6.5 - MAQUINARIA, OTROS EQUIPOS Y HERRAMIENTAS"/>
    <s v="N"/>
    <s v="00 - N/A"/>
    <s v="10 - FONDO GENERAL"/>
    <s v="99 - MULTIPROVINCIAL"/>
    <s v="(en blanco)"/>
    <n v="7142749"/>
    <n v="12618749"/>
    <n v="723498.99"/>
  </r>
  <r>
    <s v="2026"/>
    <x v="0"/>
    <x v="0"/>
    <x v="1"/>
    <x v="7"/>
    <s v="2 - Poder Ejecutivo"/>
    <s v="0201 - PRESIDENCIA DE LA REPÚBLICA"/>
    <s v="0001 - GABINETE SOCIAL DE LA PRESIDENCIA"/>
    <x v="1"/>
    <x v="2"/>
    <x v="4"/>
    <s v="2.6 - BIENES MUEBLES, INMUEBLES E INTANGIBLES"/>
    <s v="2.6.6 - EQUIPOS DE DEFENSA Y SEGURIDAD"/>
    <s v="N"/>
    <s v="00 - N/A"/>
    <s v="10 - FONDO GENERAL"/>
    <s v="99 - MULTIPROVINCIAL"/>
    <s v="(en blanco)"/>
    <n v="285000"/>
    <n v="225000"/>
    <n v="0"/>
  </r>
  <r>
    <s v="2026"/>
    <x v="0"/>
    <x v="0"/>
    <x v="1"/>
    <x v="7"/>
    <s v="2 - Poder Ejecutivo"/>
    <s v="0201 - PRESIDENCIA DE LA REPÚBLICA"/>
    <s v="0001 - GABINETE SOCIAL DE LA PRESIDENCIA"/>
    <x v="1"/>
    <x v="2"/>
    <x v="4"/>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x v="1"/>
    <x v="2"/>
    <x v="4"/>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x v="1"/>
    <x v="2"/>
    <x v="4"/>
    <s v="2.6 - BIENES MUEBLES, INMUEBLES E INTANGIBLES"/>
    <s v="2.6.9 - EDIFICIOS, ESTRUCTURAS, TIERRAS, TERRENOS Y OBJETOS DE VALOR"/>
    <s v="N"/>
    <s v="00 - N/A"/>
    <s v="10 - FONDO GENERAL"/>
    <s v="99 - MULTIPROVINCIAL"/>
    <s v="(en blanco)"/>
    <n v="97500"/>
    <n v="97500"/>
    <n v="0"/>
  </r>
  <r>
    <s v="2026"/>
    <x v="0"/>
    <x v="0"/>
    <x v="1"/>
    <x v="7"/>
    <s v="2 - Poder Ejecutivo"/>
    <s v="0201 - PRESIDENCIA DE LA REPÚBLICA"/>
    <s v="0001 - GABINETE SOCIAL DE LA PRESIDENCIA"/>
    <x v="1"/>
    <x v="2"/>
    <x v="4"/>
    <s v="2.7 - OBRAS"/>
    <s v="2.7.1 - OBRAS EN EDIFICACIONES"/>
    <s v="N"/>
    <s v="00 - N/A"/>
    <s v="10 - FONDO GENERAL"/>
    <s v="99 - MULTIPROVINCIAL"/>
    <s v="(en blanco)"/>
    <n v="537000"/>
    <n v="537000"/>
    <n v="0"/>
  </r>
  <r>
    <s v="2026"/>
    <x v="0"/>
    <x v="0"/>
    <x v="1"/>
    <x v="7"/>
    <s v="2 - Poder Ejecutivo"/>
    <s v="0201 - PRESIDENCIA DE LA REPÚBLICA"/>
    <s v="0001 - GABINETE SOCIAL DE LA PRESIDENCIA"/>
    <x v="1"/>
    <x v="3"/>
    <x v="5"/>
    <s v="2.6 - BIENES MUEBLES, INMUEBLES E INTANGIBLES"/>
    <s v="2.6.1 - MOBILIARIO Y EQUIPO"/>
    <s v="N"/>
    <s v="00 - N/A"/>
    <s v="10 - FONDO GENERAL"/>
    <s v="25 - SANTIAGO"/>
    <s v="(en blanco)"/>
    <n v="331156"/>
    <n v="500156"/>
    <n v="0"/>
  </r>
  <r>
    <s v="2026"/>
    <x v="0"/>
    <x v="0"/>
    <x v="1"/>
    <x v="7"/>
    <s v="2 - Poder Ejecutivo"/>
    <s v="0201 - PRESIDENCIA DE LA REPÚBLICA"/>
    <s v="0001 - GABINETE SOCIAL DE LA PRESIDENCIA"/>
    <x v="1"/>
    <x v="3"/>
    <x v="5"/>
    <s v="2.6 - BIENES MUEBLES, INMUEBLES E INTANGIBLES"/>
    <s v="2.6.1 - MOBILIARIO Y EQUIPO"/>
    <s v="N"/>
    <s v="00 - N/A"/>
    <s v="10 - FONDO GENERAL"/>
    <s v="32 - SANTO DOMINGO"/>
    <s v="(en blanco)"/>
    <n v="1892000"/>
    <n v="1623000"/>
    <n v="120591.28"/>
  </r>
  <r>
    <s v="2026"/>
    <x v="0"/>
    <x v="0"/>
    <x v="1"/>
    <x v="7"/>
    <s v="2 - Poder Ejecutivo"/>
    <s v="0201 - PRESIDENCIA DE LA REPÚBLICA"/>
    <s v="0001 - GABINETE SOCIAL DE LA PRESIDENCIA"/>
    <x v="1"/>
    <x v="3"/>
    <x v="5"/>
    <s v="2.6 - BIENES MUEBLES, INMUEBLES E INTANGIBLES"/>
    <s v="2.6.1 - MOBILIARIO Y EQUIPO"/>
    <s v="N"/>
    <s v="00 - N/A"/>
    <s v="10 - FONDO GENERAL"/>
    <s v="99 - MULTIPROVINCIAL"/>
    <s v="(en blanco)"/>
    <n v="200400"/>
    <n v="176400"/>
    <n v="124434.79"/>
  </r>
  <r>
    <s v="2026"/>
    <x v="0"/>
    <x v="0"/>
    <x v="1"/>
    <x v="7"/>
    <s v="2 - Poder Ejecutivo"/>
    <s v="0201 - PRESIDENCIA DE LA REPÚBLICA"/>
    <s v="0001 - GABINETE SOCIAL DE LA PRESIDENCIA"/>
    <x v="1"/>
    <x v="3"/>
    <x v="5"/>
    <s v="2.6 - BIENES MUEBLES, INMUEBLES E INTANGIBLES"/>
    <s v="2.6.2 - MOBILIARIO Y EQUIPO DE AUDIO, AUDIOVISUAL, RECREATIVO Y EDUCACIONAL"/>
    <s v="N"/>
    <s v="00 - N/A"/>
    <s v="10 - FONDO GENERAL"/>
    <s v="25 - SANTIAGO"/>
    <s v="(en blanco)"/>
    <n v="50000"/>
    <n v="353000"/>
    <n v="0"/>
  </r>
  <r>
    <s v="2026"/>
    <x v="0"/>
    <x v="0"/>
    <x v="1"/>
    <x v="7"/>
    <s v="2 - Poder Ejecutivo"/>
    <s v="0201 - PRESIDENCIA DE LA REPÚBLICA"/>
    <s v="0001 - GABINETE SOCIAL DE LA PRESIDENCIA"/>
    <x v="1"/>
    <x v="3"/>
    <x v="5"/>
    <s v="2.6 - BIENES MUEBLES, INMUEBLES E INTANGIBLES"/>
    <s v="2.6.2 - MOBILIARIO Y EQUIPO DE AUDIO, AUDIOVISUAL, RECREATIVO Y EDUCACIONAL"/>
    <s v="N"/>
    <s v="00 - N/A"/>
    <s v="10 - FONDO GENERAL"/>
    <s v="32 - SANTO DOMINGO"/>
    <s v="(en blanco)"/>
    <n v="213000"/>
    <n v="233000"/>
    <n v="18030.400000000001"/>
  </r>
  <r>
    <s v="2026"/>
    <x v="0"/>
    <x v="0"/>
    <x v="1"/>
    <x v="7"/>
    <s v="2 - Poder Ejecutivo"/>
    <s v="0201 - PRESIDENCIA DE LA REPÚBLICA"/>
    <s v="0001 - GABINETE SOCIAL DE LA PRESIDENCIA"/>
    <x v="1"/>
    <x v="3"/>
    <x v="5"/>
    <s v="2.6 - BIENES MUEBLES, INMUEBLES E INTANGIBLES"/>
    <s v="2.6.3 - EQUIPO E INSTRUMENTAL, CIENTÍFICO Y LABORATORIO"/>
    <s v="N"/>
    <s v="00 - N/A"/>
    <s v="10 - FONDO GENERAL"/>
    <s v="99 - MULTIPROVINCIAL"/>
    <s v="(en blanco)"/>
    <n v="2723822"/>
    <n v="1004822"/>
    <n v="126308.43000000001"/>
  </r>
  <r>
    <s v="2026"/>
    <x v="0"/>
    <x v="0"/>
    <x v="1"/>
    <x v="7"/>
    <s v="2 - Poder Ejecutivo"/>
    <s v="0201 - PRESIDENCIA DE LA REPÚBLICA"/>
    <s v="0001 - GABINETE SOCIAL DE LA PRESIDENCIA"/>
    <x v="1"/>
    <x v="3"/>
    <x v="5"/>
    <s v="2.6 - BIENES MUEBLES, INMUEBLES E INTANGIBLES"/>
    <s v="2.6.5 - MAQUINARIA, OTROS EQUIPOS Y HERRAMIENTAS"/>
    <s v="N"/>
    <s v="00 - N/A"/>
    <s v="10 - FONDO GENERAL"/>
    <s v="25 - SANTIAGO"/>
    <s v="(en blanco)"/>
    <n v="2572548"/>
    <n v="1700548"/>
    <n v="0"/>
  </r>
  <r>
    <s v="2026"/>
    <x v="0"/>
    <x v="0"/>
    <x v="1"/>
    <x v="7"/>
    <s v="2 - Poder Ejecutivo"/>
    <s v="0201 - PRESIDENCIA DE LA REPÚBLICA"/>
    <s v="0001 - GABINETE SOCIAL DE LA PRESIDENCIA"/>
    <x v="1"/>
    <x v="3"/>
    <x v="5"/>
    <s v="2.6 - BIENES MUEBLES, INMUEBLES E INTANGIBLES"/>
    <s v="2.6.5 - MAQUINARIA, OTROS EQUIPOS Y HERRAMIENTAS"/>
    <s v="N"/>
    <s v="00 - N/A"/>
    <s v="10 - FONDO GENERAL"/>
    <s v="32 - SANTO DOMINGO"/>
    <s v="(en blanco)"/>
    <n v="330967"/>
    <n v="570967"/>
    <n v="0"/>
  </r>
  <r>
    <s v="2026"/>
    <x v="0"/>
    <x v="0"/>
    <x v="1"/>
    <x v="7"/>
    <s v="2 - Poder Ejecutivo"/>
    <s v="0201 - PRESIDENCIA DE LA REPÚBLICA"/>
    <s v="0001 - GABINETE SOCIAL DE LA PRESIDENCIA"/>
    <x v="1"/>
    <x v="3"/>
    <x v="5"/>
    <s v="2.6 - BIENES MUEBLES, INMUEBLES E INTANGIBLES"/>
    <s v="2.6.5 - MAQUINARIA, OTROS EQUIPOS Y HERRAMIENTAS"/>
    <s v="N"/>
    <s v="00 - N/A"/>
    <s v="10 - FONDO GENERAL"/>
    <s v="99 - MULTIPROVINCIAL"/>
    <s v="(en blanco)"/>
    <n v="9186"/>
    <n v="252186"/>
    <n v="90568.540000000008"/>
  </r>
  <r>
    <s v="2026"/>
    <x v="0"/>
    <x v="0"/>
    <x v="1"/>
    <x v="7"/>
    <s v="2 - Poder Ejecutivo"/>
    <s v="0201 - PRESIDENCIA DE LA REPÚBLICA"/>
    <s v="0001 - GABINETE SOCIAL DE LA PRESIDENCIA"/>
    <x v="1"/>
    <x v="3"/>
    <x v="5"/>
    <s v="2.6 - BIENES MUEBLES, INMUEBLES E INTANGIBLES"/>
    <s v="2.6.6 - EQUIPOS DE DEFENSA Y SEGURIDAD"/>
    <s v="N"/>
    <s v="00 - N/A"/>
    <s v="10 - FONDO GENERAL"/>
    <s v="25 - SANTIAGO"/>
    <s v="(en blanco)"/>
    <n v="0"/>
    <n v="400000"/>
    <n v="0"/>
  </r>
  <r>
    <s v="2026"/>
    <x v="0"/>
    <x v="0"/>
    <x v="1"/>
    <x v="7"/>
    <s v="2 - Poder Ejecutivo"/>
    <s v="0201 - PRESIDENCIA DE LA REPÚBLICA"/>
    <s v="0001 - GABINETE SOCIAL DE LA PRESIDENCIA"/>
    <x v="1"/>
    <x v="3"/>
    <x v="5"/>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x v="1"/>
    <x v="3"/>
    <x v="5"/>
    <s v="2.6 - BIENES MUEBLES, INMUEBLES E INTANGIBLES"/>
    <s v="2.6.6 - EQUIPOS DE DEFENSA Y SEGURIDAD"/>
    <s v="N"/>
    <s v="00 - N/A"/>
    <s v="10 - FONDO GENERAL"/>
    <s v="99 - MULTIPROVINCIAL"/>
    <s v="(en blanco)"/>
    <n v="0"/>
    <n v="100000"/>
    <n v="0"/>
  </r>
  <r>
    <s v="2026"/>
    <x v="0"/>
    <x v="0"/>
    <x v="1"/>
    <x v="7"/>
    <s v="2 - Poder Ejecutivo"/>
    <s v="0201 - PRESIDENCIA DE LA REPÚBLICA"/>
    <s v="0001 - MINISTERIO DE LA PRESIDENCIA"/>
    <x v="0"/>
    <x v="0"/>
    <x v="2"/>
    <s v="2.6 - BIENES MUEBLES, INMUEBLES E INTANGIBLES"/>
    <s v="2.6.1 - MOBILIARIO Y EQUIPO"/>
    <s v="N"/>
    <s v="00 - N/A"/>
    <s v="10 - FONDO GENERAL"/>
    <s v="99 - MULTIPROVINCIAL"/>
    <s v="(en blanco)"/>
    <n v="153750000"/>
    <n v="30854000"/>
    <n v="3391102.6600000006"/>
  </r>
  <r>
    <s v="2026"/>
    <x v="0"/>
    <x v="0"/>
    <x v="1"/>
    <x v="7"/>
    <s v="2 - Poder Ejecutivo"/>
    <s v="0201 - PRESIDENCIA DE LA REPÚBLICA"/>
    <s v="0001 - MINISTERIO DE LA PRESIDENCIA"/>
    <x v="0"/>
    <x v="0"/>
    <x v="2"/>
    <s v="2.6 - BIENES MUEBLES, INMUEBLES E INTANGIBLES"/>
    <s v="2.6.2 - MOBILIARIO Y EQUIPO DE AUDIO, AUDIOVISUAL, RECREATIVO Y EDUCACIONAL"/>
    <s v="N"/>
    <s v="00 - N/A"/>
    <s v="10 - FONDO GENERAL"/>
    <s v="99 - MULTIPROVINCIAL"/>
    <s v="(en blanco)"/>
    <n v="500000"/>
    <n v="1230500"/>
    <n v="54282.36"/>
  </r>
  <r>
    <s v="2026"/>
    <x v="0"/>
    <x v="0"/>
    <x v="1"/>
    <x v="7"/>
    <s v="2 - Poder Ejecutivo"/>
    <s v="0201 - PRESIDENCIA DE LA REPÚBLICA"/>
    <s v="0001 - MINISTERIO DE LA PRESIDENCIA"/>
    <x v="0"/>
    <x v="0"/>
    <x v="2"/>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x v="0"/>
    <x v="0"/>
    <x v="2"/>
    <s v="2.6 - BIENES MUEBLES, INMUEBLES E INTANGIBLES"/>
    <s v="2.6.4 - VEHÍCULOS Y EQUIPO DE TRANSPORTE, TRACCIÓN Y ELEVACIÓN"/>
    <s v="N"/>
    <s v="00 - N/A"/>
    <s v="10 - FONDO GENERAL"/>
    <s v="99 - MULTIPROVINCIAL"/>
    <s v="(en blanco)"/>
    <n v="0"/>
    <n v="112000"/>
    <n v="0"/>
  </r>
  <r>
    <s v="2026"/>
    <x v="0"/>
    <x v="0"/>
    <x v="1"/>
    <x v="7"/>
    <s v="2 - Poder Ejecutivo"/>
    <s v="0201 - PRESIDENCIA DE LA REPÚBLICA"/>
    <s v="0001 - MINISTERIO DE LA PRESIDENCIA"/>
    <x v="0"/>
    <x v="0"/>
    <x v="2"/>
    <s v="2.6 - BIENES MUEBLES, INMUEBLES E INTANGIBLES"/>
    <s v="2.6.5 - MAQUINARIA, OTROS EQUIPOS Y HERRAMIENTAS"/>
    <s v="N"/>
    <s v="00 - N/A"/>
    <s v="10 - FONDO GENERAL"/>
    <s v="99 - MULTIPROVINCIAL"/>
    <s v="(en blanco)"/>
    <n v="1600000"/>
    <n v="6949000"/>
    <n v="232008.59"/>
  </r>
  <r>
    <s v="2026"/>
    <x v="0"/>
    <x v="0"/>
    <x v="1"/>
    <x v="7"/>
    <s v="2 - Poder Ejecutivo"/>
    <s v="0201 - PRESIDENCIA DE LA REPÚBLICA"/>
    <s v="0001 - MINISTERIO DE LA PRESIDENCIA"/>
    <x v="0"/>
    <x v="0"/>
    <x v="2"/>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x v="0"/>
    <x v="0"/>
    <x v="2"/>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x v="0"/>
    <x v="0"/>
    <x v="2"/>
    <s v="2.7 - OBRAS"/>
    <s v="2.7.1 - OBRAS EN EDIFICACIONES"/>
    <s v="N"/>
    <s v="00 - N/A"/>
    <s v="70 - DONACION EXTERNA"/>
    <s v="99 - MULTIPROVINCIAL"/>
    <s v="(en blanco)"/>
    <n v="18743374"/>
    <n v="18743374"/>
    <n v="0"/>
  </r>
  <r>
    <s v="2026"/>
    <x v="0"/>
    <x v="0"/>
    <x v="1"/>
    <x v="7"/>
    <s v="2 - Poder Ejecutivo"/>
    <s v="0201 - PRESIDENCIA DE LA REPÚBLICA"/>
    <s v="0001 - MINISTERIO DE LA PRESIDENCIA"/>
    <x v="2"/>
    <x v="4"/>
    <x v="8"/>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x v="2"/>
    <x v="4"/>
    <x v="80"/>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x v="2"/>
    <x v="4"/>
    <x v="80"/>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x v="2"/>
    <x v="4"/>
    <x v="80"/>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x v="2"/>
    <x v="4"/>
    <x v="80"/>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x v="2"/>
    <x v="4"/>
    <x v="80"/>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x v="2"/>
    <x v="4"/>
    <x v="80"/>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x v="1"/>
    <x v="15"/>
    <x v="100"/>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x v="0"/>
    <x v="0"/>
    <x v="2"/>
    <s v="2.6 - BIENES MUEBLES, INMUEBLES E INTANGIBLES"/>
    <s v="2.6.1 - MOBILIARIO Y EQUIPO"/>
    <s v="N"/>
    <s v="00 - N/A"/>
    <s v="10 - FONDO GENERAL"/>
    <s v="99 - MULTIPROVINCIAL"/>
    <s v="(en blanco)"/>
    <n v="4740000"/>
    <n v="29051376.640000001"/>
    <n v="21318523.710000001"/>
  </r>
  <r>
    <s v="2026"/>
    <x v="0"/>
    <x v="0"/>
    <x v="1"/>
    <x v="7"/>
    <s v="2 - Poder Ejecutivo"/>
    <s v="0201 - PRESIDENCIA DE LA REPÚBLICA"/>
    <s v="0001 - SECRETARIADO ADMINISTRATIVO DE LA PRESIDENCIA"/>
    <x v="0"/>
    <x v="0"/>
    <x v="2"/>
    <s v="2.6 - BIENES MUEBLES, INMUEBLES E INTANGIBLES"/>
    <s v="2.6.2 - MOBILIARIO Y EQUIPO DE AUDIO, AUDIOVISUAL, RECREATIVO Y EDUCACIONAL"/>
    <s v="N"/>
    <s v="00 - N/A"/>
    <s v="10 - FONDO GENERAL"/>
    <s v="99 - MULTIPROVINCIAL"/>
    <s v="(en blanco)"/>
    <n v="1575000"/>
    <n v="642700"/>
    <n v="0"/>
  </r>
  <r>
    <s v="2026"/>
    <x v="0"/>
    <x v="0"/>
    <x v="1"/>
    <x v="7"/>
    <s v="2 - Poder Ejecutivo"/>
    <s v="0201 - PRESIDENCIA DE LA REPÚBLICA"/>
    <s v="0001 - SECRETARIADO ADMINISTRATIVO DE LA PRESIDENCIA"/>
    <x v="0"/>
    <x v="0"/>
    <x v="2"/>
    <s v="2.6 - BIENES MUEBLES, INMUEBLES E INTANGIBLES"/>
    <s v="2.6.3 - EQUIPO E INSTRUMENTAL, CIENTÍFICO Y LABORATORIO"/>
    <s v="N"/>
    <s v="00 - N/A"/>
    <s v="10 - FONDO GENERAL"/>
    <s v="99 - MULTIPROVINCIAL"/>
    <s v="(en blanco)"/>
    <n v="155000"/>
    <n v="27400"/>
    <n v="0"/>
  </r>
  <r>
    <s v="2026"/>
    <x v="0"/>
    <x v="0"/>
    <x v="1"/>
    <x v="7"/>
    <s v="2 - Poder Ejecutivo"/>
    <s v="0201 - PRESIDENCIA DE LA REPÚBLICA"/>
    <s v="0001 - SECRETARIADO ADMINISTRATIVO DE LA PRESIDENCIA"/>
    <x v="0"/>
    <x v="0"/>
    <x v="2"/>
    <s v="2.6 - BIENES MUEBLES, INMUEBLES E INTANGIBLES"/>
    <s v="2.6.4 - VEHÍCULOS Y EQUIPO DE TRANSPORTE, TRACCIÓN Y ELEVACIÓN"/>
    <s v="N"/>
    <s v="00 - N/A"/>
    <s v="10 - FONDO GENERAL"/>
    <s v="99 - MULTIPROVINCIAL"/>
    <s v="(en blanco)"/>
    <n v="3385000"/>
    <n v="790006304.03999996"/>
    <n v="788872522.37"/>
  </r>
  <r>
    <s v="2026"/>
    <x v="0"/>
    <x v="0"/>
    <x v="1"/>
    <x v="7"/>
    <s v="2 - Poder Ejecutivo"/>
    <s v="0201 - PRESIDENCIA DE LA REPÚBLICA"/>
    <s v="0001 - SECRETARIADO ADMINISTRATIVO DE LA PRESIDENCIA"/>
    <x v="0"/>
    <x v="0"/>
    <x v="2"/>
    <s v="2.6 - BIENES MUEBLES, INMUEBLES E INTANGIBLES"/>
    <s v="2.6.5 - MAQUINARIA, OTROS EQUIPOS Y HERRAMIENTAS"/>
    <s v="N"/>
    <s v="00 - N/A"/>
    <s v="10 - FONDO GENERAL"/>
    <s v="99 - MULTIPROVINCIAL"/>
    <s v="(en blanco)"/>
    <n v="4940000"/>
    <n v="12134368.98"/>
    <n v="3995066.34"/>
  </r>
  <r>
    <s v="2026"/>
    <x v="0"/>
    <x v="0"/>
    <x v="1"/>
    <x v="7"/>
    <s v="2 - Poder Ejecutivo"/>
    <s v="0201 - PRESIDENCIA DE LA REPÚBLICA"/>
    <s v="0001 - SECRETARIADO ADMINISTRATIVO DE LA PRESIDENCIA"/>
    <x v="0"/>
    <x v="0"/>
    <x v="2"/>
    <s v="2.6 - BIENES MUEBLES, INMUEBLES E INTANGIBLES"/>
    <s v="2.6.6 - EQUIPOS DE DEFENSA Y SEGURIDAD"/>
    <s v="N"/>
    <s v="00 - N/A"/>
    <s v="10 - FONDO GENERAL"/>
    <s v="99 - MULTIPROVINCIAL"/>
    <s v="(en blanco)"/>
    <n v="2700000"/>
    <n v="1555000"/>
    <n v="1410159"/>
  </r>
  <r>
    <s v="2026"/>
    <x v="0"/>
    <x v="0"/>
    <x v="1"/>
    <x v="7"/>
    <s v="2 - Poder Ejecutivo"/>
    <s v="0201 - PRESIDENCIA DE LA REPÚBLICA"/>
    <s v="0001 - SECRETARIADO ADMINISTRATIVO DE LA PRESIDENCIA"/>
    <x v="0"/>
    <x v="0"/>
    <x v="2"/>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x v="0"/>
    <x v="0"/>
    <x v="2"/>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x v="0"/>
    <x v="0"/>
    <x v="2"/>
    <s v="2.7 - OBRAS"/>
    <s v="2.7.1 - OBRAS EN EDIFICACIONES"/>
    <s v="N"/>
    <s v="00 - N/A"/>
    <s v="10 - FONDO GENERAL"/>
    <s v="99 - MULTIPROVINCIAL"/>
    <s v="(en blanco)"/>
    <n v="5000000"/>
    <n v="14221646.699999999"/>
    <n v="5950535.3099999996"/>
  </r>
  <r>
    <s v="2026"/>
    <x v="0"/>
    <x v="0"/>
    <x v="1"/>
    <x v="7"/>
    <s v="2 - Poder Ejecutivo"/>
    <s v="0201 - PRESIDENCIA DE LA REPÚBLICA"/>
    <s v="0001 - SECRETARIADO ADMINISTRATIVO DE LA PRESIDENCIA"/>
    <x v="1"/>
    <x v="2"/>
    <x v="4"/>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x v="1"/>
    <x v="2"/>
    <x v="4"/>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x v="1"/>
    <x v="2"/>
    <x v="4"/>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x v="1"/>
    <x v="2"/>
    <x v="4"/>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x v="1"/>
    <x v="2"/>
    <x v="4"/>
    <s v="2.6 - BIENES MUEBLES, INMUEBLES E INTANGIBLES"/>
    <s v="2.6.5 - MAQUINARIA, OTROS EQUIPOS Y HERRAMIENTAS"/>
    <s v="N"/>
    <s v="00 - N/A"/>
    <s v="10 - FONDO GENERAL"/>
    <s v="99 - MULTIPROVINCIAL"/>
    <s v="(en blanco)"/>
    <n v="325000"/>
    <n v="382536.8"/>
    <n v="57536.800000000003"/>
  </r>
  <r>
    <s v="2026"/>
    <x v="0"/>
    <x v="0"/>
    <x v="1"/>
    <x v="7"/>
    <s v="2 - Poder Ejecutivo"/>
    <s v="0201 - PRESIDENCIA DE LA REPÚBLICA"/>
    <s v="0001 - SECRETARIADO ADMINISTRATIVO DE LA PRESIDENCIA"/>
    <x v="1"/>
    <x v="2"/>
    <x v="4"/>
    <s v="2.6 - BIENES MUEBLES, INMUEBLES E INTANGIBLES"/>
    <s v="2.6.6 - EQUIPOS DE DEFENSA Y SEGURIDAD"/>
    <s v="N"/>
    <s v="00 - N/A"/>
    <s v="10 - FONDO GENERAL"/>
    <s v="99 - MULTIPROVINCIAL"/>
    <s v="(en blanco)"/>
    <n v="25000"/>
    <n v="25000"/>
    <n v="0"/>
  </r>
  <r>
    <s v="2026"/>
    <x v="0"/>
    <x v="0"/>
    <x v="1"/>
    <x v="7"/>
    <s v="2 - Poder Ejecutivo"/>
    <s v="0201 - PRESIDENCIA DE LA REPÚBLICA"/>
    <s v="0001 - SECRETARIADO ADMINISTRATIVO DE LA PRESIDENCIA"/>
    <x v="1"/>
    <x v="2"/>
    <x v="4"/>
    <s v="2.6 - BIENES MUEBLES, INMUEBLES E INTANGIBLES"/>
    <s v="2.6.8 - BIENES INTANGIBLES"/>
    <s v="N"/>
    <s v="00 - N/A"/>
    <s v="10 - FONDO GENERAL"/>
    <s v="99 - MULTIPROVINCIAL"/>
    <s v="(en blanco)"/>
    <n v="25000"/>
    <n v="25000"/>
    <n v="0"/>
  </r>
  <r>
    <s v="2026"/>
    <x v="0"/>
    <x v="0"/>
    <x v="1"/>
    <x v="7"/>
    <s v="2 - Poder Ejecutivo"/>
    <s v="0201 - PRESIDENCIA DE LA REPÚBLICA"/>
    <s v="0001 - SECRETARIADO ADMINISTRATIVO DE LA PRESIDENCIA"/>
    <x v="1"/>
    <x v="2"/>
    <x v="4"/>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x v="1"/>
    <x v="2"/>
    <x v="4"/>
    <s v="2.6 - BIENES MUEBLES, INMUEBLES E INTANGIBLES"/>
    <s v="2.6.1 - MOBILIARIO Y EQUIPO"/>
    <s v="N"/>
    <s v="00 - N/A"/>
    <s v="10 - FONDO GENERAL"/>
    <s v="99 - MULTIPROVINCIAL"/>
    <s v="(en blanco)"/>
    <n v="30331284"/>
    <n v="33534877.309999999"/>
    <n v="17500939.990000002"/>
  </r>
  <r>
    <s v="2026"/>
    <x v="0"/>
    <x v="0"/>
    <x v="1"/>
    <x v="7"/>
    <s v="2 - Poder Ejecutivo"/>
    <s v="0201 - PRESIDENCIA DE LA REPÚBLICA"/>
    <s v="0004 - COMISION PRESIDENCIAL DE APOYO AL DESARROLLO BARRIAL"/>
    <x v="1"/>
    <x v="2"/>
    <x v="4"/>
    <s v="2.6 - BIENES MUEBLES, INMUEBLES E INTANGIBLES"/>
    <s v="2.6.2 - MOBILIARIO Y EQUIPO DE AUDIO, AUDIOVISUAL, RECREATIVO Y EDUCACIONAL"/>
    <s v="N"/>
    <s v="00 - N/A"/>
    <s v="10 - FONDO GENERAL"/>
    <s v="99 - MULTIPROVINCIAL"/>
    <s v="(en blanco)"/>
    <n v="3487026"/>
    <n v="7403903"/>
    <n v="1998742.4100000001"/>
  </r>
  <r>
    <s v="2026"/>
    <x v="0"/>
    <x v="0"/>
    <x v="1"/>
    <x v="7"/>
    <s v="2 - Poder Ejecutivo"/>
    <s v="0201 - PRESIDENCIA DE LA REPÚBLICA"/>
    <s v="0004 - COMISION PRESIDENCIAL DE APOYO AL DESARROLLO BARRIAL"/>
    <x v="1"/>
    <x v="2"/>
    <x v="4"/>
    <s v="2.6 - BIENES MUEBLES, INMUEBLES E INTANGIBLES"/>
    <s v="2.6.3 - EQUIPO E INSTRUMENTAL, CIENTÍFICO Y LABORATORIO"/>
    <s v="N"/>
    <s v="00 - N/A"/>
    <s v="10 - FONDO GENERAL"/>
    <s v="99 - MULTIPROVINCIAL"/>
    <s v="(en blanco)"/>
    <n v="1520000"/>
    <n v="1559000"/>
    <n v="898886.17999999993"/>
  </r>
  <r>
    <s v="2026"/>
    <x v="0"/>
    <x v="0"/>
    <x v="1"/>
    <x v="7"/>
    <s v="2 - Poder Ejecutivo"/>
    <s v="0201 - PRESIDENCIA DE LA REPÚBLICA"/>
    <s v="0004 - COMISION PRESIDENCIAL DE APOYO AL DESARROLLO BARRIAL"/>
    <x v="1"/>
    <x v="2"/>
    <x v="4"/>
    <s v="2.6 - BIENES MUEBLES, INMUEBLES E INTANGIBLES"/>
    <s v="2.6.4 - VEHÍCULOS Y EQUIPO DE TRANSPORTE, TRACCIÓN Y ELEVACIÓN"/>
    <s v="N"/>
    <s v="00 - N/A"/>
    <s v="10 - FONDO GENERAL"/>
    <s v="99 - MULTIPROVINCIAL"/>
    <s v="(en blanco)"/>
    <n v="80000"/>
    <n v="80000"/>
    <n v="0"/>
  </r>
  <r>
    <s v="2026"/>
    <x v="0"/>
    <x v="0"/>
    <x v="1"/>
    <x v="7"/>
    <s v="2 - Poder Ejecutivo"/>
    <s v="0201 - PRESIDENCIA DE LA REPÚBLICA"/>
    <s v="0004 - COMISION PRESIDENCIAL DE APOYO AL DESARROLLO BARRIAL"/>
    <x v="1"/>
    <x v="2"/>
    <x v="4"/>
    <s v="2.6 - BIENES MUEBLES, INMUEBLES E INTANGIBLES"/>
    <s v="2.6.5 - MAQUINARIA, OTROS EQUIPOS Y HERRAMIENTAS"/>
    <s v="N"/>
    <s v="00 - N/A"/>
    <s v="10 - FONDO GENERAL"/>
    <s v="99 - MULTIPROVINCIAL"/>
    <s v="(en blanco)"/>
    <n v="1710129"/>
    <n v="4237990.1399999997"/>
    <n v="400199.94999999995"/>
  </r>
  <r>
    <s v="2026"/>
    <x v="0"/>
    <x v="0"/>
    <x v="1"/>
    <x v="7"/>
    <s v="2 - Poder Ejecutivo"/>
    <s v="0201 - PRESIDENCIA DE LA REPÚBLICA"/>
    <s v="0004 - COMISION PRESIDENCIAL DE APOYO AL DESARROLLO BARRIAL"/>
    <x v="1"/>
    <x v="2"/>
    <x v="4"/>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x v="1"/>
    <x v="2"/>
    <x v="4"/>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x v="1"/>
    <x v="2"/>
    <x v="4"/>
    <s v="2.7 - OBRAS"/>
    <s v="2.7.1 - OBRAS EN EDIFICACIONES"/>
    <s v="N"/>
    <s v="00 - N/A"/>
    <s v="10 - FONDO GENERAL"/>
    <s v="99 - MULTIPROVINCIAL"/>
    <s v="(en blanco)"/>
    <n v="94248812"/>
    <n v="99785386"/>
    <n v="0"/>
  </r>
  <r>
    <s v="2026"/>
    <x v="0"/>
    <x v="0"/>
    <x v="1"/>
    <x v="7"/>
    <s v="2 - Poder Ejecutivo"/>
    <s v="0201 - PRESIDENCIA DE LA REPÚBLICA"/>
    <s v="0004 - SERVICIO INTEGRAL DE EMERGENCIAS"/>
    <x v="0"/>
    <x v="5"/>
    <x v="9"/>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x v="0"/>
    <x v="5"/>
    <x v="9"/>
    <s v="2.6 - BIENES MUEBLES, INMUEBLES E INTANGIBLES"/>
    <s v="2.6.1 - MOBILIARIO Y EQUIPO"/>
    <s v="N"/>
    <s v="00 - N/A"/>
    <s v="20 - FONDOS CON DESTINO ESPECÍFICO"/>
    <s v="99 - MULTIPROVINCIAL"/>
    <s v="(en blanco)"/>
    <n v="65179191"/>
    <n v="40100191"/>
    <n v="0"/>
  </r>
  <r>
    <s v="2026"/>
    <x v="0"/>
    <x v="0"/>
    <x v="1"/>
    <x v="7"/>
    <s v="2 - Poder Ejecutivo"/>
    <s v="0201 - PRESIDENCIA DE LA REPÚBLICA"/>
    <s v="0004 - SERVICIO INTEGRAL DE EMERGENCIAS"/>
    <x v="0"/>
    <x v="5"/>
    <x v="9"/>
    <s v="2.6 - BIENES MUEBLES, INMUEBLES E INTANGIBLES"/>
    <s v="2.6.1 - MOBILIARIO Y EQUIPO"/>
    <s v="S"/>
    <s v="03 - AMPLIACIÓN DEL SISTEMA NACIONAL DE ATENCION A EMERGENCIAS Y SEGURIDAD 9-1-1, FASE II"/>
    <s v="10 - FONDO GENERAL"/>
    <s v="15 - MONTE CRISTI"/>
    <n v="14624"/>
    <n v="75200000"/>
    <n v="73076663.629999995"/>
    <n v="58898132.799999997"/>
  </r>
  <r>
    <s v="2026"/>
    <x v="0"/>
    <x v="0"/>
    <x v="1"/>
    <x v="7"/>
    <s v="2 - Poder Ejecutivo"/>
    <s v="0201 - PRESIDENCIA DE LA REPÚBLICA"/>
    <s v="0004 - SERVICIO INTEGRAL DE EMERGENCIAS"/>
    <x v="0"/>
    <x v="5"/>
    <x v="9"/>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x v="0"/>
    <x v="5"/>
    <x v="9"/>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x v="0"/>
    <x v="5"/>
    <x v="9"/>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x v="0"/>
    <x v="5"/>
    <x v="9"/>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x v="0"/>
    <x v="5"/>
    <x v="9"/>
    <s v="2.6 - BIENES MUEBLES, INMUEBLES E INTANGIBLES"/>
    <s v="2.6.4 - VEHÍCULOS Y EQUIPO DE TRANSPORTE, TRACCIÓN Y ELEVACIÓN"/>
    <s v="N"/>
    <s v="00 - N/A"/>
    <s v="20 - FONDOS CON DESTINO ESPECÍFICO"/>
    <s v="99 - MULTIPROVINCIAL"/>
    <s v="(en blanco)"/>
    <n v="166500000"/>
    <n v="716980346"/>
    <n v="709614851.97000003"/>
  </r>
  <r>
    <s v="2026"/>
    <x v="0"/>
    <x v="0"/>
    <x v="1"/>
    <x v="7"/>
    <s v="2 - Poder Ejecutivo"/>
    <s v="0201 - PRESIDENCIA DE LA REPÚBLICA"/>
    <s v="0004 - SERVICIO INTEGRAL DE EMERGENCIAS"/>
    <x v="0"/>
    <x v="5"/>
    <x v="9"/>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20271422.42000002"/>
  </r>
  <r>
    <s v="2026"/>
    <x v="0"/>
    <x v="0"/>
    <x v="1"/>
    <x v="7"/>
    <s v="2 - Poder Ejecutivo"/>
    <s v="0201 - PRESIDENCIA DE LA REPÚBLICA"/>
    <s v="0004 - SERVICIO INTEGRAL DE EMERGENCIAS"/>
    <x v="0"/>
    <x v="5"/>
    <x v="9"/>
    <s v="2.6 - BIENES MUEBLES, INMUEBLES E INTANGIBLES"/>
    <s v="2.6.5 - MAQUINARIA, OTROS EQUIPOS Y HERRAMIENTAS"/>
    <s v="N"/>
    <s v="00 - N/A"/>
    <s v="10 - FONDO GENERAL"/>
    <s v="99 - MULTIPROVINCIAL"/>
    <s v="(en blanco)"/>
    <n v="4020000"/>
    <n v="16144100"/>
    <n v="12918362.02"/>
  </r>
  <r>
    <s v="2026"/>
    <x v="0"/>
    <x v="0"/>
    <x v="1"/>
    <x v="7"/>
    <s v="2 - Poder Ejecutivo"/>
    <s v="0201 - PRESIDENCIA DE LA REPÚBLICA"/>
    <s v="0004 - SERVICIO INTEGRAL DE EMERGENCIAS"/>
    <x v="0"/>
    <x v="5"/>
    <x v="9"/>
    <s v="2.6 - BIENES MUEBLES, INMUEBLES E INTANGIBLES"/>
    <s v="2.6.5 - MAQUINARIA, OTROS EQUIPOS Y HERRAMIENTAS"/>
    <s v="N"/>
    <s v="00 - N/A"/>
    <s v="20 - FONDOS CON DESTINO ESPECÍFICO"/>
    <s v="99 - MULTIPROVINCIAL"/>
    <s v="(en blanco)"/>
    <n v="80500000"/>
    <n v="4600000"/>
    <n v="0"/>
  </r>
  <r>
    <s v="2026"/>
    <x v="0"/>
    <x v="0"/>
    <x v="1"/>
    <x v="7"/>
    <s v="2 - Poder Ejecutivo"/>
    <s v="0201 - PRESIDENCIA DE LA REPÚBLICA"/>
    <s v="0004 - SERVICIO INTEGRAL DE EMERGENCIAS"/>
    <x v="0"/>
    <x v="5"/>
    <x v="9"/>
    <s v="2.6 - BIENES MUEBLES, INMUEBLES E INTANGIBLES"/>
    <s v="2.6.5 - MAQUINARIA, OTROS EQUIPOS Y HERRAMIENTAS"/>
    <s v="S"/>
    <s v="03 - AMPLIACIÓN DEL SISTEMA NACIONAL DE ATENCION A EMERGENCIAS Y SEGURIDAD 9-1-1, FASE II"/>
    <s v="10 - FONDO GENERAL"/>
    <s v="15 - MONTE CRISTI"/>
    <n v="14624"/>
    <n v="238450000"/>
    <n v="156737648.53"/>
    <n v="78984349.840000004"/>
  </r>
  <r>
    <s v="2026"/>
    <x v="0"/>
    <x v="0"/>
    <x v="1"/>
    <x v="7"/>
    <s v="2 - Poder Ejecutivo"/>
    <s v="0201 - PRESIDENCIA DE LA REPÚBLICA"/>
    <s v="0004 - SERVICIO INTEGRAL DE EMERGENCIAS"/>
    <x v="0"/>
    <x v="5"/>
    <x v="9"/>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x v="0"/>
    <x v="5"/>
    <x v="9"/>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x v="0"/>
    <x v="5"/>
    <x v="9"/>
    <s v="2.6 - BIENES MUEBLES, INMUEBLES E INTANGIBLES"/>
    <s v="2.6.6 - EQUIPOS DE DEFENSA Y SEGURIDAD"/>
    <s v="S"/>
    <s v="03 - AMPLIACIÓN DEL SISTEMA NACIONAL DE ATENCION A EMERGENCIAS Y SEGURIDAD 9-1-1, FASE II"/>
    <s v="10 - FONDO GENERAL"/>
    <s v="15 - MONTE CRISTI"/>
    <n v="14624"/>
    <n v="0"/>
    <n v="27876337.850000001"/>
    <n v="18191077.359999999"/>
  </r>
  <r>
    <s v="2026"/>
    <x v="0"/>
    <x v="0"/>
    <x v="1"/>
    <x v="7"/>
    <s v="2 - Poder Ejecutivo"/>
    <s v="0201 - PRESIDENCIA DE LA REPÚBLICA"/>
    <s v="0004 - SERVICIO INTEGRAL DE EMERGENCIAS"/>
    <x v="0"/>
    <x v="5"/>
    <x v="9"/>
    <s v="2.6 - BIENES MUEBLES, INMUEBLES E INTANGIBLES"/>
    <s v="2.6.8 - BIENES INTANGIBLES"/>
    <s v="N"/>
    <s v="00 - N/A"/>
    <s v="10 - FONDO GENERAL"/>
    <s v="99 - MULTIPROVINCIAL"/>
    <s v="(en blanco)"/>
    <n v="500000"/>
    <n v="2368000"/>
    <n v="1511100.5999999999"/>
  </r>
  <r>
    <s v="2026"/>
    <x v="0"/>
    <x v="0"/>
    <x v="1"/>
    <x v="7"/>
    <s v="2 - Poder Ejecutivo"/>
    <s v="0201 - PRESIDENCIA DE LA REPÚBLICA"/>
    <s v="0004 - SERVICIO INTEGRAL DE EMERGENCIAS"/>
    <x v="0"/>
    <x v="5"/>
    <x v="9"/>
    <s v="2.6 - BIENES MUEBLES, INMUEBLES E INTANGIBLES"/>
    <s v="2.6.8 - BIENES INTANGIBLES"/>
    <s v="N"/>
    <s v="00 - N/A"/>
    <s v="20 - FONDOS CON DESTINO ESPECÍFICO"/>
    <s v="99 - MULTIPROVINCIAL"/>
    <s v="(en blanco)"/>
    <n v="20000000"/>
    <n v="0"/>
    <n v="0"/>
  </r>
  <r>
    <s v="2026"/>
    <x v="0"/>
    <x v="0"/>
    <x v="1"/>
    <x v="7"/>
    <s v="2 - Poder Ejecutivo"/>
    <s v="0201 - PRESIDENCIA DE LA REPÚBLICA"/>
    <s v="0004 - SERVICIO INTEGRAL DE EMERGENCIAS"/>
    <x v="0"/>
    <x v="5"/>
    <x v="9"/>
    <s v="2.6 - BIENES MUEBLES, INMUEBLES E INTANGIBLES"/>
    <s v="2.6.8 - BIENES INTANGIBLES"/>
    <s v="S"/>
    <s v="03 - AMPLIACIÓN DEL SISTEMA NACIONAL DE ATENCION A EMERGENCIAS Y SEGURIDAD 9-1-1, FASE II"/>
    <s v="10 - FONDO GENERAL"/>
    <s v="15 - MONTE CRISTI"/>
    <n v="14624"/>
    <n v="8000000"/>
    <n v="3759000"/>
    <n v="3740963.99"/>
  </r>
  <r>
    <s v="2026"/>
    <x v="0"/>
    <x v="0"/>
    <x v="1"/>
    <x v="7"/>
    <s v="2 - Poder Ejecutivo"/>
    <s v="0201 - PRESIDENCIA DE LA REPÚBLICA"/>
    <s v="0004 - SERVICIO INTEGRAL DE EMERGENCIAS"/>
    <x v="0"/>
    <x v="5"/>
    <x v="9"/>
    <s v="2.7 - OBRAS"/>
    <s v="2.7.1 - OBRAS EN EDIFICACIONES"/>
    <s v="N"/>
    <s v="00 - N/A"/>
    <s v="20 - FONDOS CON DESTINO ESPECÍFICO"/>
    <s v="99 - MULTIPROVINCIAL"/>
    <s v="(en blanco)"/>
    <n v="114485534"/>
    <n v="89643600.609999999"/>
    <n v="42295095.829999998"/>
  </r>
  <r>
    <s v="2026"/>
    <x v="0"/>
    <x v="0"/>
    <x v="1"/>
    <x v="7"/>
    <s v="2 - Poder Ejecutivo"/>
    <s v="0201 - PRESIDENCIA DE LA REPÚBLICA"/>
    <s v="0004 - SERVICIO INTEGRAL DE EMERGENCIAS"/>
    <x v="0"/>
    <x v="5"/>
    <x v="9"/>
    <s v="2.7 - OBRAS"/>
    <s v="2.7.1 - OBRAS EN EDIFICACIONES"/>
    <s v="S"/>
    <s v="03 - AMPLIACIÓN DEL SISTEMA NACIONAL DE ATENCION A EMERGENCIAS Y SEGURIDAD 9-1-1, FASE II"/>
    <s v="10 - FONDO GENERAL"/>
    <s v="15 - MONTE CRISTI"/>
    <n v="14624"/>
    <n v="50000"/>
    <n v="50000"/>
    <n v="0"/>
  </r>
  <r>
    <s v="2026"/>
    <x v="0"/>
    <x v="0"/>
    <x v="1"/>
    <x v="7"/>
    <s v="2 - Poder Ejecutivo"/>
    <s v="0201 - PRESIDENCIA DE LA REPÚBLICA"/>
    <s v="0005 - GOBERNACIÓN  DEL EDIFICIO GUBERNAMENTAL JUAN PABLO DUARTE"/>
    <x v="0"/>
    <x v="0"/>
    <x v="2"/>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x v="0"/>
    <x v="0"/>
    <x v="2"/>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x v="0"/>
    <x v="0"/>
    <x v="2"/>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x v="0"/>
    <x v="0"/>
    <x v="2"/>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x v="0"/>
    <x v="0"/>
    <x v="2"/>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x v="0"/>
    <x v="0"/>
    <x v="2"/>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x v="0"/>
    <x v="0"/>
    <x v="2"/>
    <s v="2.6 - BIENES MUEBLES, INMUEBLES E INTANGIBLES"/>
    <s v="2.6.3 - EQUIPO E INSTRUMENTAL, CIENTÍFICO Y LABORATORIO"/>
    <s v="N"/>
    <s v="00 - N/A"/>
    <s v="10 - FONDO GENERAL"/>
    <s v="99 - MULTIPROVINCIAL"/>
    <s v="(en blanco)"/>
    <n v="0"/>
    <n v="19000"/>
    <n v="0"/>
  </r>
  <r>
    <s v="2026"/>
    <x v="0"/>
    <x v="0"/>
    <x v="1"/>
    <x v="7"/>
    <s v="2 - Poder Ejecutivo"/>
    <s v="0201 - PRESIDENCIA DE LA REPÚBLICA"/>
    <s v="0005 - UNIDAD EJECUTORA PARA LA READECUACION DE BARRIOS  Y ENTORNOS (URBE)"/>
    <x v="0"/>
    <x v="0"/>
    <x v="2"/>
    <s v="2.6 - BIENES MUEBLES, INMUEBLES E INTANGIBLES"/>
    <s v="2.6.5 - MAQUINARIA, OTROS EQUIPOS Y HERRAMIENTAS"/>
    <s v="N"/>
    <s v="00 - N/A"/>
    <s v="10 - FONDO GENERAL"/>
    <s v="99 - MULTIPROVINCIAL"/>
    <s v="(en blanco)"/>
    <n v="0"/>
    <n v="245000"/>
    <n v="0"/>
  </r>
  <r>
    <s v="2026"/>
    <x v="0"/>
    <x v="0"/>
    <x v="1"/>
    <x v="7"/>
    <s v="2 - Poder Ejecutivo"/>
    <s v="0201 - PRESIDENCIA DE LA REPÚBLICA"/>
    <s v="0005 - UNIDAD EJECUTORA PARA LA READECUACION DE BARRIOS  Y ENTORNOS (URBE)"/>
    <x v="2"/>
    <x v="4"/>
    <x v="80"/>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x v="2"/>
    <x v="4"/>
    <x v="80"/>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x v="2"/>
    <x v="4"/>
    <x v="10"/>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x v="2"/>
    <x v="4"/>
    <x v="10"/>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x v="2"/>
    <x v="4"/>
    <x v="10"/>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x v="2"/>
    <x v="4"/>
    <x v="10"/>
    <s v="2.6 - BIENES MUEBLES, INMUEBLES E INTANGIBLES"/>
    <s v="2.6.5 - MAQUINARIA, OTROS EQUIPOS Y HERRAMIENTAS"/>
    <s v="N"/>
    <s v="00 - N/A"/>
    <s v="10 - FONDO GENERAL"/>
    <s v="99 - MULTIPROVINCIAL"/>
    <s v="(en blanco)"/>
    <n v="0"/>
    <n v="48000"/>
    <n v="47790"/>
  </r>
  <r>
    <s v="2026"/>
    <x v="0"/>
    <x v="0"/>
    <x v="1"/>
    <x v="7"/>
    <s v="2 - Poder Ejecutivo"/>
    <s v="0201 - PRESIDENCIA DE LA REPÚBLICA"/>
    <s v="0008 - DIRECCION GENERAL DE ETICA E INTEGRIDAD GUBERNAMENTAL"/>
    <x v="0"/>
    <x v="0"/>
    <x v="2"/>
    <s v="2.6 - BIENES MUEBLES, INMUEBLES E INTANGIBLES"/>
    <s v="2.6.1 - MOBILIARIO Y EQUIPO"/>
    <s v="N"/>
    <s v="00 - N/A"/>
    <s v="10 - FONDO GENERAL"/>
    <s v="99 - MULTIPROVINCIAL"/>
    <s v="(en blanco)"/>
    <n v="1271200"/>
    <n v="2350700"/>
    <n v="110217.13"/>
  </r>
  <r>
    <s v="2026"/>
    <x v="0"/>
    <x v="0"/>
    <x v="1"/>
    <x v="7"/>
    <s v="2 - Poder Ejecutivo"/>
    <s v="0201 - PRESIDENCIA DE LA REPÚBLICA"/>
    <s v="0008 - DIRECCION GENERAL DE ETICA E INTEGRIDAD GUBERNAMENTAL"/>
    <x v="0"/>
    <x v="0"/>
    <x v="2"/>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x v="0"/>
    <x v="0"/>
    <x v="2"/>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x v="0"/>
    <x v="0"/>
    <x v="2"/>
    <s v="2.6 - BIENES MUEBLES, INMUEBLES E INTANGIBLES"/>
    <s v="2.6.5 - MAQUINARIA, OTROS EQUIPOS Y HERRAMIENTAS"/>
    <s v="N"/>
    <s v="00 - N/A"/>
    <s v="10 - FONDO GENERAL"/>
    <s v="99 - MULTIPROVINCIAL"/>
    <s v="(en blanco)"/>
    <n v="1800"/>
    <n v="464800"/>
    <n v="377.6"/>
  </r>
  <r>
    <s v="2026"/>
    <x v="0"/>
    <x v="0"/>
    <x v="1"/>
    <x v="7"/>
    <s v="2 - Poder Ejecutivo"/>
    <s v="0201 - PRESIDENCIA DE LA REPÚBLICA"/>
    <s v="0008 - DIRECCION GENERAL DE ETICA E INTEGRIDAD GUBERNAMENTAL"/>
    <x v="0"/>
    <x v="0"/>
    <x v="2"/>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x v="0"/>
    <x v="0"/>
    <x v="2"/>
    <s v="2.6 - BIENES MUEBLES, INMUEBLES E INTANGIBLES"/>
    <s v="2.6.1 - MOBILIARIO Y EQUIPO"/>
    <s v="N"/>
    <s v="00 - N/A"/>
    <s v="10 - FONDO GENERAL"/>
    <s v="99 - MULTIPROVINCIAL"/>
    <s v="(en blanco)"/>
    <n v="3400000"/>
    <n v="11422026.08"/>
    <n v="751872.06"/>
  </r>
  <r>
    <s v="2026"/>
    <x v="0"/>
    <x v="0"/>
    <x v="1"/>
    <x v="7"/>
    <s v="2 - Poder Ejecutivo"/>
    <s v="0201 - PRESIDENCIA DE LA REPÚBLICA"/>
    <s v="0009 - COMISIÓN PRESIDENCIAL DE APOYO AL DESARROLLO PROVINCIAL"/>
    <x v="0"/>
    <x v="0"/>
    <x v="2"/>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x v="0"/>
    <x v="0"/>
    <x v="2"/>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x v="0"/>
    <x v="0"/>
    <x v="2"/>
    <s v="2.6 - BIENES MUEBLES, INMUEBLES E INTANGIBLES"/>
    <s v="2.6.5 - MAQUINARIA, OTROS EQUIPOS Y HERRAMIENTAS"/>
    <s v="N"/>
    <s v="00 - N/A"/>
    <s v="10 - FONDO GENERAL"/>
    <s v="99 - MULTIPROVINCIAL"/>
    <s v="(en blanco)"/>
    <n v="0"/>
    <n v="3820938.62"/>
    <n v="1173270.48"/>
  </r>
  <r>
    <s v="2026"/>
    <x v="0"/>
    <x v="0"/>
    <x v="1"/>
    <x v="7"/>
    <s v="2 - Poder Ejecutivo"/>
    <s v="0201 - PRESIDENCIA DE LA REPÚBLICA"/>
    <s v="0009 - COMISIÓN PRESIDENCIAL DE APOYO AL DESARROLLO PROVINCIAL"/>
    <x v="0"/>
    <x v="0"/>
    <x v="2"/>
    <s v="2.6 - BIENES MUEBLES, INMUEBLES E INTANGIBLES"/>
    <s v="2.6.9 - EDIFICIOS, ESTRUCTURAS, TIERRAS, TERRENOS Y OBJETOS DE VALOR"/>
    <s v="N"/>
    <s v="00 - N/A"/>
    <s v="10 - FONDO GENERAL"/>
    <s v="99 - MULTIPROVINCIAL"/>
    <s v="(en blanco)"/>
    <n v="0"/>
    <n v="9000000"/>
    <n v="8999999.9900000002"/>
  </r>
  <r>
    <s v="2026"/>
    <x v="0"/>
    <x v="0"/>
    <x v="1"/>
    <x v="7"/>
    <s v="2 - Poder Ejecutivo"/>
    <s v="0201 - PRESIDENCIA DE LA REPÚBLICA"/>
    <s v="0009 - COMISIÓN PRESIDENCIAL DE APOYO AL DESARROLLO PROVINCIAL"/>
    <x v="0"/>
    <x v="0"/>
    <x v="2"/>
    <s v="2.7 - OBRAS"/>
    <s v="2.7.1 - OBRAS EN EDIFICACIONES"/>
    <s v="N"/>
    <s v="00 - N/A"/>
    <s v="10 - FONDO GENERAL"/>
    <s v="99 - MULTIPROVINCIAL"/>
    <s v="(en blanco)"/>
    <n v="300000000"/>
    <n v="14515.629999995232"/>
    <n v="0"/>
  </r>
  <r>
    <s v="2026"/>
    <x v="0"/>
    <x v="0"/>
    <x v="1"/>
    <x v="7"/>
    <s v="2 - Poder Ejecutivo"/>
    <s v="0201 - PRESIDENCIA DE LA REPÚBLICA"/>
    <s v="0009 - COMISIÓN PRESIDENCIAL DE APOYO AL DESARROLLO PROVINCIAL"/>
    <x v="0"/>
    <x v="0"/>
    <x v="2"/>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x v="0"/>
    <x v="1"/>
    <x v="21"/>
    <s v="2.7 - OBRAS"/>
    <s v="2.7.1 - OBRAS EN EDIFICACIONES"/>
    <s v="S"/>
    <s v="12 - CONSTRUCCIÓN Y RECONSTRUCIÓN DE DESTACAMENTOS POLICIALES EN COMUNIDADES DEL DISTRITO NACIONAL"/>
    <s v="10 - FONDO GENERAL"/>
    <s v="01 - DISTRITO NACIONAL"/>
    <n v="14541"/>
    <n v="73808208"/>
    <n v="26759883.350000001"/>
    <n v="0"/>
  </r>
  <r>
    <s v="2026"/>
    <x v="0"/>
    <x v="0"/>
    <x v="1"/>
    <x v="7"/>
    <s v="2 - Poder Ejecutivo"/>
    <s v="0201 - PRESIDENCIA DE LA REPÚBLICA"/>
    <s v="0009 - COMISIÓN PRESIDENCIAL DE APOYO AL DESARROLLO PROVINCIAL"/>
    <x v="0"/>
    <x v="1"/>
    <x v="21"/>
    <s v="2.7 - OBRAS"/>
    <s v="2.7.1 - OBRAS EN EDIFICACIONES"/>
    <s v="S"/>
    <s v="31 - CONSTRUCCIÓN DE DESTACAMENTOS POLICIALES EN COMUNIDADES DE LA PROVINCIA BARAHONA"/>
    <s v="10 - FONDO GENERAL"/>
    <s v="04 - BARAHONA"/>
    <n v="14577"/>
    <n v="9096288"/>
    <n v="17650911.25"/>
    <n v="0"/>
  </r>
  <r>
    <s v="2026"/>
    <x v="0"/>
    <x v="0"/>
    <x v="1"/>
    <x v="7"/>
    <s v="2 - Poder Ejecutivo"/>
    <s v="0201 - PRESIDENCIA DE LA REPÚBLICA"/>
    <s v="0009 - COMISIÓN PRESIDENCIAL DE APOYO AL DESARROLLO PROVINCIAL"/>
    <x v="0"/>
    <x v="1"/>
    <x v="21"/>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x v="0"/>
    <x v="1"/>
    <x v="21"/>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x v="0"/>
    <x v="1"/>
    <x v="21"/>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x v="0"/>
    <x v="1"/>
    <x v="21"/>
    <s v="2.7 - OBRAS"/>
    <s v="2.7.1 - OBRAS EN EDIFICACIONES"/>
    <s v="S"/>
    <s v="24 - CONSTRUCCIÓN DESTACAMENTO POLICIAL MATA SAN JUAN, SECTOR LICEY, MUNICIPIO SANTO DOMINGO NORTE, PROVINCIA SANTO DOMINGO"/>
    <s v="10 - FONDO GENERAL"/>
    <s v="32 - SANTO DOMINGO"/>
    <n v="17171"/>
    <n v="0"/>
    <n v="6323682"/>
    <n v="4704313.4400000004"/>
  </r>
  <r>
    <s v="2026"/>
    <x v="0"/>
    <x v="0"/>
    <x v="1"/>
    <x v="7"/>
    <s v="2 - Poder Ejecutivo"/>
    <s v="0201 - PRESIDENCIA DE LA REPÚBLICA"/>
    <s v="0009 - COMISIÓN PRESIDENCIAL DE APOYO AL DESARROLLO PROVINCIAL"/>
    <x v="0"/>
    <x v="1"/>
    <x v="21"/>
    <s v="2.7 - OBRAS"/>
    <s v="2.7.1 - OBRAS EN EDIFICACIONES"/>
    <s v="S"/>
    <s v="45 - CONSTRUCCIÓN DESTACAMENTO POLICIAL CASTAÑUELAS, MUNICIPIO CASTAÑUELAS, PROVINCIA MONTE CRISTI"/>
    <s v="10 - FONDO GENERAL"/>
    <s v="15 - MONTE CRISTI"/>
    <n v="17196"/>
    <n v="0"/>
    <n v="6432631.9900000002"/>
    <n v="3761942.12"/>
  </r>
  <r>
    <s v="2026"/>
    <x v="0"/>
    <x v="0"/>
    <x v="1"/>
    <x v="7"/>
    <s v="2 - Poder Ejecutivo"/>
    <s v="0201 - PRESIDENCIA DE LA REPÚBLICA"/>
    <s v="0009 - COMISIÓN PRESIDENCIAL DE APOYO AL DESARROLLO PROVINCIAL"/>
    <x v="0"/>
    <x v="1"/>
    <x v="21"/>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x v="0"/>
    <x v="1"/>
    <x v="21"/>
    <s v="2.7 - OBRAS"/>
    <s v="2.7.1 - OBRAS EN EDIFICACIONES"/>
    <s v="S"/>
    <s v="09 - CONSTRUCCIÓN Y RECONSTRUCCIÓN DE DESTACAMENTOS POLICIALES EN COMUNIDADES DE LA PROVINCIA INDEPENDENCIA"/>
    <s v="10 - FONDO GENERAL"/>
    <s v="10 - INDEPENDENCIA"/>
    <n v="14526"/>
    <n v="0"/>
    <n v="4777325.6099999994"/>
    <n v="0"/>
  </r>
  <r>
    <s v="2026"/>
    <x v="0"/>
    <x v="0"/>
    <x v="1"/>
    <x v="7"/>
    <s v="2 - Poder Ejecutivo"/>
    <s v="0201 - PRESIDENCIA DE LA REPÚBLICA"/>
    <s v="0009 - COMISIÓN PRESIDENCIAL DE APOYO AL DESARROLLO PROVINCIAL"/>
    <x v="0"/>
    <x v="1"/>
    <x v="21"/>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x v="0"/>
    <x v="1"/>
    <x v="21"/>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x v="0"/>
    <x v="1"/>
    <x v="21"/>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x v="0"/>
    <x v="1"/>
    <x v="21"/>
    <s v="2.7 - OBRAS"/>
    <s v="2.7.1 - OBRAS EN EDIFICACIONES"/>
    <s v="S"/>
    <s v="42 - CONSTRUCCIÓN DESTACAMENTO POLICIAL PALO VERDE, MUNICIPIO CASTAÑUELAS, PROVINCIA MONTE CRISTI"/>
    <s v="10 - FONDO GENERAL"/>
    <s v="15 - MONTE CRISTI"/>
    <n v="17190"/>
    <n v="0"/>
    <n v="6384162"/>
    <n v="4749097.4400000004"/>
  </r>
  <r>
    <s v="2026"/>
    <x v="0"/>
    <x v="0"/>
    <x v="1"/>
    <x v="7"/>
    <s v="2 - Poder Ejecutivo"/>
    <s v="0201 - PRESIDENCIA DE LA REPÚBLICA"/>
    <s v="0009 - COMISIÓN PRESIDENCIAL DE APOYO AL DESARROLLO PROVINCIAL"/>
    <x v="0"/>
    <x v="1"/>
    <x v="21"/>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x v="0"/>
    <x v="1"/>
    <x v="21"/>
    <s v="2.7 - OBRAS"/>
    <s v="2.7.1 - OBRAS EN EDIFICACIONES"/>
    <s v="S"/>
    <s v="22 - CONSTRUCCIÓN DESTACAMENTOS POLICIALES EN COMUNIDADES SELECCIONADAS DE LA PROVINCIA DUARTE"/>
    <s v="10 - FONDO GENERAL"/>
    <s v="06 - DUARTE"/>
    <n v="14497"/>
    <n v="0"/>
    <n v="17987082.940000001"/>
    <n v="12823471.420000002"/>
  </r>
  <r>
    <s v="2026"/>
    <x v="0"/>
    <x v="0"/>
    <x v="1"/>
    <x v="7"/>
    <s v="2 - Poder Ejecutivo"/>
    <s v="0201 - PRESIDENCIA DE LA REPÚBLICA"/>
    <s v="0009 - COMISIÓN PRESIDENCIAL DE APOYO AL DESARROLLO PROVINCIAL"/>
    <x v="0"/>
    <x v="1"/>
    <x v="21"/>
    <s v="2.7 - OBRAS"/>
    <s v="2.7.1 - OBRAS EN EDIFICACIONES"/>
    <s v="S"/>
    <s v="29 - CONSTRUCCIÓN DESTACAMENTO POLICIAL EN LA COMUNIDAD CARBONERA, MUNICIPIO PEPILLO SALCEDO, PROV. MONTE CRISTI"/>
    <s v="10 - FONDO GENERAL"/>
    <s v="15 - MONTE CRISTI"/>
    <n v="17177"/>
    <n v="0"/>
    <n v="6434504.5800000001"/>
    <n v="4792971.4000000004"/>
  </r>
  <r>
    <s v="2026"/>
    <x v="0"/>
    <x v="0"/>
    <x v="1"/>
    <x v="7"/>
    <s v="2 - Poder Ejecutivo"/>
    <s v="0201 - PRESIDENCIA DE LA REPÚBLICA"/>
    <s v="0009 - COMISIÓN PRESIDENCIAL DE APOYO AL DESARROLLO PROVINCIAL"/>
    <x v="0"/>
    <x v="1"/>
    <x v="21"/>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x v="0"/>
    <x v="1"/>
    <x v="21"/>
    <s v="2.7 - OBRAS"/>
    <s v="2.7.1 - OBRAS EN EDIFICACIONES"/>
    <s v="S"/>
    <s v="32 - CONSTRUCCIÓN DESTACAMENTO POLICIAL EN LA COMUNIDAD LA GINA, MUNICIPIO YAMASÁ, PROV. MONTE PLATA"/>
    <s v="10 - FONDO GENERAL"/>
    <s v="29 - MONTE PLATA"/>
    <n v="17180"/>
    <n v="0"/>
    <n v="6334764.2600000007"/>
    <n v="4713179.1500000004"/>
  </r>
  <r>
    <s v="2026"/>
    <x v="0"/>
    <x v="0"/>
    <x v="1"/>
    <x v="7"/>
    <s v="2 - Poder Ejecutivo"/>
    <s v="0201 - PRESIDENCIA DE LA REPÚBLICA"/>
    <s v="0009 - COMISIÓN PRESIDENCIAL DE APOYO AL DESARROLLO PROVINCIAL"/>
    <x v="0"/>
    <x v="1"/>
    <x v="21"/>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x v="0"/>
    <x v="1"/>
    <x v="21"/>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x v="0"/>
    <x v="1"/>
    <x v="21"/>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x v="0"/>
    <x v="1"/>
    <x v="21"/>
    <s v="2.7 - OBRAS"/>
    <s v="2.7.1 - OBRAS EN EDIFICACIONES"/>
    <s v="S"/>
    <s v="44 - CONSTRUCCIÓN DESTACAMENTO POLICIAL GUANITO, MUNICIPIO EL LLANO, PROVINCIA ELÍAS PIÑA"/>
    <s v="10 - FONDO GENERAL"/>
    <s v="07 - ELIAS PINA"/>
    <n v="17193"/>
    <n v="0"/>
    <n v="6425638.7800000003"/>
    <n v="3474900.5"/>
  </r>
  <r>
    <s v="2026"/>
    <x v="0"/>
    <x v="0"/>
    <x v="1"/>
    <x v="7"/>
    <s v="2 - Poder Ejecutivo"/>
    <s v="0201 - PRESIDENCIA DE LA REPÚBLICA"/>
    <s v="0009 - COMISIÓN PRESIDENCIAL DE APOYO AL DESARROLLO PROVINCIAL"/>
    <x v="0"/>
    <x v="1"/>
    <x v="21"/>
    <s v="2.7 - OBRAS"/>
    <s v="2.7.1 - OBRAS EN EDIFICACIONES"/>
    <s v="S"/>
    <s v="27 - CONSTRUCCIÓN DESTACAMENTO POLICIAL EN LA SECCION GUANUMA, DISTRITO MUNICIPAL LA VICTORIA, MUNICIPIO SANTO DOMINGO NORTE"/>
    <s v="10 - FONDO GENERAL"/>
    <s v="32 - SANTO DOMINGO"/>
    <n v="17174"/>
    <n v="0"/>
    <n v="6323682"/>
    <n v="4704313.4400000004"/>
  </r>
  <r>
    <s v="2026"/>
    <x v="0"/>
    <x v="0"/>
    <x v="1"/>
    <x v="7"/>
    <s v="2 - Poder Ejecutivo"/>
    <s v="0201 - PRESIDENCIA DE LA REPÚBLICA"/>
    <s v="0009 - COMISIÓN PRESIDENCIAL DE APOYO AL DESARROLLO PROVINCIAL"/>
    <x v="0"/>
    <x v="1"/>
    <x v="21"/>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x v="0"/>
    <x v="1"/>
    <x v="21"/>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x v="0"/>
    <x v="1"/>
    <x v="21"/>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x v="0"/>
    <x v="1"/>
    <x v="21"/>
    <s v="2.7 - OBRAS"/>
    <s v="2.7.1 - OBRAS EN EDIFICACIONES"/>
    <s v="S"/>
    <s v="34 - CONSTRUCCIÓN DESTACAMENTO POLICIAL SAN RAFAEL, PARAJE KILÓMETRO 20, MUNICIPIO EL VALLE, PROVINCIA HATO MAYOR"/>
    <s v="10 - FONDO GENERAL"/>
    <s v="30 - HATO MAYOR"/>
    <n v="17182"/>
    <n v="0"/>
    <n v="6379093.29"/>
    <n v="4748642.37"/>
  </r>
  <r>
    <s v="2026"/>
    <x v="0"/>
    <x v="0"/>
    <x v="1"/>
    <x v="7"/>
    <s v="2 - Poder Ejecutivo"/>
    <s v="0201 - PRESIDENCIA DE LA REPÚBLICA"/>
    <s v="0009 - COMISIÓN PRESIDENCIAL DE APOYO AL DESARROLLO PROVINCIAL"/>
    <x v="0"/>
    <x v="1"/>
    <x v="21"/>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x v="0"/>
    <x v="1"/>
    <x v="21"/>
    <s v="2.7 - OBRAS"/>
    <s v="2.7.1 - OBRAS EN EDIFICACIONES"/>
    <s v="S"/>
    <s v="37 - CONSTRUCCIÓN DESTACAMENTO POLICIAL EN EL D.M HATILLO, MUNICIPIO SAN CRISTÓBAL, PROVINCIA   SAN CRISTÓBAL"/>
    <s v="10 - FONDO GENERAL"/>
    <s v="21 - SAN CRISTOBAL"/>
    <n v="17185"/>
    <n v="0"/>
    <n v="6323682"/>
    <n v="4704313.4400000004"/>
  </r>
  <r>
    <s v="2026"/>
    <x v="0"/>
    <x v="0"/>
    <x v="1"/>
    <x v="7"/>
    <s v="2 - Poder Ejecutivo"/>
    <s v="0201 - PRESIDENCIA DE LA REPÚBLICA"/>
    <s v="0009 - COMISIÓN PRESIDENCIAL DE APOYO AL DESARROLLO PROVINCIAL"/>
    <x v="0"/>
    <x v="1"/>
    <x v="21"/>
    <s v="2.7 - OBRAS"/>
    <s v="2.7.1 - OBRAS EN EDIFICACIONES"/>
    <s v="S"/>
    <s v="39 - CONSTRUCCIÓN DESTACAMENTO POLICIAL EN EL SECTOR SABANA YEGUA, MUNICIPIO SABANA YEGUA, PROVINCIA AZUA"/>
    <s v="10 - FONDO GENERAL"/>
    <s v="02 - AZUA"/>
    <n v="17187"/>
    <n v="0"/>
    <n v="6356928.7700000005"/>
    <n v="4430910.76"/>
  </r>
  <r>
    <s v="2026"/>
    <x v="0"/>
    <x v="0"/>
    <x v="1"/>
    <x v="7"/>
    <s v="2 - Poder Ejecutivo"/>
    <s v="0201 - PRESIDENCIA DE LA REPÚBLICA"/>
    <s v="0009 - COMISIÓN PRESIDENCIAL DE APOYO AL DESARROLLO PROVINCIAL"/>
    <x v="0"/>
    <x v="1"/>
    <x v="21"/>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x v="0"/>
    <x v="1"/>
    <x v="21"/>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x v="0"/>
    <x v="1"/>
    <x v="21"/>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x v="0"/>
    <x v="1"/>
    <x v="21"/>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x v="0"/>
    <x v="1"/>
    <x v="21"/>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x v="0"/>
    <x v="1"/>
    <x v="21"/>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x v="0"/>
    <x v="1"/>
    <x v="21"/>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x v="0"/>
    <x v="1"/>
    <x v="21"/>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x v="0"/>
    <x v="1"/>
    <x v="21"/>
    <s v="2.7 - OBRAS"/>
    <s v="2.7.1 - OBRAS EN EDIFICACIONES"/>
    <s v="S"/>
    <s v="03 - CONSTRUCCIÓN DESTACAMENTO POLICIAL EN EL SECTOR PASO BAJITO, MUNICIPIO JARABACOA, PROVINCIA LA VEGA."/>
    <s v="10 - FONDO GENERAL"/>
    <s v="13 - LA VEGA"/>
    <n v="17310"/>
    <n v="0"/>
    <n v="2738569.19"/>
    <n v="0"/>
  </r>
  <r>
    <s v="2026"/>
    <x v="0"/>
    <x v="0"/>
    <x v="1"/>
    <x v="7"/>
    <s v="2 - Poder Ejecutivo"/>
    <s v="0201 - PRESIDENCIA DE LA REPÚBLICA"/>
    <s v="0009 - COMISIÓN PRESIDENCIAL DE APOYO AL DESARROLLO PROVINCIAL"/>
    <x v="0"/>
    <x v="1"/>
    <x v="21"/>
    <s v="2.7 - OBRAS"/>
    <s v="2.7.1 - OBRAS EN EDIFICACIONES"/>
    <s v="S"/>
    <s v="75 - CONSTRUCCIÓN DESTACAMENTO POLICIAL EN EL SECTOR FUNDACIÓN, MUNICIPIO FUNDACIÓN, PROV. BARAHONA"/>
    <s v="10 - FONDO GENERAL"/>
    <s v="04 - BARAHONA"/>
    <n v="17153"/>
    <n v="0"/>
    <n v="4260117"/>
    <n v="0"/>
  </r>
  <r>
    <s v="2026"/>
    <x v="0"/>
    <x v="0"/>
    <x v="1"/>
    <x v="7"/>
    <s v="2 - Poder Ejecutivo"/>
    <s v="0201 - PRESIDENCIA DE LA REPÚBLICA"/>
    <s v="0009 - COMISIÓN PRESIDENCIAL DE APOYO AL DESARROLLO PROVINCIAL"/>
    <x v="0"/>
    <x v="1"/>
    <x v="21"/>
    <s v="2.7 - OBRAS"/>
    <s v="2.7.1 - OBRAS EN EDIFICACIONES"/>
    <s v="S"/>
    <s v="73 - CONSTRUCCIÓN DESTACAMENTO POLICIAL EN EL D.M. RIO GRANDE, MUNICIPIO ALTAMIRA, PROVINCIA PUERTO PLATA"/>
    <s v="10 - FONDO GENERAL"/>
    <s v="18 - PUERTO PLATA"/>
    <n v="17151"/>
    <n v="0"/>
    <n v="4267505.2"/>
    <n v="0"/>
  </r>
  <r>
    <s v="2026"/>
    <x v="0"/>
    <x v="0"/>
    <x v="1"/>
    <x v="7"/>
    <s v="2 - Poder Ejecutivo"/>
    <s v="0201 - PRESIDENCIA DE LA REPÚBLICA"/>
    <s v="0009 - COMISIÓN PRESIDENCIAL DE APOYO AL DESARROLLO PROVINCIAL"/>
    <x v="0"/>
    <x v="1"/>
    <x v="21"/>
    <s v="2.7 - OBRAS"/>
    <s v="2.7.1 - OBRAS EN EDIFICACIONES"/>
    <s v="S"/>
    <s v="77 - CONSTRUCCIÓN DESTACAMENTO POLICIAL EN EL D.M JUANCHO, MUNICIPIO OVIEDO, PROVINCIA PEDERNALES"/>
    <s v="10 - FONDO GENERAL"/>
    <s v="16 - PEDERNALES"/>
    <n v="17161"/>
    <n v="0"/>
    <n v="4319222.4000000004"/>
    <n v="0"/>
  </r>
  <r>
    <s v="2026"/>
    <x v="0"/>
    <x v="0"/>
    <x v="1"/>
    <x v="7"/>
    <s v="2 - Poder Ejecutivo"/>
    <s v="0201 - PRESIDENCIA DE LA REPÚBLICA"/>
    <s v="0009 - COMISIÓN PRESIDENCIAL DE APOYO AL DESARROLLO PROVINCIAL"/>
    <x v="0"/>
    <x v="1"/>
    <x v="21"/>
    <s v="2.7 - OBRAS"/>
    <s v="2.7.1 - OBRAS EN EDIFICACIONES"/>
    <s v="S"/>
    <s v="72 - CONSTRUCCIÓN DESTACAMENTO POLICIAL EN LA SECCIÓN SABANA REY, D.M. EL RANCHITO, PROV. LA VEGA"/>
    <s v="10 - FONDO GENERAL"/>
    <s v="13 - LA VEGA"/>
    <n v="17150"/>
    <n v="0"/>
    <n v="4245340.5999999996"/>
    <n v="0"/>
  </r>
  <r>
    <s v="2026"/>
    <x v="0"/>
    <x v="0"/>
    <x v="1"/>
    <x v="7"/>
    <s v="2 - Poder Ejecutivo"/>
    <s v="0201 - PRESIDENCIA DE LA REPÚBLICA"/>
    <s v="0009 - COMISIÓN PRESIDENCIAL DE APOYO AL DESARROLLO PROVINCIAL"/>
    <x v="0"/>
    <x v="1"/>
    <x v="21"/>
    <s v="2.7 - OBRAS"/>
    <s v="2.7.1 - OBRAS EN EDIFICACIONES"/>
    <s v="S"/>
    <s v="71 - CONSTRUCCIÓN DESTACAMENTO POLICIAL PARADERO, D. M. PARADERO, MUNICIPIO ESPERANZA, PROVINCIA VALVERDE"/>
    <s v="10 - FONDO GENERAL"/>
    <s v="27 - VALVERDE"/>
    <n v="17149"/>
    <n v="0"/>
    <n v="4264401.4000000004"/>
    <n v="0"/>
  </r>
  <r>
    <s v="2026"/>
    <x v="0"/>
    <x v="0"/>
    <x v="1"/>
    <x v="7"/>
    <s v="2 - Poder Ejecutivo"/>
    <s v="0201 - PRESIDENCIA DE LA REPÚBLICA"/>
    <s v="0009 - COMISIÓN PRESIDENCIAL DE APOYO AL DESARROLLO PROVINCIAL"/>
    <x v="0"/>
    <x v="1"/>
    <x v="21"/>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x v="0"/>
    <x v="1"/>
    <x v="21"/>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x v="0"/>
    <x v="1"/>
    <x v="21"/>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x v="0"/>
    <x v="1"/>
    <x v="21"/>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x v="0"/>
    <x v="1"/>
    <x v="21"/>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x v="0"/>
    <x v="1"/>
    <x v="21"/>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x v="0"/>
    <x v="1"/>
    <x v="21"/>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x v="0"/>
    <x v="1"/>
    <x v="21"/>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x v="0"/>
    <x v="1"/>
    <x v="21"/>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x v="0"/>
    <x v="1"/>
    <x v="21"/>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x v="0"/>
    <x v="1"/>
    <x v="24"/>
    <s v="2.7 - OBRAS"/>
    <s v="2.7.1 - OBRAS EN EDIFICACIONES"/>
    <s v="S"/>
    <s v="26 - REHABILITACIÓN DE EDIFICACIÓN PARA EL ALOJAMIENTO DE ESTACIÓN DE BOMBEROS DE SAN FRANCISCO DE MACORÍS, PROVINCIA DUARTE"/>
    <s v="10 - FONDO GENERAL"/>
    <s v="06 - DUARTE"/>
    <n v="14586"/>
    <n v="0"/>
    <n v="1984640.42"/>
    <n v="0"/>
  </r>
  <r>
    <s v="2026"/>
    <x v="0"/>
    <x v="0"/>
    <x v="1"/>
    <x v="7"/>
    <s v="2 - Poder Ejecutivo"/>
    <s v="0201 - PRESIDENCIA DE LA REPÚBLICA"/>
    <s v="0009 - COMISIÓN PRESIDENCIAL DE APOYO AL DESARROLLO PROVINCIAL"/>
    <x v="0"/>
    <x v="1"/>
    <x v="1"/>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x v="0"/>
    <x v="1"/>
    <x v="1"/>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x v="3"/>
    <x v="10"/>
    <x v="25"/>
    <s v="2.7 - OBRAS"/>
    <s v="2.7.1 - OBRAS EN EDIFICACIONES"/>
    <s v="S"/>
    <s v="40 - REMODELACIÓN DE LA CALLE DEL SOL TRAMO COMPRENDIDO ENTRE LAS CALLES GENERAL VALVERDE Y SABANA LARGA, PROVINCIA SANTIAGO"/>
    <s v="10 - FONDO GENERAL"/>
    <s v="25 - SANTIAGO"/>
    <n v="15027"/>
    <n v="38000000"/>
    <n v="38000000"/>
    <n v="19981429.850000001"/>
  </r>
  <r>
    <s v="2026"/>
    <x v="0"/>
    <x v="0"/>
    <x v="1"/>
    <x v="7"/>
    <s v="2 - Poder Ejecutivo"/>
    <s v="0201 - PRESIDENCIA DE LA REPÚBLICA"/>
    <s v="0009 - COMISIÓN PRESIDENCIAL DE APOYO AL DESARROLLO PROVINCIAL"/>
    <x v="1"/>
    <x v="15"/>
    <x v="100"/>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x v="1"/>
    <x v="15"/>
    <x v="100"/>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x v="1"/>
    <x v="15"/>
    <x v="100"/>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x v="1"/>
    <x v="15"/>
    <x v="100"/>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x v="1"/>
    <x v="15"/>
    <x v="100"/>
    <s v="2.7 - OBRAS"/>
    <s v="2.7.1 - OBRAS EN EDIFICACIONES"/>
    <s v="S"/>
    <s v="63 - CONSTRUCCIÓN CENTRO COMUNAL DISTRITO MUNICIPAL SAN LUIS, PROVINCIA SANTO DOMINGO"/>
    <s v="10 - FONDO GENERAL"/>
    <s v="32 - SANTO DOMINGO"/>
    <n v="15144"/>
    <n v="8656061"/>
    <n v="8656061"/>
    <n v="8656061"/>
  </r>
  <r>
    <s v="2026"/>
    <x v="0"/>
    <x v="0"/>
    <x v="1"/>
    <x v="7"/>
    <s v="2 - Poder Ejecutivo"/>
    <s v="0201 - PRESIDENCIA DE LA REPÚBLICA"/>
    <s v="0009 - COMISIÓN PRESIDENCIAL DE APOYO AL DESARROLLO PROVINCIAL"/>
    <x v="1"/>
    <x v="15"/>
    <x v="100"/>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x v="1"/>
    <x v="15"/>
    <x v="100"/>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x v="1"/>
    <x v="15"/>
    <x v="100"/>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x v="1"/>
    <x v="15"/>
    <x v="100"/>
    <s v="2.7 - OBRAS"/>
    <s v="2.7.1 - OBRAS EN EDIFICACIONES"/>
    <s v="S"/>
    <s v="35 - CONSTRUCCIÓN FUNERARIA INGENIO SANTA FE, MUNICIPIO SAN PEDRO DE MACORÍS, PROVINCIA SAN PEDRO DE MACORÍS"/>
    <s v="10 - FONDO GENERAL"/>
    <s v="23 - SAN PEDRO DE MACORIS"/>
    <n v="14995"/>
    <n v="0"/>
    <n v="10986304.469999999"/>
    <n v="10924708.18"/>
  </r>
  <r>
    <s v="2026"/>
    <x v="0"/>
    <x v="0"/>
    <x v="1"/>
    <x v="7"/>
    <s v="2 - Poder Ejecutivo"/>
    <s v="0201 - PRESIDENCIA DE LA REPÚBLICA"/>
    <s v="0009 - COMISIÓN PRESIDENCIAL DE APOYO AL DESARROLLO PROVINCIAL"/>
    <x v="1"/>
    <x v="15"/>
    <x v="100"/>
    <s v="2.7 - OBRAS"/>
    <s v="2.7.1 - OBRAS EN EDIFICACIONES"/>
    <s v="S"/>
    <s v="02 - CONSTRUCCIÓN CENTRO COMUNAL EL TABLÓN, MUNICIPIO VILLA TAPIA, PROVINCIA HERMANAS MIRABAL"/>
    <s v="10 - FONDO GENERAL"/>
    <s v="19 - HERMANAS MIRABAL"/>
    <n v="17309"/>
    <n v="0"/>
    <n v="3107012.2600000002"/>
    <n v="0"/>
  </r>
  <r>
    <s v="2026"/>
    <x v="0"/>
    <x v="0"/>
    <x v="1"/>
    <x v="7"/>
    <s v="2 - Poder Ejecutivo"/>
    <s v="0201 - PRESIDENCIA DE LA REPÚBLICA"/>
    <s v="0009 - COMISIÓN PRESIDENCIAL DE APOYO AL DESARROLLO PROVINCIAL"/>
    <x v="1"/>
    <x v="15"/>
    <x v="100"/>
    <s v="2.7 - OBRAS"/>
    <s v="2.7.1 - OBRAS EN EDIFICACIONES"/>
    <s v="S"/>
    <s v="06 - CONSTRUCCIÓN CENTRO COMUNAL CASA VIEJA, MUNICIPIO SANTO DOMINGO NORTE, PROVINCIA SANTO DOMINGO"/>
    <s v="10 - FONDO GENERAL"/>
    <s v="32 - SANTO DOMINGO"/>
    <n v="17313"/>
    <n v="0"/>
    <n v="3079726.21"/>
    <n v="0"/>
  </r>
  <r>
    <s v="2026"/>
    <x v="0"/>
    <x v="0"/>
    <x v="1"/>
    <x v="7"/>
    <s v="2 - Poder Ejecutivo"/>
    <s v="0201 - PRESIDENCIA DE LA REPÚBLICA"/>
    <s v="0009 - COMISIÓN PRESIDENCIAL DE APOYO AL DESARROLLO PROVINCIAL"/>
    <x v="1"/>
    <x v="15"/>
    <x v="100"/>
    <s v="2.7 - OBRAS"/>
    <s v="2.7.1 - OBRAS EN EDIFICACIONES"/>
    <s v="S"/>
    <s v="04 - CONSTRUCCIÓN CENTRO COMUNAL MAIMÓN, MUNICIPIO MAIMÓN, PROVINCIA MONSEÑOR NOUEL"/>
    <s v="10 - FONDO GENERAL"/>
    <s v="28 - MONSENOR NOUEL"/>
    <n v="17311"/>
    <n v="0"/>
    <n v="1703721.64"/>
    <n v="0"/>
  </r>
  <r>
    <s v="2026"/>
    <x v="0"/>
    <x v="0"/>
    <x v="1"/>
    <x v="7"/>
    <s v="2 - Poder Ejecutivo"/>
    <s v="0201 - PRESIDENCIA DE LA REPÚBLICA"/>
    <s v="0009 - COMISIÓN PRESIDENCIAL DE APOYO AL DESARROLLO PROVINCIAL"/>
    <x v="1"/>
    <x v="15"/>
    <x v="100"/>
    <s v="2.7 - OBRAS"/>
    <s v="2.7.1 - OBRAS EN EDIFICACIONES"/>
    <s v="S"/>
    <s v="05 - CONSTRUCCIÓN CENTRO COMUNAL LA COLONIA, MUNICIPIO MELLA, PROVINCIA INDEPENDENCIA"/>
    <s v="10 - FONDO GENERAL"/>
    <s v="10 - INDEPENDENCIA"/>
    <n v="17312"/>
    <n v="0"/>
    <n v="280369.70000000013"/>
    <n v="0"/>
  </r>
  <r>
    <s v="2026"/>
    <x v="0"/>
    <x v="0"/>
    <x v="1"/>
    <x v="7"/>
    <s v="2 - Poder Ejecutivo"/>
    <s v="0201 - PRESIDENCIA DE LA REPÚBLICA"/>
    <s v="0009 - COMISIÓN PRESIDENCIAL DE APOYO AL DESARROLLO PROVINCIAL"/>
    <x v="1"/>
    <x v="15"/>
    <x v="100"/>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x v="1"/>
    <x v="15"/>
    <x v="100"/>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x v="1"/>
    <x v="15"/>
    <x v="100"/>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x v="1"/>
    <x v="15"/>
    <x v="100"/>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3096796.01"/>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452553.98"/>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08 - RECONSTRUCCIÓN CLUB DEPORTIVO Y CULTURAL GINANDIANA, MUNICIPIO EL SEIBO, PROVINCIA EL SEIBO"/>
    <s v="10 - FONDO GENERAL"/>
    <s v="08 - EL SEIBO"/>
    <n v="16757"/>
    <n v="0"/>
    <n v="6500000"/>
    <n v="6478150.9100000001"/>
  </r>
  <r>
    <s v="2026"/>
    <x v="0"/>
    <x v="0"/>
    <x v="1"/>
    <x v="7"/>
    <s v="2 - Poder Ejecutivo"/>
    <s v="0201 - PRESIDENCIA DE LA REPÚBLICA"/>
    <s v="0009 - COMISIÓN PRESIDENCIAL DE APOYO AL DESARROLLO PROVINCIAL"/>
    <x v="1"/>
    <x v="7"/>
    <x v="34"/>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x v="1"/>
    <x v="7"/>
    <x v="34"/>
    <s v="2.7 - OBRAS"/>
    <s v="2.7.1 - OBRAS EN EDIFICACIONES"/>
    <s v="S"/>
    <s v="01 - REMODELACIÓN CLUB DEPORTIVO, SOCIAL Y CULTURAL VILLA FRANCISCA, SECTOR VILLA FRANCISCA, DISTRITO NACIONAL."/>
    <s v="10 - FONDO GENERAL"/>
    <s v="01 - DISTRITO NACIONAL"/>
    <n v="16542"/>
    <n v="700000"/>
    <n v="700000"/>
    <n v="700000"/>
  </r>
  <r>
    <s v="2026"/>
    <x v="0"/>
    <x v="0"/>
    <x v="1"/>
    <x v="7"/>
    <s v="2 - Poder Ejecutivo"/>
    <s v="0201 - PRESIDENCIA DE LA REPÚBLICA"/>
    <s v="0009 - COMISIÓN PRESIDENCIAL DE APOYO AL DESARROLLO PROVINCIAL"/>
    <x v="1"/>
    <x v="7"/>
    <x v="34"/>
    <s v="2.7 - OBRAS"/>
    <s v="2.7.1 - OBRAS EN EDIFICACIONES"/>
    <s v="S"/>
    <s v="02 - REMODELACIÓN CLUB DEPORTIVO Y CULTURAL RAMÓN MATÍAS MELLA, MUNICIPIO SANTO DOMINGO ESTE, PROVINCIA SANTO DOMINGO"/>
    <s v="10 - FONDO GENERAL"/>
    <s v="32 - SANTO DOMINGO"/>
    <n v="16544"/>
    <n v="650000"/>
    <n v="713283.58"/>
    <n v="713283.58"/>
  </r>
  <r>
    <s v="2026"/>
    <x v="0"/>
    <x v="0"/>
    <x v="1"/>
    <x v="7"/>
    <s v="2 - Poder Ejecutivo"/>
    <s v="0201 - PRESIDENCIA DE LA REPÚBLICA"/>
    <s v="0009 - COMISIÓN PRESIDENCIAL DE APOYO AL DESARROLLO PROVINCIAL"/>
    <x v="1"/>
    <x v="7"/>
    <x v="34"/>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x v="1"/>
    <x v="7"/>
    <x v="34"/>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x v="1"/>
    <x v="7"/>
    <x v="34"/>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x v="1"/>
    <x v="7"/>
    <x v="34"/>
    <s v="2.7 - OBRAS"/>
    <s v="2.7.1 - OBRAS EN EDIFICACIONES"/>
    <s v="S"/>
    <s v="07 - REMODELACIÓN CLUB DEPORTIVO EL MILLÓN YIREH, SECTOR EL MILLÓN, DISTRITO NACIONAL"/>
    <s v="10 - FONDO GENERAL"/>
    <s v="01 - DISTRITO NACIONAL"/>
    <n v="16755"/>
    <n v="700000"/>
    <n v="871850.45"/>
    <n v="700000"/>
  </r>
  <r>
    <s v="2026"/>
    <x v="0"/>
    <x v="0"/>
    <x v="1"/>
    <x v="7"/>
    <s v="2 - Poder Ejecutivo"/>
    <s v="0201 - PRESIDENCIA DE LA REPÚBLICA"/>
    <s v="0009 - COMISIÓN PRESIDENCIAL DE APOYO AL DESARROLLO PROVINCIAL"/>
    <x v="1"/>
    <x v="7"/>
    <x v="34"/>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x v="1"/>
    <x v="7"/>
    <x v="34"/>
    <s v="2.7 - OBRAS"/>
    <s v="2.7.1 - OBRAS EN EDIFICACIONES"/>
    <s v="S"/>
    <s v="09 - REMODELACIÓN POLIDEPORTIVO JUAN PABLO SOSA VILLANUEVA, MUNICIPIO VILLA GONZÁLEZ, PROVINCIA SANTIAGO"/>
    <s v="10 - FONDO GENERAL"/>
    <s v="25 - SANTIAGO"/>
    <n v="16766"/>
    <n v="2400000"/>
    <n v="2400000"/>
    <n v="0"/>
  </r>
  <r>
    <s v="2026"/>
    <x v="0"/>
    <x v="0"/>
    <x v="1"/>
    <x v="7"/>
    <s v="2 - Poder Ejecutivo"/>
    <s v="0201 - PRESIDENCIA DE LA REPÚBLICA"/>
    <s v="0009 - COMISIÓN PRESIDENCIAL DE APOYO AL DESARROLLO PROVINCIAL"/>
    <x v="1"/>
    <x v="7"/>
    <x v="34"/>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x v="1"/>
    <x v="7"/>
    <x v="34"/>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x v="1"/>
    <x v="7"/>
    <x v="34"/>
    <s v="2.7 - OBRAS"/>
    <s v="2.7.1 - OBRAS EN EDIFICACIONES"/>
    <s v="S"/>
    <s v="43 - CONSTRUCCIÓN ESTADIO DE SÓFTBOL VILLA GÜERA, MUNICIPIO BANÍ, PROVINCIA PERAVIA"/>
    <s v="10 - FONDO GENERAL"/>
    <s v="17 - PERAVIA"/>
    <n v="15088"/>
    <n v="733273"/>
    <n v="733273"/>
    <n v="0"/>
  </r>
  <r>
    <s v="2026"/>
    <x v="0"/>
    <x v="0"/>
    <x v="1"/>
    <x v="7"/>
    <s v="2 - Poder Ejecutivo"/>
    <s v="0201 - PRESIDENCIA DE LA REPÚBLICA"/>
    <s v="0009 - COMISIÓN PRESIDENCIAL DE APOYO AL DESARROLLO PROVINCIAL"/>
    <x v="1"/>
    <x v="7"/>
    <x v="34"/>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x v="1"/>
    <x v="7"/>
    <x v="34"/>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x v="1"/>
    <x v="7"/>
    <x v="34"/>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x v="1"/>
    <x v="7"/>
    <x v="34"/>
    <s v="2.7 - OBRAS"/>
    <s v="2.7.1 - OBRAS EN EDIFICACIONES"/>
    <s v="S"/>
    <s v="47 - CONSTRUCCIÓN CAMPO DE BÉISBOL RAMON PIMENTEL, SECCION LA MONTERIA, MUNICIPIO BANI."/>
    <s v="10 - FONDO GENERAL"/>
    <s v="17 - PERAVIA"/>
    <n v="15114"/>
    <n v="700000"/>
    <n v="700000"/>
    <n v="0"/>
  </r>
  <r>
    <s v="2026"/>
    <x v="0"/>
    <x v="0"/>
    <x v="1"/>
    <x v="7"/>
    <s v="2 - Poder Ejecutivo"/>
    <s v="0201 - PRESIDENCIA DE LA REPÚBLICA"/>
    <s v="0009 - COMISIÓN PRESIDENCIAL DE APOYO AL DESARROLLO PROVINCIAL"/>
    <x v="1"/>
    <x v="7"/>
    <x v="34"/>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x v="1"/>
    <x v="7"/>
    <x v="34"/>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x v="1"/>
    <x v="7"/>
    <x v="34"/>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x v="1"/>
    <x v="7"/>
    <x v="34"/>
    <s v="2.7 - OBRAS"/>
    <s v="2.7.1 - OBRAS EN EDIFICACIONES"/>
    <s v="S"/>
    <s v="52 - CONSTRUCCIÓN CANCHA DE BALONCESTO EL TOCONAL, MUNICIPIO SAN PEDRO DE MACORÍS"/>
    <s v="10 - FONDO GENERAL"/>
    <s v="23 - SAN PEDRO DE MACORIS"/>
    <n v="15140"/>
    <n v="300000"/>
    <n v="300000"/>
    <n v="0"/>
  </r>
  <r>
    <s v="2026"/>
    <x v="0"/>
    <x v="0"/>
    <x v="1"/>
    <x v="7"/>
    <s v="2 - Poder Ejecutivo"/>
    <s v="0201 - PRESIDENCIA DE LA REPÚBLICA"/>
    <s v="0009 - COMISIÓN PRESIDENCIAL DE APOYO AL DESARROLLO PROVINCIAL"/>
    <x v="1"/>
    <x v="7"/>
    <x v="34"/>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x v="1"/>
    <x v="7"/>
    <x v="34"/>
    <s v="2.7 - OBRAS"/>
    <s v="2.7.1 - OBRAS EN EDIFICACIONES"/>
    <s v="S"/>
    <s v="78 - RECONSTRUCCIÓN CLUB DEPORTIVO Y CULTURAL VILLA FARO, MUNICIPIO SANTO DOMINGO ESTE, PROVINCIA SANTO DOMINGO"/>
    <s v="10 - FONDO GENERAL"/>
    <s v="32 - SANTO DOMINGO"/>
    <n v="16177"/>
    <n v="666125"/>
    <n v="666125"/>
    <n v="0"/>
  </r>
  <r>
    <s v="2026"/>
    <x v="0"/>
    <x v="0"/>
    <x v="1"/>
    <x v="7"/>
    <s v="2 - Poder Ejecutivo"/>
    <s v="0201 - PRESIDENCIA DE LA REPÚBLICA"/>
    <s v="0009 - COMISIÓN PRESIDENCIAL DE APOYO AL DESARROLLO PROVINCIAL"/>
    <x v="1"/>
    <x v="7"/>
    <x v="34"/>
    <s v="2.7 - OBRAS"/>
    <s v="2.7.1 - OBRAS EN EDIFICACIONES"/>
    <s v="S"/>
    <s v="86 - CONSTRUCCIÓN CLUB DEPORTIVO MIL FLORES, MUNICIPIO SANTO DOMINGO ESTE, PROVINCIA SANTO DOMINGO"/>
    <s v="10 - FONDO GENERAL"/>
    <s v="32 - SANTO DOMINGO"/>
    <n v="16185"/>
    <n v="3000000"/>
    <n v="3000000"/>
    <n v="0"/>
  </r>
  <r>
    <s v="2026"/>
    <x v="0"/>
    <x v="0"/>
    <x v="1"/>
    <x v="7"/>
    <s v="2 - Poder Ejecutivo"/>
    <s v="0201 - PRESIDENCIA DE LA REPÚBLICA"/>
    <s v="0009 - COMISIÓN PRESIDENCIAL DE APOYO AL DESARROLLO PROVINCIAL"/>
    <x v="1"/>
    <x v="7"/>
    <x v="34"/>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x v="1"/>
    <x v="7"/>
    <x v="34"/>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x v="1"/>
    <x v="7"/>
    <x v="34"/>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x v="1"/>
    <x v="7"/>
    <x v="34"/>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x v="1"/>
    <x v="7"/>
    <x v="34"/>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x v="1"/>
    <x v="7"/>
    <x v="34"/>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x v="1"/>
    <x v="7"/>
    <x v="34"/>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x v="1"/>
    <x v="7"/>
    <x v="34"/>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x v="1"/>
    <x v="7"/>
    <x v="34"/>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x v="1"/>
    <x v="7"/>
    <x v="34"/>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x v="1"/>
    <x v="7"/>
    <x v="34"/>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x v="1"/>
    <x v="7"/>
    <x v="34"/>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x v="1"/>
    <x v="7"/>
    <x v="34"/>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x v="1"/>
    <x v="7"/>
    <x v="34"/>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x v="1"/>
    <x v="7"/>
    <x v="34"/>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x v="1"/>
    <x v="7"/>
    <x v="34"/>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x v="1"/>
    <x v="7"/>
    <x v="34"/>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x v="1"/>
    <x v="7"/>
    <x v="34"/>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x v="1"/>
    <x v="7"/>
    <x v="34"/>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x v="1"/>
    <x v="7"/>
    <x v="34"/>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x v="1"/>
    <x v="7"/>
    <x v="34"/>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x v="1"/>
    <x v="7"/>
    <x v="34"/>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x v="1"/>
    <x v="7"/>
    <x v="34"/>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x v="1"/>
    <x v="7"/>
    <x v="34"/>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x v="1"/>
    <x v="7"/>
    <x v="34"/>
    <s v="2.7 - OBRAS"/>
    <s v="2.7.1 - OBRAS EN EDIFICACIONES"/>
    <s v="S"/>
    <s v="13 - CONSTRUCCIÓN CAPILLA SANTISIMA TRINIDAD, SECTOR LOS TRES BRAZOS, MUNICIPIO SANTO DOMINGO ESTE"/>
    <s v="10 - FONDO GENERAL"/>
    <s v="32 - SANTO DOMINGO"/>
    <n v="17319"/>
    <n v="0"/>
    <n v="6717214.4299999997"/>
    <n v="0"/>
  </r>
  <r>
    <s v="2026"/>
    <x v="0"/>
    <x v="0"/>
    <x v="1"/>
    <x v="7"/>
    <s v="2 - Poder Ejecutivo"/>
    <s v="0201 - PRESIDENCIA DE LA REPÚBLICA"/>
    <s v="0009 - COMISIÓN PRESIDENCIAL DE APOYO AL DESARROLLO PROVINCIAL"/>
    <x v="1"/>
    <x v="7"/>
    <x v="34"/>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x v="1"/>
    <x v="7"/>
    <x v="34"/>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x v="1"/>
    <x v="7"/>
    <x v="34"/>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x v="1"/>
    <x v="7"/>
    <x v="34"/>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x v="1"/>
    <x v="7"/>
    <x v="34"/>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x v="1"/>
    <x v="7"/>
    <x v="34"/>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x v="1"/>
    <x v="7"/>
    <x v="34"/>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x v="1"/>
    <x v="7"/>
    <x v="34"/>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x v="1"/>
    <x v="7"/>
    <x v="34"/>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x v="1"/>
    <x v="7"/>
    <x v="34"/>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x v="1"/>
    <x v="7"/>
    <x v="34"/>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x v="1"/>
    <x v="7"/>
    <x v="34"/>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x v="1"/>
    <x v="7"/>
    <x v="34"/>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x v="1"/>
    <x v="7"/>
    <x v="34"/>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x v="1"/>
    <x v="7"/>
    <x v="34"/>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x v="1"/>
    <x v="7"/>
    <x v="34"/>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x v="1"/>
    <x v="7"/>
    <x v="18"/>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x v="1"/>
    <x v="7"/>
    <x v="18"/>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x v="1"/>
    <x v="7"/>
    <x v="88"/>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x v="1"/>
    <x v="7"/>
    <x v="88"/>
    <s v="2.7 - OBRAS"/>
    <s v="2.7.1 - OBRAS EN EDIFICACIONES"/>
    <s v="S"/>
    <s v="42 - CONSTRUCCIÓN CAPILLA SABANA REY LA ROMERA, DISTRITO MUNICIPAL EL RANCHITO, MUNICIPIO LA VEGA"/>
    <s v="10 - FONDO GENERAL"/>
    <s v="13 - LA VEGA"/>
    <n v="15081"/>
    <n v="6428097"/>
    <n v="7922111.9399999995"/>
    <n v="6346572.4900000002"/>
  </r>
  <r>
    <s v="2026"/>
    <x v="0"/>
    <x v="0"/>
    <x v="1"/>
    <x v="7"/>
    <s v="2 - Poder Ejecutivo"/>
    <s v="0201 - PRESIDENCIA DE LA REPÚBLICA"/>
    <s v="0009 - COMISIÓN PRESIDENCIAL DE APOYO AL DESARROLLO PROVINCIAL"/>
    <x v="1"/>
    <x v="7"/>
    <x v="88"/>
    <s v="2.7 - OBRAS"/>
    <s v="2.7.1 - OBRAS EN EDIFICACIONES"/>
    <s v="S"/>
    <s v="49 - REMODELACIÓN IGLESIA LA LUZ DEL MUNDO, SECTOR MIRAFLORES, MUNICIPIO SANTO DOMINGO NORTE"/>
    <s v="10 - FONDO GENERAL"/>
    <s v="32 - SANTO DOMINGO"/>
    <n v="15120"/>
    <n v="7245692"/>
    <n v="7245692"/>
    <n v="7245692"/>
  </r>
  <r>
    <s v="2026"/>
    <x v="0"/>
    <x v="0"/>
    <x v="1"/>
    <x v="7"/>
    <s v="2 - Poder Ejecutivo"/>
    <s v="0201 - PRESIDENCIA DE LA REPÚBLICA"/>
    <s v="0009 - COMISIÓN PRESIDENCIAL DE APOYO AL DESARROLLO PROVINCIAL"/>
    <x v="1"/>
    <x v="7"/>
    <x v="88"/>
    <s v="2.7 - OBRAS"/>
    <s v="2.7.1 - OBRAS EN EDIFICACIONES"/>
    <s v="S"/>
    <s v="64 - CONSTRUCCIÓN CENTRO PARROQUIAL DE LA IGLESIA SAN FRANCISCO DE ASÍS, SECTOR LA NUEVA BARQUITA, MUNICIPIO SANTO DOMINGO NORTE"/>
    <s v="10 - FONDO GENERAL"/>
    <s v="32 - SANTO DOMINGO"/>
    <n v="15146"/>
    <n v="6761825"/>
    <n v="6761825"/>
    <n v="6731132.5300000003"/>
  </r>
  <r>
    <s v="2026"/>
    <x v="0"/>
    <x v="0"/>
    <x v="1"/>
    <x v="7"/>
    <s v="2 - Poder Ejecutivo"/>
    <s v="0201 - PRESIDENCIA DE LA REPÚBLICA"/>
    <s v="0009 - COMISIÓN PRESIDENCIAL DE APOYO AL DESARROLLO PROVINCIAL"/>
    <x v="1"/>
    <x v="7"/>
    <x v="88"/>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x v="1"/>
    <x v="7"/>
    <x v="88"/>
    <s v="2.7 - OBRAS"/>
    <s v="2.7.1 - OBRAS EN EDIFICACIONES"/>
    <s v="S"/>
    <s v="82 - CONSTRUCCIÓN PARROQUIA SAN ANTONIO DE PADUA, DISTRITO MUNICIPAL YÁSICA ARRIBA, PROVINCIA PUERTO PLATA"/>
    <s v="10 - FONDO GENERAL"/>
    <s v="18 - PUERTO PLATA"/>
    <n v="17257"/>
    <n v="0"/>
    <n v="8579140.1500000004"/>
    <n v="0"/>
  </r>
  <r>
    <s v="2026"/>
    <x v="0"/>
    <x v="0"/>
    <x v="1"/>
    <x v="7"/>
    <s v="2 - Poder Ejecutivo"/>
    <s v="0201 - PRESIDENCIA DE LA REPÚBLICA"/>
    <s v="0009 - COMISIÓN PRESIDENCIAL DE APOYO AL DESARROLLO PROVINCIAL"/>
    <x v="1"/>
    <x v="7"/>
    <x v="88"/>
    <s v="2.7 - OBRAS"/>
    <s v="2.7.1 - OBRAS EN EDIFICACIONES"/>
    <s v="S"/>
    <s v="88 - CONSTRUCCIÓN IGLESIA SUMO SACERDOTE, MUNICIPIO SABANA DE LA MAR, PROVINCIA HATO MAYOR"/>
    <s v="10 - FONDO GENERAL"/>
    <s v="30 - HATO MAYOR"/>
    <n v="17276"/>
    <n v="0"/>
    <n v="4574961.26"/>
    <n v="0"/>
  </r>
  <r>
    <s v="2026"/>
    <x v="0"/>
    <x v="0"/>
    <x v="1"/>
    <x v="7"/>
    <s v="2 - Poder Ejecutivo"/>
    <s v="0201 - PRESIDENCIA DE LA REPÚBLICA"/>
    <s v="0009 - DIRECCIÓN GENERAL DE PROYECTOS ESTRATÉGICOS Y ESPECIALES DE LA PRESIDENCIA DE LA REPÚBLICA (PROPEEP)"/>
    <x v="0"/>
    <x v="0"/>
    <x v="2"/>
    <s v="2.6 - BIENES MUEBLES, INMUEBLES E INTANGIBLES"/>
    <s v="2.6.1 - MOBILIARIO Y EQUIPO"/>
    <s v="N"/>
    <s v="00 - N/A"/>
    <s v="10 - FONDO GENERAL"/>
    <s v="99 - MULTIPROVINCIAL"/>
    <s v="(en blanco)"/>
    <n v="9510000"/>
    <n v="30148835"/>
    <n v="15421670.25"/>
  </r>
  <r>
    <s v="2026"/>
    <x v="0"/>
    <x v="0"/>
    <x v="1"/>
    <x v="7"/>
    <s v="2 - Poder Ejecutivo"/>
    <s v="0201 - PRESIDENCIA DE LA REPÚBLICA"/>
    <s v="0009 - DIRECCIÓN GENERAL DE PROYECTOS ESTRATÉGICOS Y ESPECIALES DE LA PRESIDENCIA DE LA REPÚBLICA (PROPEEP)"/>
    <x v="0"/>
    <x v="0"/>
    <x v="2"/>
    <s v="2.6 - BIENES MUEBLES, INMUEBLES E INTANGIBLES"/>
    <s v="2.6.1 - MOBILIARIO Y EQUIPO"/>
    <s v="N"/>
    <s v="00 - N/A"/>
    <s v="50 - CRÉDITO INTERNO"/>
    <s v="99 - MULTIPROVINCIAL"/>
    <s v="(en blanco)"/>
    <n v="0"/>
    <n v="19000000"/>
    <n v="6921415.1900000004"/>
  </r>
  <r>
    <s v="2026"/>
    <x v="0"/>
    <x v="0"/>
    <x v="1"/>
    <x v="7"/>
    <s v="2 - Poder Ejecutivo"/>
    <s v="0201 - PRESIDENCIA DE LA REPÚBLICA"/>
    <s v="0009 - DIRECCIÓN GENERAL DE PROYECTOS ESTRATÉGICOS Y ESPECIALES DE LA PRESIDENCIA DE LA REPÚBLICA (PROPEEP)"/>
    <x v="0"/>
    <x v="0"/>
    <x v="2"/>
    <s v="2.6 - BIENES MUEBLES, INMUEBLES E INTANGIBLES"/>
    <s v="2.6.2 - MOBILIARIO Y EQUIPO DE AUDIO, AUDIOVISUAL, RECREATIVO Y EDUCACIONAL"/>
    <s v="N"/>
    <s v="00 - N/A"/>
    <s v="10 - FONDO GENERAL"/>
    <s v="99 - MULTIPROVINCIAL"/>
    <s v="(en blanco)"/>
    <n v="800000"/>
    <n v="3894060"/>
    <n v="2080389.47"/>
  </r>
  <r>
    <s v="2026"/>
    <x v="0"/>
    <x v="0"/>
    <x v="1"/>
    <x v="7"/>
    <s v="2 - Poder Ejecutivo"/>
    <s v="0201 - PRESIDENCIA DE LA REPÚBLICA"/>
    <s v="0009 - DIRECCIÓN GENERAL DE PROYECTOS ESTRATÉGICOS Y ESPECIALES DE LA PRESIDENCIA DE LA REPÚBLICA (PROPEEP)"/>
    <x v="0"/>
    <x v="0"/>
    <x v="2"/>
    <s v="2.6 - BIENES MUEBLES, INMUEBLES E INTANGIBLES"/>
    <s v="2.6.2 - MOBILIARIO Y EQUIPO DE AUDIO, AUDIOVISUAL, RECREATIVO Y EDUCACIONAL"/>
    <s v="N"/>
    <s v="00 - N/A"/>
    <s v="50 - CRÉDITO INTERNO"/>
    <s v="99 - MULTIPROVINCIAL"/>
    <s v="(en blanco)"/>
    <n v="0"/>
    <n v="2000000"/>
    <n v="373669.01"/>
  </r>
  <r>
    <s v="2026"/>
    <x v="0"/>
    <x v="0"/>
    <x v="1"/>
    <x v="7"/>
    <s v="2 - Poder Ejecutivo"/>
    <s v="0201 - PRESIDENCIA DE LA REPÚBLICA"/>
    <s v="0009 - DIRECCIÓN GENERAL DE PROYECTOS ESTRATÉGICOS Y ESPECIALES DE LA PRESIDENCIA DE LA REPÚBLICA (PROPEEP)"/>
    <x v="0"/>
    <x v="0"/>
    <x v="2"/>
    <s v="2.6 - BIENES MUEBLES, INMUEBLES E INTANGIBLES"/>
    <s v="2.6.3 - EQUIPO E INSTRUMENTAL, CIENTÍFICO Y LABORATORIO"/>
    <s v="N"/>
    <s v="00 - N/A"/>
    <s v="10 - FONDO GENERAL"/>
    <s v="99 - MULTIPROVINCIAL"/>
    <s v="(en blanco)"/>
    <n v="9800000"/>
    <n v="10625111"/>
    <n v="5559868.6500000004"/>
  </r>
  <r>
    <s v="2026"/>
    <x v="0"/>
    <x v="0"/>
    <x v="1"/>
    <x v="7"/>
    <s v="2 - Poder Ejecutivo"/>
    <s v="0201 - PRESIDENCIA DE LA REPÚBLICA"/>
    <s v="0009 - DIRECCIÓN GENERAL DE PROYECTOS ESTRATÉGICOS Y ESPECIALES DE LA PRESIDENCIA DE LA REPÚBLICA (PROPEEP)"/>
    <x v="0"/>
    <x v="0"/>
    <x v="2"/>
    <s v="2.6 - BIENES MUEBLES, INMUEBLES E INTANGIBLES"/>
    <s v="2.6.4 - VEHÍCULOS Y EQUIPO DE TRANSPORTE, TRACCIÓN Y ELEVACIÓN"/>
    <s v="N"/>
    <s v="00 - N/A"/>
    <s v="10 - FONDO GENERAL"/>
    <s v="99 - MULTIPROVINCIAL"/>
    <s v="(en blanco)"/>
    <n v="0"/>
    <n v="489681"/>
    <n v="407072.86"/>
  </r>
  <r>
    <s v="2026"/>
    <x v="0"/>
    <x v="0"/>
    <x v="1"/>
    <x v="7"/>
    <s v="2 - Poder Ejecutivo"/>
    <s v="0201 - PRESIDENCIA DE LA REPÚBLICA"/>
    <s v="0009 - DIRECCIÓN GENERAL DE PROYECTOS ESTRATÉGICOS Y ESPECIALES DE LA PRESIDENCIA DE LA REPÚBLICA (PROPEEP)"/>
    <x v="0"/>
    <x v="0"/>
    <x v="2"/>
    <s v="2.6 - BIENES MUEBLES, INMUEBLES E INTANGIBLES"/>
    <s v="2.6.5 - MAQUINARIA, OTROS EQUIPOS Y HERRAMIENTAS"/>
    <s v="N"/>
    <s v="00 - N/A"/>
    <s v="10 - FONDO GENERAL"/>
    <s v="99 - MULTIPROVINCIAL"/>
    <s v="(en blanco)"/>
    <n v="600100"/>
    <n v="6097100"/>
    <n v="5811807.2000000002"/>
  </r>
  <r>
    <s v="2026"/>
    <x v="0"/>
    <x v="0"/>
    <x v="1"/>
    <x v="7"/>
    <s v="2 - Poder Ejecutivo"/>
    <s v="0201 - PRESIDENCIA DE LA REPÚBLICA"/>
    <s v="0009 - DIRECCIÓN GENERAL DE PROYECTOS ESTRATÉGICOS Y ESPECIALES DE LA PRESIDENCIA DE LA REPÚBLICA (PROPEEP)"/>
    <x v="0"/>
    <x v="0"/>
    <x v="2"/>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x v="0"/>
    <x v="0"/>
    <x v="2"/>
    <s v="2.7 - OBRAS"/>
    <s v="2.7.1 - OBRAS EN EDIFICACIONES"/>
    <s v="N"/>
    <s v="00 - N/A"/>
    <s v="10 - FONDO GENERAL"/>
    <s v="99 - MULTIPROVINCIAL"/>
    <s v="(en blanco)"/>
    <n v="35000000"/>
    <n v="25534346"/>
    <n v="23839227.009999998"/>
  </r>
  <r>
    <s v="2026"/>
    <x v="0"/>
    <x v="0"/>
    <x v="1"/>
    <x v="7"/>
    <s v="2 - Poder Ejecutivo"/>
    <s v="0201 - PRESIDENCIA DE LA REPÚBLICA"/>
    <s v="0009 - DIRECCIÓN GENERAL DE PROYECTOS ESTRATÉGICOS Y ESPECIALES DE LA PRESIDENCIA DE LA REPÚBLICA (PROPEEP)"/>
    <x v="0"/>
    <x v="0"/>
    <x v="2"/>
    <s v="2.7 - OBRAS"/>
    <s v="2.7.1 - OBRAS EN EDIFICACIONES"/>
    <s v="N"/>
    <s v="00 - N/A"/>
    <s v="50 - CRÉDITO INTERNO"/>
    <s v="99 - MULTIPROVINCIAL"/>
    <s v="(en blanco)"/>
    <n v="0"/>
    <n v="147000000"/>
    <n v="55072899.079999998"/>
  </r>
  <r>
    <s v="2026"/>
    <x v="0"/>
    <x v="0"/>
    <x v="1"/>
    <x v="7"/>
    <s v="2 - Poder Ejecutivo"/>
    <s v="0201 - PRESIDENCIA DE LA REPÚBLICA"/>
    <s v="0009 - DIRECCIÓN GENERAL DE PROYECTOS ESTRATÉGICOS Y ESPECIALES DE LA PRESIDENCIA DE LA REPÚBLICA (PROPEEP)"/>
    <x v="1"/>
    <x v="15"/>
    <x v="61"/>
    <s v="2.6 - BIENES MUEBLES, INMUEBLES E INTANGIBLES"/>
    <s v="2.6.1 - MOBILIARIO Y EQUIPO"/>
    <s v="S"/>
    <s v="05 - CONSTRUCCIÓN DE ECO-HÁBITAT INTEGRAL PARA FAMILIAS EN CONDICIONES DE VULNERABILIDAD EN EL MUNICIPIO EL SEIBO, PROVINCIA EL SEIBO"/>
    <s v="10 - FONDO GENERAL"/>
    <s v="08 - EL SEIBO"/>
    <n v="15118"/>
    <n v="7475000"/>
    <n v="8460000"/>
    <n v="0"/>
  </r>
  <r>
    <s v="2026"/>
    <x v="0"/>
    <x v="0"/>
    <x v="1"/>
    <x v="7"/>
    <s v="2 - Poder Ejecutivo"/>
    <s v="0201 - PRESIDENCIA DE LA REPÚBLICA"/>
    <s v="0009 - DIRECCIÓN GENERAL DE PROYECTOS ESTRATÉGICOS Y ESPECIALES DE LA PRESIDENCIA DE LA REPÚBLICA (PROPEEP)"/>
    <x v="1"/>
    <x v="15"/>
    <x v="61"/>
    <s v="2.6 - BIENES MUEBLES, INMUEBLES E INTANGIBLES"/>
    <s v="2.6.1 - MOBILIARIO Y EQUIPO"/>
    <s v="S"/>
    <s v="12 - MEJORAMIENTO DE VIVIENDAS Y EMBELLECIMIENTO URBANO CON ARTE PÚBLICO EN EL BARRIO ENRIQUILLO, MUNICIPIO SANTO DOMINGO OESTE."/>
    <s v="10 - FONDO GENERAL"/>
    <s v="32 - SANTO DOMINGO"/>
    <n v="17220"/>
    <n v="0"/>
    <n v="13736680"/>
    <n v="0"/>
  </r>
  <r>
    <s v="2026"/>
    <x v="0"/>
    <x v="0"/>
    <x v="1"/>
    <x v="7"/>
    <s v="2 - Poder Ejecutivo"/>
    <s v="0201 - PRESIDENCIA DE LA REPÚBLICA"/>
    <s v="0009 - DIRECCIÓN GENERAL DE PROYECTOS ESTRATÉGICOS Y ESPECIALES DE LA PRESIDENCIA DE LA REPÚBLICA (PROPEEP)"/>
    <x v="1"/>
    <x v="15"/>
    <x v="61"/>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1000000"/>
    <n v="0"/>
  </r>
  <r>
    <s v="2026"/>
    <x v="0"/>
    <x v="0"/>
    <x v="1"/>
    <x v="7"/>
    <s v="2 - Poder Ejecutivo"/>
    <s v="0201 - PRESIDENCIA DE LA REPÚBLICA"/>
    <s v="0009 - DIRECCIÓN GENERAL DE PROYECTOS ESTRATÉGICOS Y ESPECIALES DE LA PRESIDENCIA DE LA REPÚBLICA (PROPEEP)"/>
    <x v="1"/>
    <x v="15"/>
    <x v="61"/>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1000000"/>
    <n v="0"/>
  </r>
  <r>
    <s v="2026"/>
    <x v="0"/>
    <x v="0"/>
    <x v="1"/>
    <x v="7"/>
    <s v="2 - Poder Ejecutivo"/>
    <s v="0201 - PRESIDENCIA DE LA REPÚBLICA"/>
    <s v="0009 - DIRECCIÓN GENERAL DE PROYECTOS ESTRATÉGICOS Y ESPECIALES DE LA PRESIDENCIA DE LA REPÚBLICA (PROPEEP)"/>
    <x v="1"/>
    <x v="15"/>
    <x v="61"/>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6019432"/>
    <n v="0"/>
  </r>
  <r>
    <s v="2026"/>
    <x v="0"/>
    <x v="0"/>
    <x v="1"/>
    <x v="7"/>
    <s v="2 - Poder Ejecutivo"/>
    <s v="0201 - PRESIDENCIA DE LA REPÚBLICA"/>
    <s v="0009 - DIRECCIÓN GENERAL DE PROYECTOS ESTRATÉGICOS Y ESPECIALES DE LA PRESIDENCIA DE LA REPÚBLICA (PROPEEP)"/>
    <x v="1"/>
    <x v="15"/>
    <x v="61"/>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x v="1"/>
    <x v="15"/>
    <x v="61"/>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x v="1"/>
    <x v="15"/>
    <x v="61"/>
    <s v="2.7 - OBRAS"/>
    <s v="2.7.1 - OBRAS EN EDIFICACIONES"/>
    <s v="S"/>
    <s v="05 - CONSTRUCCIÓN DE ECO-HÁBITAT INTEGRAL PARA FAMILIAS EN CONDICIONES DE VULNERABILIDAD EN EL MUNICIPIO EL SEIBO, PROVINCIA EL SEIBO"/>
    <s v="10 - FONDO GENERAL"/>
    <s v="08 - EL SEIBO"/>
    <n v="15118"/>
    <n v="27238813"/>
    <n v="27238813"/>
    <n v="16452236.99"/>
  </r>
  <r>
    <s v="2026"/>
    <x v="0"/>
    <x v="0"/>
    <x v="1"/>
    <x v="7"/>
    <s v="2 - Poder Ejecutivo"/>
    <s v="0201 - PRESIDENCIA DE LA REPÚBLICA"/>
    <s v="0009 - DIRECCIÓN GENERAL DE PROYECTOS ESTRATÉGICOS Y ESPECIALES DE LA PRESIDENCIA DE LA REPÚBLICA (PROPEEP)"/>
    <x v="1"/>
    <x v="15"/>
    <x v="61"/>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x v="1"/>
    <x v="15"/>
    <x v="61"/>
    <s v="2.7 - OBRAS"/>
    <s v="2.7.1 - OBRAS EN EDIFICACIONES"/>
    <s v="S"/>
    <s v="10 - CONSTRUCCIÓN DE 100 VIVIENDAS ECO-AMIGABLES PARA FAMILIAS EN CONDICIONES DE VULNERABILIDAD EN EL DISTRITO MUNICIPAL CHIRINO, PROVINCIA MONTE PLATA"/>
    <s v="10 - FONDO GENERAL"/>
    <s v="29 - MONTE PLATA"/>
    <n v="16366"/>
    <n v="42248433"/>
    <n v="2653955"/>
    <n v="0"/>
  </r>
  <r>
    <s v="2026"/>
    <x v="0"/>
    <x v="0"/>
    <x v="1"/>
    <x v="7"/>
    <s v="2 - Poder Ejecutivo"/>
    <s v="0201 - PRESIDENCIA DE LA REPÚBLICA"/>
    <s v="0009 - DIRECCIÓN GENERAL DE PROYECTOS ESTRATÉGICOS Y ESPECIALES DE LA PRESIDENCIA DE LA REPÚBLICA (PROPEEP)"/>
    <x v="1"/>
    <x v="15"/>
    <x v="61"/>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x v="1"/>
    <x v="15"/>
    <x v="61"/>
    <s v="2.7 - OBRAS"/>
    <s v="2.7.1 - OBRAS EN EDIFICACIONES"/>
    <s v="S"/>
    <s v="12 - MEJORAMIENTO DE VIVIENDAS Y EMBELLECIMIENTO URBANO CON ARTE PÚBLICO EN EL BARRIO ENRIQUILLO, MUNICIPIO SANTO DOMINGO OESTE."/>
    <s v="10 - FONDO GENERAL"/>
    <s v="32 - SANTO DOMINGO"/>
    <n v="17220"/>
    <n v="0"/>
    <n v="37186832"/>
    <n v="30215773.559999999"/>
  </r>
  <r>
    <s v="2026"/>
    <x v="0"/>
    <x v="0"/>
    <x v="1"/>
    <x v="7"/>
    <s v="2 - Poder Ejecutivo"/>
    <s v="0201 - PRESIDENCIA DE LA REPÚBLICA"/>
    <s v="0009 - DIRECCIÓN GENERAL DE PROYECTOS ESTRATÉGICOS Y ESPECIALES DE LA PRESIDENCIA DE LA REPÚBLICA (PROPEEP)"/>
    <x v="1"/>
    <x v="15"/>
    <x v="100"/>
    <s v="2.6 - BIENES MUEBLES, INMUEBLES E INTANGIBLES"/>
    <s v="2.6.1 - MOBILIARIO Y EQUIPO"/>
    <s v="S"/>
    <s v="08 - CONSTRUCCIÓN DE PLAZA COMUNITARIA EN EL MUNICIPIO DE BÁNICA,  PROVINCIA ELÍAS PIÑA"/>
    <s v="10 - FONDO GENERAL"/>
    <s v="07 - ELIAS PINA"/>
    <n v="15351"/>
    <n v="0"/>
    <n v="319000"/>
    <n v="276875.2"/>
  </r>
  <r>
    <s v="2026"/>
    <x v="0"/>
    <x v="0"/>
    <x v="1"/>
    <x v="7"/>
    <s v="2 - Poder Ejecutivo"/>
    <s v="0201 - PRESIDENCIA DE LA REPÚBLICA"/>
    <s v="0009 - DIRECCIÓN GENERAL DE PROYECTOS ESTRATÉGICOS Y ESPECIALES DE LA PRESIDENCIA DE LA REPÚBLICA (PROPEEP)"/>
    <x v="1"/>
    <x v="15"/>
    <x v="100"/>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x v="1"/>
    <x v="15"/>
    <x v="100"/>
    <s v="2.7 - OBRAS"/>
    <s v="2.7.1 - OBRAS EN EDIFICACIONES"/>
    <s v="S"/>
    <s v="11 - CONSTRUCCIÓN DE PLAZA COMUNITARIA EN EL DISTRITO MUNICIPAL DE CHIRINO, PROVINCIA MONTE PLATA"/>
    <s v="10 - FONDO GENERAL"/>
    <s v="29 - MONTE PLATA"/>
    <n v="16424"/>
    <n v="28438437"/>
    <n v="60808266"/>
    <n v="19670033.280000001"/>
  </r>
  <r>
    <s v="2026"/>
    <x v="0"/>
    <x v="0"/>
    <x v="1"/>
    <x v="7"/>
    <s v="2 - Poder Ejecutivo"/>
    <s v="0201 - PRESIDENCIA DE LA REPÚBLICA"/>
    <s v="0009 - DIRECCIÓN GENERAL DE PROYECTOS ESTRATÉGICOS Y ESPECIALES DE LA PRESIDENCIA DE LA REPÚBLICA (PROPEEP)"/>
    <x v="1"/>
    <x v="15"/>
    <x v="100"/>
    <s v="2.7 - OBRAS"/>
    <s v="2.7.1 - OBRAS EN EDIFICACIONES"/>
    <s v="S"/>
    <s v="08 - CONSTRUCCIÓN DE PLAZA COMUNITARIA EN EL MUNICIPIO DE BÁNICA,  PROVINCIA ELÍAS PIÑA"/>
    <s v="10 - FONDO GENERAL"/>
    <s v="07 - ELIAS PINA"/>
    <n v="15351"/>
    <n v="0"/>
    <n v="13657384"/>
    <n v="2040943.13"/>
  </r>
  <r>
    <s v="2026"/>
    <x v="0"/>
    <x v="0"/>
    <x v="1"/>
    <x v="7"/>
    <s v="2 - Poder Ejecutivo"/>
    <s v="0201 - PRESIDENCIA DE LA REPÚBLICA"/>
    <s v="0010 - CONSEJO NACIONAL DE LA PERSONA ENVEJECIENTE"/>
    <x v="1"/>
    <x v="2"/>
    <x v="4"/>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x v="1"/>
    <x v="2"/>
    <x v="4"/>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x v="1"/>
    <x v="2"/>
    <x v="4"/>
    <s v="2.6 - BIENES MUEBLES, INMUEBLES E INTANGIBLES"/>
    <s v="2.6.3 - EQUIPO E INSTRUMENTAL, CIENTÍFICO Y LABORATORIO"/>
    <s v="N"/>
    <s v="00 - N/A"/>
    <s v="10 - FONDO GENERAL"/>
    <s v="99 - MULTIPROVINCIAL"/>
    <s v="(en blanco)"/>
    <n v="1500000"/>
    <n v="1500000"/>
    <n v="884333"/>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x v="1"/>
    <x v="2"/>
    <x v="4"/>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x v="1"/>
    <x v="2"/>
    <x v="4"/>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x v="1"/>
    <x v="2"/>
    <x v="4"/>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x v="1"/>
    <x v="2"/>
    <x v="4"/>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x v="2"/>
    <x v="4"/>
    <x v="13"/>
    <s v="2.6 - BIENES MUEBLES, INMUEBLES E INTANGIBLES"/>
    <s v="2.6.1 - MOBILIARIO Y EQUIPO"/>
    <s v="N"/>
    <s v="00 - N/A"/>
    <s v="10 - FONDO GENERAL"/>
    <s v="99 - MULTIPROVINCIAL"/>
    <s v="(en blanco)"/>
    <n v="100000"/>
    <n v="100000"/>
    <n v="20953.66"/>
  </r>
  <r>
    <s v="2026"/>
    <x v="0"/>
    <x v="0"/>
    <x v="1"/>
    <x v="7"/>
    <s v="2 - Poder Ejecutivo"/>
    <s v="0201 - PRESIDENCIA DE LA REPÚBLICA"/>
    <s v="0010 - UNIDAD TECNICA EJECUTORA DE TITULACION DE TERRENOS DEL ESTADO"/>
    <x v="0"/>
    <x v="0"/>
    <x v="2"/>
    <s v="2.6 - BIENES MUEBLES, INMUEBLES E INTANGIBLES"/>
    <s v="2.6.1 - MOBILIARIO Y EQUIPO"/>
    <s v="N"/>
    <s v="00 - N/A"/>
    <s v="10 - FONDO GENERAL"/>
    <s v="99 - MULTIPROVINCIAL"/>
    <s v="(en blanco)"/>
    <n v="3768385"/>
    <n v="4688220.84"/>
    <n v="786666.5"/>
  </r>
  <r>
    <s v="2026"/>
    <x v="0"/>
    <x v="0"/>
    <x v="1"/>
    <x v="7"/>
    <s v="2 - Poder Ejecutivo"/>
    <s v="0201 - PRESIDENCIA DE LA REPÚBLICA"/>
    <s v="0010 - UNIDAD TECNICA EJECUTORA DE TITULACION DE TERRENOS DEL ESTADO"/>
    <x v="0"/>
    <x v="0"/>
    <x v="2"/>
    <s v="2.6 - BIENES MUEBLES, INMUEBLES E INTANGIBLES"/>
    <s v="2.6.2 - MOBILIARIO Y EQUIPO DE AUDIO, AUDIOVISUAL, RECREATIVO Y EDUCACIONAL"/>
    <s v="N"/>
    <s v="00 - N/A"/>
    <s v="10 - FONDO GENERAL"/>
    <s v="99 - MULTIPROVINCIAL"/>
    <s v="(en blanco)"/>
    <n v="0"/>
    <n v="215105.91999999998"/>
    <n v="198268.32"/>
  </r>
  <r>
    <s v="2026"/>
    <x v="0"/>
    <x v="0"/>
    <x v="1"/>
    <x v="7"/>
    <s v="2 - Poder Ejecutivo"/>
    <s v="0201 - PRESIDENCIA DE LA REPÚBLICA"/>
    <s v="0010 - UNIDAD TECNICA EJECUTORA DE TITULACION DE TERRENOS DEL ESTADO"/>
    <x v="0"/>
    <x v="0"/>
    <x v="2"/>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x v="0"/>
    <x v="0"/>
    <x v="2"/>
    <s v="2.6 - BIENES MUEBLES, INMUEBLES E INTANGIBLES"/>
    <s v="2.6.5 - MAQUINARIA, OTROS EQUIPOS Y HERRAMIENTAS"/>
    <s v="N"/>
    <s v="00 - N/A"/>
    <s v="10 - FONDO GENERAL"/>
    <s v="99 - MULTIPROVINCIAL"/>
    <s v="(en blanco)"/>
    <n v="172000"/>
    <n v="828143"/>
    <n v="1690"/>
  </r>
  <r>
    <s v="2026"/>
    <x v="0"/>
    <x v="0"/>
    <x v="1"/>
    <x v="7"/>
    <s v="2 - Poder Ejecutivo"/>
    <s v="0201 - PRESIDENCIA DE LA REPÚBLICA"/>
    <s v="0010 - UNIDAD TECNICA EJECUTORA DE TITULACION DE TERRENOS DEL ESTADO"/>
    <x v="0"/>
    <x v="0"/>
    <x v="2"/>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x v="0"/>
    <x v="0"/>
    <x v="2"/>
    <s v="2.7 - OBRAS"/>
    <s v="2.7.1 - OBRAS EN EDIFICACIONES"/>
    <s v="N"/>
    <s v="00 - N/A"/>
    <s v="10 - FONDO GENERAL"/>
    <s v="99 - MULTIPROVINCIAL"/>
    <s v="(en blanco)"/>
    <n v="5400000"/>
    <n v="11306055.35"/>
    <n v="2338498.2199999997"/>
  </r>
  <r>
    <s v="2026"/>
    <x v="0"/>
    <x v="0"/>
    <x v="1"/>
    <x v="7"/>
    <s v="2 - Poder Ejecutivo"/>
    <s v="0201 - PRESIDENCIA DE LA REPÚBLICA"/>
    <s v="0011 - GOBERNACION DEL EDIFICIO DE OFICINAS GUBERNAMENTALES"/>
    <x v="0"/>
    <x v="0"/>
    <x v="2"/>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x v="0"/>
    <x v="0"/>
    <x v="2"/>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x v="0"/>
    <x v="0"/>
    <x v="2"/>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x v="0"/>
    <x v="1"/>
    <x v="14"/>
    <s v="2.6 - BIENES MUEBLES, INMUEBLES E INTANGIBLES"/>
    <s v="2.6.1 - MOBILIARIO Y EQUIPO"/>
    <s v="N"/>
    <s v="00 - N/A"/>
    <s v="10 - FONDO GENERAL"/>
    <s v="99 - MULTIPROVINCIAL"/>
    <s v="(en blanco)"/>
    <n v="874000"/>
    <n v="2670973"/>
    <n v="85106.32"/>
  </r>
  <r>
    <s v="2026"/>
    <x v="0"/>
    <x v="0"/>
    <x v="1"/>
    <x v="7"/>
    <s v="2 - Poder Ejecutivo"/>
    <s v="0201 - PRESIDENCIA DE LA REPÚBLICA"/>
    <s v="0012 - CONSEJO NACIONAL DE DROGAS"/>
    <x v="0"/>
    <x v="1"/>
    <x v="14"/>
    <s v="2.6 - BIENES MUEBLES, INMUEBLES E INTANGIBLES"/>
    <s v="2.6.2 - MOBILIARIO Y EQUIPO DE AUDIO, AUDIOVISUAL, RECREATIVO Y EDUCACIONAL"/>
    <s v="N"/>
    <s v="00 - N/A"/>
    <s v="10 - FONDO GENERAL"/>
    <s v="99 - MULTIPROVINCIAL"/>
    <s v="(en blanco)"/>
    <n v="0"/>
    <n v="124000"/>
    <n v="0"/>
  </r>
  <r>
    <s v="2026"/>
    <x v="0"/>
    <x v="0"/>
    <x v="1"/>
    <x v="7"/>
    <s v="2 - Poder Ejecutivo"/>
    <s v="0201 - PRESIDENCIA DE LA REPÚBLICA"/>
    <s v="0012 - CONSEJO NACIONAL DE DROGAS"/>
    <x v="0"/>
    <x v="1"/>
    <x v="14"/>
    <s v="2.6 - BIENES MUEBLES, INMUEBLES E INTANGIBLES"/>
    <s v="2.6.5 - MAQUINARIA, OTROS EQUIPOS Y HERRAMIENTAS"/>
    <s v="N"/>
    <s v="00 - N/A"/>
    <s v="10 - FONDO GENERAL"/>
    <s v="99 - MULTIPROVINCIAL"/>
    <s v="(en blanco)"/>
    <n v="0"/>
    <n v="326468"/>
    <n v="64999.99"/>
  </r>
  <r>
    <s v="2026"/>
    <x v="0"/>
    <x v="0"/>
    <x v="1"/>
    <x v="7"/>
    <s v="2 - Poder Ejecutivo"/>
    <s v="0201 - PRESIDENCIA DE LA REPÚBLICA"/>
    <s v="0012 - CONSEJO NACIONAL DE DROGAS"/>
    <x v="0"/>
    <x v="1"/>
    <x v="14"/>
    <s v="2.6 - BIENES MUEBLES, INMUEBLES E INTANGIBLES"/>
    <s v="2.6.6 - EQUIPOS DE DEFENSA Y SEGURIDAD"/>
    <s v="N"/>
    <s v="00 - N/A"/>
    <s v="10 - FONDO GENERAL"/>
    <s v="99 - MULTIPROVINCIAL"/>
    <s v="(en blanco)"/>
    <n v="0"/>
    <n v="5000"/>
    <n v="0"/>
  </r>
  <r>
    <s v="2026"/>
    <x v="0"/>
    <x v="0"/>
    <x v="1"/>
    <x v="7"/>
    <s v="2 - Poder Ejecutivo"/>
    <s v="0201 - PRESIDENCIA DE LA REPÚBLICA"/>
    <s v="0012 - CONSEJO NACIONAL DE DROGAS"/>
    <x v="0"/>
    <x v="1"/>
    <x v="14"/>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x v="1"/>
    <x v="2"/>
    <x v="4"/>
    <s v="2.6 - BIENES MUEBLES, INMUEBLES E INTANGIBLES"/>
    <s v="2.6.1 - MOBILIARIO Y EQUIPO"/>
    <s v="N"/>
    <s v="00 - N/A"/>
    <s v="10 - FONDO GENERAL"/>
    <s v="99 - MULTIPROVINCIAL"/>
    <s v="(en blanco)"/>
    <n v="3284536"/>
    <n v="9077162.9499999993"/>
    <n v="6884675.9800000004"/>
  </r>
  <r>
    <s v="2026"/>
    <x v="0"/>
    <x v="0"/>
    <x v="1"/>
    <x v="7"/>
    <s v="2 - Poder Ejecutivo"/>
    <s v="0201 - PRESIDENCIA DE LA REPÚBLICA"/>
    <s v="0015 - DIRECCIÓN GENERAL DE DESARROLLO DE LA COMUNIDAD"/>
    <x v="1"/>
    <x v="2"/>
    <x v="4"/>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x v="1"/>
    <x v="2"/>
    <x v="4"/>
    <s v="2.6 - BIENES MUEBLES, INMUEBLES E INTANGIBLES"/>
    <s v="2.6.2 - MOBILIARIO Y EQUIPO DE AUDIO, AUDIOVISUAL, RECREATIVO Y EDUCACIONAL"/>
    <s v="N"/>
    <s v="00 - N/A"/>
    <s v="10 - FONDO GENERAL"/>
    <s v="99 - MULTIPROVINCIAL"/>
    <s v="(en blanco)"/>
    <n v="58400"/>
    <n v="1169330.46"/>
    <n v="1098328.07"/>
  </r>
  <r>
    <s v="2026"/>
    <x v="0"/>
    <x v="0"/>
    <x v="1"/>
    <x v="7"/>
    <s v="2 - Poder Ejecutivo"/>
    <s v="0201 - PRESIDENCIA DE LA REPÚBLICA"/>
    <s v="0015 - DIRECCIÓN GENERAL DE DESARROLLO DE LA COMUNIDAD"/>
    <x v="1"/>
    <x v="2"/>
    <x v="4"/>
    <s v="2.6 - BIENES MUEBLES, INMUEBLES E INTANGIBLES"/>
    <s v="2.6.3 - EQUIPO E INSTRUMENTAL, CIENTÍFICO Y LABORATORIO"/>
    <s v="N"/>
    <s v="00 - N/A"/>
    <s v="10 - FONDO GENERAL"/>
    <s v="99 - MULTIPROVINCIAL"/>
    <s v="(en blanco)"/>
    <n v="0"/>
    <n v="347992.54"/>
    <n v="347992.38"/>
  </r>
  <r>
    <s v="2026"/>
    <x v="0"/>
    <x v="0"/>
    <x v="1"/>
    <x v="7"/>
    <s v="2 - Poder Ejecutivo"/>
    <s v="0201 - PRESIDENCIA DE LA REPÚBLICA"/>
    <s v="0015 - DIRECCIÓN GENERAL DE DESARROLLO DE LA COMUNIDAD"/>
    <x v="1"/>
    <x v="2"/>
    <x v="4"/>
    <s v="2.6 - BIENES MUEBLES, INMUEBLES E INTANGIBLES"/>
    <s v="2.6.5 - MAQUINARIA, OTROS EQUIPOS Y HERRAMIENTAS"/>
    <s v="N"/>
    <s v="00 - N/A"/>
    <s v="10 - FONDO GENERAL"/>
    <s v="99 - MULTIPROVINCIAL"/>
    <s v="(en blanco)"/>
    <n v="29000"/>
    <n v="709800.05"/>
    <n v="698454.7"/>
  </r>
  <r>
    <s v="2026"/>
    <x v="0"/>
    <x v="0"/>
    <x v="1"/>
    <x v="7"/>
    <s v="2 - Poder Ejecutivo"/>
    <s v="0201 - PRESIDENCIA DE LA REPÚBLICA"/>
    <s v="0015 - DIRECCIÓN GENERAL DE DESARROLLO DE LA COMUNIDAD"/>
    <x v="1"/>
    <x v="2"/>
    <x v="4"/>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x v="1"/>
    <x v="2"/>
    <x v="4"/>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x v="1"/>
    <x v="2"/>
    <x v="4"/>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x v="1"/>
    <x v="2"/>
    <x v="4"/>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x v="1"/>
    <x v="2"/>
    <x v="4"/>
    <s v="2.6 - BIENES MUEBLES, INMUEBLES E INTANGIBLES"/>
    <s v="2.6.1 - MOBILIARIO Y EQUIPO"/>
    <s v="N"/>
    <s v="00 - N/A"/>
    <s v="10 - FONDO GENERAL"/>
    <s v="99 - MULTIPROVINCIAL"/>
    <s v="(en blanco)"/>
    <n v="1200000"/>
    <n v="1087959"/>
    <n v="56640"/>
  </r>
  <r>
    <s v="2026"/>
    <x v="0"/>
    <x v="0"/>
    <x v="1"/>
    <x v="7"/>
    <s v="2 - Poder Ejecutivo"/>
    <s v="0201 - PRESIDENCIA DE LA REPÚBLICA"/>
    <s v="0016 - DIRECCION GENERAL DE DESARROLLO FRONTERIZO"/>
    <x v="1"/>
    <x v="2"/>
    <x v="4"/>
    <s v="2.6 - BIENES MUEBLES, INMUEBLES E INTANGIBLES"/>
    <s v="2.6.2 - MOBILIARIO Y EQUIPO DE AUDIO, AUDIOVISUAL, RECREATIVO Y EDUCACIONAL"/>
    <s v="N"/>
    <s v="00 - N/A"/>
    <s v="10 - FONDO GENERAL"/>
    <s v="99 - MULTIPROVINCIAL"/>
    <s v="(en blanco)"/>
    <n v="0"/>
    <n v="5000"/>
    <n v="0"/>
  </r>
  <r>
    <s v="2026"/>
    <x v="0"/>
    <x v="0"/>
    <x v="1"/>
    <x v="7"/>
    <s v="2 - Poder Ejecutivo"/>
    <s v="0201 - PRESIDENCIA DE LA REPÚBLICA"/>
    <s v="0016 - DIRECCION GENERAL DE DESARROLLO FRONTERIZO"/>
    <x v="1"/>
    <x v="2"/>
    <x v="4"/>
    <s v="2.6 - BIENES MUEBLES, INMUEBLES E INTANGIBLES"/>
    <s v="2.6.4 - VEHÍCULOS Y EQUIPO DE TRANSPORTE, TRACCIÓN Y ELEVACIÓN"/>
    <s v="N"/>
    <s v="00 - N/A"/>
    <s v="10 - FONDO GENERAL"/>
    <s v="99 - MULTIPROVINCIAL"/>
    <s v="(en blanco)"/>
    <n v="0"/>
    <n v="5383300"/>
    <n v="0"/>
  </r>
  <r>
    <s v="2026"/>
    <x v="0"/>
    <x v="0"/>
    <x v="1"/>
    <x v="7"/>
    <s v="2 - Poder Ejecutivo"/>
    <s v="0201 - PRESIDENCIA DE LA REPÚBLICA"/>
    <s v="0016 - DIRECCION GENERAL DE DESARROLLO FRONTERIZO"/>
    <x v="1"/>
    <x v="2"/>
    <x v="4"/>
    <s v="2.6 - BIENES MUEBLES, INMUEBLES E INTANGIBLES"/>
    <s v="2.6.5 - MAQUINARIA, OTROS EQUIPOS Y HERRAMIENTAS"/>
    <s v="N"/>
    <s v="00 - N/A"/>
    <s v="10 - FONDO GENERAL"/>
    <s v="99 - MULTIPROVINCIAL"/>
    <s v="(en blanco)"/>
    <n v="300000"/>
    <n v="254400"/>
    <n v="6199.72"/>
  </r>
  <r>
    <s v="2026"/>
    <x v="0"/>
    <x v="0"/>
    <x v="1"/>
    <x v="7"/>
    <s v="2 - Poder Ejecutivo"/>
    <s v="0201 - PRESIDENCIA DE LA REPÚBLICA"/>
    <s v="0016 - DIRECCION GENERAL DE DESARROLLO FRONTERIZO"/>
    <x v="1"/>
    <x v="2"/>
    <x v="4"/>
    <s v="2.6 - BIENES MUEBLES, INMUEBLES E INTANGIBLES"/>
    <s v="2.6.6 - EQUIPOS DE DEFENSA Y SEGURIDAD"/>
    <s v="N"/>
    <s v="00 - N/A"/>
    <s v="10 - FONDO GENERAL"/>
    <s v="99 - MULTIPROVINCIAL"/>
    <s v="(en blanco)"/>
    <n v="100000"/>
    <n v="45074"/>
    <n v="0"/>
  </r>
  <r>
    <s v="2026"/>
    <x v="0"/>
    <x v="0"/>
    <x v="1"/>
    <x v="7"/>
    <s v="2 - Poder Ejecutivo"/>
    <s v="0201 - PRESIDENCIA DE LA REPÚBLICA"/>
    <s v="0016 - DIRECCION GENERAL DE DESARROLLO FRONTERIZO"/>
    <x v="1"/>
    <x v="2"/>
    <x v="4"/>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x v="1"/>
    <x v="2"/>
    <x v="4"/>
    <s v="2.6 - BIENES MUEBLES, INMUEBLES E INTANGIBLES"/>
    <s v="2.6.9 - EDIFICIOS, ESTRUCTURAS, TIERRAS, TERRENOS Y OBJETOS DE VALOR"/>
    <s v="N"/>
    <s v="00 - N/A"/>
    <s v="10 - FONDO GENERAL"/>
    <s v="99 - MULTIPROVINCIAL"/>
    <s v="(en blanco)"/>
    <n v="0"/>
    <n v="5700"/>
    <n v="0"/>
  </r>
  <r>
    <s v="2026"/>
    <x v="0"/>
    <x v="0"/>
    <x v="1"/>
    <x v="7"/>
    <s v="2 - Poder Ejecutivo"/>
    <s v="0201 - PRESIDENCIA DE LA REPÚBLICA"/>
    <s v="0016 - DIRECCION GENERAL DE DESARROLLO FRONTERIZO"/>
    <x v="1"/>
    <x v="2"/>
    <x v="4"/>
    <s v="2.7 - OBRAS"/>
    <s v="2.7.1 - OBRAS EN EDIFICACIONES"/>
    <s v="N"/>
    <s v="00 - N/A"/>
    <s v="10 - FONDO GENERAL"/>
    <s v="99 - MULTIPROVINCIAL"/>
    <s v="(en blanco)"/>
    <n v="100000"/>
    <n v="37490271.840000004"/>
    <n v="32593429.759999998"/>
  </r>
  <r>
    <s v="2026"/>
    <x v="0"/>
    <x v="0"/>
    <x v="1"/>
    <x v="7"/>
    <s v="2 - Poder Ejecutivo"/>
    <s v="0201 - PRESIDENCIA DE LA REPÚBLICA"/>
    <s v="0017 - DIRECCIÓN DE DESARROLLO SOCIAL SUPÉRATE"/>
    <x v="1"/>
    <x v="9"/>
    <x v="31"/>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x v="1"/>
    <x v="2"/>
    <x v="4"/>
    <s v="2.6 - BIENES MUEBLES, INMUEBLES E INTANGIBLES"/>
    <s v="2.6.1 - MOBILIARIO Y EQUIPO"/>
    <s v="N"/>
    <s v="00 - N/A"/>
    <s v="10 - FONDO GENERAL"/>
    <s v="99 - MULTIPROVINCIAL"/>
    <s v="(en blanco)"/>
    <n v="26197474"/>
    <n v="12235176.800000001"/>
    <n v="2193196.9699999997"/>
  </r>
  <r>
    <s v="2026"/>
    <x v="0"/>
    <x v="0"/>
    <x v="1"/>
    <x v="7"/>
    <s v="2 - Poder Ejecutivo"/>
    <s v="0201 - PRESIDENCIA DE LA REPÚBLICA"/>
    <s v="0017 - DIRECCIÓN DE DESARROLLO SOCIAL SUPÉRATE"/>
    <x v="1"/>
    <x v="2"/>
    <x v="4"/>
    <s v="2.6 - BIENES MUEBLES, INMUEBLES E INTANGIBLES"/>
    <s v="2.6.2 - MOBILIARIO Y EQUIPO DE AUDIO, AUDIOVISUAL, RECREATIVO Y EDUCACIONAL"/>
    <s v="N"/>
    <s v="00 - N/A"/>
    <s v="10 - FONDO GENERAL"/>
    <s v="99 - MULTIPROVINCIAL"/>
    <s v="(en blanco)"/>
    <n v="1990000"/>
    <n v="4199956.55"/>
    <n v="0"/>
  </r>
  <r>
    <s v="2026"/>
    <x v="0"/>
    <x v="0"/>
    <x v="1"/>
    <x v="7"/>
    <s v="2 - Poder Ejecutivo"/>
    <s v="0201 - PRESIDENCIA DE LA REPÚBLICA"/>
    <s v="0017 - DIRECCIÓN DE DESARROLLO SOCIAL SUPÉRATE"/>
    <x v="1"/>
    <x v="2"/>
    <x v="4"/>
    <s v="2.6 - BIENES MUEBLES, INMUEBLES E INTANGIBLES"/>
    <s v="2.6.3 - EQUIPO E INSTRUMENTAL, CIENTÍFICO Y LABORATORIO"/>
    <s v="N"/>
    <s v="00 - N/A"/>
    <s v="10 - FONDO GENERAL"/>
    <s v="99 - MULTIPROVINCIAL"/>
    <s v="(en blanco)"/>
    <n v="700000"/>
    <n v="133202.56"/>
    <n v="0"/>
  </r>
  <r>
    <s v="2026"/>
    <x v="0"/>
    <x v="0"/>
    <x v="1"/>
    <x v="7"/>
    <s v="2 - Poder Ejecutivo"/>
    <s v="0201 - PRESIDENCIA DE LA REPÚBLICA"/>
    <s v="0017 - DIRECCIÓN DE DESARROLLO SOCIAL SUPÉRATE"/>
    <x v="1"/>
    <x v="2"/>
    <x v="4"/>
    <s v="2.6 - BIENES MUEBLES, INMUEBLES E INTANGIBLES"/>
    <s v="2.6.4 - VEHÍCULOS Y EQUIPO DE TRANSPORTE, TRACCIÓN Y ELEVACIÓN"/>
    <s v="N"/>
    <s v="00 - N/A"/>
    <s v="10 - FONDO GENERAL"/>
    <s v="99 - MULTIPROVINCIAL"/>
    <s v="(en blanco)"/>
    <n v="5600000"/>
    <n v="8345384.5899999999"/>
    <n v="0"/>
  </r>
  <r>
    <s v="2026"/>
    <x v="0"/>
    <x v="0"/>
    <x v="1"/>
    <x v="7"/>
    <s v="2 - Poder Ejecutivo"/>
    <s v="0201 - PRESIDENCIA DE LA REPÚBLICA"/>
    <s v="0017 - DIRECCIÓN DE DESARROLLO SOCIAL SUPÉRATE"/>
    <x v="1"/>
    <x v="2"/>
    <x v="4"/>
    <s v="2.6 - BIENES MUEBLES, INMUEBLES E INTANGIBLES"/>
    <s v="2.6.5 - MAQUINARIA, OTROS EQUIPOS Y HERRAMIENTAS"/>
    <s v="N"/>
    <s v="00 - N/A"/>
    <s v="10 - FONDO GENERAL"/>
    <s v="99 - MULTIPROVINCIAL"/>
    <s v="(en blanco)"/>
    <n v="5930000"/>
    <n v="5699224.6600000001"/>
    <n v="471553.24"/>
  </r>
  <r>
    <s v="2026"/>
    <x v="0"/>
    <x v="0"/>
    <x v="1"/>
    <x v="7"/>
    <s v="2 - Poder Ejecutivo"/>
    <s v="0201 - PRESIDENCIA DE LA REPÚBLICA"/>
    <s v="0017 - DIRECCIÓN DE DESARROLLO SOCIAL SUPÉRATE"/>
    <x v="1"/>
    <x v="2"/>
    <x v="4"/>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x v="1"/>
    <x v="2"/>
    <x v="4"/>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x v="1"/>
    <x v="2"/>
    <x v="4"/>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x v="1"/>
    <x v="2"/>
    <x v="4"/>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x v="1"/>
    <x v="2"/>
    <x v="4"/>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x v="1"/>
    <x v="2"/>
    <x v="89"/>
    <s v="2.6 - BIENES MUEBLES, INMUEBLES E INTANGIBLES"/>
    <s v="2.6.1 - MOBILIARIO Y EQUIPO"/>
    <s v="S"/>
    <s v="00 - N/A"/>
    <s v="60 - CREDITO EXTERNO"/>
    <s v="99 - MULTIPROVINCIAL"/>
    <s v="(en blanco)"/>
    <n v="4500000"/>
    <n v="47696561.280000001"/>
    <n v="28563706.710000001"/>
  </r>
  <r>
    <s v="2026"/>
    <x v="0"/>
    <x v="0"/>
    <x v="1"/>
    <x v="7"/>
    <s v="2 - Poder Ejecutivo"/>
    <s v="0201 - PRESIDENCIA DE LA REPÚBLICA"/>
    <s v="0017 - DIRECCIÓN DE DESARROLLO SOCIAL SUPÉRATE"/>
    <x v="1"/>
    <x v="2"/>
    <x v="89"/>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x v="1"/>
    <x v="2"/>
    <x v="89"/>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x v="1"/>
    <x v="2"/>
    <x v="89"/>
    <s v="2.6 - BIENES MUEBLES, INMUEBLES E INTANGIBLES"/>
    <s v="2.6.5 - MAQUINARIA, OTROS EQUIPOS Y HERRAMIENTAS"/>
    <s v="S"/>
    <s v="00 - N/A"/>
    <s v="60 - CREDITO EXTERNO"/>
    <s v="99 - MULTIPROVINCIAL"/>
    <s v="(en blanco)"/>
    <n v="0"/>
    <n v="21834064.739999998"/>
    <n v="20749168.869999997"/>
  </r>
  <r>
    <s v="2026"/>
    <x v="0"/>
    <x v="0"/>
    <x v="1"/>
    <x v="7"/>
    <s v="2 - Poder Ejecutivo"/>
    <s v="0201 - PRESIDENCIA DE LA REPÚBLICA"/>
    <s v="0017 - DIRECCIÓN DE DESARROLLO SOCIAL SUPÉRATE"/>
    <x v="1"/>
    <x v="2"/>
    <x v="89"/>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x v="1"/>
    <x v="2"/>
    <x v="89"/>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x v="1"/>
    <x v="2"/>
    <x v="89"/>
    <s v="2.7 - OBRAS"/>
    <s v="2.7.1 - OBRAS EN EDIFICACIONES"/>
    <s v="S"/>
    <s v="00 - N/A"/>
    <s v="60 - CREDITO EXTERNO"/>
    <s v="99 - MULTIPROVINCIAL"/>
    <s v="(en blanco)"/>
    <n v="158000000"/>
    <n v="117367500"/>
    <n v="0"/>
  </r>
  <r>
    <s v="2026"/>
    <x v="0"/>
    <x v="0"/>
    <x v="1"/>
    <x v="7"/>
    <s v="2 - Poder Ejecutivo"/>
    <s v="0201 - PRESIDENCIA DE LA REPÚBLICA"/>
    <s v="0017 - DIRECCIÓN DE DESARROLLO SOCIAL SUPÉRATE"/>
    <x v="1"/>
    <x v="3"/>
    <x v="16"/>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x v="1"/>
    <x v="3"/>
    <x v="16"/>
    <s v="2.6 - BIENES MUEBLES, INMUEBLES E INTANGIBLES"/>
    <s v="2.6.4 - VEHÍCULOS Y EQUIPO DE TRANSPORTE, TRACCIÓN Y ELEVACIÓN"/>
    <s v="N"/>
    <s v="00 - N/A"/>
    <s v="10 - FONDO GENERAL"/>
    <s v="99 - MULTIPROVINCIAL"/>
    <s v="(en blanco)"/>
    <n v="7000000"/>
    <n v="7000000"/>
    <n v="0"/>
  </r>
  <r>
    <s v="2026"/>
    <x v="0"/>
    <x v="0"/>
    <x v="1"/>
    <x v="7"/>
    <s v="2 - Poder Ejecutivo"/>
    <s v="0201 - PRESIDENCIA DE LA REPÚBLICA"/>
    <s v="0017 - DIRECCIÓN DE DESARROLLO SOCIAL SUPÉRATE"/>
    <x v="1"/>
    <x v="3"/>
    <x v="16"/>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x v="1"/>
    <x v="7"/>
    <x v="18"/>
    <s v="2.6 - BIENES MUEBLES, INMUEBLES E INTANGIBLES"/>
    <s v="2.6.1 - MOBILIARIO Y EQUIPO"/>
    <s v="N"/>
    <s v="00 - N/A"/>
    <s v="10 - FONDO GENERAL"/>
    <s v="99 - MULTIPROVINCIAL"/>
    <s v="(en blanco)"/>
    <n v="350000"/>
    <n v="330298"/>
    <n v="83035.62"/>
  </r>
  <r>
    <s v="2026"/>
    <x v="0"/>
    <x v="0"/>
    <x v="1"/>
    <x v="7"/>
    <s v="2 - Poder Ejecutivo"/>
    <s v="0201 - PRESIDENCIA DE LA REPÚBLICA"/>
    <s v="0018 - COMISIÓN PERMANENTE DE EFEMÉRIDES PATRIA"/>
    <x v="1"/>
    <x v="7"/>
    <x v="18"/>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x v="1"/>
    <x v="7"/>
    <x v="18"/>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x v="1"/>
    <x v="7"/>
    <x v="18"/>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x v="1"/>
    <x v="2"/>
    <x v="4"/>
    <s v="2.6 - BIENES MUEBLES, INMUEBLES E INTANGIBLES"/>
    <s v="2.6.1 - MOBILIARIO Y EQUIPO"/>
    <s v="N"/>
    <s v="00 - N/A"/>
    <s v="10 - FONDO GENERAL"/>
    <s v="99 - MULTIPROVINCIAL"/>
    <s v="(en blanco)"/>
    <n v="717840244"/>
    <n v="816765886"/>
    <n v="170042540.89999998"/>
  </r>
  <r>
    <s v="2026"/>
    <x v="0"/>
    <x v="0"/>
    <x v="1"/>
    <x v="7"/>
    <s v="2 - Poder Ejecutivo"/>
    <s v="0201 - PRESIDENCIA DE LA REPÚBLICA"/>
    <s v="0018 - DIRECCIÓN DE ASISTENCIA SOCIAL Y ALIMENTACIÓN COMUNITARIA"/>
    <x v="1"/>
    <x v="2"/>
    <x v="4"/>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x v="1"/>
    <x v="2"/>
    <x v="4"/>
    <s v="2.6 - BIENES MUEBLES, INMUEBLES E INTANGIBLES"/>
    <s v="2.6.1 - MOBILIARIO Y EQUIPO"/>
    <s v="N"/>
    <s v="00 - N/A"/>
    <s v="50 - CRÉDITO INTERNO"/>
    <s v="99 - MULTIPROVINCIAL"/>
    <s v="(en blanco)"/>
    <n v="0"/>
    <n v="617921433"/>
    <n v="263019157.08000004"/>
  </r>
  <r>
    <s v="2026"/>
    <x v="0"/>
    <x v="0"/>
    <x v="1"/>
    <x v="7"/>
    <s v="2 - Poder Ejecutivo"/>
    <s v="0201 - PRESIDENCIA DE LA REPÚBLICA"/>
    <s v="0018 - DIRECCIÓN DE ASISTENCIA SOCIAL Y ALIMENTACIÓN COMUNITARIA"/>
    <x v="1"/>
    <x v="2"/>
    <x v="4"/>
    <s v="2.6 - BIENES MUEBLES, INMUEBLES E INTANGIBLES"/>
    <s v="2.6.2 - MOBILIARIO Y EQUIPO DE AUDIO, AUDIOVISUAL, RECREATIVO Y EDUCACIONAL"/>
    <s v="N"/>
    <s v="00 - N/A"/>
    <s v="10 - FONDO GENERAL"/>
    <s v="99 - MULTIPROVINCIAL"/>
    <s v="(en blanco)"/>
    <n v="0"/>
    <n v="70253200"/>
    <n v="0"/>
  </r>
  <r>
    <s v="2026"/>
    <x v="0"/>
    <x v="0"/>
    <x v="1"/>
    <x v="7"/>
    <s v="2 - Poder Ejecutivo"/>
    <s v="0201 - PRESIDENCIA DE LA REPÚBLICA"/>
    <s v="0018 - DIRECCIÓN DE ASISTENCIA SOCIAL Y ALIMENTACIÓN COMUNITARIA"/>
    <x v="1"/>
    <x v="2"/>
    <x v="4"/>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x v="1"/>
    <x v="2"/>
    <x v="4"/>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x v="1"/>
    <x v="2"/>
    <x v="4"/>
    <s v="2.6 - BIENES MUEBLES, INMUEBLES E INTANGIBLES"/>
    <s v="2.6.3 - EQUIPO E INSTRUMENTAL, CIENTÍFICO Y LABORATORIO"/>
    <s v="N"/>
    <s v="00 - N/A"/>
    <s v="10 - FONDO GENERAL"/>
    <s v="99 - MULTIPROVINCIAL"/>
    <s v="(en blanco)"/>
    <n v="0"/>
    <n v="28895691"/>
    <n v="2690.4"/>
  </r>
  <r>
    <s v="2026"/>
    <x v="0"/>
    <x v="0"/>
    <x v="1"/>
    <x v="7"/>
    <s v="2 - Poder Ejecutivo"/>
    <s v="0201 - PRESIDENCIA DE LA REPÚBLICA"/>
    <s v="0018 - DIRECCIÓN DE ASISTENCIA SOCIAL Y ALIMENTACIÓN COMUNITARIA"/>
    <x v="1"/>
    <x v="2"/>
    <x v="4"/>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x v="1"/>
    <x v="2"/>
    <x v="4"/>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x v="1"/>
    <x v="2"/>
    <x v="4"/>
    <s v="2.6 - BIENES MUEBLES, INMUEBLES E INTANGIBLES"/>
    <s v="2.6.5 - MAQUINARIA, OTROS EQUIPOS Y HERRAMIENTAS"/>
    <s v="N"/>
    <s v="00 - N/A"/>
    <s v="10 - FONDO GENERAL"/>
    <s v="99 - MULTIPROVINCIAL"/>
    <s v="(en blanco)"/>
    <n v="0"/>
    <n v="62738685"/>
    <n v="6692693.6200000001"/>
  </r>
  <r>
    <s v="2026"/>
    <x v="0"/>
    <x v="0"/>
    <x v="1"/>
    <x v="7"/>
    <s v="2 - Poder Ejecutivo"/>
    <s v="0201 - PRESIDENCIA DE LA REPÚBLICA"/>
    <s v="0018 - DIRECCIÓN DE ASISTENCIA SOCIAL Y ALIMENTACIÓN COMUNITARIA"/>
    <x v="1"/>
    <x v="2"/>
    <x v="4"/>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x v="1"/>
    <x v="2"/>
    <x v="4"/>
    <s v="2.6 - BIENES MUEBLES, INMUEBLES E INTANGIBLES"/>
    <s v="2.6.5 - MAQUINARIA, OTROS EQUIPOS Y HERRAMIENTAS"/>
    <s v="N"/>
    <s v="00 - N/A"/>
    <s v="50 - CRÉDITO INTERNO"/>
    <s v="99 - MULTIPROVINCIAL"/>
    <s v="(en blanco)"/>
    <n v="0"/>
    <n v="27539998"/>
    <n v="6299996.4000000004"/>
  </r>
  <r>
    <s v="2026"/>
    <x v="0"/>
    <x v="0"/>
    <x v="1"/>
    <x v="7"/>
    <s v="2 - Poder Ejecutivo"/>
    <s v="0201 - PRESIDENCIA DE LA REPÚBLICA"/>
    <s v="0018 - DIRECCIÓN DE ASISTENCIA SOCIAL Y ALIMENTACIÓN COMUNITARIA"/>
    <x v="1"/>
    <x v="2"/>
    <x v="4"/>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x v="1"/>
    <x v="2"/>
    <x v="4"/>
    <s v="2.7 - OBRAS"/>
    <s v="2.7.1 - OBRAS EN EDIFICACIONES"/>
    <s v="N"/>
    <s v="00 - N/A"/>
    <s v="10 - FONDO GENERAL"/>
    <s v="99 - MULTIPROVINCIAL"/>
    <s v="(en blanco)"/>
    <n v="4000000"/>
    <n v="14637220.789999999"/>
    <n v="4219684.38"/>
  </r>
  <r>
    <s v="2026"/>
    <x v="0"/>
    <x v="0"/>
    <x v="1"/>
    <x v="7"/>
    <s v="2 - Poder Ejecutivo"/>
    <s v="0201 - PRESIDENCIA DE LA REPÚBLICA"/>
    <s v="0018 - DIRECCIÓN DE ASISTENCIA SOCIAL Y ALIMENTACIÓN COMUNITARIA"/>
    <x v="1"/>
    <x v="2"/>
    <x v="4"/>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x v="2"/>
    <x v="8"/>
    <x v="19"/>
    <s v="2.6 - BIENES MUEBLES, INMUEBLES E INTANGIBLES"/>
    <s v="2.6.1 - MOBILIARIO Y EQUIPO"/>
    <s v="N"/>
    <s v="00 - N/A"/>
    <s v="10 - FONDO GENERAL"/>
    <s v="99 - MULTIPROVINCIAL"/>
    <s v="(en blanco)"/>
    <n v="275000"/>
    <n v="275000"/>
    <n v="8596.09"/>
  </r>
  <r>
    <s v="2026"/>
    <x v="0"/>
    <x v="0"/>
    <x v="1"/>
    <x v="7"/>
    <s v="2 - Poder Ejecutivo"/>
    <s v="0201 - PRESIDENCIA DE LA REPÚBLICA"/>
    <s v="0024 - AUTORIDAD NACIONAL DE ASUNTOS MARÍTIMOS (ANAMAR)"/>
    <x v="2"/>
    <x v="8"/>
    <x v="19"/>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9 - VICE PRESIDENCIA DE LA REPÚBLICA"/>
    <x v="0"/>
    <x v="0"/>
    <x v="2"/>
    <s v="2.6 - BIENES MUEBLES, INMUEBLES E INTANGIBLES"/>
    <s v="2.6.1 - MOBILIARIO Y EQUIPO"/>
    <s v="N"/>
    <s v="00 - N/A"/>
    <s v="10 - FONDO GENERAL"/>
    <s v="99 - MULTIPROVINCIAL"/>
    <s v="(en blanco)"/>
    <n v="7830000"/>
    <n v="7830000"/>
    <n v="1866254.4"/>
  </r>
  <r>
    <s v="2026"/>
    <x v="0"/>
    <x v="0"/>
    <x v="1"/>
    <x v="7"/>
    <s v="2 - Poder Ejecutivo"/>
    <s v="0201 - PRESIDENCIA DE LA REPÚBLICA"/>
    <s v="0029 - VICE PRESIDENCIA DE LA REPÚBLICA"/>
    <x v="0"/>
    <x v="0"/>
    <x v="2"/>
    <s v="2.6 - BIENES MUEBLES, INMUEBLES E INTANGIBLES"/>
    <s v="2.6.2 - MOBILIARIO Y EQUIPO DE AUDIO, AUDIOVISUAL, RECREATIVO Y EDUCACIONAL"/>
    <s v="N"/>
    <s v="00 - N/A"/>
    <s v="10 - FONDO GENERAL"/>
    <s v="99 - MULTIPROVINCIAL"/>
    <s v="(en blanco)"/>
    <n v="2400000"/>
    <n v="3000000"/>
    <n v="684864.22"/>
  </r>
  <r>
    <s v="2026"/>
    <x v="0"/>
    <x v="0"/>
    <x v="1"/>
    <x v="7"/>
    <s v="2 - Poder Ejecutivo"/>
    <s v="0201 - PRESIDENCIA DE LA REPÚBLICA"/>
    <s v="0029 - VICE PRESIDENCIA DE LA REPÚBLICA"/>
    <x v="0"/>
    <x v="0"/>
    <x v="2"/>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x v="0"/>
    <x v="0"/>
    <x v="2"/>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x v="0"/>
    <x v="0"/>
    <x v="2"/>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x v="0"/>
    <x v="0"/>
    <x v="2"/>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x v="0"/>
    <x v="0"/>
    <x v="2"/>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x v="0"/>
    <x v="0"/>
    <x v="2"/>
    <s v="2.6 - BIENES MUEBLES, INMUEBLES E INTANGIBLES"/>
    <s v="2.6.1 - MOBILIARIO Y EQUIPO"/>
    <s v="N"/>
    <s v="00 - N/A"/>
    <s v="10 - FONDO GENERAL"/>
    <s v="99 - MULTIPROVINCIAL"/>
    <s v="(en blanco)"/>
    <n v="624730"/>
    <n v="1581301"/>
    <n v="963316.29"/>
  </r>
  <r>
    <s v="2026"/>
    <x v="0"/>
    <x v="0"/>
    <x v="1"/>
    <x v="7"/>
    <s v="2 - Poder Ejecutivo"/>
    <s v="0201 - PRESIDENCIA DE LA REPÚBLICA"/>
    <s v="0031 - DIRECCION DE PRENSA DEL PRESIDENTE"/>
    <x v="0"/>
    <x v="0"/>
    <x v="2"/>
    <s v="2.6 - BIENES MUEBLES, INMUEBLES E INTANGIBLES"/>
    <s v="2.6.2 - MOBILIARIO Y EQUIPO DE AUDIO, AUDIOVISUAL, RECREATIVO Y EDUCACIONAL"/>
    <s v="N"/>
    <s v="00 - N/A"/>
    <s v="10 - FONDO GENERAL"/>
    <s v="99 - MULTIPROVINCIAL"/>
    <s v="(en blanco)"/>
    <n v="384000"/>
    <n v="72240"/>
    <n v="0"/>
  </r>
  <r>
    <s v="2026"/>
    <x v="0"/>
    <x v="0"/>
    <x v="1"/>
    <x v="7"/>
    <s v="2 - Poder Ejecutivo"/>
    <s v="0201 - PRESIDENCIA DE LA REPÚBLICA"/>
    <s v="0031 - DIRECCION DE PRENSA DEL PRESIDENTE"/>
    <x v="0"/>
    <x v="0"/>
    <x v="2"/>
    <s v="2.6 - BIENES MUEBLES, INMUEBLES E INTANGIBLES"/>
    <s v="2.6.4 - VEHÍCULOS Y EQUIPO DE TRANSPORTE, TRACCIÓN Y ELEVACIÓN"/>
    <s v="N"/>
    <s v="00 - N/A"/>
    <s v="10 - FONDO GENERAL"/>
    <s v="99 - MULTIPROVINCIAL"/>
    <s v="(en blanco)"/>
    <n v="0"/>
    <n v="9000"/>
    <n v="0"/>
  </r>
  <r>
    <s v="2026"/>
    <x v="0"/>
    <x v="0"/>
    <x v="1"/>
    <x v="7"/>
    <s v="2 - Poder Ejecutivo"/>
    <s v="0201 - PRESIDENCIA DE LA REPÚBLICA"/>
    <s v="0031 - DIRECCION DE PRENSA DEL PRESIDENTE"/>
    <x v="0"/>
    <x v="0"/>
    <x v="2"/>
    <s v="2.6 - BIENES MUEBLES, INMUEBLES E INTANGIBLES"/>
    <s v="2.6.5 - MAQUINARIA, OTROS EQUIPOS Y HERRAMIENTAS"/>
    <s v="N"/>
    <s v="00 - N/A"/>
    <s v="10 - FONDO GENERAL"/>
    <s v="99 - MULTIPROVINCIAL"/>
    <s v="(en blanco)"/>
    <n v="89000"/>
    <n v="134126"/>
    <n v="94122.7"/>
  </r>
  <r>
    <s v="2026"/>
    <x v="0"/>
    <x v="0"/>
    <x v="1"/>
    <x v="7"/>
    <s v="2 - Poder Ejecutivo"/>
    <s v="0201 - PRESIDENCIA DE LA REPÚBLICA"/>
    <s v="0031 - DIRECCION DE PRENSA DEL PRESIDENTE"/>
    <x v="0"/>
    <x v="0"/>
    <x v="2"/>
    <s v="2.6 - BIENES MUEBLES, INMUEBLES E INTANGIBLES"/>
    <s v="2.6.6 - EQUIPOS DE DEFENSA Y SEGURIDAD"/>
    <s v="N"/>
    <s v="00 - N/A"/>
    <s v="10 - FONDO GENERAL"/>
    <s v="99 - MULTIPROVINCIAL"/>
    <s v="(en blanco)"/>
    <n v="6500"/>
    <n v="44850"/>
    <n v="38350"/>
  </r>
  <r>
    <s v="2026"/>
    <x v="0"/>
    <x v="0"/>
    <x v="1"/>
    <x v="7"/>
    <s v="2 - Poder Ejecutivo"/>
    <s v="0201 - PRESIDENCIA DE LA REPÚBLICA"/>
    <s v="0032 - DIRECCION DE ESTRATEGIA Y COMUNICACION GUBERNAMENTAL"/>
    <x v="0"/>
    <x v="0"/>
    <x v="2"/>
    <s v="2.6 - BIENES MUEBLES, INMUEBLES E INTANGIBLES"/>
    <s v="2.6.1 - MOBILIARIO Y EQUIPO"/>
    <s v="N"/>
    <s v="00 - N/A"/>
    <s v="10 - FONDO GENERAL"/>
    <s v="99 - MULTIPROVINCIAL"/>
    <s v="(en blanco)"/>
    <n v="10548700"/>
    <n v="2632869.6400000006"/>
    <n v="560510.44999999995"/>
  </r>
  <r>
    <s v="2026"/>
    <x v="0"/>
    <x v="0"/>
    <x v="1"/>
    <x v="7"/>
    <s v="2 - Poder Ejecutivo"/>
    <s v="0201 - PRESIDENCIA DE LA REPÚBLICA"/>
    <s v="0032 - DIRECCION DE ESTRATEGIA Y COMUNICACION GUBERNAMENTAL"/>
    <x v="0"/>
    <x v="0"/>
    <x v="2"/>
    <s v="2.6 - BIENES MUEBLES, INMUEBLES E INTANGIBLES"/>
    <s v="2.6.2 - MOBILIARIO Y EQUIPO DE AUDIO, AUDIOVISUAL, RECREATIVO Y EDUCACIONAL"/>
    <s v="N"/>
    <s v="00 - N/A"/>
    <s v="10 - FONDO GENERAL"/>
    <s v="99 - MULTIPROVINCIAL"/>
    <s v="(en blanco)"/>
    <n v="3664500"/>
    <n v="4021836.6"/>
    <n v="1307440"/>
  </r>
  <r>
    <s v="2026"/>
    <x v="0"/>
    <x v="0"/>
    <x v="1"/>
    <x v="7"/>
    <s v="2 - Poder Ejecutivo"/>
    <s v="0201 - PRESIDENCIA DE LA REPÚBLICA"/>
    <s v="0032 - DIRECCION DE ESTRATEGIA Y COMUNICACION GUBERNAMENTAL"/>
    <x v="0"/>
    <x v="0"/>
    <x v="2"/>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x v="0"/>
    <x v="0"/>
    <x v="2"/>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x v="0"/>
    <x v="0"/>
    <x v="2"/>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x v="0"/>
    <x v="0"/>
    <x v="2"/>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x v="0"/>
    <x v="0"/>
    <x v="2"/>
    <s v="2.6 - BIENES MUEBLES, INMUEBLES E INTANGIBLES"/>
    <s v="2.6.8 - BIENES INTANGIBLES"/>
    <s v="N"/>
    <s v="00 - N/A"/>
    <s v="10 - FONDO GENERAL"/>
    <s v="99 - MULTIPROVINCIAL"/>
    <s v="(en blanco)"/>
    <n v="2725800"/>
    <n v="1213300"/>
    <n v="0"/>
  </r>
  <r>
    <s v="2026"/>
    <x v="0"/>
    <x v="0"/>
    <x v="1"/>
    <x v="7"/>
    <s v="2 - Poder Ejecutivo"/>
    <s v="0201 - PRESIDENCIA DE LA REPÚBLICA"/>
    <s v="0032 - DIRECCION DE ESTRATEGIA Y COMUNICACION GUBERNAMENTAL"/>
    <x v="0"/>
    <x v="0"/>
    <x v="2"/>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x v="0"/>
    <x v="0"/>
    <x v="2"/>
    <s v="2.6 - BIENES MUEBLES, INMUEBLES E INTANGIBLES"/>
    <s v="2.6.1 - MOBILIARIO Y EQUIPO"/>
    <s v="N"/>
    <s v="00 - N/A"/>
    <s v="10 - FONDO GENERAL"/>
    <s v="99 - MULTIPROVINCIAL"/>
    <s v="(en blanco)"/>
    <n v="1186305"/>
    <n v="9568872"/>
    <n v="9530460.1999999993"/>
  </r>
  <r>
    <s v="2026"/>
    <x v="0"/>
    <x v="0"/>
    <x v="1"/>
    <x v="7"/>
    <s v="2 - Poder Ejecutivo"/>
    <s v="0201 - PRESIDENCIA DE LA REPÚBLICA"/>
    <s v="0033 - ECO5RD"/>
    <x v="0"/>
    <x v="0"/>
    <x v="2"/>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x v="0"/>
    <x v="0"/>
    <x v="2"/>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x v="0"/>
    <x v="0"/>
    <x v="2"/>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x v="0"/>
    <x v="0"/>
    <x v="2"/>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x v="0"/>
    <x v="0"/>
    <x v="2"/>
    <s v="2.6 - BIENES MUEBLES, INMUEBLES E INTANGIBLES"/>
    <s v="2.6.8 - BIENES INTANGIBLES"/>
    <s v="N"/>
    <s v="00 - N/A"/>
    <s v="10 - FONDO GENERAL"/>
    <s v="99 - MULTIPROVINCIAL"/>
    <s v="(en blanco)"/>
    <n v="323500"/>
    <n v="46100"/>
    <n v="37632.000000000007"/>
  </r>
  <r>
    <s v="2026"/>
    <x v="0"/>
    <x v="0"/>
    <x v="1"/>
    <x v="7"/>
    <s v="2 - Poder Ejecutivo"/>
    <s v="0201 - PRESIDENCIA DE LA REPÚBLICA"/>
    <s v="0033 - ECO5RD"/>
    <x v="0"/>
    <x v="0"/>
    <x v="2"/>
    <s v="2.7 - OBRAS"/>
    <s v="2.7.1 - OBRAS EN EDIFICACIONES"/>
    <s v="N"/>
    <s v="00 - N/A"/>
    <s v="10 - FONDO GENERAL"/>
    <s v="99 - MULTIPROVINCIAL"/>
    <s v="(en blanco)"/>
    <n v="13583481"/>
    <n v="9883481"/>
    <n v="2998116.9200000004"/>
  </r>
  <r>
    <s v="2026"/>
    <x v="0"/>
    <x v="0"/>
    <x v="1"/>
    <x v="7"/>
    <s v="2 - Poder Ejecutivo"/>
    <s v="0201 - PRESIDENCIA DE LA REPÚBLICA"/>
    <s v="0033 - ECO5RD"/>
    <x v="2"/>
    <x v="8"/>
    <x v="74"/>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x v="2"/>
    <x v="8"/>
    <x v="74"/>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x v="2"/>
    <x v="8"/>
    <x v="74"/>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x v="2"/>
    <x v="8"/>
    <x v="74"/>
    <s v="2.7 - OBRAS"/>
    <s v="2.7.1 - OBRAS EN EDIFICACIONES"/>
    <s v="S"/>
    <s v="04 - CONSTRUCCIÓN DE INFRAESTRUCTURA PARA LA DISPOSICIÓN FINAL DE RESIDUOS SÓLIDOS EN NAGUA, PROVINCIA MARIA TRINIDAD SANCHEZ"/>
    <s v="10 - FONDO GENERAL"/>
    <s v="14 - MARIA TRINIDAD SANCHEZ"/>
    <n v="14609"/>
    <n v="6957845"/>
    <n v="6957845"/>
    <n v="0"/>
  </r>
  <r>
    <s v="2026"/>
    <x v="0"/>
    <x v="0"/>
    <x v="1"/>
    <x v="7"/>
    <s v="2 - Poder Ejecutivo"/>
    <s v="0201 - PRESIDENCIA DE LA REPÚBLICA"/>
    <s v="0033 - ECO5RD"/>
    <x v="2"/>
    <x v="8"/>
    <x v="74"/>
    <s v="2.7 - OBRAS"/>
    <s v="2.7.1 - OBRAS EN EDIFICACIONES"/>
    <s v="S"/>
    <s v="05 - CONSTRUCCIÓN DE INFRAESTRUCTURAS PARA LA DISPOSICIÓN FINAL DE RESIDUOS SÓLIDOS EN SAMANÁ, PROVINCIA SAMANÁ"/>
    <s v="10 - FONDO GENERAL"/>
    <s v="20 - SAMANA"/>
    <n v="14617"/>
    <n v="9310085"/>
    <n v="11073195"/>
    <n v="826029.91999999806"/>
  </r>
  <r>
    <s v="2026"/>
    <x v="0"/>
    <x v="0"/>
    <x v="1"/>
    <x v="7"/>
    <s v="2 - Poder Ejecutivo"/>
    <s v="0201 - PRESIDENCIA DE LA REPÚBLICA"/>
    <s v="0033 - ECO5RD"/>
    <x v="2"/>
    <x v="8"/>
    <x v="74"/>
    <s v="2.7 - OBRAS"/>
    <s v="2.7.1 - OBRAS EN EDIFICACIONES"/>
    <s v="S"/>
    <s v="12 - CONSTRUCCIÓN DE RELLENO SANITARIO EN EL MUNICIPIO BONAO, PROVINCIA MONSEÑOR NOUEL"/>
    <s v="10 - FONDO GENERAL"/>
    <s v="28 - MONSENOR NOUEL"/>
    <n v="16804"/>
    <n v="161617278"/>
    <n v="0"/>
    <n v="0"/>
  </r>
  <r>
    <s v="2026"/>
    <x v="0"/>
    <x v="0"/>
    <x v="1"/>
    <x v="7"/>
    <s v="2 - Poder Ejecutivo"/>
    <s v="0201 - PRESIDENCIA DE LA REPÚBLICA"/>
    <s v="0033 - ECO5RD"/>
    <x v="2"/>
    <x v="8"/>
    <x v="74"/>
    <s v="2.7 - OBRAS"/>
    <s v="2.7.1 - OBRAS EN EDIFICACIONES"/>
    <s v="S"/>
    <s v="13 - CONSTRUCCIÓN CENTRO DE MANTENIMIENTO Y OPERACIONES LOGÍSTICAS PARA EQUIPOS PESADOS DE ECO5RD EN LOS ALCARRIZOS, PROVINCIA SANTO DOMINGO"/>
    <s v="10 - FONDO GENERAL"/>
    <s v="32 - SANTO DOMINGO"/>
    <n v="16946"/>
    <n v="217912517"/>
    <n v="45864902.219999999"/>
    <n v="0"/>
  </r>
  <r>
    <s v="2026"/>
    <x v="0"/>
    <x v="0"/>
    <x v="1"/>
    <x v="7"/>
    <s v="2 - Poder Ejecutivo"/>
    <s v="0201 - PRESIDENCIA DE LA REPÚBLICA"/>
    <s v="0033 - ECO5RD"/>
    <x v="2"/>
    <x v="8"/>
    <x v="74"/>
    <s v="2.7 - OBRAS"/>
    <s v="2.7.1 - OBRAS EN EDIFICACIONES"/>
    <s v="S"/>
    <s v="14 - CONSTRUCCIÓN DE ESTACIÒN DE TRANSFERENCIA DE RESIDUOS SOLIDOS EN EL MUNICIPIO DE MAO, PROVINCIA VALVERDE."/>
    <s v="10 - FONDO GENERAL"/>
    <s v="99 - MULTIPROVINCIAL"/>
    <n v="17099"/>
    <n v="0"/>
    <n v="15119486.809999999"/>
    <n v="0"/>
  </r>
  <r>
    <s v="2026"/>
    <x v="0"/>
    <x v="0"/>
    <x v="1"/>
    <x v="7"/>
    <s v="2 - Poder Ejecutivo"/>
    <s v="0201 - PRESIDENCIA DE LA REPÚBLICA"/>
    <s v="0033 - ECO5RD"/>
    <x v="2"/>
    <x v="8"/>
    <x v="74"/>
    <s v="2.7 - OBRAS"/>
    <s v="2.7.1 - OBRAS EN EDIFICACIONES"/>
    <s v="S"/>
    <s v="15 - CONSTRUCCIÓN DE ESTACIÒN DE TRANSFERENCIA DE RESIDUOS SÒLIDOS PARA LOS DISTRITOS MUNICIPALES HATO DEL YAQUE Y LA CANELA ,PROVINCIA SANTIAGO"/>
    <s v="10 - FONDO GENERAL"/>
    <s v="25 - SANTIAGO"/>
    <n v="17128"/>
    <n v="0"/>
    <n v="29127837.66"/>
    <n v="301503.05"/>
  </r>
  <r>
    <s v="2026"/>
    <x v="0"/>
    <x v="0"/>
    <x v="1"/>
    <x v="7"/>
    <s v="2 - Poder Ejecutivo"/>
    <s v="0201 - PRESIDENCIA DE LA REPÚBLICA"/>
    <s v="0033 - ECO5RD"/>
    <x v="2"/>
    <x v="8"/>
    <x v="74"/>
    <s v="2.7 - OBRAS"/>
    <s v="2.7.1 - OBRAS EN EDIFICACIONES"/>
    <s v="S"/>
    <s v="16 - CONSTRUCCIÓN  DE ESTACIÓN DE TRANSFERENCIA DE RESIDUOS SÓLIDOS EN EL MUNICIPIO DE GUAYUBIN, PROVINCIA MONTE CRISTI"/>
    <s v="10 - FONDO GENERAL"/>
    <s v="15 - MONTE CRISTI"/>
    <n v="17163"/>
    <n v="0"/>
    <n v="72785663.510000005"/>
    <n v="316702.77"/>
  </r>
  <r>
    <s v="2026"/>
    <x v="0"/>
    <x v="0"/>
    <x v="1"/>
    <x v="7"/>
    <s v="2 - Poder Ejecutivo"/>
    <s v="0201 - PRESIDENCIA DE LA REPÚBLICA"/>
    <s v="0033 - ECO5RD"/>
    <x v="2"/>
    <x v="8"/>
    <x v="74"/>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x v="0"/>
    <x v="1"/>
    <x v="14"/>
    <s v="2.6 - BIENES MUEBLES, INMUEBLES E INTANGIBLES"/>
    <s v="2.6.1 - MOBILIARIO Y EQUIPO"/>
    <s v="N"/>
    <s v="00 - N/A"/>
    <s v="10 - FONDO GENERAL"/>
    <s v="99 - MULTIPROVINCIAL"/>
    <s v="(en blanco)"/>
    <n v="0"/>
    <n v="1141518.8999999999"/>
    <n v="839906.9"/>
  </r>
  <r>
    <s v="2026"/>
    <x v="0"/>
    <x v="0"/>
    <x v="1"/>
    <x v="7"/>
    <s v="2 - Poder Ejecutivo"/>
    <s v="0201 - PRESIDENCIA DE LA REPÚBLICA"/>
    <s v="0034 - DIRECCIÓN NACIONAL DE CONTROL DE DROGAS (DNCD)"/>
    <x v="0"/>
    <x v="1"/>
    <x v="14"/>
    <s v="2.6 - BIENES MUEBLES, INMUEBLES E INTANGIBLES"/>
    <s v="2.6.5 - MAQUINARIA, OTROS EQUIPOS Y HERRAMIENTAS"/>
    <s v="N"/>
    <s v="00 - N/A"/>
    <s v="10 - FONDO GENERAL"/>
    <s v="99 - MULTIPROVINCIAL"/>
    <s v="(en blanco)"/>
    <n v="0"/>
    <n v="98023.66"/>
    <n v="98023.66"/>
  </r>
  <r>
    <s v="2026"/>
    <x v="0"/>
    <x v="0"/>
    <x v="1"/>
    <x v="7"/>
    <s v="2 - Poder Ejecutivo"/>
    <s v="0202 - MINISTERIO DE  INTERIOR Y POLICÍA"/>
    <s v="0001 - MINISTERIO DE INTERIOR Y POLICIA"/>
    <x v="0"/>
    <x v="0"/>
    <x v="2"/>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x v="0"/>
    <x v="0"/>
    <x v="2"/>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x v="0"/>
    <x v="0"/>
    <x v="2"/>
    <s v="2.6 - BIENES MUEBLES, INMUEBLES E INTANGIBLES"/>
    <s v="2.6.2 - MOBILIARIO Y EQUIPO DE AUDIO, AUDIOVISUAL, RECREATIVO Y EDUCACIONAL"/>
    <s v="N"/>
    <s v="00 - N/A"/>
    <s v="20 - FONDOS CON DESTINO ESPECÍFICO"/>
    <s v="99 - MULTIPROVINCIAL"/>
    <s v="(en blanco)"/>
    <n v="5100000"/>
    <n v="8339648"/>
    <n v="1201256.67"/>
  </r>
  <r>
    <s v="2026"/>
    <x v="0"/>
    <x v="0"/>
    <x v="1"/>
    <x v="7"/>
    <s v="2 - Poder Ejecutivo"/>
    <s v="0202 - MINISTERIO DE  INTERIOR Y POLICÍA"/>
    <s v="0001 - MINISTERIO DE INTERIOR Y POLICIA"/>
    <x v="0"/>
    <x v="0"/>
    <x v="2"/>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x v="0"/>
    <x v="0"/>
    <x v="2"/>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x v="0"/>
    <x v="0"/>
    <x v="2"/>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x v="0"/>
    <x v="0"/>
    <x v="2"/>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x v="0"/>
    <x v="0"/>
    <x v="2"/>
    <s v="2.6 - BIENES MUEBLES, INMUEBLES E INTANGIBLES"/>
    <s v="2.6.8 - BIENES INTANGIBLES"/>
    <s v="N"/>
    <s v="00 - N/A"/>
    <s v="20 - FONDOS CON DESTINO ESPECÍFICO"/>
    <s v="99 - MULTIPROVINCIAL"/>
    <s v="(en blanco)"/>
    <n v="100000"/>
    <n v="39150000"/>
    <n v="0"/>
  </r>
  <r>
    <s v="2026"/>
    <x v="0"/>
    <x v="0"/>
    <x v="1"/>
    <x v="7"/>
    <s v="2 - Poder Ejecutivo"/>
    <s v="0202 - MINISTERIO DE  INTERIOR Y POLICÍA"/>
    <s v="0001 - MINISTERIO DE INTERIOR Y POLICIA"/>
    <x v="0"/>
    <x v="0"/>
    <x v="2"/>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x v="0"/>
    <x v="1"/>
    <x v="21"/>
    <s v="2.6 - BIENES MUEBLES, INMUEBLES E INTANGIBLES"/>
    <s v="2.6.1 - MOBILIARIO Y EQUIPO"/>
    <s v="N"/>
    <s v="00 - N/A"/>
    <s v="10 - FONDO GENERAL"/>
    <s v="02 - AZUA"/>
    <s v="(en blanco)"/>
    <n v="200000"/>
    <n v="200000"/>
    <n v="0"/>
  </r>
  <r>
    <s v="2026"/>
    <x v="0"/>
    <x v="0"/>
    <x v="1"/>
    <x v="7"/>
    <s v="2 - Poder Ejecutivo"/>
    <s v="0202 - MINISTERIO DE  INTERIOR Y POLICÍA"/>
    <s v="0001 - MINISTERIO DE INTERIOR Y POLICIA"/>
    <x v="0"/>
    <x v="1"/>
    <x v="21"/>
    <s v="2.6 - BIENES MUEBLES, INMUEBLES E INTANGIBLES"/>
    <s v="2.6.1 - MOBILIARIO Y EQUIPO"/>
    <s v="N"/>
    <s v="00 - N/A"/>
    <s v="10 - FONDO GENERAL"/>
    <s v="04 - BARAHONA"/>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05 - DAJABON"/>
    <s v="(en blanco)"/>
    <n v="50000"/>
    <n v="50000"/>
    <n v="0"/>
  </r>
  <r>
    <s v="2026"/>
    <x v="0"/>
    <x v="0"/>
    <x v="1"/>
    <x v="7"/>
    <s v="2 - Poder Ejecutivo"/>
    <s v="0202 - MINISTERIO DE  INTERIOR Y POLICÍA"/>
    <s v="0001 - MINISTERIO DE INTERIOR Y POLICIA"/>
    <x v="0"/>
    <x v="1"/>
    <x v="21"/>
    <s v="2.6 - BIENES MUEBLES, INMUEBLES E INTANGIBLES"/>
    <s v="2.6.1 - MOBILIARIO Y EQUIPO"/>
    <s v="N"/>
    <s v="00 - N/A"/>
    <s v="10 - FONDO GENERAL"/>
    <s v="07 - ELIAS PINA"/>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09 - ESPAILLAT"/>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10 - INDEPENDENCIA"/>
    <s v="(en blanco)"/>
    <n v="50000"/>
    <n v="50000"/>
    <n v="0"/>
  </r>
  <r>
    <s v="2026"/>
    <x v="0"/>
    <x v="0"/>
    <x v="1"/>
    <x v="7"/>
    <s v="2 - Poder Ejecutivo"/>
    <s v="0202 - MINISTERIO DE  INTERIOR Y POLICÍA"/>
    <s v="0001 - MINISTERIO DE INTERIOR Y POLICIA"/>
    <x v="0"/>
    <x v="1"/>
    <x v="21"/>
    <s v="2.6 - BIENES MUEBLES, INMUEBLES E INTANGIBLES"/>
    <s v="2.6.1 - MOBILIARIO Y EQUIPO"/>
    <s v="N"/>
    <s v="00 - N/A"/>
    <s v="10 - FONDO GENERAL"/>
    <s v="11 - LA ALTAGRACIA"/>
    <s v="(en blanco)"/>
    <n v="50000"/>
    <n v="50000"/>
    <n v="0"/>
  </r>
  <r>
    <s v="2026"/>
    <x v="0"/>
    <x v="0"/>
    <x v="1"/>
    <x v="7"/>
    <s v="2 - Poder Ejecutivo"/>
    <s v="0202 - MINISTERIO DE  INTERIOR Y POLICÍA"/>
    <s v="0001 - MINISTERIO DE INTERIOR Y POLICIA"/>
    <x v="0"/>
    <x v="1"/>
    <x v="21"/>
    <s v="2.6 - BIENES MUEBLES, INMUEBLES E INTANGIBLES"/>
    <s v="2.6.1 - MOBILIARIO Y EQUIPO"/>
    <s v="N"/>
    <s v="00 - N/A"/>
    <s v="10 - FONDO GENERAL"/>
    <s v="14 - MARIA TRINIDAD SANCHEZ"/>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18 - PUERTO PLATA"/>
    <s v="(en blanco)"/>
    <n v="50000"/>
    <n v="50000"/>
    <n v="0"/>
  </r>
  <r>
    <s v="2026"/>
    <x v="0"/>
    <x v="0"/>
    <x v="1"/>
    <x v="7"/>
    <s v="2 - Poder Ejecutivo"/>
    <s v="0202 - MINISTERIO DE  INTERIOR Y POLICÍA"/>
    <s v="0001 - MINISTERIO DE INTERIOR Y POLICIA"/>
    <x v="0"/>
    <x v="1"/>
    <x v="21"/>
    <s v="2.6 - BIENES MUEBLES, INMUEBLES E INTANGIBLES"/>
    <s v="2.6.1 - MOBILIARIO Y EQUIPO"/>
    <s v="N"/>
    <s v="00 - N/A"/>
    <s v="10 - FONDO GENERAL"/>
    <s v="21 - SAN CRISTOBAL"/>
    <s v="(en blanco)"/>
    <n v="50000"/>
    <n v="50000"/>
    <n v="0"/>
  </r>
  <r>
    <s v="2026"/>
    <x v="0"/>
    <x v="0"/>
    <x v="1"/>
    <x v="7"/>
    <s v="2 - Poder Ejecutivo"/>
    <s v="0202 - MINISTERIO DE  INTERIOR Y POLICÍA"/>
    <s v="0001 - MINISTERIO DE INTERIOR Y POLICIA"/>
    <x v="0"/>
    <x v="1"/>
    <x v="21"/>
    <s v="2.6 - BIENES MUEBLES, INMUEBLES E INTANGIBLES"/>
    <s v="2.6.1 - MOBILIARIO Y EQUIPO"/>
    <s v="N"/>
    <s v="00 - N/A"/>
    <s v="10 - FONDO GENERAL"/>
    <s v="22 - SAN JUAN"/>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25 - SANTIAGO"/>
    <s v="(en blanco)"/>
    <n v="300000"/>
    <n v="300000"/>
    <n v="0"/>
  </r>
  <r>
    <s v="2026"/>
    <x v="0"/>
    <x v="0"/>
    <x v="1"/>
    <x v="7"/>
    <s v="2 - Poder Ejecutivo"/>
    <s v="0202 - MINISTERIO DE  INTERIOR Y POLICÍA"/>
    <s v="0001 - MINISTERIO DE INTERIOR Y POLICIA"/>
    <x v="0"/>
    <x v="1"/>
    <x v="21"/>
    <s v="2.6 - BIENES MUEBLES, INMUEBLES E INTANGIBLES"/>
    <s v="2.6.1 - MOBILIARIO Y EQUIPO"/>
    <s v="N"/>
    <s v="00 - N/A"/>
    <s v="10 - FONDO GENERAL"/>
    <s v="26 - SANTIAGO RODRIGUEZ"/>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29 - MONTE PLATA"/>
    <s v="(en blanco)"/>
    <n v="100000"/>
    <n v="100000"/>
    <n v="0"/>
  </r>
  <r>
    <s v="2026"/>
    <x v="0"/>
    <x v="0"/>
    <x v="1"/>
    <x v="7"/>
    <s v="2 - Poder Ejecutivo"/>
    <s v="0202 - MINISTERIO DE  INTERIOR Y POLICÍA"/>
    <s v="0001 - MINISTERIO DE INTERIOR Y POLICIA"/>
    <x v="0"/>
    <x v="1"/>
    <x v="21"/>
    <s v="2.6 - BIENES MUEBLES, INMUEBLES E INTANGIBLES"/>
    <s v="2.6.1 - MOBILIARIO Y EQUIPO"/>
    <s v="N"/>
    <s v="00 - N/A"/>
    <s v="10 - FONDO GENERAL"/>
    <s v="30 - HATO MAYOR"/>
    <s v="(en blanco)"/>
    <n v="50000"/>
    <n v="50000"/>
    <n v="0"/>
  </r>
  <r>
    <s v="2026"/>
    <x v="0"/>
    <x v="0"/>
    <x v="1"/>
    <x v="7"/>
    <s v="2 - Poder Ejecutivo"/>
    <s v="0202 - MINISTERIO DE  INTERIOR Y POLICÍA"/>
    <s v="0001 - MINISTERIO DE INTERIOR Y POLICIA"/>
    <x v="0"/>
    <x v="1"/>
    <x v="21"/>
    <s v="2.6 - BIENES MUEBLES, INMUEBLES E INTANGIBLES"/>
    <s v="2.6.1 - MOBILIARIO Y EQUIPO"/>
    <s v="N"/>
    <s v="00 - N/A"/>
    <s v="10 - FONDO GENERAL"/>
    <s v="32 - SANTO DOMINGO"/>
    <s v="(en blanco)"/>
    <n v="500000"/>
    <n v="500000"/>
    <n v="0"/>
  </r>
  <r>
    <s v="2026"/>
    <x v="0"/>
    <x v="0"/>
    <x v="1"/>
    <x v="7"/>
    <s v="2 - Poder Ejecutivo"/>
    <s v="0202 - MINISTERIO DE  INTERIOR Y POLICÍA"/>
    <s v="0001 - MINISTERIO DE INTERIOR Y POLICIA"/>
    <x v="0"/>
    <x v="1"/>
    <x v="21"/>
    <s v="2.6 - BIENES MUEBLES, INMUEBLES E INTANGIBLES"/>
    <s v="2.6.1 - MOBILIARIO Y EQUIPO"/>
    <s v="N"/>
    <s v="00 - N/A"/>
    <s v="10 - FONDO GENERAL"/>
    <s v="99 - MULTIPROVINCIAL"/>
    <s v="(en blanco)"/>
    <n v="51463666"/>
    <n v="14383769"/>
    <n v="6398792.459999999"/>
  </r>
  <r>
    <s v="2026"/>
    <x v="0"/>
    <x v="0"/>
    <x v="1"/>
    <x v="7"/>
    <s v="2 - Poder Ejecutivo"/>
    <s v="0202 - MINISTERIO DE  INTERIOR Y POLICÍA"/>
    <s v="0001 - MINISTERIO DE INTERIOR Y POLICIA"/>
    <x v="0"/>
    <x v="1"/>
    <x v="21"/>
    <s v="2.6 - BIENES MUEBLES, INMUEBLES E INTANGIBLES"/>
    <s v="2.6.2 - MOBILIARIO Y EQUIPO DE AUDIO, AUDIOVISUAL, RECREATIVO Y EDUCACIONAL"/>
    <s v="N"/>
    <s v="00 - N/A"/>
    <s v="10 - FONDO GENERAL"/>
    <s v="02 - AZUA"/>
    <s v="(en blanco)"/>
    <n v="50000"/>
    <n v="50000"/>
    <n v="0"/>
  </r>
  <r>
    <s v="2026"/>
    <x v="0"/>
    <x v="0"/>
    <x v="1"/>
    <x v="7"/>
    <s v="2 - Poder Ejecutivo"/>
    <s v="0202 - MINISTERIO DE  INTERIOR Y POLICÍA"/>
    <s v="0001 - MINISTERIO DE INTERIOR Y POLICIA"/>
    <x v="0"/>
    <x v="1"/>
    <x v="21"/>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x v="0"/>
    <x v="1"/>
    <x v="21"/>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x v="0"/>
    <x v="1"/>
    <x v="21"/>
    <s v="2.6 - BIENES MUEBLES, INMUEBLES E INTANGIBLES"/>
    <s v="2.6.5 - MAQUINARIA, OTROS EQUIPOS Y HERRAMIENTAS"/>
    <s v="N"/>
    <s v="00 - N/A"/>
    <s v="10 - FONDO GENERAL"/>
    <s v="99 - MULTIPROVINCIAL"/>
    <s v="(en blanco)"/>
    <n v="2061850"/>
    <n v="10491096"/>
    <n v="3334840.7800000003"/>
  </r>
  <r>
    <s v="2026"/>
    <x v="0"/>
    <x v="0"/>
    <x v="1"/>
    <x v="7"/>
    <s v="2 - Poder Ejecutivo"/>
    <s v="0202 - MINISTERIO DE  INTERIOR Y POLICÍA"/>
    <s v="0001 - MINISTERIO DE INTERIOR Y POLICIA"/>
    <x v="0"/>
    <x v="1"/>
    <x v="21"/>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x v="0"/>
    <x v="1"/>
    <x v="21"/>
    <s v="2.6 - BIENES MUEBLES, INMUEBLES E INTANGIBLES"/>
    <s v="2.6.8 - BIENES INTANGIBLES"/>
    <s v="N"/>
    <s v="00 - N/A"/>
    <s v="10 - FONDO GENERAL"/>
    <s v="06 - DUARTE"/>
    <s v="(en blanco)"/>
    <n v="50000"/>
    <n v="50000"/>
    <n v="0"/>
  </r>
  <r>
    <s v="2026"/>
    <x v="0"/>
    <x v="0"/>
    <x v="1"/>
    <x v="7"/>
    <s v="2 - Poder Ejecutivo"/>
    <s v="0202 - MINISTERIO DE  INTERIOR Y POLICÍA"/>
    <s v="0001 - MINISTERIO DE INTERIOR Y POLICIA"/>
    <x v="0"/>
    <x v="1"/>
    <x v="21"/>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x v="0"/>
    <x v="1"/>
    <x v="21"/>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x v="0"/>
    <x v="1"/>
    <x v="21"/>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x v="0"/>
    <x v="1"/>
    <x v="22"/>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x v="0"/>
    <x v="1"/>
    <x v="22"/>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x v="0"/>
    <x v="1"/>
    <x v="22"/>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x v="0"/>
    <x v="1"/>
    <x v="22"/>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x v="1"/>
    <x v="3"/>
    <x v="17"/>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x v="0"/>
    <x v="1"/>
    <x v="21"/>
    <s v="2.6 - BIENES MUEBLES, INMUEBLES E INTANGIBLES"/>
    <s v="2.6.1 - MOBILIARIO Y EQUIPO"/>
    <s v="N"/>
    <s v="00 - N/A"/>
    <s v="10 - FONDO GENERAL"/>
    <s v="99 - MULTIPROVINCIAL"/>
    <s v="(en blanco)"/>
    <n v="89949550"/>
    <n v="69571537.659999996"/>
    <n v="16772012.930000002"/>
  </r>
  <r>
    <s v="2026"/>
    <x v="0"/>
    <x v="0"/>
    <x v="1"/>
    <x v="7"/>
    <s v="2 - Poder Ejecutivo"/>
    <s v="0202 - MINISTERIO DE  INTERIOR Y POLICÍA"/>
    <s v="0001 - POLICIA NACIONAL"/>
    <x v="0"/>
    <x v="1"/>
    <x v="21"/>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x v="0"/>
    <x v="1"/>
    <x v="21"/>
    <s v="2.6 - BIENES MUEBLES, INMUEBLES E INTANGIBLES"/>
    <s v="2.6.2 - MOBILIARIO Y EQUIPO DE AUDIO, AUDIOVISUAL, RECREATIVO Y EDUCACIONAL"/>
    <s v="N"/>
    <s v="00 - N/A"/>
    <s v="10 - FONDO GENERAL"/>
    <s v="99 - MULTIPROVINCIAL"/>
    <s v="(en blanco)"/>
    <n v="270057562"/>
    <n v="272540807.59999996"/>
    <n v="271735081.76999998"/>
  </r>
  <r>
    <s v="2026"/>
    <x v="0"/>
    <x v="0"/>
    <x v="1"/>
    <x v="7"/>
    <s v="2 - Poder Ejecutivo"/>
    <s v="0202 - MINISTERIO DE  INTERIOR Y POLICÍA"/>
    <s v="0001 - POLICIA NACIONAL"/>
    <x v="0"/>
    <x v="1"/>
    <x v="21"/>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x v="0"/>
    <x v="1"/>
    <x v="21"/>
    <s v="2.6 - BIENES MUEBLES, INMUEBLES E INTANGIBLES"/>
    <s v="2.6.3 - EQUIPO E INSTRUMENTAL, CIENTÍFICO Y LABORATORIO"/>
    <s v="N"/>
    <s v="00 - N/A"/>
    <s v="10 - FONDO GENERAL"/>
    <s v="99 - MULTIPROVINCIAL"/>
    <s v="(en blanco)"/>
    <n v="1720930"/>
    <n v="5830406"/>
    <n v="25912.799999999999"/>
  </r>
  <r>
    <s v="2026"/>
    <x v="0"/>
    <x v="0"/>
    <x v="1"/>
    <x v="7"/>
    <s v="2 - Poder Ejecutivo"/>
    <s v="0202 - MINISTERIO DE  INTERIOR Y POLICÍA"/>
    <s v="0001 - POLICIA NACIONAL"/>
    <x v="0"/>
    <x v="1"/>
    <x v="21"/>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x v="0"/>
    <x v="1"/>
    <x v="21"/>
    <s v="2.6 - BIENES MUEBLES, INMUEBLES E INTANGIBLES"/>
    <s v="2.6.5 - MAQUINARIA, OTROS EQUIPOS Y HERRAMIENTAS"/>
    <s v="N"/>
    <s v="00 - N/A"/>
    <s v="10 - FONDO GENERAL"/>
    <s v="99 - MULTIPROVINCIAL"/>
    <s v="(en blanco)"/>
    <n v="29741605"/>
    <n v="25990790.18"/>
    <n v="5711453.4399999995"/>
  </r>
  <r>
    <s v="2026"/>
    <x v="0"/>
    <x v="0"/>
    <x v="1"/>
    <x v="7"/>
    <s v="2 - Poder Ejecutivo"/>
    <s v="0202 - MINISTERIO DE  INTERIOR Y POLICÍA"/>
    <s v="0001 - POLICIA NACIONAL"/>
    <x v="0"/>
    <x v="1"/>
    <x v="21"/>
    <s v="2.6 - BIENES MUEBLES, INMUEBLES E INTANGIBLES"/>
    <s v="2.6.6 - EQUIPOS DE DEFENSA Y SEGURIDAD"/>
    <s v="N"/>
    <s v="00 - N/A"/>
    <s v="10 - FONDO GENERAL"/>
    <s v="99 - MULTIPROVINCIAL"/>
    <s v="(en blanco)"/>
    <n v="1427034365"/>
    <n v="1073209327.8199999"/>
    <n v="900570781.16999996"/>
  </r>
  <r>
    <s v="2026"/>
    <x v="0"/>
    <x v="0"/>
    <x v="1"/>
    <x v="7"/>
    <s v="2 - Poder Ejecutivo"/>
    <s v="0202 - MINISTERIO DE  INTERIOR Y POLICÍA"/>
    <s v="0002 - DIRECCIÓN GENERAL DE MIGRACIÓN"/>
    <x v="0"/>
    <x v="1"/>
    <x v="22"/>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x v="0"/>
    <x v="1"/>
    <x v="22"/>
    <s v="2.6 - BIENES MUEBLES, INMUEBLES E INTANGIBLES"/>
    <s v="2.6.1 - MOBILIARIO Y EQUIPO"/>
    <s v="N"/>
    <s v="00 - N/A"/>
    <s v="20 - FONDOS CON DESTINO ESPECÍFICO"/>
    <s v="99 - MULTIPROVINCIAL"/>
    <s v="(en blanco)"/>
    <n v="45133688"/>
    <n v="195833362.85999998"/>
    <n v="156971232.52999997"/>
  </r>
  <r>
    <s v="2026"/>
    <x v="0"/>
    <x v="0"/>
    <x v="1"/>
    <x v="7"/>
    <s v="2 - Poder Ejecutivo"/>
    <s v="0202 - MINISTERIO DE  INTERIOR Y POLICÍA"/>
    <s v="0002 - DIRECCIÓN GENERAL DE MIGRACIÓN"/>
    <x v="0"/>
    <x v="1"/>
    <x v="22"/>
    <s v="2.6 - BIENES MUEBLES, INMUEBLES E INTANGIBLES"/>
    <s v="2.6.2 - MOBILIARIO Y EQUIPO DE AUDIO, AUDIOVISUAL, RECREATIVO Y EDUCACIONAL"/>
    <s v="N"/>
    <s v="00 - N/A"/>
    <s v="20 - FONDOS CON DESTINO ESPECÍFICO"/>
    <s v="99 - MULTIPROVINCIAL"/>
    <s v="(en blanco)"/>
    <n v="1216841"/>
    <n v="1514239.14"/>
    <n v="1004081.3800000001"/>
  </r>
  <r>
    <s v="2026"/>
    <x v="0"/>
    <x v="0"/>
    <x v="1"/>
    <x v="7"/>
    <s v="2 - Poder Ejecutivo"/>
    <s v="0202 - MINISTERIO DE  INTERIOR Y POLICÍA"/>
    <s v="0002 - DIRECCIÓN GENERAL DE MIGRACIÓN"/>
    <x v="0"/>
    <x v="1"/>
    <x v="22"/>
    <s v="2.6 - BIENES MUEBLES, INMUEBLES E INTANGIBLES"/>
    <s v="2.6.3 - EQUIPO E INSTRUMENTAL, CIENTÍFICO Y LABORATORIO"/>
    <s v="N"/>
    <s v="00 - N/A"/>
    <s v="20 - FONDOS CON DESTINO ESPECÍFICO"/>
    <s v="99 - MULTIPROVINCIAL"/>
    <s v="(en blanco)"/>
    <n v="0"/>
    <n v="247740.42"/>
    <n v="197616.41999999998"/>
  </r>
  <r>
    <s v="2026"/>
    <x v="0"/>
    <x v="0"/>
    <x v="1"/>
    <x v="7"/>
    <s v="2 - Poder Ejecutivo"/>
    <s v="0202 - MINISTERIO DE  INTERIOR Y POLICÍA"/>
    <s v="0002 - DIRECCIÓN GENERAL DE MIGRACIÓN"/>
    <x v="0"/>
    <x v="1"/>
    <x v="22"/>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x v="0"/>
    <x v="1"/>
    <x v="22"/>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x v="0"/>
    <x v="1"/>
    <x v="22"/>
    <s v="2.6 - BIENES MUEBLES, INMUEBLES E INTANGIBLES"/>
    <s v="2.6.5 - MAQUINARIA, OTROS EQUIPOS Y HERRAMIENTAS"/>
    <s v="N"/>
    <s v="00 - N/A"/>
    <s v="20 - FONDOS CON DESTINO ESPECÍFICO"/>
    <s v="99 - MULTIPROVINCIAL"/>
    <s v="(en blanco)"/>
    <n v="87432"/>
    <n v="31766618.119999997"/>
    <n v="2485285.35"/>
  </r>
  <r>
    <s v="2026"/>
    <x v="0"/>
    <x v="0"/>
    <x v="1"/>
    <x v="7"/>
    <s v="2 - Poder Ejecutivo"/>
    <s v="0202 - MINISTERIO DE  INTERIOR Y POLICÍA"/>
    <s v="0002 - DIRECCIÓN GENERAL DE MIGRACIÓN"/>
    <x v="0"/>
    <x v="1"/>
    <x v="22"/>
    <s v="2.6 - BIENES MUEBLES, INMUEBLES E INTANGIBLES"/>
    <s v="2.6.6 - EQUIPOS DE DEFENSA Y SEGURIDAD"/>
    <s v="N"/>
    <s v="00 - N/A"/>
    <s v="20 - FONDOS CON DESTINO ESPECÍFICO"/>
    <s v="99 - MULTIPROVINCIAL"/>
    <s v="(en blanco)"/>
    <n v="12991889"/>
    <n v="20322839.719999999"/>
    <n v="19881873.170000002"/>
  </r>
  <r>
    <s v="2026"/>
    <x v="0"/>
    <x v="0"/>
    <x v="1"/>
    <x v="7"/>
    <s v="2 - Poder Ejecutivo"/>
    <s v="0202 - MINISTERIO DE  INTERIOR Y POLICÍA"/>
    <s v="0002 - DIRECCIÓN GENERAL DE MIGRACIÓN"/>
    <x v="0"/>
    <x v="1"/>
    <x v="22"/>
    <s v="2.6 - BIENES MUEBLES, INMUEBLES E INTANGIBLES"/>
    <s v="2.6.8 - BIENES INTANGIBLES"/>
    <s v="N"/>
    <s v="00 - N/A"/>
    <s v="20 - FONDOS CON DESTINO ESPECÍFICO"/>
    <s v="99 - MULTIPROVINCIAL"/>
    <s v="(en blanco)"/>
    <n v="0"/>
    <n v="5818976.6000000015"/>
    <n v="5816976.1299999999"/>
  </r>
  <r>
    <s v="2026"/>
    <x v="0"/>
    <x v="0"/>
    <x v="1"/>
    <x v="7"/>
    <s v="2 - Poder Ejecutivo"/>
    <s v="0202 - MINISTERIO DE  INTERIOR Y POLICÍA"/>
    <s v="0002 - DIRECCIÓN GENERAL DE MIGRACIÓN"/>
    <x v="0"/>
    <x v="1"/>
    <x v="22"/>
    <s v="2.7 - OBRAS"/>
    <s v="2.7.1 - OBRAS EN EDIFICACIONES"/>
    <s v="N"/>
    <s v="00 - N/A"/>
    <s v="10 - FONDO GENERAL"/>
    <s v="99 - MULTIPROVINCIAL"/>
    <s v="(en blanco)"/>
    <n v="0"/>
    <n v="24832597"/>
    <n v="2193062.4"/>
  </r>
  <r>
    <s v="2026"/>
    <x v="0"/>
    <x v="0"/>
    <x v="1"/>
    <x v="7"/>
    <s v="2 - Poder Ejecutivo"/>
    <s v="0202 - MINISTERIO DE  INTERIOR Y POLICÍA"/>
    <s v="0002 - DIRECCIÓN GENERAL DE MIGRACIÓN"/>
    <x v="0"/>
    <x v="1"/>
    <x v="22"/>
    <s v="2.7 - OBRAS"/>
    <s v="2.7.1 - OBRAS EN EDIFICACIONES"/>
    <s v="N"/>
    <s v="00 - N/A"/>
    <s v="20 - FONDOS CON DESTINO ESPECÍFICO"/>
    <s v="99 - MULTIPROVINCIAL"/>
    <s v="(en blanco)"/>
    <n v="0"/>
    <n v="101635294.59999999"/>
    <n v="56043129.409999996"/>
  </r>
  <r>
    <s v="2026"/>
    <x v="0"/>
    <x v="0"/>
    <x v="1"/>
    <x v="7"/>
    <s v="2 - Poder Ejecutivo"/>
    <s v="0202 - MINISTERIO DE  INTERIOR Y POLICÍA"/>
    <s v="0002 - INSTITUTO POLICIAL DE EDUCACION SUPERIOR"/>
    <x v="1"/>
    <x v="9"/>
    <x v="23"/>
    <s v="2.6 - BIENES MUEBLES, INMUEBLES E INTANGIBLES"/>
    <s v="2.6.1 - MOBILIARIO Y EQUIPO"/>
    <s v="N"/>
    <s v="00 - N/A"/>
    <s v="10 - FONDO GENERAL"/>
    <s v="99 - MULTIPROVINCIAL"/>
    <s v="(en blanco)"/>
    <n v="1350000"/>
    <n v="8994384"/>
    <n v="812282.5"/>
  </r>
  <r>
    <s v="2026"/>
    <x v="0"/>
    <x v="0"/>
    <x v="1"/>
    <x v="7"/>
    <s v="2 - Poder Ejecutivo"/>
    <s v="0202 - MINISTERIO DE  INTERIOR Y POLICÍA"/>
    <s v="0002 - INSTITUTO POLICIAL DE EDUCACION SUPERIOR"/>
    <x v="1"/>
    <x v="9"/>
    <x v="23"/>
    <s v="2.6 - BIENES MUEBLES, INMUEBLES E INTANGIBLES"/>
    <s v="2.6.2 - MOBILIARIO Y EQUIPO DE AUDIO, AUDIOVISUAL, RECREATIVO Y EDUCACIONAL"/>
    <s v="N"/>
    <s v="00 - N/A"/>
    <s v="10 - FONDO GENERAL"/>
    <s v="99 - MULTIPROVINCIAL"/>
    <s v="(en blanco)"/>
    <n v="200000"/>
    <n v="2407225"/>
    <n v="0"/>
  </r>
  <r>
    <s v="2026"/>
    <x v="0"/>
    <x v="0"/>
    <x v="1"/>
    <x v="7"/>
    <s v="2 - Poder Ejecutivo"/>
    <s v="0202 - MINISTERIO DE  INTERIOR Y POLICÍA"/>
    <s v="0002 - INSTITUTO POLICIAL DE EDUCACION SUPERIOR"/>
    <x v="1"/>
    <x v="9"/>
    <x v="23"/>
    <s v="2.6 - BIENES MUEBLES, INMUEBLES E INTANGIBLES"/>
    <s v="2.6.3 - EQUIPO E INSTRUMENTAL, CIENTÍFICO Y LABORATORIO"/>
    <s v="N"/>
    <s v="00 - N/A"/>
    <s v="10 - FONDO GENERAL"/>
    <s v="99 - MULTIPROVINCIAL"/>
    <s v="(en blanco)"/>
    <n v="0"/>
    <n v="297360"/>
    <n v="0"/>
  </r>
  <r>
    <s v="2026"/>
    <x v="0"/>
    <x v="0"/>
    <x v="1"/>
    <x v="7"/>
    <s v="2 - Poder Ejecutivo"/>
    <s v="0202 - MINISTERIO DE  INTERIOR Y POLICÍA"/>
    <s v="0002 - INSTITUTO POLICIAL DE EDUCACION SUPERIOR"/>
    <x v="1"/>
    <x v="9"/>
    <x v="23"/>
    <s v="2.6 - BIENES MUEBLES, INMUEBLES E INTANGIBLES"/>
    <s v="2.6.5 - MAQUINARIA, OTROS EQUIPOS Y HERRAMIENTAS"/>
    <s v="N"/>
    <s v="00 - N/A"/>
    <s v="10 - FONDO GENERAL"/>
    <s v="99 - MULTIPROVINCIAL"/>
    <s v="(en blanco)"/>
    <n v="1190000"/>
    <n v="624345"/>
    <n v="484617.2"/>
  </r>
  <r>
    <s v="2026"/>
    <x v="0"/>
    <x v="0"/>
    <x v="1"/>
    <x v="7"/>
    <s v="2 - Poder Ejecutivo"/>
    <s v="0202 - MINISTERIO DE  INTERIOR Y POLICÍA"/>
    <s v="0002 - INSTITUTO POLICIAL DE EDUCACION SUPERIOR"/>
    <x v="1"/>
    <x v="9"/>
    <x v="23"/>
    <s v="2.6 - BIENES MUEBLES, INMUEBLES E INTANGIBLES"/>
    <s v="2.6.6 - EQUIPOS DE DEFENSA Y SEGURIDAD"/>
    <s v="N"/>
    <s v="00 - N/A"/>
    <s v="10 - FONDO GENERAL"/>
    <s v="99 - MULTIPROVINCIAL"/>
    <s v="(en blanco)"/>
    <n v="0"/>
    <n v="3789275"/>
    <n v="0"/>
  </r>
  <r>
    <s v="2026"/>
    <x v="0"/>
    <x v="0"/>
    <x v="1"/>
    <x v="7"/>
    <s v="2 - Poder Ejecutivo"/>
    <s v="0202 - MINISTERIO DE  INTERIOR Y POLICÍA"/>
    <s v="0002 - INSTITUTO POLICIAL DE EDUCACION SUPERIOR"/>
    <x v="1"/>
    <x v="9"/>
    <x v="23"/>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x v="1"/>
    <x v="9"/>
    <x v="23"/>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x v="0"/>
    <x v="0"/>
    <x v="2"/>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x v="0"/>
    <x v="1"/>
    <x v="22"/>
    <s v="2.6 - BIENES MUEBLES, INMUEBLES E INTANGIBLES"/>
    <s v="2.6.1 - MOBILIARIO Y EQUIPO"/>
    <s v="N"/>
    <s v="00 - N/A"/>
    <s v="10 - FONDO GENERAL"/>
    <s v="99 - MULTIPROVINCIAL"/>
    <s v="(en blanco)"/>
    <n v="125000"/>
    <n v="451195.2"/>
    <n v="407205.79"/>
  </r>
  <r>
    <s v="2026"/>
    <x v="0"/>
    <x v="0"/>
    <x v="1"/>
    <x v="7"/>
    <s v="2 - Poder Ejecutivo"/>
    <s v="0202 - MINISTERIO DE  INTERIOR Y POLICÍA"/>
    <s v="0003 - INSTITUTO NACIONAL DE MIGRACION"/>
    <x v="0"/>
    <x v="1"/>
    <x v="22"/>
    <s v="2.6 - BIENES MUEBLES, INMUEBLES E INTANGIBLES"/>
    <s v="2.6.1 - MOBILIARIO Y EQUIPO"/>
    <s v="N"/>
    <s v="00 - N/A"/>
    <s v="70 - DONACION EXTERNA"/>
    <s v="99 - MULTIPROVINCIAL"/>
    <s v="(en blanco)"/>
    <n v="0"/>
    <n v="7045770.4199999999"/>
    <n v="7045770.4200000009"/>
  </r>
  <r>
    <s v="2026"/>
    <x v="0"/>
    <x v="0"/>
    <x v="1"/>
    <x v="7"/>
    <s v="2 - Poder Ejecutivo"/>
    <s v="0202 - MINISTERIO DE  INTERIOR Y POLICÍA"/>
    <s v="0003 - INSTITUTO NACIONAL DE MIGRACION"/>
    <x v="0"/>
    <x v="1"/>
    <x v="22"/>
    <s v="2.6 - BIENES MUEBLES, INMUEBLES E INTANGIBLES"/>
    <s v="2.6.2 - MOBILIARIO Y EQUIPO DE AUDIO, AUDIOVISUAL, RECREATIVO Y EDUCACIONAL"/>
    <s v="N"/>
    <s v="00 - N/A"/>
    <s v="10 - FONDO GENERAL"/>
    <s v="99 - MULTIPROVINCIAL"/>
    <s v="(en blanco)"/>
    <n v="180000"/>
    <n v="21841.089999999997"/>
    <n v="8200"/>
  </r>
  <r>
    <s v="2026"/>
    <x v="0"/>
    <x v="0"/>
    <x v="1"/>
    <x v="7"/>
    <s v="2 - Poder Ejecutivo"/>
    <s v="0202 - MINISTERIO DE  INTERIOR Y POLICÍA"/>
    <s v="0003 - INSTITUTO NACIONAL DE MIGRACION"/>
    <x v="0"/>
    <x v="1"/>
    <x v="22"/>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x v="0"/>
    <x v="1"/>
    <x v="24"/>
    <s v="2.6 - BIENES MUEBLES, INMUEBLES E INTANGIBLES"/>
    <s v="2.6.1 - MOBILIARIO Y EQUIPO"/>
    <s v="N"/>
    <s v="00 - N/A"/>
    <s v="10 - FONDO GENERAL"/>
    <s v="01 - DISTRITO NACIONAL"/>
    <s v="(en blanco)"/>
    <n v="1890535"/>
    <n v="1560535"/>
    <n v="228518.21000000002"/>
  </r>
  <r>
    <s v="2026"/>
    <x v="0"/>
    <x v="0"/>
    <x v="1"/>
    <x v="7"/>
    <s v="2 - Poder Ejecutivo"/>
    <s v="0202 - MINISTERIO DE  INTERIOR Y POLICÍA"/>
    <s v="0004 - CUERPO DE BOMBEROS DE SANTO DOMINGO, DISTRITO NACIONAL"/>
    <x v="0"/>
    <x v="1"/>
    <x v="24"/>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x v="0"/>
    <x v="1"/>
    <x v="24"/>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x v="0"/>
    <x v="1"/>
    <x v="21"/>
    <s v="2.6 - BIENES MUEBLES, INMUEBLES E INTANGIBLES"/>
    <s v="2.6.1 - MOBILIARIO Y EQUIPO"/>
    <s v="N"/>
    <s v="00 - N/A"/>
    <s v="10 - FONDO GENERAL"/>
    <s v="99 - MULTIPROVINCIAL"/>
    <s v="(en blanco)"/>
    <n v="2795000"/>
    <n v="8550203.1999999993"/>
    <n v="1784232.7000000002"/>
  </r>
  <r>
    <s v="2026"/>
    <x v="0"/>
    <x v="0"/>
    <x v="1"/>
    <x v="7"/>
    <s v="2 - Poder Ejecutivo"/>
    <s v="0202 - MINISTERIO DE  INTERIOR Y POLICÍA"/>
    <s v="0004 - DIRECCION CENTRAL  DE  POLICIA DE TURISMO"/>
    <x v="0"/>
    <x v="1"/>
    <x v="21"/>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x v="0"/>
    <x v="1"/>
    <x v="21"/>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x v="0"/>
    <x v="1"/>
    <x v="21"/>
    <s v="2.6 - BIENES MUEBLES, INMUEBLES E INTANGIBLES"/>
    <s v="2.6.5 - MAQUINARIA, OTROS EQUIPOS Y HERRAMIENTAS"/>
    <s v="N"/>
    <s v="00 - N/A"/>
    <s v="10 - FONDO GENERAL"/>
    <s v="99 - MULTIPROVINCIAL"/>
    <s v="(en blanco)"/>
    <n v="684000"/>
    <n v="3063032.6"/>
    <n v="270757.08999999997"/>
  </r>
  <r>
    <s v="2026"/>
    <x v="0"/>
    <x v="0"/>
    <x v="1"/>
    <x v="7"/>
    <s v="2 - Poder Ejecutivo"/>
    <s v="0202 - MINISTERIO DE  INTERIOR Y POLICÍA"/>
    <s v="0005 - CUERPO DE BOMBEROS SANTO DOMINGO NORTE"/>
    <x v="0"/>
    <x v="1"/>
    <x v="24"/>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x v="3"/>
    <x v="10"/>
    <x v="25"/>
    <s v="2.6 - BIENES MUEBLES, INMUEBLES E INTANGIBLES"/>
    <s v="2.6.1 - MOBILIARIO Y EQUIPO"/>
    <s v="N"/>
    <s v="00 - N/A"/>
    <s v="10 - FONDO GENERAL"/>
    <s v="99 - MULTIPROVINCIAL"/>
    <s v="(en blanco)"/>
    <n v="3000000"/>
    <n v="6618145.1500000013"/>
    <n v="2780348.11"/>
  </r>
  <r>
    <s v="2026"/>
    <x v="0"/>
    <x v="0"/>
    <x v="1"/>
    <x v="7"/>
    <s v="2 - Poder Ejecutivo"/>
    <s v="0202 - MINISTERIO DE  INTERIOR Y POLICÍA"/>
    <s v="0005 - DIRECCION GENERAL DE SEGURIDAD DE TRANSITO Y TRANSPORTE TERRESTRE (DIGESETT)"/>
    <x v="3"/>
    <x v="10"/>
    <x v="25"/>
    <s v="2.6 - BIENES MUEBLES, INMUEBLES E INTANGIBLES"/>
    <s v="2.6.2 - MOBILIARIO Y EQUIPO DE AUDIO, AUDIOVISUAL, RECREATIVO Y EDUCACIONAL"/>
    <s v="N"/>
    <s v="00 - N/A"/>
    <s v="10 - FONDO GENERAL"/>
    <s v="99 - MULTIPROVINCIAL"/>
    <s v="(en blanco)"/>
    <n v="0"/>
    <n v="722787.8"/>
    <n v="583686.89999999991"/>
  </r>
  <r>
    <s v="2026"/>
    <x v="0"/>
    <x v="0"/>
    <x v="1"/>
    <x v="7"/>
    <s v="2 - Poder Ejecutivo"/>
    <s v="0202 - MINISTERIO DE  INTERIOR Y POLICÍA"/>
    <s v="0005 - DIRECCION GENERAL DE SEGURIDAD DE TRANSITO Y TRANSPORTE TERRESTRE (DIGESETT)"/>
    <x v="3"/>
    <x v="10"/>
    <x v="25"/>
    <s v="2.6 - BIENES MUEBLES, INMUEBLES E INTANGIBLES"/>
    <s v="2.6.4 - VEHÍCULOS Y EQUIPO DE TRANSPORTE, TRACCIÓN Y ELEVACIÓN"/>
    <s v="N"/>
    <s v="00 - N/A"/>
    <s v="10 - FONDO GENERAL"/>
    <s v="99 - MULTIPROVINCIAL"/>
    <s v="(en blanco)"/>
    <n v="0"/>
    <n v="232307791.31999999"/>
    <n v="131958459"/>
  </r>
  <r>
    <s v="2026"/>
    <x v="0"/>
    <x v="0"/>
    <x v="1"/>
    <x v="7"/>
    <s v="2 - Poder Ejecutivo"/>
    <s v="0202 - MINISTERIO DE  INTERIOR Y POLICÍA"/>
    <s v="0005 - DIRECCION GENERAL DE SEGURIDAD DE TRANSITO Y TRANSPORTE TERRESTRE (DIGESETT)"/>
    <x v="3"/>
    <x v="10"/>
    <x v="25"/>
    <s v="2.6 - BIENES MUEBLES, INMUEBLES E INTANGIBLES"/>
    <s v="2.6.5 - MAQUINARIA, OTROS EQUIPOS Y HERRAMIENTAS"/>
    <s v="N"/>
    <s v="00 - N/A"/>
    <s v="10 - FONDO GENERAL"/>
    <s v="99 - MULTIPROVINCIAL"/>
    <s v="(en blanco)"/>
    <n v="1500100"/>
    <n v="3555230.85"/>
    <n v="3555131.33"/>
  </r>
  <r>
    <s v="2026"/>
    <x v="0"/>
    <x v="0"/>
    <x v="1"/>
    <x v="7"/>
    <s v="2 - Poder Ejecutivo"/>
    <s v="0202 - MINISTERIO DE  INTERIOR Y POLICÍA"/>
    <s v="0005 - DIRECCION GENERAL DE SEGURIDAD DE TRANSITO Y TRANSPORTE TERRESTRE (DIGESETT)"/>
    <x v="3"/>
    <x v="10"/>
    <x v="25"/>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x v="0"/>
    <x v="1"/>
    <x v="24"/>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x v="0"/>
    <x v="1"/>
    <x v="24"/>
    <s v="2.6 - BIENES MUEBLES, INMUEBLES E INTANGIBLES"/>
    <s v="2.6.5 - MAQUINARIA, OTROS EQUIPOS Y HERRAMIENTAS"/>
    <s v="N"/>
    <s v="00 - N/A"/>
    <s v="10 - FONDO GENERAL"/>
    <s v="32 - SANTO DOMINGO"/>
    <s v="(en blanco)"/>
    <n v="725000"/>
    <n v="810099.99"/>
    <n v="340085.51000000007"/>
  </r>
  <r>
    <s v="2026"/>
    <x v="0"/>
    <x v="0"/>
    <x v="1"/>
    <x v="7"/>
    <s v="2 - Poder Ejecutivo"/>
    <s v="0202 - MINISTERIO DE  INTERIOR Y POLICÍA"/>
    <s v="0006 - CUERPO DE BOMBEROS SANTO DOMINGO ESTE"/>
    <x v="0"/>
    <x v="1"/>
    <x v="24"/>
    <s v="2.6 - BIENES MUEBLES, INMUEBLES E INTANGIBLES"/>
    <s v="2.6.6 - EQUIPOS DE DEFENSA Y SEGURIDAD"/>
    <s v="N"/>
    <s v="00 - N/A"/>
    <s v="10 - FONDO GENERAL"/>
    <s v="32 - SANTO DOMINGO"/>
    <s v="(en blanco)"/>
    <n v="445813"/>
    <n v="310812.98"/>
    <n v="7080"/>
  </r>
  <r>
    <s v="2026"/>
    <x v="0"/>
    <x v="0"/>
    <x v="1"/>
    <x v="7"/>
    <s v="2 - Poder Ejecutivo"/>
    <s v="0202 - MINISTERIO DE  INTERIOR Y POLICÍA"/>
    <s v="0007 - CUERPO DE BOMBEROS DE SANTO DOMINGO DE BOCA CHICA"/>
    <x v="0"/>
    <x v="1"/>
    <x v="24"/>
    <s v="2.6 - BIENES MUEBLES, INMUEBLES E INTANGIBLES"/>
    <s v="2.6.1 - MOBILIARIO Y EQUIPO"/>
    <s v="N"/>
    <s v="00 - N/A"/>
    <s v="10 - FONDO GENERAL"/>
    <s v="32 - SANTO DOMINGO"/>
    <s v="(en blanco)"/>
    <n v="310000"/>
    <n v="310000"/>
    <n v="108866.8"/>
  </r>
  <r>
    <s v="2026"/>
    <x v="0"/>
    <x v="0"/>
    <x v="1"/>
    <x v="7"/>
    <s v="2 - Poder Ejecutivo"/>
    <s v="0202 - MINISTERIO DE  INTERIOR Y POLICÍA"/>
    <s v="0007 - CUERPO DE BOMBEROS DE SANTO DOMINGO DE BOCA CHICA"/>
    <x v="0"/>
    <x v="1"/>
    <x v="24"/>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x v="0"/>
    <x v="1"/>
    <x v="24"/>
    <s v="2.6 - BIENES MUEBLES, INMUEBLES E INTANGIBLES"/>
    <s v="2.6.5 - MAQUINARIA, OTROS EQUIPOS Y HERRAMIENTAS"/>
    <s v="N"/>
    <s v="00 - N/A"/>
    <s v="10 - FONDO GENERAL"/>
    <s v="32 - SANTO DOMINGO"/>
    <s v="(en blanco)"/>
    <n v="335000"/>
    <n v="335000"/>
    <n v="133528.79999999999"/>
  </r>
  <r>
    <s v="2026"/>
    <x v="0"/>
    <x v="0"/>
    <x v="1"/>
    <x v="7"/>
    <s v="2 - Poder Ejecutivo"/>
    <s v="0202 - MINISTERIO DE  INTERIOR Y POLICÍA"/>
    <s v="0007 - DIRECCION GENERAL DE LA RESERVA DE LA POLICIA NACIONAL"/>
    <x v="1"/>
    <x v="2"/>
    <x v="26"/>
    <s v="2.6 - BIENES MUEBLES, INMUEBLES E INTANGIBLES"/>
    <s v="2.6.1 - MOBILIARIO Y EQUIPO"/>
    <s v="N"/>
    <s v="00 - N/A"/>
    <s v="10 - FONDO GENERAL"/>
    <s v="99 - MULTIPROVINCIAL"/>
    <s v="(en blanco)"/>
    <n v="300000"/>
    <n v="756431.67000000016"/>
    <n v="462248.70999999996"/>
  </r>
  <r>
    <s v="2026"/>
    <x v="0"/>
    <x v="0"/>
    <x v="1"/>
    <x v="7"/>
    <s v="2 - Poder Ejecutivo"/>
    <s v="0202 - MINISTERIO DE  INTERIOR Y POLICÍA"/>
    <s v="0007 - DIRECCION GENERAL DE LA RESERVA DE LA POLICIA NACIONAL"/>
    <x v="1"/>
    <x v="2"/>
    <x v="26"/>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x v="1"/>
    <x v="2"/>
    <x v="26"/>
    <s v="2.6 - BIENES MUEBLES, INMUEBLES E INTANGIBLES"/>
    <s v="2.6.5 - MAQUINARIA, OTROS EQUIPOS Y HERRAMIENTAS"/>
    <s v="N"/>
    <s v="00 - N/A"/>
    <s v="10 - FONDO GENERAL"/>
    <s v="99 - MULTIPROVINCIAL"/>
    <s v="(en blanco)"/>
    <n v="30000"/>
    <n v="525393.6"/>
    <n v="253400.67"/>
  </r>
  <r>
    <s v="2026"/>
    <x v="0"/>
    <x v="0"/>
    <x v="1"/>
    <x v="7"/>
    <s v="2 - Poder Ejecutivo"/>
    <s v="0202 - MINISTERIO DE  INTERIOR Y POLICÍA"/>
    <s v="0007 - DIRECCION GENERAL DE LA RESERVA DE LA POLICIA NACIONAL"/>
    <x v="1"/>
    <x v="2"/>
    <x v="26"/>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x v="0"/>
    <x v="1"/>
    <x v="24"/>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x v="1"/>
    <x v="6"/>
    <x v="27"/>
    <s v="2.6 - BIENES MUEBLES, INMUEBLES E INTANGIBLES"/>
    <s v="2.6.1 - MOBILIARIO Y EQUIPO"/>
    <s v="N"/>
    <s v="00 - N/A"/>
    <s v="20 - FONDOS CON DESTINO ESPECÍFICO"/>
    <s v="99 - MULTIPROVINCIAL"/>
    <s v="(en blanco)"/>
    <n v="0"/>
    <n v="9856648.6699999999"/>
    <n v="6203683.3700000001"/>
  </r>
  <r>
    <s v="2026"/>
    <x v="0"/>
    <x v="0"/>
    <x v="1"/>
    <x v="7"/>
    <s v="2 - Poder Ejecutivo"/>
    <s v="0202 - MINISTERIO DE  INTERIOR Y POLICÍA"/>
    <s v="0008 - HOSPITAL GENERAL DOCENTE DE LA POLICIA NACIONAL"/>
    <x v="1"/>
    <x v="6"/>
    <x v="27"/>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x v="1"/>
    <x v="6"/>
    <x v="27"/>
    <s v="2.6 - BIENES MUEBLES, INMUEBLES E INTANGIBLES"/>
    <s v="2.6.3 - EQUIPO E INSTRUMENTAL, CIENTÍFICO Y LABORATORIO"/>
    <s v="N"/>
    <s v="00 - N/A"/>
    <s v="20 - FONDOS CON DESTINO ESPECÍFICO"/>
    <s v="99 - MULTIPROVINCIAL"/>
    <s v="(en blanco)"/>
    <n v="0"/>
    <n v="23685132"/>
    <n v="11762912.33"/>
  </r>
  <r>
    <s v="2026"/>
    <x v="0"/>
    <x v="0"/>
    <x v="1"/>
    <x v="7"/>
    <s v="2 - Poder Ejecutivo"/>
    <s v="0202 - MINISTERIO DE  INTERIOR Y POLICÍA"/>
    <s v="0008 - HOSPITAL GENERAL DOCENTE DE LA POLICIA NACIONAL"/>
    <x v="1"/>
    <x v="6"/>
    <x v="27"/>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x v="1"/>
    <x v="6"/>
    <x v="27"/>
    <s v="2.6 - BIENES MUEBLES, INMUEBLES E INTANGIBLES"/>
    <s v="2.6.5 - MAQUINARIA, OTROS EQUIPOS Y HERRAMIENTAS"/>
    <s v="N"/>
    <s v="00 - N/A"/>
    <s v="20 - FONDOS CON DESTINO ESPECÍFICO"/>
    <s v="99 - MULTIPROVINCIAL"/>
    <s v="(en blanco)"/>
    <n v="0"/>
    <n v="20445411.399999999"/>
    <n v="14329774.93"/>
  </r>
  <r>
    <s v="2026"/>
    <x v="0"/>
    <x v="0"/>
    <x v="1"/>
    <x v="7"/>
    <s v="2 - Poder Ejecutivo"/>
    <s v="0202 - MINISTERIO DE  INTERIOR Y POLICÍA"/>
    <s v="0008 - HOSPITAL GENERAL DOCENTE DE LA POLICIA NACIONAL"/>
    <x v="1"/>
    <x v="6"/>
    <x v="27"/>
    <s v="2.6 - BIENES MUEBLES, INMUEBLES E INTANGIBLES"/>
    <s v="2.6.6 - EQUIPOS DE DEFENSA Y SEGURIDAD"/>
    <s v="N"/>
    <s v="00 - N/A"/>
    <s v="20 - FONDOS CON DESTINO ESPECÍFICO"/>
    <s v="99 - MULTIPROVINCIAL"/>
    <s v="(en blanco)"/>
    <n v="0"/>
    <n v="1463438"/>
    <n v="1447211"/>
  </r>
  <r>
    <s v="2026"/>
    <x v="0"/>
    <x v="0"/>
    <x v="1"/>
    <x v="7"/>
    <s v="2 - Poder Ejecutivo"/>
    <s v="0202 - MINISTERIO DE  INTERIOR Y POLICÍA"/>
    <s v="0008 - HOSPITAL GENERAL DOCENTE DE LA POLICIA NACIONAL"/>
    <x v="1"/>
    <x v="6"/>
    <x v="27"/>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x v="1"/>
    <x v="6"/>
    <x v="27"/>
    <s v="2.7 - OBRAS"/>
    <s v="2.7.1 - OBRAS EN EDIFICACIONES"/>
    <s v="N"/>
    <s v="00 - N/A"/>
    <s v="10 - FONDO GENERAL"/>
    <s v="99 - MULTIPROVINCIAL"/>
    <s v="(en blanco)"/>
    <n v="0"/>
    <n v="14120394.25"/>
    <n v="0"/>
  </r>
  <r>
    <s v="2026"/>
    <x v="0"/>
    <x v="0"/>
    <x v="1"/>
    <x v="7"/>
    <s v="2 - Poder Ejecutivo"/>
    <s v="0202 - MINISTERIO DE  INTERIOR Y POLICÍA"/>
    <s v="0008 - HOSPITAL GENERAL DOCENTE DE LA POLICIA NACIONAL"/>
    <x v="1"/>
    <x v="6"/>
    <x v="27"/>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x v="1"/>
    <x v="2"/>
    <x v="26"/>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UERPO DE BOMBEROS DE SANTO DOMINGO DE PEDRO BRAND"/>
    <x v="0"/>
    <x v="1"/>
    <x v="24"/>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x v="0"/>
    <x v="1"/>
    <x v="24"/>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x v="0"/>
    <x v="1"/>
    <x v="24"/>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x v="0"/>
    <x v="1"/>
    <x v="24"/>
    <s v="2.6 - BIENES MUEBLES, INMUEBLES E INTANGIBLES"/>
    <s v="2.6.1 - MOBILIARIO Y EQUIPO"/>
    <s v="N"/>
    <s v="00 - N/A"/>
    <s v="10 - FONDO GENERAL"/>
    <s v="32 - SANTO DOMINGO"/>
    <s v="(en blanco)"/>
    <n v="220000"/>
    <n v="172154"/>
    <n v="16048"/>
  </r>
  <r>
    <s v="2026"/>
    <x v="0"/>
    <x v="0"/>
    <x v="1"/>
    <x v="7"/>
    <s v="2 - Poder Ejecutivo"/>
    <s v="0202 - MINISTERIO DE  INTERIOR Y POLICÍA"/>
    <s v="0010 - CUERPO DE BOMBEROS DE SANTO DOMINGO OESTE"/>
    <x v="0"/>
    <x v="1"/>
    <x v="24"/>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x v="0"/>
    <x v="1"/>
    <x v="24"/>
    <s v="2.6 - BIENES MUEBLES, INMUEBLES E INTANGIBLES"/>
    <s v="2.6.5 - MAQUINARIA, OTROS EQUIPOS Y HERRAMIENTAS"/>
    <s v="N"/>
    <s v="00 - N/A"/>
    <s v="10 - FONDO GENERAL"/>
    <s v="32 - SANTO DOMINGO"/>
    <s v="(en blanco)"/>
    <n v="83545"/>
    <n v="160000"/>
    <n v="153999.08000000002"/>
  </r>
  <r>
    <s v="2026"/>
    <x v="0"/>
    <x v="0"/>
    <x v="1"/>
    <x v="7"/>
    <s v="2 - Poder Ejecutivo"/>
    <s v="0202 - MINISTERIO DE  INTERIOR Y POLICÍA"/>
    <s v="0010 - CUERPO DE BOMBEROS DE SANTO DOMINGO OESTE"/>
    <x v="0"/>
    <x v="1"/>
    <x v="24"/>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x v="0"/>
    <x v="5"/>
    <x v="28"/>
    <s v="2.6 - BIENES MUEBLES, INMUEBLES E INTANGIBLES"/>
    <s v="2.6.1 - MOBILIARIO Y EQUIPO"/>
    <s v="N"/>
    <s v="00 - N/A"/>
    <s v="10 - FONDO GENERAL"/>
    <s v="99 - MULTIPROVINCIAL"/>
    <s v="(en blanco)"/>
    <n v="27351956"/>
    <n v="11693769"/>
    <n v="5527173.7300000004"/>
  </r>
  <r>
    <s v="2026"/>
    <x v="0"/>
    <x v="0"/>
    <x v="1"/>
    <x v="7"/>
    <s v="2 - Poder Ejecutivo"/>
    <s v="0203 - MINISTERIO DE DEFENSA"/>
    <s v="0001 - ARMADA DE LA REPUBLICA DOMINICANA"/>
    <x v="0"/>
    <x v="5"/>
    <x v="28"/>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x v="0"/>
    <x v="5"/>
    <x v="28"/>
    <s v="2.6 - BIENES MUEBLES, INMUEBLES E INTANGIBLES"/>
    <s v="2.6.2 - MOBILIARIO Y EQUIPO DE AUDIO, AUDIOVISUAL, RECREATIVO Y EDUCACIONAL"/>
    <s v="N"/>
    <s v="00 - N/A"/>
    <s v="10 - FONDO GENERAL"/>
    <s v="99 - MULTIPROVINCIAL"/>
    <s v="(en blanco)"/>
    <n v="1500000"/>
    <n v="3232806"/>
    <n v="2615183.1599999997"/>
  </r>
  <r>
    <s v="2026"/>
    <x v="0"/>
    <x v="0"/>
    <x v="1"/>
    <x v="7"/>
    <s v="2 - Poder Ejecutivo"/>
    <s v="0203 - MINISTERIO DE DEFENSA"/>
    <s v="0001 - ARMADA DE LA REPUBLICA DOMINICANA"/>
    <x v="0"/>
    <x v="5"/>
    <x v="28"/>
    <s v="2.6 - BIENES MUEBLES, INMUEBLES E INTANGIBLES"/>
    <s v="2.6.3 - EQUIPO E INSTRUMENTAL, CIENTÍFICO Y LABORATORIO"/>
    <s v="N"/>
    <s v="00 - N/A"/>
    <s v="10 - FONDO GENERAL"/>
    <s v="99 - MULTIPROVINCIAL"/>
    <s v="(en blanco)"/>
    <n v="1000000"/>
    <n v="1965441"/>
    <n v="1034483.64"/>
  </r>
  <r>
    <s v="2026"/>
    <x v="0"/>
    <x v="0"/>
    <x v="1"/>
    <x v="7"/>
    <s v="2 - Poder Ejecutivo"/>
    <s v="0203 - MINISTERIO DE DEFENSA"/>
    <s v="0001 - ARMADA DE LA REPUBLICA DOMINICANA"/>
    <x v="0"/>
    <x v="5"/>
    <x v="28"/>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x v="0"/>
    <x v="5"/>
    <x v="28"/>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x v="0"/>
    <x v="5"/>
    <x v="28"/>
    <s v="2.6 - BIENES MUEBLES, INMUEBLES E INTANGIBLES"/>
    <s v="2.6.5 - MAQUINARIA, OTROS EQUIPOS Y HERRAMIENTAS"/>
    <s v="N"/>
    <s v="00 - N/A"/>
    <s v="10 - FONDO GENERAL"/>
    <s v="99 - MULTIPROVINCIAL"/>
    <s v="(en blanco)"/>
    <n v="22732773"/>
    <n v="11132773"/>
    <n v="4279916.59"/>
  </r>
  <r>
    <s v="2026"/>
    <x v="0"/>
    <x v="0"/>
    <x v="1"/>
    <x v="7"/>
    <s v="2 - Poder Ejecutivo"/>
    <s v="0203 - MINISTERIO DE DEFENSA"/>
    <s v="0001 - ARMADA DE LA REPUBLICA DOMINICANA"/>
    <x v="0"/>
    <x v="5"/>
    <x v="28"/>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x v="0"/>
    <x v="5"/>
    <x v="28"/>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x v="0"/>
    <x v="5"/>
    <x v="28"/>
    <s v="2.7 - OBRAS"/>
    <s v="2.7.1 - OBRAS EN EDIFICACIONES"/>
    <s v="N"/>
    <s v="00 - N/A"/>
    <s v="10 - FONDO GENERAL"/>
    <s v="99 - MULTIPROVINCIAL"/>
    <s v="(en blanco)"/>
    <n v="0"/>
    <n v="45305287"/>
    <n v="0"/>
  </r>
  <r>
    <s v="2026"/>
    <x v="0"/>
    <x v="0"/>
    <x v="1"/>
    <x v="7"/>
    <s v="2 - Poder Ejecutivo"/>
    <s v="0203 - MINISTERIO DE DEFENSA"/>
    <s v="0001 - ARMADA DE LA REPUBLICA DOMINICANA"/>
    <x v="0"/>
    <x v="5"/>
    <x v="28"/>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x v="0"/>
    <x v="5"/>
    <x v="28"/>
    <s v="2.7 - OBRAS"/>
    <s v="2.7.1 - OBRAS EN EDIFICACIONES"/>
    <s v="S"/>
    <s v="01 - CONSTRUCCIÓN DEL COMANDO NAVAL NORTE, ARD, LA ERMITA, MUNICIPIO GASPAR HERNÁNDEZ, PROVINCIA ESPAILLAT"/>
    <s v="10 - FONDO GENERAL"/>
    <s v="09 - ESPAILLAT"/>
    <n v="17030"/>
    <n v="64305821"/>
    <n v="64305821"/>
    <n v="41502914.149999999"/>
  </r>
  <r>
    <s v="2026"/>
    <x v="0"/>
    <x v="0"/>
    <x v="1"/>
    <x v="7"/>
    <s v="2 - Poder Ejecutivo"/>
    <s v="0203 - MINISTERIO DE DEFENSA"/>
    <s v="0001 - ARMADA DE LA REPUBLICA DOMINICANA"/>
    <x v="0"/>
    <x v="5"/>
    <x v="28"/>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x v="1"/>
    <x v="9"/>
    <x v="29"/>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x v="1"/>
    <x v="9"/>
    <x v="29"/>
    <s v="2.6 - BIENES MUEBLES, INMUEBLES E INTANGIBLES"/>
    <s v="2.6.2 - MOBILIARIO Y EQUIPO DE AUDIO, AUDIOVISUAL, RECREATIVO Y EDUCACIONAL"/>
    <s v="N"/>
    <s v="00 - N/A"/>
    <s v="10 - FONDO GENERAL"/>
    <s v="99 - MULTIPROVINCIAL"/>
    <s v="(en blanco)"/>
    <n v="0"/>
    <n v="632200"/>
    <n v="37796.68"/>
  </r>
  <r>
    <s v="2026"/>
    <x v="0"/>
    <x v="0"/>
    <x v="1"/>
    <x v="7"/>
    <s v="2 - Poder Ejecutivo"/>
    <s v="0203 - MINISTERIO DE DEFENSA"/>
    <s v="0001 - EJERCITO DE LA REPUBLICA DOMINICANA"/>
    <x v="0"/>
    <x v="5"/>
    <x v="28"/>
    <s v="2.6 - BIENES MUEBLES, INMUEBLES E INTANGIBLES"/>
    <s v="2.6.1 - MOBILIARIO Y EQUIPO"/>
    <s v="N"/>
    <s v="00 - N/A"/>
    <s v="10 - FONDO GENERAL"/>
    <s v="99 - MULTIPROVINCIAL"/>
    <s v="(en blanco)"/>
    <n v="10833448"/>
    <n v="25708299.93"/>
    <n v="22103957.529999997"/>
  </r>
  <r>
    <s v="2026"/>
    <x v="0"/>
    <x v="0"/>
    <x v="1"/>
    <x v="7"/>
    <s v="2 - Poder Ejecutivo"/>
    <s v="0203 - MINISTERIO DE DEFENSA"/>
    <s v="0001 - EJERCITO DE LA REPUBLICA DOMINICANA"/>
    <x v="0"/>
    <x v="5"/>
    <x v="28"/>
    <s v="2.6 - BIENES MUEBLES, INMUEBLES E INTANGIBLES"/>
    <s v="2.6.1 - MOBILIARIO Y EQUIPO"/>
    <s v="N"/>
    <s v="00 - N/A"/>
    <s v="20 - FONDOS CON DESTINO ESPECÍFICO"/>
    <s v="99 - MULTIPROVINCIAL"/>
    <s v="(en blanco)"/>
    <n v="0"/>
    <n v="6063451.5999999996"/>
    <n v="2119164.9500000002"/>
  </r>
  <r>
    <s v="2026"/>
    <x v="0"/>
    <x v="0"/>
    <x v="1"/>
    <x v="7"/>
    <s v="2 - Poder Ejecutivo"/>
    <s v="0203 - MINISTERIO DE DEFENSA"/>
    <s v="0001 - EJERCITO DE LA REPUBLICA DOMINICANA"/>
    <x v="0"/>
    <x v="5"/>
    <x v="28"/>
    <s v="2.6 - BIENES MUEBLES, INMUEBLES E INTANGIBLES"/>
    <s v="2.6.2 - MOBILIARIO Y EQUIPO DE AUDIO, AUDIOVISUAL, RECREATIVO Y EDUCACIONAL"/>
    <s v="N"/>
    <s v="00 - N/A"/>
    <s v="10 - FONDO GENERAL"/>
    <s v="99 - MULTIPROVINCIAL"/>
    <s v="(en blanco)"/>
    <n v="380702"/>
    <n v="722214"/>
    <n v="721682.1"/>
  </r>
  <r>
    <s v="2026"/>
    <x v="0"/>
    <x v="0"/>
    <x v="1"/>
    <x v="7"/>
    <s v="2 - Poder Ejecutivo"/>
    <s v="0203 - MINISTERIO DE DEFENSA"/>
    <s v="0001 - EJERCITO DE LA REPUBLICA DOMINICANA"/>
    <x v="0"/>
    <x v="5"/>
    <x v="28"/>
    <s v="2.6 - BIENES MUEBLES, INMUEBLES E INTANGIBLES"/>
    <s v="2.6.3 - EQUIPO E INSTRUMENTAL, CIENTÍFICO Y LABORATORIO"/>
    <s v="N"/>
    <s v="00 - N/A"/>
    <s v="10 - FONDO GENERAL"/>
    <s v="99 - MULTIPROVINCIAL"/>
    <s v="(en blanco)"/>
    <n v="20001"/>
    <n v="386201"/>
    <n v="367756.44"/>
  </r>
  <r>
    <s v="2026"/>
    <x v="0"/>
    <x v="0"/>
    <x v="1"/>
    <x v="7"/>
    <s v="2 - Poder Ejecutivo"/>
    <s v="0203 - MINISTERIO DE DEFENSA"/>
    <s v="0001 - EJERCITO DE LA REPUBLICA DOMINICANA"/>
    <x v="0"/>
    <x v="5"/>
    <x v="28"/>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x v="0"/>
    <x v="5"/>
    <x v="28"/>
    <s v="2.6 - BIENES MUEBLES, INMUEBLES E INTANGIBLES"/>
    <s v="2.6.4 - VEHÍCULOS Y EQUIPO DE TRANSPORTE, TRACCIÓN Y ELEVACIÓN"/>
    <s v="N"/>
    <s v="00 - N/A"/>
    <s v="10 - FONDO GENERAL"/>
    <s v="99 - MULTIPROVINCIAL"/>
    <s v="(en blanco)"/>
    <n v="45603573"/>
    <n v="41450381"/>
    <n v="37229001.839999996"/>
  </r>
  <r>
    <s v="2026"/>
    <x v="0"/>
    <x v="0"/>
    <x v="1"/>
    <x v="7"/>
    <s v="2 - Poder Ejecutivo"/>
    <s v="0203 - MINISTERIO DE DEFENSA"/>
    <s v="0001 - EJERCITO DE LA REPUBLICA DOMINICANA"/>
    <x v="0"/>
    <x v="5"/>
    <x v="28"/>
    <s v="2.6 - BIENES MUEBLES, INMUEBLES E INTANGIBLES"/>
    <s v="2.6.5 - MAQUINARIA, OTROS EQUIPOS Y HERRAMIENTAS"/>
    <s v="N"/>
    <s v="00 - N/A"/>
    <s v="10 - FONDO GENERAL"/>
    <s v="99 - MULTIPROVINCIAL"/>
    <s v="(en blanco)"/>
    <n v="4817883"/>
    <n v="10916309.74"/>
    <n v="8024317.2599999998"/>
  </r>
  <r>
    <s v="2026"/>
    <x v="0"/>
    <x v="0"/>
    <x v="1"/>
    <x v="7"/>
    <s v="2 - Poder Ejecutivo"/>
    <s v="0203 - MINISTERIO DE DEFENSA"/>
    <s v="0001 - EJERCITO DE LA REPUBLICA DOMINICANA"/>
    <x v="0"/>
    <x v="5"/>
    <x v="28"/>
    <s v="2.6 - BIENES MUEBLES, INMUEBLES E INTANGIBLES"/>
    <s v="2.6.5 - MAQUINARIA, OTROS EQUIPOS Y HERRAMIENTAS"/>
    <s v="N"/>
    <s v="00 - N/A"/>
    <s v="20 - FONDOS CON DESTINO ESPECÍFICO"/>
    <s v="99 - MULTIPROVINCIAL"/>
    <s v="(en blanco)"/>
    <n v="0"/>
    <n v="3313548.4"/>
    <n v="2684734.84"/>
  </r>
  <r>
    <s v="2026"/>
    <x v="0"/>
    <x v="0"/>
    <x v="1"/>
    <x v="7"/>
    <s v="2 - Poder Ejecutivo"/>
    <s v="0203 - MINISTERIO DE DEFENSA"/>
    <s v="0001 - EJERCITO DE LA REPUBLICA DOMINICANA"/>
    <x v="0"/>
    <x v="5"/>
    <x v="28"/>
    <s v="2.6 - BIENES MUEBLES, INMUEBLES E INTANGIBLES"/>
    <s v="2.6.6 - EQUIPOS DE DEFENSA Y SEGURIDAD"/>
    <s v="N"/>
    <s v="00 - N/A"/>
    <s v="10 - FONDO GENERAL"/>
    <s v="99 - MULTIPROVINCIAL"/>
    <s v="(en blanco)"/>
    <n v="5000000"/>
    <n v="2122000"/>
    <n v="1195950.1000000001"/>
  </r>
  <r>
    <s v="2026"/>
    <x v="0"/>
    <x v="0"/>
    <x v="1"/>
    <x v="7"/>
    <s v="2 - Poder Ejecutivo"/>
    <s v="0203 - MINISTERIO DE DEFENSA"/>
    <s v="0001 - EJERCITO DE LA REPUBLICA DOMINICANA"/>
    <x v="0"/>
    <x v="5"/>
    <x v="28"/>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x v="0"/>
    <x v="5"/>
    <x v="28"/>
    <s v="2.7 - OBRAS"/>
    <s v="2.7.1 - OBRAS EN EDIFICACIONES"/>
    <s v="N"/>
    <s v="00 - N/A"/>
    <s v="10 - FONDO GENERAL"/>
    <s v="01 - DISTRITO NACIONAL"/>
    <s v="(en blanco)"/>
    <n v="276091657"/>
    <n v="27300000.010000005"/>
    <n v="26836765.109999999"/>
  </r>
  <r>
    <s v="2026"/>
    <x v="0"/>
    <x v="0"/>
    <x v="1"/>
    <x v="7"/>
    <s v="2 - Poder Ejecutivo"/>
    <s v="0203 - MINISTERIO DE DEFENSA"/>
    <s v="0001 - EJERCITO DE LA REPUBLICA DOMINICANA"/>
    <x v="0"/>
    <x v="5"/>
    <x v="28"/>
    <s v="2.7 - OBRAS"/>
    <s v="2.7.1 - OBRAS EN EDIFICACIONES"/>
    <s v="S"/>
    <s v="02 - RECONSTRUCCIÓN FORTALEZA BELLER ERD, MUNICIPIO DAJABON, PROVINCIA DAJABON"/>
    <s v="10 - FONDO GENERAL"/>
    <s v="05 - DAJABON"/>
    <n v="16742"/>
    <n v="20487441"/>
    <n v="32667550.75"/>
    <n v="32667201.859999996"/>
  </r>
  <r>
    <s v="2026"/>
    <x v="0"/>
    <x v="0"/>
    <x v="1"/>
    <x v="7"/>
    <s v="2 - Poder Ejecutivo"/>
    <s v="0203 - MINISTERIO DE DEFENSA"/>
    <s v="0001 - EJERCITO DE LA REPUBLICA DOMINICANA"/>
    <x v="0"/>
    <x v="5"/>
    <x v="28"/>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x v="0"/>
    <x v="5"/>
    <x v="28"/>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x v="0"/>
    <x v="5"/>
    <x v="28"/>
    <s v="2.7 - OBRAS"/>
    <s v="2.7.1 - OBRAS EN EDIFICACIONES"/>
    <s v="S"/>
    <s v="11 - REMODELACIÓN PUESTO MILITAR 204 ERD, MUNICIPIO DE HONDO VALLE, PROVINCIA ELÍAS PIÑA"/>
    <s v="10 - FONDO GENERAL"/>
    <s v="07 - ELIAS PINA"/>
    <n v="17132"/>
    <n v="0"/>
    <n v="2628021.7200000002"/>
    <n v="2469074.6500000004"/>
  </r>
  <r>
    <s v="2026"/>
    <x v="0"/>
    <x v="0"/>
    <x v="1"/>
    <x v="7"/>
    <s v="2 - Poder Ejecutivo"/>
    <s v="0203 - MINISTERIO DE DEFENSA"/>
    <s v="0001 - EJERCITO DE LA REPUBLICA DOMINICANA"/>
    <x v="0"/>
    <x v="5"/>
    <x v="28"/>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x v="0"/>
    <x v="5"/>
    <x v="28"/>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x v="0"/>
    <x v="5"/>
    <x v="28"/>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x v="0"/>
    <x v="5"/>
    <x v="28"/>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x v="0"/>
    <x v="5"/>
    <x v="28"/>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x v="0"/>
    <x v="5"/>
    <x v="28"/>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x v="0"/>
    <x v="5"/>
    <x v="28"/>
    <s v="2.7 - OBRAS"/>
    <s v="2.7.1 - OBRAS EN EDIFICACIONES"/>
    <s v="S"/>
    <s v="10 - REMODELACIÓN PUESTO MILITAR EL CERCADO ERD, MUNICIPIO EL CERCADO, PROVINCIA SAN JUAN"/>
    <s v="10 - FONDO GENERAL"/>
    <s v="22 - SAN JUAN"/>
    <n v="17131"/>
    <n v="0"/>
    <n v="2782722.9"/>
    <n v="2666803.4799999995"/>
  </r>
  <r>
    <s v="2026"/>
    <x v="0"/>
    <x v="0"/>
    <x v="1"/>
    <x v="7"/>
    <s v="2 - Poder Ejecutivo"/>
    <s v="0203 - MINISTERIO DE DEFENSA"/>
    <s v="0001 - EJERCITO DE LA REPUBLICA DOMINICANA"/>
    <x v="0"/>
    <x v="5"/>
    <x v="28"/>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x v="0"/>
    <x v="5"/>
    <x v="28"/>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x v="0"/>
    <x v="5"/>
    <x v="28"/>
    <s v="2.7 - OBRAS"/>
    <s v="2.7.1 - OBRAS EN EDIFICACIONES"/>
    <s v="S"/>
    <s v="25 - REMODELACIÓN DESTACAMENTO MILITAR EL GUAYABAL ERD, MUNICIPIO BÁNICA, PROVINCIA ELÍAS PIÑA"/>
    <s v="10 - FONDO GENERAL"/>
    <s v="07 - ELIAS PINA"/>
    <n v="17147"/>
    <n v="0"/>
    <n v="2834965.49"/>
    <n v="2573873.0299999998"/>
  </r>
  <r>
    <s v="2026"/>
    <x v="0"/>
    <x v="0"/>
    <x v="1"/>
    <x v="7"/>
    <s v="2 - Poder Ejecutivo"/>
    <s v="0203 - MINISTERIO DE DEFENSA"/>
    <s v="0001 - EJERCITO DE LA REPUBLICA DOMINICANA"/>
    <x v="0"/>
    <x v="5"/>
    <x v="28"/>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x v="0"/>
    <x v="5"/>
    <x v="28"/>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x v="0"/>
    <x v="5"/>
    <x v="28"/>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x v="0"/>
    <x v="5"/>
    <x v="28"/>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x v="0"/>
    <x v="5"/>
    <x v="28"/>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x v="0"/>
    <x v="5"/>
    <x v="28"/>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x v="0"/>
    <x v="5"/>
    <x v="28"/>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x v="0"/>
    <x v="5"/>
    <x v="28"/>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x v="0"/>
    <x v="5"/>
    <x v="28"/>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x v="0"/>
    <x v="5"/>
    <x v="28"/>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x v="0"/>
    <x v="5"/>
    <x v="28"/>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x v="0"/>
    <x v="5"/>
    <x v="28"/>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x v="0"/>
    <x v="5"/>
    <x v="28"/>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x v="0"/>
    <x v="5"/>
    <x v="28"/>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x v="0"/>
    <x v="5"/>
    <x v="28"/>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x v="0"/>
    <x v="5"/>
    <x v="28"/>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x v="0"/>
    <x v="5"/>
    <x v="28"/>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x v="0"/>
    <x v="5"/>
    <x v="28"/>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x v="0"/>
    <x v="5"/>
    <x v="28"/>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x v="0"/>
    <x v="5"/>
    <x v="28"/>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x v="0"/>
    <x v="5"/>
    <x v="28"/>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x v="0"/>
    <x v="5"/>
    <x v="28"/>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x v="0"/>
    <x v="5"/>
    <x v="28"/>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x v="0"/>
    <x v="5"/>
    <x v="28"/>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x v="0"/>
    <x v="5"/>
    <x v="28"/>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x v="0"/>
    <x v="5"/>
    <x v="28"/>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x v="0"/>
    <x v="5"/>
    <x v="28"/>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x v="0"/>
    <x v="5"/>
    <x v="28"/>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x v="0"/>
    <x v="5"/>
    <x v="28"/>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x v="0"/>
    <x v="5"/>
    <x v="28"/>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x v="1"/>
    <x v="7"/>
    <x v="34"/>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x v="0"/>
    <x v="5"/>
    <x v="28"/>
    <s v="2.6 - BIENES MUEBLES, INMUEBLES E INTANGIBLES"/>
    <s v="2.6.1 - MOBILIARIO Y EQUIPO"/>
    <s v="N"/>
    <s v="00 - N/A"/>
    <s v="10 - FONDO GENERAL"/>
    <s v="99 - MULTIPROVINCIAL"/>
    <s v="(en blanco)"/>
    <n v="7500000"/>
    <n v="2094314"/>
    <n v="550185.78"/>
  </r>
  <r>
    <s v="2026"/>
    <x v="0"/>
    <x v="0"/>
    <x v="1"/>
    <x v="7"/>
    <s v="2 - Poder Ejecutivo"/>
    <s v="0203 - MINISTERIO DE DEFENSA"/>
    <s v="0001 - FUERZA AEREA DE LA  REPUBLICA DOMINICANA"/>
    <x v="0"/>
    <x v="5"/>
    <x v="28"/>
    <s v="2.6 - BIENES MUEBLES, INMUEBLES E INTANGIBLES"/>
    <s v="2.6.1 - MOBILIARIO Y EQUIPO"/>
    <s v="N"/>
    <s v="00 - N/A"/>
    <s v="20 - FONDOS CON DESTINO ESPECÍFICO"/>
    <s v="99 - MULTIPROVINCIAL"/>
    <s v="(en blanco)"/>
    <n v="0"/>
    <n v="173529"/>
    <n v="171926"/>
  </r>
  <r>
    <s v="2026"/>
    <x v="0"/>
    <x v="0"/>
    <x v="1"/>
    <x v="7"/>
    <s v="2 - Poder Ejecutivo"/>
    <s v="0203 - MINISTERIO DE DEFENSA"/>
    <s v="0001 - FUERZA AEREA DE LA  REPUBLICA DOMINICANA"/>
    <x v="0"/>
    <x v="5"/>
    <x v="28"/>
    <s v="2.6 - BIENES MUEBLES, INMUEBLES E INTANGIBLES"/>
    <s v="2.6.2 - MOBILIARIO Y EQUIPO DE AUDIO, AUDIOVISUAL, RECREATIVO Y EDUCACIONAL"/>
    <s v="N"/>
    <s v="00 - N/A"/>
    <s v="10 - FONDO GENERAL"/>
    <s v="99 - MULTIPROVINCIAL"/>
    <s v="(en blanco)"/>
    <n v="0"/>
    <n v="275000"/>
    <n v="273992.58"/>
  </r>
  <r>
    <s v="2026"/>
    <x v="0"/>
    <x v="0"/>
    <x v="1"/>
    <x v="7"/>
    <s v="2 - Poder Ejecutivo"/>
    <s v="0203 - MINISTERIO DE DEFENSA"/>
    <s v="0001 - FUERZA AEREA DE LA  REPUBLICA DOMINICANA"/>
    <x v="0"/>
    <x v="5"/>
    <x v="28"/>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x v="0"/>
    <x v="5"/>
    <x v="28"/>
    <s v="2.6 - BIENES MUEBLES, INMUEBLES E INTANGIBLES"/>
    <s v="2.6.5 - MAQUINARIA, OTROS EQUIPOS Y HERRAMIENTAS"/>
    <s v="N"/>
    <s v="00 - N/A"/>
    <s v="10 - FONDO GENERAL"/>
    <s v="99 - MULTIPROVINCIAL"/>
    <s v="(en blanco)"/>
    <n v="5984781"/>
    <n v="2143907"/>
    <n v="557473.77"/>
  </r>
  <r>
    <s v="2026"/>
    <x v="0"/>
    <x v="0"/>
    <x v="1"/>
    <x v="7"/>
    <s v="2 - Poder Ejecutivo"/>
    <s v="0203 - MINISTERIO DE DEFENSA"/>
    <s v="0001 - FUERZA AEREA DE LA  REPUBLICA DOMINICANA"/>
    <x v="0"/>
    <x v="5"/>
    <x v="28"/>
    <s v="2.6 - BIENES MUEBLES, INMUEBLES E INTANGIBLES"/>
    <s v="2.6.5 - MAQUINARIA, OTROS EQUIPOS Y HERRAMIENTAS"/>
    <s v="N"/>
    <s v="00 - N/A"/>
    <s v="20 - FONDOS CON DESTINO ESPECÍFICO"/>
    <s v="99 - MULTIPROVINCIAL"/>
    <s v="(en blanco)"/>
    <n v="0"/>
    <n v="516700"/>
    <n v="66198"/>
  </r>
  <r>
    <s v="2026"/>
    <x v="0"/>
    <x v="0"/>
    <x v="1"/>
    <x v="7"/>
    <s v="2 - Poder Ejecutivo"/>
    <s v="0203 - MINISTERIO DE DEFENSA"/>
    <s v="0001 - FUERZA AEREA DE LA  REPUBLICA DOMINICANA"/>
    <x v="0"/>
    <x v="5"/>
    <x v="28"/>
    <s v="2.6 - BIENES MUEBLES, INMUEBLES E INTANGIBLES"/>
    <s v="2.6.6 - EQUIPOS DE DEFENSA Y SEGURIDAD"/>
    <s v="N"/>
    <s v="00 - N/A"/>
    <s v="10 - FONDO GENERAL"/>
    <s v="99 - MULTIPROVINCIAL"/>
    <s v="(en blanco)"/>
    <n v="2000000"/>
    <n v="2950000"/>
    <n v="2756000"/>
  </r>
  <r>
    <s v="2026"/>
    <x v="0"/>
    <x v="0"/>
    <x v="1"/>
    <x v="7"/>
    <s v="2 - Poder Ejecutivo"/>
    <s v="0203 - MINISTERIO DE DEFENSA"/>
    <s v="0001 - FUERZA AEREA DE LA  REPUBLICA DOMINICANA"/>
    <x v="0"/>
    <x v="5"/>
    <x v="28"/>
    <s v="2.7 - OBRAS"/>
    <s v="2.7.1 - OBRAS EN EDIFICACIONES"/>
    <s v="N"/>
    <s v="00 - N/A"/>
    <s v="10 - FONDO GENERAL"/>
    <s v="99 - MULTIPROVINCIAL"/>
    <s v="(en blanco)"/>
    <n v="0"/>
    <n v="21114906"/>
    <n v="0"/>
  </r>
  <r>
    <s v="2026"/>
    <x v="0"/>
    <x v="0"/>
    <x v="1"/>
    <x v="7"/>
    <s v="2 - Poder Ejecutivo"/>
    <s v="0203 - MINISTERIO DE DEFENSA"/>
    <s v="0001 - MINISTERIO DE DEFENSA"/>
    <x v="0"/>
    <x v="5"/>
    <x v="28"/>
    <s v="2.6 - BIENES MUEBLES, INMUEBLES E INTANGIBLES"/>
    <s v="2.6.1 - MOBILIARIO Y EQUIPO"/>
    <s v="N"/>
    <s v="00 - N/A"/>
    <s v="10 - FONDO GENERAL"/>
    <s v="99 - MULTIPROVINCIAL"/>
    <s v="(en blanco)"/>
    <n v="17778274"/>
    <n v="48693389"/>
    <n v="28890834.98"/>
  </r>
  <r>
    <s v="2026"/>
    <x v="0"/>
    <x v="0"/>
    <x v="1"/>
    <x v="7"/>
    <s v="2 - Poder Ejecutivo"/>
    <s v="0203 - MINISTERIO DE DEFENSA"/>
    <s v="0001 - MINISTERIO DE DEFENSA"/>
    <x v="0"/>
    <x v="5"/>
    <x v="28"/>
    <s v="2.6 - BIENES MUEBLES, INMUEBLES E INTANGIBLES"/>
    <s v="2.6.1 - MOBILIARIO Y EQUIPO"/>
    <s v="N"/>
    <s v="00 - N/A"/>
    <s v="20 - FONDOS CON DESTINO ESPECÍFICO"/>
    <s v="99 - MULTIPROVINCIAL"/>
    <s v="(en blanco)"/>
    <n v="2500000"/>
    <n v="2240000"/>
    <n v="409401"/>
  </r>
  <r>
    <s v="2026"/>
    <x v="0"/>
    <x v="0"/>
    <x v="1"/>
    <x v="7"/>
    <s v="2 - Poder Ejecutivo"/>
    <s v="0203 - MINISTERIO DE DEFENSA"/>
    <s v="0001 - MINISTERIO DE DEFENSA"/>
    <x v="0"/>
    <x v="5"/>
    <x v="28"/>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x v="0"/>
    <x v="5"/>
    <x v="28"/>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x v="0"/>
    <x v="5"/>
    <x v="28"/>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x v="0"/>
    <x v="5"/>
    <x v="28"/>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
  </r>
  <r>
    <s v="2026"/>
    <x v="0"/>
    <x v="0"/>
    <x v="1"/>
    <x v="7"/>
    <s v="2 - Poder Ejecutivo"/>
    <s v="0203 - MINISTERIO DE DEFENSA"/>
    <s v="0001 - MINISTERIO DE DEFENSA"/>
    <x v="0"/>
    <x v="5"/>
    <x v="28"/>
    <s v="2.6 - BIENES MUEBLES, INMUEBLES E INTANGIBLES"/>
    <s v="2.6.2 - MOBILIARIO Y EQUIPO DE AUDIO, AUDIOVISUAL, RECREATIVO Y EDUCACIONAL"/>
    <s v="N"/>
    <s v="00 - N/A"/>
    <s v="10 - FONDO GENERAL"/>
    <s v="99 - MULTIPROVINCIAL"/>
    <s v="(en blanco)"/>
    <n v="14500000"/>
    <n v="7273028"/>
    <n v="6182489.2600000007"/>
  </r>
  <r>
    <s v="2026"/>
    <x v="0"/>
    <x v="0"/>
    <x v="1"/>
    <x v="7"/>
    <s v="2 - Poder Ejecutivo"/>
    <s v="0203 - MINISTERIO DE DEFENSA"/>
    <s v="0001 - MINISTERIO DE DEFENSA"/>
    <x v="0"/>
    <x v="5"/>
    <x v="28"/>
    <s v="2.6 - BIENES MUEBLES, INMUEBLES E INTANGIBLES"/>
    <s v="2.6.2 - MOBILIARIO Y EQUIPO DE AUDIO, AUDIOVISUAL, RECREATIVO Y EDUCACIONAL"/>
    <s v="N"/>
    <s v="00 - N/A"/>
    <s v="20 - FONDOS CON DESTINO ESPECÍFICO"/>
    <s v="99 - MULTIPROVINCIAL"/>
    <s v="(en blanco)"/>
    <n v="1000000"/>
    <n v="955000"/>
    <n v="0"/>
  </r>
  <r>
    <s v="2026"/>
    <x v="0"/>
    <x v="0"/>
    <x v="1"/>
    <x v="7"/>
    <s v="2 - Poder Ejecutivo"/>
    <s v="0203 - MINISTERIO DE DEFENSA"/>
    <s v="0001 - MINISTERIO DE DEFENSA"/>
    <x v="0"/>
    <x v="5"/>
    <x v="28"/>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x v="0"/>
    <x v="5"/>
    <x v="28"/>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x v="0"/>
    <x v="5"/>
    <x v="28"/>
    <s v="2.6 - BIENES MUEBLES, INMUEBLES E INTANGIBLES"/>
    <s v="2.6.3 - EQUIPO E INSTRUMENTAL, CIENTÍFICO Y LABORATORIO"/>
    <s v="N"/>
    <s v="00 - N/A"/>
    <s v="10 - FONDO GENERAL"/>
    <s v="99 - MULTIPROVINCIAL"/>
    <s v="(en blanco)"/>
    <n v="6500000"/>
    <n v="3189000"/>
    <n v="2800117.51"/>
  </r>
  <r>
    <s v="2026"/>
    <x v="0"/>
    <x v="0"/>
    <x v="1"/>
    <x v="7"/>
    <s v="2 - Poder Ejecutivo"/>
    <s v="0203 - MINISTERIO DE DEFENSA"/>
    <s v="0001 - MINISTERIO DE DEFENSA"/>
    <x v="0"/>
    <x v="5"/>
    <x v="28"/>
    <s v="2.6 - BIENES MUEBLES, INMUEBLES E INTANGIBLES"/>
    <s v="2.6.3 - EQUIPO E INSTRUMENTAL, CIENTÍFICO Y LABORATORIO"/>
    <s v="N"/>
    <s v="00 - N/A"/>
    <s v="20 - FONDOS CON DESTINO ESPECÍFICO"/>
    <s v="99 - MULTIPROVINCIAL"/>
    <s v="(en blanco)"/>
    <n v="0"/>
    <n v="96642909"/>
    <n v="0"/>
  </r>
  <r>
    <s v="2026"/>
    <x v="0"/>
    <x v="0"/>
    <x v="1"/>
    <x v="7"/>
    <s v="2 - Poder Ejecutivo"/>
    <s v="0203 - MINISTERIO DE DEFENSA"/>
    <s v="0001 - MINISTERIO DE DEFENSA"/>
    <x v="0"/>
    <x v="5"/>
    <x v="28"/>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x v="0"/>
    <x v="5"/>
    <x v="28"/>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x v="0"/>
    <x v="5"/>
    <x v="28"/>
    <s v="2.6 - BIENES MUEBLES, INMUEBLES E INTANGIBLES"/>
    <s v="2.6.4 - VEHÍCULOS Y EQUIPO DE TRANSPORTE, TRACCIÓN Y ELEVACIÓN"/>
    <s v="N"/>
    <s v="00 - N/A"/>
    <s v="10 - FONDO GENERAL"/>
    <s v="99 - MULTIPROVINCIAL"/>
    <s v="(en blanco)"/>
    <n v="8371493"/>
    <n v="491075710"/>
    <n v="465139912.45999998"/>
  </r>
  <r>
    <s v="2026"/>
    <x v="0"/>
    <x v="0"/>
    <x v="1"/>
    <x v="7"/>
    <s v="2 - Poder Ejecutivo"/>
    <s v="0203 - MINISTERIO DE DEFENSA"/>
    <s v="0001 - MINISTERIO DE DEFENSA"/>
    <x v="0"/>
    <x v="5"/>
    <x v="28"/>
    <s v="2.6 - BIENES MUEBLES, INMUEBLES E INTANGIBLES"/>
    <s v="2.6.5 - MAQUINARIA, OTROS EQUIPOS Y HERRAMIENTAS"/>
    <s v="N"/>
    <s v="00 - N/A"/>
    <s v="10 - FONDO GENERAL"/>
    <s v="99 - MULTIPROVINCIAL"/>
    <s v="(en blanco)"/>
    <n v="28690411"/>
    <n v="315784175"/>
    <n v="216359862.00999999"/>
  </r>
  <r>
    <s v="2026"/>
    <x v="0"/>
    <x v="0"/>
    <x v="1"/>
    <x v="7"/>
    <s v="2 - Poder Ejecutivo"/>
    <s v="0203 - MINISTERIO DE DEFENSA"/>
    <s v="0001 - MINISTERIO DE DEFENSA"/>
    <x v="0"/>
    <x v="5"/>
    <x v="28"/>
    <s v="2.6 - BIENES MUEBLES, INMUEBLES E INTANGIBLES"/>
    <s v="2.6.5 - MAQUINARIA, OTROS EQUIPOS Y HERRAMIENTAS"/>
    <s v="N"/>
    <s v="00 - N/A"/>
    <s v="20 - FONDOS CON DESTINO ESPECÍFICO"/>
    <s v="99 - MULTIPROVINCIAL"/>
    <s v="(en blanco)"/>
    <n v="1601400"/>
    <n v="1601400"/>
    <n v="613420"/>
  </r>
  <r>
    <s v="2026"/>
    <x v="0"/>
    <x v="0"/>
    <x v="1"/>
    <x v="7"/>
    <s v="2 - Poder Ejecutivo"/>
    <s v="0203 - MINISTERIO DE DEFENSA"/>
    <s v="0001 - MINISTERIO DE DEFENSA"/>
    <x v="0"/>
    <x v="5"/>
    <x v="28"/>
    <s v="2.6 - BIENES MUEBLES, INMUEBLES E INTANGIBLES"/>
    <s v="2.6.5 - MAQUINARIA, OTROS EQUIPOS Y HERRAMIENTAS"/>
    <s v="S"/>
    <s v="01 - CONSTRUCCIÓN VERJA PERIMETRAL INTELIGENTE FRONTERA REPÚBLICA DOMINICANA-HAITÍ"/>
    <s v="10 - FONDO GENERAL"/>
    <s v="05 - DAJABON"/>
    <n v="14697"/>
    <n v="0"/>
    <n v="104101419"/>
    <n v="80273987.599999994"/>
  </r>
  <r>
    <s v="2026"/>
    <x v="0"/>
    <x v="0"/>
    <x v="1"/>
    <x v="7"/>
    <s v="2 - Poder Ejecutivo"/>
    <s v="0203 - MINISTERIO DE DEFENSA"/>
    <s v="0001 - MINISTERIO DE DEFENSA"/>
    <x v="0"/>
    <x v="5"/>
    <x v="28"/>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x v="0"/>
    <x v="5"/>
    <x v="28"/>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x v="0"/>
    <x v="5"/>
    <x v="28"/>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x v="0"/>
    <x v="5"/>
    <x v="28"/>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x v="0"/>
    <x v="5"/>
    <x v="28"/>
    <s v="2.6 - BIENES MUEBLES, INMUEBLES E INTANGIBLES"/>
    <s v="2.6.6 - EQUIPOS DE DEFENSA Y SEGURIDAD"/>
    <s v="N"/>
    <s v="00 - N/A"/>
    <s v="10 - FONDO GENERAL"/>
    <s v="99 - MULTIPROVINCIAL"/>
    <s v="(en blanco)"/>
    <n v="366702528"/>
    <n v="650238977"/>
    <n v="619462378.70999992"/>
  </r>
  <r>
    <s v="2026"/>
    <x v="0"/>
    <x v="0"/>
    <x v="1"/>
    <x v="7"/>
    <s v="2 - Poder Ejecutivo"/>
    <s v="0203 - MINISTERIO DE DEFENSA"/>
    <s v="0001 - MINISTERIO DE DEFENSA"/>
    <x v="0"/>
    <x v="5"/>
    <x v="28"/>
    <s v="2.6 - BIENES MUEBLES, INMUEBLES E INTANGIBLES"/>
    <s v="2.6.6 - EQUIPOS DE DEFENSA Y SEGURIDAD"/>
    <s v="N"/>
    <s v="00 - N/A"/>
    <s v="20 - FONDOS CON DESTINO ESPECÍFICO"/>
    <s v="99 - MULTIPROVINCIAL"/>
    <s v="(en blanco)"/>
    <n v="0"/>
    <n v="260000"/>
    <n v="248576.82"/>
  </r>
  <r>
    <s v="2026"/>
    <x v="0"/>
    <x v="0"/>
    <x v="1"/>
    <x v="7"/>
    <s v="2 - Poder Ejecutivo"/>
    <s v="0203 - MINISTERIO DE DEFENSA"/>
    <s v="0001 - MINISTERIO DE DEFENSA"/>
    <x v="0"/>
    <x v="5"/>
    <x v="28"/>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x v="0"/>
    <x v="5"/>
    <x v="28"/>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x v="0"/>
    <x v="5"/>
    <x v="28"/>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x v="0"/>
    <x v="5"/>
    <x v="28"/>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x v="0"/>
    <x v="5"/>
    <x v="28"/>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x v="0"/>
    <x v="5"/>
    <x v="28"/>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x v="0"/>
    <x v="5"/>
    <x v="28"/>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x v="0"/>
    <x v="5"/>
    <x v="28"/>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x v="0"/>
    <x v="5"/>
    <x v="28"/>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x v="0"/>
    <x v="5"/>
    <x v="28"/>
    <s v="2.6 - BIENES MUEBLES, INMUEBLES E INTANGIBLES"/>
    <s v="2.6.8 - BIENES INTANGIBLES"/>
    <s v="N"/>
    <s v="00 - N/A"/>
    <s v="10 - FONDO GENERAL"/>
    <s v="99 - MULTIPROVINCIAL"/>
    <s v="(en blanco)"/>
    <n v="6986726"/>
    <n v="53248526"/>
    <n v="37598731.629999995"/>
  </r>
  <r>
    <s v="2026"/>
    <x v="0"/>
    <x v="0"/>
    <x v="1"/>
    <x v="7"/>
    <s v="2 - Poder Ejecutivo"/>
    <s v="0203 - MINISTERIO DE DEFENSA"/>
    <s v="0001 - MINISTERIO DE DEFENSA"/>
    <x v="0"/>
    <x v="5"/>
    <x v="28"/>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x v="0"/>
    <x v="5"/>
    <x v="28"/>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x v="0"/>
    <x v="5"/>
    <x v="28"/>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x v="0"/>
    <x v="5"/>
    <x v="28"/>
    <s v="2.7 - OBRAS"/>
    <s v="2.7.1 - OBRAS EN EDIFICACIONES"/>
    <s v="N"/>
    <s v="00 - N/A"/>
    <s v="10 - FONDO GENERAL"/>
    <s v="99 - MULTIPROVINCIAL"/>
    <s v="(en blanco)"/>
    <n v="56842276"/>
    <n v="259698214"/>
    <n v="14114666.719999999"/>
  </r>
  <r>
    <s v="2026"/>
    <x v="0"/>
    <x v="0"/>
    <x v="1"/>
    <x v="7"/>
    <s v="2 - Poder Ejecutivo"/>
    <s v="0203 - MINISTERIO DE DEFENSA"/>
    <s v="0001 - MINISTERIO DE DEFENSA"/>
    <x v="0"/>
    <x v="5"/>
    <x v="28"/>
    <s v="2.7 - OBRAS"/>
    <s v="2.7.1 - OBRAS EN EDIFICACIONES"/>
    <s v="S"/>
    <s v="01 - CONSTRUCCIÓN VERJA PERIMETRAL INTELIGENTE FRONTERA REPÚBLICA DOMINICANA-HAITÍ"/>
    <s v="10 - FONDO GENERAL"/>
    <s v="05 - DAJABON"/>
    <n v="14697"/>
    <n v="1327046003"/>
    <n v="1544358185"/>
    <n v="708192946.04999983"/>
  </r>
  <r>
    <s v="2026"/>
    <x v="0"/>
    <x v="0"/>
    <x v="1"/>
    <x v="7"/>
    <s v="2 - Poder Ejecutivo"/>
    <s v="0203 - MINISTERIO DE DEFENSA"/>
    <s v="0001 - MINISTERIO DE DEFENSA"/>
    <x v="0"/>
    <x v="5"/>
    <x v="28"/>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x v="0"/>
    <x v="5"/>
    <x v="28"/>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x v="0"/>
    <x v="5"/>
    <x v="28"/>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x v="0"/>
    <x v="5"/>
    <x v="28"/>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x v="0"/>
    <x v="5"/>
    <x v="28"/>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36774503.329999998"/>
  </r>
  <r>
    <s v="2026"/>
    <x v="0"/>
    <x v="0"/>
    <x v="1"/>
    <x v="7"/>
    <s v="2 - Poder Ejecutivo"/>
    <s v="0203 - MINISTERIO DE DEFENSA"/>
    <s v="0001 - MINISTERIO DE DEFENSA"/>
    <x v="0"/>
    <x v="5"/>
    <x v="28"/>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1000001"/>
  </r>
  <r>
    <s v="2026"/>
    <x v="0"/>
    <x v="0"/>
    <x v="1"/>
    <x v="7"/>
    <s v="2 - Poder Ejecutivo"/>
    <s v="0203 - MINISTERIO DE DEFENSA"/>
    <s v="0001 - MINISTERIO DE DEFENSA"/>
    <x v="0"/>
    <x v="5"/>
    <x v="28"/>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x v="0"/>
    <x v="5"/>
    <x v="28"/>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x v="0"/>
    <x v="5"/>
    <x v="28"/>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x v="0"/>
    <x v="5"/>
    <x v="28"/>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x v="0"/>
    <x v="5"/>
    <x v="28"/>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x v="0"/>
    <x v="5"/>
    <x v="28"/>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x v="0"/>
    <x v="5"/>
    <x v="28"/>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x v="0"/>
    <x v="5"/>
    <x v="28"/>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30000001"/>
  </r>
  <r>
    <s v="2026"/>
    <x v="0"/>
    <x v="0"/>
    <x v="1"/>
    <x v="7"/>
    <s v="2 - Poder Ejecutivo"/>
    <s v="0203 - MINISTERIO DE DEFENSA"/>
    <s v="0002 - ACADEMIA MILITAR BATALLA DE LA CARRERA"/>
    <x v="1"/>
    <x v="9"/>
    <x v="29"/>
    <s v="2.6 - BIENES MUEBLES, INMUEBLES E INTANGIBLES"/>
    <s v="2.6.1 - MOBILIARIO Y EQUIPO"/>
    <s v="N"/>
    <s v="00 - N/A"/>
    <s v="10 - FONDO GENERAL"/>
    <s v="32 - SANTO DOMINGO"/>
    <s v="(en blanco)"/>
    <n v="600000"/>
    <n v="1418255.6"/>
    <n v="1380197.62"/>
  </r>
  <r>
    <s v="2026"/>
    <x v="0"/>
    <x v="0"/>
    <x v="1"/>
    <x v="7"/>
    <s v="2 - Poder Ejecutivo"/>
    <s v="0203 - MINISTERIO DE DEFENSA"/>
    <s v="0002 - ACADEMIA MILITAR BATALLA DE LA CARRERA"/>
    <x v="1"/>
    <x v="9"/>
    <x v="29"/>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x v="1"/>
    <x v="9"/>
    <x v="29"/>
    <s v="2.6 - BIENES MUEBLES, INMUEBLES E INTANGIBLES"/>
    <s v="2.6.3 - EQUIPO E INSTRUMENTAL, CIENTÍFICO Y LABORATORIO"/>
    <s v="N"/>
    <s v="00 - N/A"/>
    <s v="10 - FONDO GENERAL"/>
    <s v="32 - SANTO DOMINGO"/>
    <s v="(en blanco)"/>
    <n v="0"/>
    <n v="327780.40000000002"/>
    <n v="327780.40000000002"/>
  </r>
  <r>
    <s v="2026"/>
    <x v="0"/>
    <x v="0"/>
    <x v="1"/>
    <x v="7"/>
    <s v="2 - Poder Ejecutivo"/>
    <s v="0203 - MINISTERIO DE DEFENSA"/>
    <s v="0002 - ACADEMIA MILITAR BATALLA DE LA CARRERA"/>
    <x v="1"/>
    <x v="9"/>
    <x v="29"/>
    <s v="2.6 - BIENES MUEBLES, INMUEBLES E INTANGIBLES"/>
    <s v="2.6.5 - MAQUINARIA, OTROS EQUIPOS Y HERRAMIENTAS"/>
    <s v="N"/>
    <s v="00 - N/A"/>
    <s v="10 - FONDO GENERAL"/>
    <s v="32 - SANTO DOMINGO"/>
    <s v="(en blanco)"/>
    <n v="200000"/>
    <n v="783307.6"/>
    <n v="324523.59999999998"/>
  </r>
  <r>
    <s v="2026"/>
    <x v="0"/>
    <x v="0"/>
    <x v="1"/>
    <x v="7"/>
    <s v="2 - Poder Ejecutivo"/>
    <s v="0203 - MINISTERIO DE DEFENSA"/>
    <s v="0002 - ACADEMIA MILITAR BATALLA DE LA CARRERA"/>
    <x v="1"/>
    <x v="9"/>
    <x v="29"/>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x v="0"/>
    <x v="5"/>
    <x v="28"/>
    <s v="2.6 - BIENES MUEBLES, INMUEBLES E INTANGIBLES"/>
    <s v="2.6.1 - MOBILIARIO Y EQUIPO"/>
    <s v="N"/>
    <s v="00 - N/A"/>
    <s v="10 - FONDO GENERAL"/>
    <s v="99 - MULTIPROVINCIAL"/>
    <s v="(en blanco)"/>
    <n v="850000"/>
    <n v="640919.15"/>
    <n v="611273.28"/>
  </r>
  <r>
    <s v="2026"/>
    <x v="0"/>
    <x v="0"/>
    <x v="1"/>
    <x v="7"/>
    <s v="2 - Poder Ejecutivo"/>
    <s v="0203 - MINISTERIO DE DEFENSA"/>
    <s v="0002 - DIRECCION GENERAL DE DRAGAS, PRESAS Y BALIZAMIENTO, M.G"/>
    <x v="0"/>
    <x v="5"/>
    <x v="28"/>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x v="0"/>
    <x v="5"/>
    <x v="28"/>
    <s v="2.6 - BIENES MUEBLES, INMUEBLES E INTANGIBLES"/>
    <s v="2.6.2 - MOBILIARIO Y EQUIPO DE AUDIO, AUDIOVISUAL, RECREATIVO Y EDUCACIONAL"/>
    <s v="N"/>
    <s v="00 - N/A"/>
    <s v="20 - FONDOS CON DESTINO ESPECÍFICO"/>
    <s v="99 - MULTIPROVINCIAL"/>
    <s v="(en blanco)"/>
    <n v="250000"/>
    <n v="250000"/>
    <n v="0"/>
  </r>
  <r>
    <s v="2026"/>
    <x v="0"/>
    <x v="0"/>
    <x v="1"/>
    <x v="7"/>
    <s v="2 - Poder Ejecutivo"/>
    <s v="0203 - MINISTERIO DE DEFENSA"/>
    <s v="0002 - DIRECCION GENERAL DE DRAGAS, PRESAS Y BALIZAMIENTO, M.G"/>
    <x v="0"/>
    <x v="5"/>
    <x v="28"/>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x v="0"/>
    <x v="5"/>
    <x v="28"/>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x v="0"/>
    <x v="5"/>
    <x v="28"/>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x v="0"/>
    <x v="5"/>
    <x v="28"/>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x v="0"/>
    <x v="5"/>
    <x v="28"/>
    <s v="2.6 - BIENES MUEBLES, INMUEBLES E INTANGIBLES"/>
    <s v="2.6.6 - EQUIPOS DE DEFENSA Y SEGURIDAD"/>
    <s v="N"/>
    <s v="00 - N/A"/>
    <s v="20 - FONDOS CON DESTINO ESPECÍFICO"/>
    <s v="99 - MULTIPROVINCIAL"/>
    <s v="(en blanco)"/>
    <n v="300000"/>
    <n v="300000"/>
    <n v="0"/>
  </r>
  <r>
    <s v="2026"/>
    <x v="0"/>
    <x v="0"/>
    <x v="1"/>
    <x v="7"/>
    <s v="2 - Poder Ejecutivo"/>
    <s v="0203 - MINISTERIO DE DEFENSA"/>
    <s v="0002 - DIRECCION GENERAL DE ESCUELAS VOCACIONALES"/>
    <x v="1"/>
    <x v="9"/>
    <x v="31"/>
    <s v="2.6 - BIENES MUEBLES, INMUEBLES E INTANGIBLES"/>
    <s v="2.6.1 - MOBILIARIO Y EQUIPO"/>
    <s v="N"/>
    <s v="00 - N/A"/>
    <s v="10 - FONDO GENERAL"/>
    <s v="99 - MULTIPROVINCIAL"/>
    <s v="(en blanco)"/>
    <n v="3055221"/>
    <n v="3155221"/>
    <n v="1182650.76"/>
  </r>
  <r>
    <s v="2026"/>
    <x v="0"/>
    <x v="0"/>
    <x v="1"/>
    <x v="7"/>
    <s v="2 - Poder Ejecutivo"/>
    <s v="0203 - MINISTERIO DE DEFENSA"/>
    <s v="0002 - DIRECCION GENERAL DE ESCUELAS VOCACIONALES"/>
    <x v="1"/>
    <x v="9"/>
    <x v="31"/>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x v="1"/>
    <x v="9"/>
    <x v="31"/>
    <s v="2.6 - BIENES MUEBLES, INMUEBLES E INTANGIBLES"/>
    <s v="2.6.2 - MOBILIARIO Y EQUIPO DE AUDIO, AUDIOVISUAL, RECREATIVO Y EDUCACIONAL"/>
    <s v="N"/>
    <s v="00 - N/A"/>
    <s v="10 - FONDO GENERAL"/>
    <s v="99 - MULTIPROVINCIAL"/>
    <s v="(en blanco)"/>
    <n v="911007"/>
    <n v="811007"/>
    <n v="189378.2"/>
  </r>
  <r>
    <s v="2026"/>
    <x v="0"/>
    <x v="0"/>
    <x v="1"/>
    <x v="7"/>
    <s v="2 - Poder Ejecutivo"/>
    <s v="0203 - MINISTERIO DE DEFENSA"/>
    <s v="0002 - DIRECCION GENERAL DE ESCUELAS VOCACIONALES"/>
    <x v="1"/>
    <x v="9"/>
    <x v="31"/>
    <s v="2.6 - BIENES MUEBLES, INMUEBLES E INTANGIBLES"/>
    <s v="2.6.3 - EQUIPO E INSTRUMENTAL, CIENTÍFICO Y LABORATORIO"/>
    <s v="N"/>
    <s v="00 - N/A"/>
    <s v="10 - FONDO GENERAL"/>
    <s v="99 - MULTIPROVINCIAL"/>
    <s v="(en blanco)"/>
    <n v="684724"/>
    <n v="684724"/>
    <n v="126968"/>
  </r>
  <r>
    <s v="2026"/>
    <x v="0"/>
    <x v="0"/>
    <x v="1"/>
    <x v="7"/>
    <s v="2 - Poder Ejecutivo"/>
    <s v="0203 - MINISTERIO DE DEFENSA"/>
    <s v="0002 - DIRECCION GENERAL DE ESCUELAS VOCACIONALES"/>
    <x v="1"/>
    <x v="9"/>
    <x v="31"/>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x v="1"/>
    <x v="9"/>
    <x v="31"/>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x v="1"/>
    <x v="9"/>
    <x v="31"/>
    <s v="2.6 - BIENES MUEBLES, INMUEBLES E INTANGIBLES"/>
    <s v="2.6.5 - MAQUINARIA, OTROS EQUIPOS Y HERRAMIENTAS"/>
    <s v="N"/>
    <s v="00 - N/A"/>
    <s v="10 - FONDO GENERAL"/>
    <s v="99 - MULTIPROVINCIAL"/>
    <s v="(en blanco)"/>
    <n v="4065620"/>
    <n v="4265620"/>
    <n v="1943145.1400000001"/>
  </r>
  <r>
    <s v="2026"/>
    <x v="0"/>
    <x v="0"/>
    <x v="1"/>
    <x v="7"/>
    <s v="2 - Poder Ejecutivo"/>
    <s v="0203 - MINISTERIO DE DEFENSA"/>
    <s v="0002 - DIRECCION GENERAL DE ESCUELAS VOCACIONALES"/>
    <x v="1"/>
    <x v="9"/>
    <x v="31"/>
    <s v="2.6 - BIENES MUEBLES, INMUEBLES E INTANGIBLES"/>
    <s v="2.6.5 - MAQUINARIA, OTROS EQUIPOS Y HERRAMIENTAS"/>
    <s v="N"/>
    <s v="00 - N/A"/>
    <s v="20 - FONDOS CON DESTINO ESPECÍFICO"/>
    <s v="99 - MULTIPROVINCIAL"/>
    <s v="(en blanco)"/>
    <n v="253400"/>
    <n v="960770"/>
    <n v="777829.87000000011"/>
  </r>
  <r>
    <s v="2026"/>
    <x v="0"/>
    <x v="0"/>
    <x v="1"/>
    <x v="7"/>
    <s v="2 - Poder Ejecutivo"/>
    <s v="0203 - MINISTERIO DE DEFENSA"/>
    <s v="0002 - DIRECCION GENERAL DE ESCUELAS VOCACIONALES"/>
    <x v="1"/>
    <x v="9"/>
    <x v="31"/>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x v="1"/>
    <x v="9"/>
    <x v="31"/>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x v="1"/>
    <x v="9"/>
    <x v="31"/>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x v="1"/>
    <x v="9"/>
    <x v="31"/>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x v="1"/>
    <x v="2"/>
    <x v="4"/>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x v="1"/>
    <x v="2"/>
    <x v="4"/>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x v="1"/>
    <x v="6"/>
    <x v="27"/>
    <s v="2.6 - BIENES MUEBLES, INMUEBLES E INTANGIBLES"/>
    <s v="2.6.1 - MOBILIARIO Y EQUIPO"/>
    <s v="N"/>
    <s v="00 - N/A"/>
    <s v="10 - FONDO GENERAL"/>
    <s v="99 - MULTIPROVINCIAL"/>
    <s v="(en blanco)"/>
    <n v="0"/>
    <n v="246974"/>
    <n v="214931.68"/>
  </r>
  <r>
    <s v="2026"/>
    <x v="0"/>
    <x v="0"/>
    <x v="1"/>
    <x v="7"/>
    <s v="2 - Poder Ejecutivo"/>
    <s v="0203 - MINISTERIO DE DEFENSA"/>
    <s v="0002 - HOSPITAL MILITAR FAD DR RAMON DE LARA"/>
    <x v="1"/>
    <x v="6"/>
    <x v="27"/>
    <s v="2.6 - BIENES MUEBLES, INMUEBLES E INTANGIBLES"/>
    <s v="2.6.1 - MOBILIARIO Y EQUIPO"/>
    <s v="N"/>
    <s v="00 - N/A"/>
    <s v="20 - FONDOS CON DESTINO ESPECÍFICO"/>
    <s v="99 - MULTIPROVINCIAL"/>
    <s v="(en blanco)"/>
    <n v="0"/>
    <n v="5420811"/>
    <n v="5189039.41"/>
  </r>
  <r>
    <s v="2026"/>
    <x v="0"/>
    <x v="0"/>
    <x v="1"/>
    <x v="7"/>
    <s v="2 - Poder Ejecutivo"/>
    <s v="0203 - MINISTERIO DE DEFENSA"/>
    <s v="0002 - HOSPITAL MILITAR FAD DR RAMON DE LARA"/>
    <x v="1"/>
    <x v="6"/>
    <x v="27"/>
    <s v="2.6 - BIENES MUEBLES, INMUEBLES E INTANGIBLES"/>
    <s v="2.6.2 - MOBILIARIO Y EQUIPO DE AUDIO, AUDIOVISUAL, RECREATIVO Y EDUCACIONAL"/>
    <s v="N"/>
    <s v="00 - N/A"/>
    <s v="20 - FONDOS CON DESTINO ESPECÍFICO"/>
    <s v="99 - MULTIPROVINCIAL"/>
    <s v="(en blanco)"/>
    <n v="0"/>
    <n v="207798"/>
    <n v="207798"/>
  </r>
  <r>
    <s v="2026"/>
    <x v="0"/>
    <x v="0"/>
    <x v="1"/>
    <x v="7"/>
    <s v="2 - Poder Ejecutivo"/>
    <s v="0203 - MINISTERIO DE DEFENSA"/>
    <s v="0002 - HOSPITAL MILITAR FAD DR RAMON DE LARA"/>
    <x v="1"/>
    <x v="6"/>
    <x v="27"/>
    <s v="2.6 - BIENES MUEBLES, INMUEBLES E INTANGIBLES"/>
    <s v="2.6.3 - EQUIPO E INSTRUMENTAL, CIENTÍFICO Y LABORATORIO"/>
    <s v="N"/>
    <s v="00 - N/A"/>
    <s v="10 - FONDO GENERAL"/>
    <s v="99 - MULTIPROVINCIAL"/>
    <s v="(en blanco)"/>
    <n v="100000000"/>
    <n v="102331883"/>
    <n v="5061781.38"/>
  </r>
  <r>
    <s v="2026"/>
    <x v="0"/>
    <x v="0"/>
    <x v="1"/>
    <x v="7"/>
    <s v="2 - Poder Ejecutivo"/>
    <s v="0203 - MINISTERIO DE DEFENSA"/>
    <s v="0002 - HOSPITAL MILITAR FAD DR RAMON DE LARA"/>
    <x v="1"/>
    <x v="6"/>
    <x v="27"/>
    <s v="2.6 - BIENES MUEBLES, INMUEBLES E INTANGIBLES"/>
    <s v="2.6.3 - EQUIPO E INSTRUMENTAL, CIENTÍFICO Y LABORATORIO"/>
    <s v="N"/>
    <s v="00 - N/A"/>
    <s v="20 - FONDOS CON DESTINO ESPECÍFICO"/>
    <s v="99 - MULTIPROVINCIAL"/>
    <s v="(en blanco)"/>
    <n v="66247360"/>
    <n v="41536854"/>
    <n v="5569099.0799999991"/>
  </r>
  <r>
    <s v="2026"/>
    <x v="0"/>
    <x v="0"/>
    <x v="1"/>
    <x v="7"/>
    <s v="2 - Poder Ejecutivo"/>
    <s v="0203 - MINISTERIO DE DEFENSA"/>
    <s v="0002 - HOSPITAL MILITAR FAD DR RAMON DE LARA"/>
    <x v="1"/>
    <x v="6"/>
    <x v="27"/>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x v="1"/>
    <x v="6"/>
    <x v="27"/>
    <s v="2.6 - BIENES MUEBLES, INMUEBLES E INTANGIBLES"/>
    <s v="2.6.5 - MAQUINARIA, OTROS EQUIPOS Y HERRAMIENTAS"/>
    <s v="N"/>
    <s v="00 - N/A"/>
    <s v="10 - FONDO GENERAL"/>
    <s v="99 - MULTIPROVINCIAL"/>
    <s v="(en blanco)"/>
    <n v="0"/>
    <n v="14750"/>
    <n v="13409.09"/>
  </r>
  <r>
    <s v="2026"/>
    <x v="0"/>
    <x v="0"/>
    <x v="1"/>
    <x v="7"/>
    <s v="2 - Poder Ejecutivo"/>
    <s v="0203 - MINISTERIO DE DEFENSA"/>
    <s v="0002 - HOSPITAL MILITAR FAD DR RAMON DE LARA"/>
    <x v="1"/>
    <x v="6"/>
    <x v="27"/>
    <s v="2.6 - BIENES MUEBLES, INMUEBLES E INTANGIBLES"/>
    <s v="2.6.5 - MAQUINARIA, OTROS EQUIPOS Y HERRAMIENTAS"/>
    <s v="N"/>
    <s v="00 - N/A"/>
    <s v="20 - FONDOS CON DESTINO ESPECÍFICO"/>
    <s v="99 - MULTIPROVINCIAL"/>
    <s v="(en blanco)"/>
    <n v="0"/>
    <n v="2722170"/>
    <n v="2547264.9399999995"/>
  </r>
  <r>
    <s v="2026"/>
    <x v="0"/>
    <x v="0"/>
    <x v="1"/>
    <x v="7"/>
    <s v="2 - Poder Ejecutivo"/>
    <s v="0203 - MINISTERIO DE DEFENSA"/>
    <s v="0002 - HOSPITAL MILITAR FAD DR RAMON DE LARA"/>
    <x v="1"/>
    <x v="6"/>
    <x v="27"/>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x v="1"/>
    <x v="6"/>
    <x v="27"/>
    <s v="2.6 - BIENES MUEBLES, INMUEBLES E INTANGIBLES"/>
    <s v="2.6.9 - EDIFICIOS, ESTRUCTURAS, TIERRAS, TERRENOS Y OBJETOS DE VALOR"/>
    <s v="N"/>
    <s v="00 - N/A"/>
    <s v="20 - FONDOS CON DESTINO ESPECÍFICO"/>
    <s v="99 - MULTIPROVINCIAL"/>
    <s v="(en blanco)"/>
    <n v="0"/>
    <n v="15628"/>
    <n v="15627.92"/>
  </r>
  <r>
    <s v="2026"/>
    <x v="0"/>
    <x v="0"/>
    <x v="1"/>
    <x v="7"/>
    <s v="2 - Poder Ejecutivo"/>
    <s v="0203 - MINISTERIO DE DEFENSA"/>
    <s v="0003 - DIRECCIÓN GENERAL DE COMUNIDADES FRONTERIZAS"/>
    <x v="3"/>
    <x v="11"/>
    <x v="32"/>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x v="3"/>
    <x v="11"/>
    <x v="32"/>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x v="3"/>
    <x v="11"/>
    <x v="32"/>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x v="1"/>
    <x v="9"/>
    <x v="23"/>
    <s v="2.6 - BIENES MUEBLES, INMUEBLES E INTANGIBLES"/>
    <s v="2.6.1 - MOBILIARIO Y EQUIPO"/>
    <s v="N"/>
    <s v="00 - N/A"/>
    <s v="10 - FONDO GENERAL"/>
    <s v="32 - SANTO DOMINGO"/>
    <s v="(en blanco)"/>
    <n v="750000"/>
    <n v="750000"/>
    <n v="0"/>
  </r>
  <r>
    <s v="2026"/>
    <x v="0"/>
    <x v="0"/>
    <x v="1"/>
    <x v="7"/>
    <s v="2 - Poder Ejecutivo"/>
    <s v="0203 - MINISTERIO DE DEFENSA"/>
    <s v="0003 - ESCUELA DE GRADUADOS DE ESTUDIOS MILITARES DEL EJERCITO DE REP. DOM."/>
    <x v="1"/>
    <x v="9"/>
    <x v="23"/>
    <s v="2.6 - BIENES MUEBLES, INMUEBLES E INTANGIBLES"/>
    <s v="2.6.2 - MOBILIARIO Y EQUIPO DE AUDIO, AUDIOVISUAL, RECREATIVO Y EDUCACIONAL"/>
    <s v="N"/>
    <s v="00 - N/A"/>
    <s v="10 - FONDO GENERAL"/>
    <s v="32 - SANTO DOMINGO"/>
    <s v="(en blanco)"/>
    <n v="200000"/>
    <n v="200000"/>
    <n v="0"/>
  </r>
  <r>
    <s v="2026"/>
    <x v="0"/>
    <x v="0"/>
    <x v="1"/>
    <x v="7"/>
    <s v="2 - Poder Ejecutivo"/>
    <s v="0203 - MINISTERIO DE DEFENSA"/>
    <s v="0003 - ESCUELA DE GRADUADOS DE ESTUDIOS MILITARES DEL EJERCITO DE REP. DOM."/>
    <x v="1"/>
    <x v="9"/>
    <x v="23"/>
    <s v="2.6 - BIENES MUEBLES, INMUEBLES E INTANGIBLES"/>
    <s v="2.6.3 - EQUIPO E INSTRUMENTAL, CIENTÍFICO Y LABORATORIO"/>
    <s v="N"/>
    <s v="00 - N/A"/>
    <s v="10 - FONDO GENERAL"/>
    <s v="32 - SANTO DOMINGO"/>
    <s v="(en blanco)"/>
    <n v="50000"/>
    <n v="50000"/>
    <n v="0"/>
  </r>
  <r>
    <s v="2026"/>
    <x v="0"/>
    <x v="0"/>
    <x v="1"/>
    <x v="7"/>
    <s v="2 - Poder Ejecutivo"/>
    <s v="0203 - MINISTERIO DE DEFENSA"/>
    <s v="0003 - ESCUELA DE GRADUADOS DE ESTUDIOS MILITARES DEL EJERCITO DE REP. DOM."/>
    <x v="1"/>
    <x v="9"/>
    <x v="23"/>
    <s v="2.6 - BIENES MUEBLES, INMUEBLES E INTANGIBLES"/>
    <s v="2.6.5 - MAQUINARIA, OTROS EQUIPOS Y HERRAMIENTAS"/>
    <s v="N"/>
    <s v="00 - N/A"/>
    <s v="10 - FONDO GENERAL"/>
    <s v="32 - SANTO DOMINGO"/>
    <s v="(en blanco)"/>
    <n v="450000"/>
    <n v="450000"/>
    <n v="0"/>
  </r>
  <r>
    <s v="2026"/>
    <x v="0"/>
    <x v="0"/>
    <x v="1"/>
    <x v="7"/>
    <s v="2 - Poder Ejecutivo"/>
    <s v="0203 - MINISTERIO DE DEFENSA"/>
    <s v="0003 - FORMACION Y CAPACITACION TECNICO PROFESIONAL (IMESA)"/>
    <x v="1"/>
    <x v="9"/>
    <x v="29"/>
    <s v="2.6 - BIENES MUEBLES, INMUEBLES E INTANGIBLES"/>
    <s v="2.6.1 - MOBILIARIO Y EQUIPO"/>
    <s v="N"/>
    <s v="00 - N/A"/>
    <s v="10 - FONDO GENERAL"/>
    <s v="99 - MULTIPROVINCIAL"/>
    <s v="(en blanco)"/>
    <n v="105000"/>
    <n v="185548.47"/>
    <n v="150593.37"/>
  </r>
  <r>
    <s v="2026"/>
    <x v="0"/>
    <x v="0"/>
    <x v="1"/>
    <x v="7"/>
    <s v="2 - Poder Ejecutivo"/>
    <s v="0203 - MINISTERIO DE DEFENSA"/>
    <s v="0003 - FORMACION Y CAPACITACION TECNICO PROFESIONAL (IMESA)"/>
    <x v="1"/>
    <x v="9"/>
    <x v="29"/>
    <s v="2.6 - BIENES MUEBLES, INMUEBLES E INTANGIBLES"/>
    <s v="2.6.2 - MOBILIARIO Y EQUIPO DE AUDIO, AUDIOVISUAL, RECREATIVO Y EDUCACIONAL"/>
    <s v="N"/>
    <s v="00 - N/A"/>
    <s v="10 - FONDO GENERAL"/>
    <s v="99 - MULTIPROVINCIAL"/>
    <s v="(en blanco)"/>
    <n v="0"/>
    <n v="150000"/>
    <n v="149860"/>
  </r>
  <r>
    <s v="2026"/>
    <x v="0"/>
    <x v="0"/>
    <x v="1"/>
    <x v="7"/>
    <s v="2 - Poder Ejecutivo"/>
    <s v="0203 - MINISTERIO DE DEFENSA"/>
    <s v="0003 - FORMACION Y CAPACITACION TECNICO PROFESIONAL (IMESA)"/>
    <x v="1"/>
    <x v="9"/>
    <x v="29"/>
    <s v="2.6 - BIENES MUEBLES, INMUEBLES E INTANGIBLES"/>
    <s v="2.6.5 - MAQUINARIA, OTROS EQUIPOS Y HERRAMIENTAS"/>
    <s v="N"/>
    <s v="00 - N/A"/>
    <s v="10 - FONDO GENERAL"/>
    <s v="99 - MULTIPROVINCIAL"/>
    <s v="(en blanco)"/>
    <n v="70000"/>
    <n v="420447.91"/>
    <n v="410216.91"/>
  </r>
  <r>
    <s v="2026"/>
    <x v="0"/>
    <x v="0"/>
    <x v="1"/>
    <x v="7"/>
    <s v="2 - Poder Ejecutivo"/>
    <s v="0203 - MINISTERIO DE DEFENSA"/>
    <s v="0003 - SERVICIOS DE PESCA"/>
    <x v="0"/>
    <x v="5"/>
    <x v="28"/>
    <s v="2.6 - BIENES MUEBLES, INMUEBLES E INTANGIBLES"/>
    <s v="2.6.1 - MOBILIARIO Y EQUIPO"/>
    <s v="N"/>
    <s v="00 - N/A"/>
    <s v="10 - FONDO GENERAL"/>
    <s v="99 - MULTIPROVINCIAL"/>
    <s v="(en blanco)"/>
    <n v="858824"/>
    <n v="370493.80000000005"/>
    <n v="104307.28"/>
  </r>
  <r>
    <s v="2026"/>
    <x v="0"/>
    <x v="0"/>
    <x v="1"/>
    <x v="7"/>
    <s v="2 - Poder Ejecutivo"/>
    <s v="0203 - MINISTERIO DE DEFENSA"/>
    <s v="0003 - SERVICIOS DE PESCA"/>
    <x v="0"/>
    <x v="5"/>
    <x v="28"/>
    <s v="2.6 - BIENES MUEBLES, INMUEBLES E INTANGIBLES"/>
    <s v="2.6.5 - MAQUINARIA, OTROS EQUIPOS Y HERRAMIENTAS"/>
    <s v="N"/>
    <s v="00 - N/A"/>
    <s v="10 - FONDO GENERAL"/>
    <s v="99 - MULTIPROVINCIAL"/>
    <s v="(en blanco)"/>
    <n v="180000"/>
    <n v="468330.2"/>
    <n v="468153.2"/>
  </r>
  <r>
    <s v="2026"/>
    <x v="0"/>
    <x v="0"/>
    <x v="1"/>
    <x v="7"/>
    <s v="2 - Poder Ejecutivo"/>
    <s v="0203 - MINISTERIO DE DEFENSA"/>
    <s v="0004 - INSTITUTO DE SEGURIDAD SOCIAL DE LAS FUERZAS ARMADAS"/>
    <x v="1"/>
    <x v="2"/>
    <x v="4"/>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x v="0"/>
    <x v="5"/>
    <x v="28"/>
    <s v="2.6 - BIENES MUEBLES, INMUEBLES E INTANGIBLES"/>
    <s v="2.6.1 - MOBILIARIO Y EQUIPO"/>
    <s v="N"/>
    <s v="00 - N/A"/>
    <s v="10 - FONDO GENERAL"/>
    <s v="01 - DISTRITO NACIONAL"/>
    <s v="(en blanco)"/>
    <n v="4100000"/>
    <n v="4464910"/>
    <n v="115615.93"/>
  </r>
  <r>
    <s v="2026"/>
    <x v="0"/>
    <x v="0"/>
    <x v="1"/>
    <x v="7"/>
    <s v="2 - Poder Ejecutivo"/>
    <s v="0203 - MINISTERIO DE DEFENSA"/>
    <s v="0004 - PRIMER REGIMIENTO DE LA GUARDIA PRESIDENCIAL"/>
    <x v="0"/>
    <x v="5"/>
    <x v="28"/>
    <s v="2.6 - BIENES MUEBLES, INMUEBLES E INTANGIBLES"/>
    <s v="2.6.2 - MOBILIARIO Y EQUIPO DE AUDIO, AUDIOVISUAL, RECREATIVO Y EDUCACIONAL"/>
    <s v="N"/>
    <s v="00 - N/A"/>
    <s v="10 - FONDO GENERAL"/>
    <s v="01 - DISTRITO NACIONAL"/>
    <s v="(en blanco)"/>
    <n v="4800000"/>
    <n v="5333690"/>
    <n v="5299680"/>
  </r>
  <r>
    <s v="2026"/>
    <x v="0"/>
    <x v="0"/>
    <x v="1"/>
    <x v="7"/>
    <s v="2 - Poder Ejecutivo"/>
    <s v="0203 - MINISTERIO DE DEFENSA"/>
    <s v="0004 - PRIMER REGIMIENTO DE LA GUARDIA PRESIDENCIAL"/>
    <x v="0"/>
    <x v="5"/>
    <x v="28"/>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x v="0"/>
    <x v="5"/>
    <x v="28"/>
    <s v="2.6 - BIENES MUEBLES, INMUEBLES E INTANGIBLES"/>
    <s v="2.6.4 - VEHÍCULOS Y EQUIPO DE TRANSPORTE, TRACCIÓN Y ELEVACIÓN"/>
    <s v="N"/>
    <s v="00 - N/A"/>
    <s v="10 - FONDO GENERAL"/>
    <s v="01 - DISTRITO NACIONAL"/>
    <s v="(en blanco)"/>
    <n v="6000000"/>
    <n v="6015600"/>
    <n v="4637100"/>
  </r>
  <r>
    <s v="2026"/>
    <x v="0"/>
    <x v="0"/>
    <x v="1"/>
    <x v="7"/>
    <s v="2 - Poder Ejecutivo"/>
    <s v="0203 - MINISTERIO DE DEFENSA"/>
    <s v="0004 - PRIMER REGIMIENTO DE LA GUARDIA PRESIDENCIAL"/>
    <x v="0"/>
    <x v="5"/>
    <x v="28"/>
    <s v="2.6 - BIENES MUEBLES, INMUEBLES E INTANGIBLES"/>
    <s v="2.6.5 - MAQUINARIA, OTROS EQUIPOS Y HERRAMIENTAS"/>
    <s v="N"/>
    <s v="00 - N/A"/>
    <s v="10 - FONDO GENERAL"/>
    <s v="01 - DISTRITO NACIONAL"/>
    <s v="(en blanco)"/>
    <n v="3300000"/>
    <n v="2874300"/>
    <n v="244266.15"/>
  </r>
  <r>
    <s v="2026"/>
    <x v="0"/>
    <x v="0"/>
    <x v="1"/>
    <x v="7"/>
    <s v="2 - Poder Ejecutivo"/>
    <s v="0203 - MINISTERIO DE DEFENSA"/>
    <s v="0004 - PRIMER REGIMIENTO DE LA GUARDIA PRESIDENCIAL"/>
    <x v="0"/>
    <x v="5"/>
    <x v="28"/>
    <s v="2.6 - BIENES MUEBLES, INMUEBLES E INTANGIBLES"/>
    <s v="2.6.6 - EQUIPOS DE DEFENSA Y SEGURIDAD"/>
    <s v="N"/>
    <s v="00 - N/A"/>
    <s v="10 - FONDO GENERAL"/>
    <s v="01 - DISTRITO NACIONAL"/>
    <s v="(en blanco)"/>
    <n v="0"/>
    <n v="11500"/>
    <n v="0"/>
  </r>
  <r>
    <s v="2026"/>
    <x v="0"/>
    <x v="0"/>
    <x v="1"/>
    <x v="7"/>
    <s v="2 - Poder Ejecutivo"/>
    <s v="0203 - MINISTERIO DE DEFENSA"/>
    <s v="0005 - HOSPITAL CENTRAL FUERZAS  ARMADAS"/>
    <x v="1"/>
    <x v="6"/>
    <x v="27"/>
    <s v="2.6 - BIENES MUEBLES, INMUEBLES E INTANGIBLES"/>
    <s v="2.6.1 - MOBILIARIO Y EQUIPO"/>
    <s v="N"/>
    <s v="00 - N/A"/>
    <s v="10 - FONDO GENERAL"/>
    <s v="99 - MULTIPROVINCIAL"/>
    <s v="(en blanco)"/>
    <n v="1800000"/>
    <n v="4695300"/>
    <n v="4477480.5"/>
  </r>
  <r>
    <s v="2026"/>
    <x v="0"/>
    <x v="0"/>
    <x v="1"/>
    <x v="7"/>
    <s v="2 - Poder Ejecutivo"/>
    <s v="0203 - MINISTERIO DE DEFENSA"/>
    <s v="0005 - HOSPITAL CENTRAL FUERZAS  ARMADAS"/>
    <x v="1"/>
    <x v="6"/>
    <x v="27"/>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x v="1"/>
    <x v="6"/>
    <x v="27"/>
    <s v="2.6 - BIENES MUEBLES, INMUEBLES E INTANGIBLES"/>
    <s v="2.6.2 - MOBILIARIO Y EQUIPO DE AUDIO, AUDIOVISUAL, RECREATIVO Y EDUCACIONAL"/>
    <s v="N"/>
    <s v="00 - N/A"/>
    <s v="10 - FONDO GENERAL"/>
    <s v="99 - MULTIPROVINCIAL"/>
    <s v="(en blanco)"/>
    <n v="456585"/>
    <n v="2783235"/>
    <n v="569940"/>
  </r>
  <r>
    <s v="2026"/>
    <x v="0"/>
    <x v="0"/>
    <x v="1"/>
    <x v="7"/>
    <s v="2 - Poder Ejecutivo"/>
    <s v="0203 - MINISTERIO DE DEFENSA"/>
    <s v="0005 - HOSPITAL CENTRAL FUERZAS  ARMADAS"/>
    <x v="1"/>
    <x v="6"/>
    <x v="27"/>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x v="1"/>
    <x v="6"/>
    <x v="27"/>
    <s v="2.6 - BIENES MUEBLES, INMUEBLES E INTANGIBLES"/>
    <s v="2.6.3 - EQUIPO E INSTRUMENTAL, CIENTÍFICO Y LABORATORIO"/>
    <s v="N"/>
    <s v="00 - N/A"/>
    <s v="10 - FONDO GENERAL"/>
    <s v="99 - MULTIPROVINCIAL"/>
    <s v="(en blanco)"/>
    <n v="102000000"/>
    <n v="94882850"/>
    <n v="3716497.3200000003"/>
  </r>
  <r>
    <s v="2026"/>
    <x v="0"/>
    <x v="0"/>
    <x v="1"/>
    <x v="7"/>
    <s v="2 - Poder Ejecutivo"/>
    <s v="0203 - MINISTERIO DE DEFENSA"/>
    <s v="0005 - HOSPITAL CENTRAL FUERZAS  ARMADAS"/>
    <x v="1"/>
    <x v="6"/>
    <x v="27"/>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x v="1"/>
    <x v="6"/>
    <x v="27"/>
    <s v="2.6 - BIENES MUEBLES, INMUEBLES E INTANGIBLES"/>
    <s v="2.6.5 - MAQUINARIA, OTROS EQUIPOS Y HERRAMIENTAS"/>
    <s v="N"/>
    <s v="00 - N/A"/>
    <s v="10 - FONDO GENERAL"/>
    <s v="99 - MULTIPROVINCIAL"/>
    <s v="(en blanco)"/>
    <n v="1950000"/>
    <n v="3645130"/>
    <n v="15938.02"/>
  </r>
  <r>
    <s v="2026"/>
    <x v="0"/>
    <x v="0"/>
    <x v="1"/>
    <x v="7"/>
    <s v="2 - Poder Ejecutivo"/>
    <s v="0203 - MINISTERIO DE DEFENSA"/>
    <s v="0005 - HOSPITAL CENTRAL FUERZAS  ARMADAS"/>
    <x v="1"/>
    <x v="6"/>
    <x v="27"/>
    <s v="2.6 - BIENES MUEBLES, INMUEBLES E INTANGIBLES"/>
    <s v="2.6.5 - MAQUINARIA, OTROS EQUIPOS Y HERRAMIENTAS"/>
    <s v="N"/>
    <s v="00 - N/A"/>
    <s v="20 - FONDOS CON DESTINO ESPECÍFICO"/>
    <s v="99 - MULTIPROVINCIAL"/>
    <s v="(en blanco)"/>
    <n v="0"/>
    <n v="12894575"/>
    <n v="218759.84999999998"/>
  </r>
  <r>
    <s v="2026"/>
    <x v="0"/>
    <x v="0"/>
    <x v="1"/>
    <x v="7"/>
    <s v="2 - Poder Ejecutivo"/>
    <s v="0203 - MINISTERIO DE DEFENSA"/>
    <s v="0005 - HOSPITAL CENTRAL FUERZAS  ARMADAS"/>
    <x v="1"/>
    <x v="6"/>
    <x v="27"/>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x v="1"/>
    <x v="6"/>
    <x v="27"/>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x v="1"/>
    <x v="6"/>
    <x v="27"/>
    <s v="2.7 - OBRAS"/>
    <s v="2.7.1 - OBRAS EN EDIFICACIONES"/>
    <s v="N"/>
    <s v="00 - N/A"/>
    <s v="20 - FONDOS CON DESTINO ESPECÍFICO"/>
    <s v="99 - MULTIPROVINCIAL"/>
    <s v="(en blanco)"/>
    <n v="0"/>
    <n v="27026956"/>
    <n v="16308534.26"/>
  </r>
  <r>
    <s v="2026"/>
    <x v="0"/>
    <x v="0"/>
    <x v="1"/>
    <x v="7"/>
    <s v="2 - Poder Ejecutivo"/>
    <s v="0203 - MINISTERIO DE DEFENSA"/>
    <s v="0006 - INSTITUTO CARTOGRÁFICO MILITAR DE LAS FUERZAS ARMADAS"/>
    <x v="0"/>
    <x v="5"/>
    <x v="33"/>
    <s v="2.6 - BIENES MUEBLES, INMUEBLES E INTANGIBLES"/>
    <s v="2.6.1 - MOBILIARIO Y EQUIPO"/>
    <s v="N"/>
    <s v="00 - N/A"/>
    <s v="10 - FONDO GENERAL"/>
    <s v="01 - DISTRITO NACIONAL"/>
    <s v="(en blanco)"/>
    <n v="245000"/>
    <n v="381700"/>
    <n v="350652.32"/>
  </r>
  <r>
    <s v="2026"/>
    <x v="0"/>
    <x v="0"/>
    <x v="1"/>
    <x v="7"/>
    <s v="2 - Poder Ejecutivo"/>
    <s v="0203 - MINISTERIO DE DEFENSA"/>
    <s v="0006 - INSTITUTO CARTOGRÁFICO MILITAR DE LAS FUERZAS ARMADAS"/>
    <x v="0"/>
    <x v="5"/>
    <x v="33"/>
    <s v="2.6 - BIENES MUEBLES, INMUEBLES E INTANGIBLES"/>
    <s v="2.6.1 - MOBILIARIO Y EQUIPO"/>
    <s v="N"/>
    <s v="00 - N/A"/>
    <s v="20 - FONDOS CON DESTINO ESPECÍFICO"/>
    <s v="01 - DISTRITO NACIONAL"/>
    <s v="(en blanco)"/>
    <n v="185000"/>
    <n v="35000"/>
    <n v="18467"/>
  </r>
  <r>
    <s v="2026"/>
    <x v="0"/>
    <x v="0"/>
    <x v="1"/>
    <x v="7"/>
    <s v="2 - Poder Ejecutivo"/>
    <s v="0203 - MINISTERIO DE DEFENSA"/>
    <s v="0006 - INSTITUTO CARTOGRÁFICO MILITAR DE LAS FUERZAS ARMADAS"/>
    <x v="0"/>
    <x v="5"/>
    <x v="33"/>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x v="0"/>
    <x v="5"/>
    <x v="33"/>
    <s v="2.6 - BIENES MUEBLES, INMUEBLES E INTANGIBLES"/>
    <s v="2.6.2 - MOBILIARIO Y EQUIPO DE AUDIO, AUDIOVISUAL, RECREATIVO Y EDUCACIONAL"/>
    <s v="N"/>
    <s v="00 - N/A"/>
    <s v="20 - FONDOS CON DESTINO ESPECÍFICO"/>
    <s v="01 - DISTRITO NACIONAL"/>
    <s v="(en blanco)"/>
    <n v="180000"/>
    <n v="113000"/>
    <n v="0"/>
  </r>
  <r>
    <s v="2026"/>
    <x v="0"/>
    <x v="0"/>
    <x v="1"/>
    <x v="7"/>
    <s v="2 - Poder Ejecutivo"/>
    <s v="0203 - MINISTERIO DE DEFENSA"/>
    <s v="0006 - INSTITUTO CARTOGRÁFICO MILITAR DE LAS FUERZAS ARMADAS"/>
    <x v="0"/>
    <x v="5"/>
    <x v="33"/>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x v="0"/>
    <x v="5"/>
    <x v="33"/>
    <s v="2.6 - BIENES MUEBLES, INMUEBLES E INTANGIBLES"/>
    <s v="2.6.3 - EQUIPO E INSTRUMENTAL, CIENTÍFICO Y LABORATORIO"/>
    <s v="N"/>
    <s v="00 - N/A"/>
    <s v="20 - FONDOS CON DESTINO ESPECÍFICO"/>
    <s v="01 - DISTRITO NACIONAL"/>
    <s v="(en blanco)"/>
    <n v="35000"/>
    <n v="35000"/>
    <n v="0"/>
  </r>
  <r>
    <s v="2026"/>
    <x v="0"/>
    <x v="0"/>
    <x v="1"/>
    <x v="7"/>
    <s v="2 - Poder Ejecutivo"/>
    <s v="0203 - MINISTERIO DE DEFENSA"/>
    <s v="0006 - INSTITUTO CARTOGRÁFICO MILITAR DE LAS FUERZAS ARMADAS"/>
    <x v="0"/>
    <x v="5"/>
    <x v="33"/>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x v="0"/>
    <x v="5"/>
    <x v="33"/>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x v="0"/>
    <x v="5"/>
    <x v="33"/>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x v="0"/>
    <x v="5"/>
    <x v="33"/>
    <s v="2.6 - BIENES MUEBLES, INMUEBLES E INTANGIBLES"/>
    <s v="2.6.5 - MAQUINARIA, OTROS EQUIPOS Y HERRAMIENTAS"/>
    <s v="N"/>
    <s v="00 - N/A"/>
    <s v="20 - FONDOS CON DESTINO ESPECÍFICO"/>
    <s v="01 - DISTRITO NACIONAL"/>
    <s v="(en blanco)"/>
    <n v="403000"/>
    <n v="265800"/>
    <n v="93715.989999999991"/>
  </r>
  <r>
    <s v="2026"/>
    <x v="0"/>
    <x v="0"/>
    <x v="1"/>
    <x v="7"/>
    <s v="2 - Poder Ejecutivo"/>
    <s v="0203 - MINISTERIO DE DEFENSA"/>
    <s v="0006 - INSTITUTO CARTOGRÁFICO MILITAR DE LAS FUERZAS ARMADAS"/>
    <x v="0"/>
    <x v="5"/>
    <x v="33"/>
    <s v="2.6 - BIENES MUEBLES, INMUEBLES E INTANGIBLES"/>
    <s v="2.6.6 - EQUIPOS DE DEFENSA Y SEGURIDAD"/>
    <s v="N"/>
    <s v="00 - N/A"/>
    <s v="10 - FONDO GENERAL"/>
    <s v="01 - DISTRITO NACIONAL"/>
    <s v="(en blanco)"/>
    <n v="50000"/>
    <n v="40000"/>
    <n v="19470"/>
  </r>
  <r>
    <s v="2026"/>
    <x v="0"/>
    <x v="0"/>
    <x v="1"/>
    <x v="7"/>
    <s v="2 - Poder Ejecutivo"/>
    <s v="0203 - MINISTERIO DE DEFENSA"/>
    <s v="0006 - INSTITUTO CARTOGRÁFICO MILITAR DE LAS FUERZAS ARMADAS"/>
    <x v="0"/>
    <x v="5"/>
    <x v="33"/>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x v="0"/>
    <x v="5"/>
    <x v="33"/>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x v="0"/>
    <x v="5"/>
    <x v="33"/>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x v="0"/>
    <x v="5"/>
    <x v="33"/>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x v="1"/>
    <x v="9"/>
    <x v="23"/>
    <s v="2.6 - BIENES MUEBLES, INMUEBLES E INTANGIBLES"/>
    <s v="2.6.1 - MOBILIARIO Y EQUIPO"/>
    <s v="N"/>
    <s v="00 - N/A"/>
    <s v="10 - FONDO GENERAL"/>
    <s v="99 - MULTIPROVINCIAL"/>
    <s v="(en blanco)"/>
    <n v="600000"/>
    <n v="403517.6"/>
    <n v="199362.72"/>
  </r>
  <r>
    <s v="2026"/>
    <x v="0"/>
    <x v="0"/>
    <x v="1"/>
    <x v="7"/>
    <s v="2 - Poder Ejecutivo"/>
    <s v="0203 - MINISTERIO DE DEFENSA"/>
    <s v="0007 - ESCUELA DE GRADUADOS DE DOCTRINA CONJUNTA GENERAL DE DIV. GREGORIO LUPERÓN (EGDC)"/>
    <x v="1"/>
    <x v="9"/>
    <x v="23"/>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x v="1"/>
    <x v="9"/>
    <x v="23"/>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x v="1"/>
    <x v="9"/>
    <x v="23"/>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x v="1"/>
    <x v="7"/>
    <x v="34"/>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x v="1"/>
    <x v="7"/>
    <x v="34"/>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x v="1"/>
    <x v="9"/>
    <x v="29"/>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x v="1"/>
    <x v="9"/>
    <x v="23"/>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x v="0"/>
    <x v="5"/>
    <x v="33"/>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x v="0"/>
    <x v="5"/>
    <x v="28"/>
    <s v="2.6 - BIENES MUEBLES, INMUEBLES E INTANGIBLES"/>
    <s v="2.6.1 - MOBILIARIO Y EQUIPO"/>
    <s v="N"/>
    <s v="00 - N/A"/>
    <s v="10 - FONDO GENERAL"/>
    <s v="99 - MULTIPROVINCIAL"/>
    <s v="(en blanco)"/>
    <n v="10000000"/>
    <n v="6679000"/>
    <n v="2807104.2500000005"/>
  </r>
  <r>
    <s v="2026"/>
    <x v="0"/>
    <x v="0"/>
    <x v="1"/>
    <x v="7"/>
    <s v="2 - Poder Ejecutivo"/>
    <s v="0203 - MINISTERIO DE DEFENSA"/>
    <s v="0012 - CUERPO ESPECIALIZADO DE SEGURIDAD FRONTERIZA TERRESTRE"/>
    <x v="0"/>
    <x v="5"/>
    <x v="28"/>
    <s v="2.6 - BIENES MUEBLES, INMUEBLES E INTANGIBLES"/>
    <s v="2.6.2 - MOBILIARIO Y EQUIPO DE AUDIO, AUDIOVISUAL, RECREATIVO Y EDUCACIONAL"/>
    <s v="N"/>
    <s v="00 - N/A"/>
    <s v="10 - FONDO GENERAL"/>
    <s v="99 - MULTIPROVINCIAL"/>
    <s v="(en blanco)"/>
    <n v="3000000"/>
    <n v="2000000"/>
    <n v="1811894.63"/>
  </r>
  <r>
    <s v="2026"/>
    <x v="0"/>
    <x v="0"/>
    <x v="1"/>
    <x v="7"/>
    <s v="2 - Poder Ejecutivo"/>
    <s v="0203 - MINISTERIO DE DEFENSA"/>
    <s v="0012 - CUERPO ESPECIALIZADO DE SEGURIDAD FRONTERIZA TERRESTRE"/>
    <x v="0"/>
    <x v="5"/>
    <x v="28"/>
    <s v="2.6 - BIENES MUEBLES, INMUEBLES E INTANGIBLES"/>
    <s v="2.6.4 - VEHÍCULOS Y EQUIPO DE TRANSPORTE, TRACCIÓN Y ELEVACIÓN"/>
    <s v="N"/>
    <s v="00 - N/A"/>
    <s v="10 - FONDO GENERAL"/>
    <s v="99 - MULTIPROVINCIAL"/>
    <s v="(en blanco)"/>
    <n v="2000000"/>
    <n v="500000"/>
    <n v="0"/>
  </r>
  <r>
    <s v="2026"/>
    <x v="0"/>
    <x v="0"/>
    <x v="1"/>
    <x v="7"/>
    <s v="2 - Poder Ejecutivo"/>
    <s v="0203 - MINISTERIO DE DEFENSA"/>
    <s v="0012 - CUERPO ESPECIALIZADO DE SEGURIDAD FRONTERIZA TERRESTRE"/>
    <x v="0"/>
    <x v="5"/>
    <x v="28"/>
    <s v="2.6 - BIENES MUEBLES, INMUEBLES E INTANGIBLES"/>
    <s v="2.6.5 - MAQUINARIA, OTROS EQUIPOS Y HERRAMIENTAS"/>
    <s v="N"/>
    <s v="00 - N/A"/>
    <s v="10 - FONDO GENERAL"/>
    <s v="99 - MULTIPROVINCIAL"/>
    <s v="(en blanco)"/>
    <n v="0"/>
    <n v="2936582.56"/>
    <n v="2672957.75"/>
  </r>
  <r>
    <s v="2026"/>
    <x v="0"/>
    <x v="0"/>
    <x v="1"/>
    <x v="7"/>
    <s v="2 - Poder Ejecutivo"/>
    <s v="0203 - MINISTERIO DE DEFENSA"/>
    <s v="0012 - CUERPO ESPECIALIZADO DE SEGURIDAD FRONTERIZA TERRESTRE"/>
    <x v="0"/>
    <x v="5"/>
    <x v="28"/>
    <s v="2.6 - BIENES MUEBLES, INMUEBLES E INTANGIBLES"/>
    <s v="2.6.6 - EQUIPOS DE DEFENSA Y SEGURIDAD"/>
    <s v="N"/>
    <s v="00 - N/A"/>
    <s v="10 - FONDO GENERAL"/>
    <s v="99 - MULTIPROVINCIAL"/>
    <s v="(en blanco)"/>
    <n v="1000000"/>
    <n v="284417.43999999994"/>
    <n v="0"/>
  </r>
  <r>
    <s v="2026"/>
    <x v="0"/>
    <x v="0"/>
    <x v="1"/>
    <x v="7"/>
    <s v="2 - Poder Ejecutivo"/>
    <s v="0203 - MINISTERIO DE DEFENSA"/>
    <s v="0012 - CUERPO ESPECIALIZADO DE SEGURIDAD FRONTERIZA TERRESTRE"/>
    <x v="0"/>
    <x v="5"/>
    <x v="28"/>
    <s v="2.6 - BIENES MUEBLES, INMUEBLES E INTANGIBLES"/>
    <s v="2.6.9 - EDIFICIOS, ESTRUCTURAS, TIERRAS, TERRENOS Y OBJETOS DE VALOR"/>
    <s v="N"/>
    <s v="00 - N/A"/>
    <s v="10 - FONDO GENERAL"/>
    <s v="99 - MULTIPROVINCIAL"/>
    <s v="(en blanco)"/>
    <n v="600000"/>
    <n v="200000"/>
    <n v="0"/>
  </r>
  <r>
    <s v="2026"/>
    <x v="0"/>
    <x v="0"/>
    <x v="1"/>
    <x v="7"/>
    <s v="2 - Poder Ejecutivo"/>
    <s v="0203 - MINISTERIO DE DEFENSA"/>
    <s v="0014 - DIRECCION GENERAL DE LA RESERVA DE LAS FUERZAS ARMADAS Y POLICIA NACIONAL"/>
    <x v="0"/>
    <x v="5"/>
    <x v="28"/>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x v="0"/>
    <x v="5"/>
    <x v="28"/>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5 - CUERPOS ESPECIALIZADOS DE SEGURIDAD PORTUARIA"/>
    <x v="0"/>
    <x v="5"/>
    <x v="28"/>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x v="0"/>
    <x v="5"/>
    <x v="28"/>
    <s v="2.6 - BIENES MUEBLES, INMUEBLES E INTANGIBLES"/>
    <s v="2.6.1 - MOBILIARIO Y EQUIPO"/>
    <s v="N"/>
    <s v="00 - N/A"/>
    <s v="20 - FONDOS CON DESTINO ESPECÍFICO"/>
    <s v="99 - MULTIPROVINCIAL"/>
    <s v="(en blanco)"/>
    <n v="2160000"/>
    <n v="2225000"/>
    <n v="2000401.25"/>
  </r>
  <r>
    <s v="2026"/>
    <x v="0"/>
    <x v="0"/>
    <x v="1"/>
    <x v="7"/>
    <s v="2 - Poder Ejecutivo"/>
    <s v="0203 - MINISTERIO DE DEFENSA"/>
    <s v="0015 - CUERPOS ESPECIALIZADOS DE SEGURIDAD PORTUARIA"/>
    <x v="0"/>
    <x v="5"/>
    <x v="28"/>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x v="0"/>
    <x v="5"/>
    <x v="28"/>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x v="0"/>
    <x v="5"/>
    <x v="28"/>
    <s v="2.6 - BIENES MUEBLES, INMUEBLES E INTANGIBLES"/>
    <s v="2.6.5 - MAQUINARIA, OTROS EQUIPOS Y HERRAMIENTAS"/>
    <s v="N"/>
    <s v="00 - N/A"/>
    <s v="20 - FONDOS CON DESTINO ESPECÍFICO"/>
    <s v="99 - MULTIPROVINCIAL"/>
    <s v="(en blanco)"/>
    <n v="600000"/>
    <n v="875664"/>
    <n v="526993.9"/>
  </r>
  <r>
    <s v="2026"/>
    <x v="0"/>
    <x v="0"/>
    <x v="1"/>
    <x v="7"/>
    <s v="2 - Poder Ejecutivo"/>
    <s v="0203 - MINISTERIO DE DEFENSA"/>
    <s v="0017 - SERVICIO MILITAR VOLUNTARIO"/>
    <x v="0"/>
    <x v="5"/>
    <x v="28"/>
    <s v="2.6 - BIENES MUEBLES, INMUEBLES E INTANGIBLES"/>
    <s v="2.6.1 - MOBILIARIO Y EQUIPO"/>
    <s v="N"/>
    <s v="00 - N/A"/>
    <s v="10 - FONDO GENERAL"/>
    <s v="99 - MULTIPROVINCIAL"/>
    <s v="(en blanco)"/>
    <n v="750100"/>
    <n v="724150"/>
    <n v="298810.21999999997"/>
  </r>
  <r>
    <s v="2026"/>
    <x v="0"/>
    <x v="0"/>
    <x v="1"/>
    <x v="7"/>
    <s v="2 - Poder Ejecutivo"/>
    <s v="0203 - MINISTERIO DE DEFENSA"/>
    <s v="0017 - SERVICIO MILITAR VOLUNTARIO"/>
    <x v="0"/>
    <x v="5"/>
    <x v="28"/>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x v="0"/>
    <x v="5"/>
    <x v="28"/>
    <s v="2.6 - BIENES MUEBLES, INMUEBLES E INTANGIBLES"/>
    <s v="2.6.5 - MAQUINARIA, OTROS EQUIPOS Y HERRAMIENTAS"/>
    <s v="N"/>
    <s v="00 - N/A"/>
    <s v="10 - FONDO GENERAL"/>
    <s v="99 - MULTIPROVINCIAL"/>
    <s v="(en blanco)"/>
    <n v="1121"/>
    <n v="1121"/>
    <n v="0"/>
  </r>
  <r>
    <s v="2026"/>
    <x v="0"/>
    <x v="0"/>
    <x v="1"/>
    <x v="7"/>
    <s v="2 - Poder Ejecutivo"/>
    <s v="0203 - MINISTERIO DE DEFENSA"/>
    <s v="0019 - SUPERINTENDENCIA DE VIGILANCIA Y SEGURIDAD PRIVADA"/>
    <x v="0"/>
    <x v="5"/>
    <x v="28"/>
    <s v="2.6 - BIENES MUEBLES, INMUEBLES E INTANGIBLES"/>
    <s v="2.6.1 - MOBILIARIO Y EQUIPO"/>
    <s v="N"/>
    <s v="00 - N/A"/>
    <s v="10 - FONDO GENERAL"/>
    <s v="99 - MULTIPROVINCIAL"/>
    <s v="(en blanco)"/>
    <n v="1500000"/>
    <n v="773658"/>
    <n v="525994.38"/>
  </r>
  <r>
    <s v="2026"/>
    <x v="0"/>
    <x v="0"/>
    <x v="1"/>
    <x v="7"/>
    <s v="2 - Poder Ejecutivo"/>
    <s v="0203 - MINISTERIO DE DEFENSA"/>
    <s v="0019 - SUPERINTENDENCIA DE VIGILANCIA Y SEGURIDAD PRIVADA"/>
    <x v="0"/>
    <x v="5"/>
    <x v="28"/>
    <s v="2.6 - BIENES MUEBLES, INMUEBLES E INTANGIBLES"/>
    <s v="2.6.5 - MAQUINARIA, OTROS EQUIPOS Y HERRAMIENTAS"/>
    <s v="N"/>
    <s v="00 - N/A"/>
    <s v="10 - FONDO GENERAL"/>
    <s v="99 - MULTIPROVINCIAL"/>
    <s v="(en blanco)"/>
    <n v="300000"/>
    <n v="100000"/>
    <n v="0"/>
  </r>
  <r>
    <s v="2026"/>
    <x v="0"/>
    <x v="0"/>
    <x v="1"/>
    <x v="7"/>
    <s v="2 - Poder Ejecutivo"/>
    <s v="0203 - MINISTERIO DE DEFENSA"/>
    <s v="0020 - CUERPO ESPECIALIZADO PARA LA SEGURIDAD DEL METRO DE SANTO DOMINGO"/>
    <x v="0"/>
    <x v="5"/>
    <x v="28"/>
    <s v="2.6 - BIENES MUEBLES, INMUEBLES E INTANGIBLES"/>
    <s v="2.6.1 - MOBILIARIO Y EQUIPO"/>
    <s v="N"/>
    <s v="00 - N/A"/>
    <s v="10 - FONDO GENERAL"/>
    <s v="99 - MULTIPROVINCIAL"/>
    <s v="(en blanco)"/>
    <n v="1936948"/>
    <n v="2106948"/>
    <n v="1273426.07"/>
  </r>
  <r>
    <s v="2026"/>
    <x v="0"/>
    <x v="0"/>
    <x v="1"/>
    <x v="7"/>
    <s v="2 - Poder Ejecutivo"/>
    <s v="0203 - MINISTERIO DE DEFENSA"/>
    <s v="0020 - CUERPO ESPECIALIZADO PARA LA SEGURIDAD DEL METRO DE SANTO DOMINGO"/>
    <x v="0"/>
    <x v="5"/>
    <x v="28"/>
    <s v="2.6 - BIENES MUEBLES, INMUEBLES E INTANGIBLES"/>
    <s v="2.6.2 - MOBILIARIO Y EQUIPO DE AUDIO, AUDIOVISUAL, RECREATIVO Y EDUCACIONAL"/>
    <s v="N"/>
    <s v="00 - N/A"/>
    <s v="10 - FONDO GENERAL"/>
    <s v="99 - MULTIPROVINCIAL"/>
    <s v="(en blanco)"/>
    <n v="782281"/>
    <n v="282281"/>
    <n v="68994.95"/>
  </r>
  <r>
    <s v="2026"/>
    <x v="0"/>
    <x v="0"/>
    <x v="1"/>
    <x v="7"/>
    <s v="2 - Poder Ejecutivo"/>
    <s v="0203 - MINISTERIO DE DEFENSA"/>
    <s v="0020 - CUERPO ESPECIALIZADO PARA LA SEGURIDAD DEL METRO DE SANTO DOMINGO"/>
    <x v="0"/>
    <x v="5"/>
    <x v="28"/>
    <s v="2.6 - BIENES MUEBLES, INMUEBLES E INTANGIBLES"/>
    <s v="2.6.5 - MAQUINARIA, OTROS EQUIPOS Y HERRAMIENTAS"/>
    <s v="N"/>
    <s v="00 - N/A"/>
    <s v="10 - FONDO GENERAL"/>
    <s v="99 - MULTIPROVINCIAL"/>
    <s v="(en blanco)"/>
    <n v="1600000"/>
    <n v="851505.5"/>
    <n v="295239.82"/>
  </r>
  <r>
    <s v="2026"/>
    <x v="0"/>
    <x v="0"/>
    <x v="1"/>
    <x v="7"/>
    <s v="2 - Poder Ejecutivo"/>
    <s v="0203 - MINISTERIO DE DEFENSA"/>
    <s v="0020 - CUERPO ESPECIALIZADO PARA LA SEGURIDAD DEL METRO DE SANTO DOMINGO"/>
    <x v="0"/>
    <x v="5"/>
    <x v="28"/>
    <s v="2.6 - BIENES MUEBLES, INMUEBLES E INTANGIBLES"/>
    <s v="2.6.7 - ACTIVOS BIOLÓGICOS"/>
    <s v="N"/>
    <s v="00 - N/A"/>
    <s v="10 - FONDO GENERAL"/>
    <s v="99 - MULTIPROVINCIAL"/>
    <s v="(en blanco)"/>
    <n v="300000"/>
    <n v="78494.5"/>
    <n v="0"/>
  </r>
  <r>
    <s v="2026"/>
    <x v="0"/>
    <x v="0"/>
    <x v="1"/>
    <x v="7"/>
    <s v="2 - Poder Ejecutivo"/>
    <s v="0203 - MINISTERIO DE DEFENSA"/>
    <s v="0020 - CUERPO ESPECIALIZADO PARA LA SEGURIDAD DEL METRO DE SANTO DOMINGO"/>
    <x v="0"/>
    <x v="5"/>
    <x v="28"/>
    <s v="2.6 - BIENES MUEBLES, INMUEBLES E INTANGIBLES"/>
    <s v="2.6.8 - BIENES INTANGIBLES"/>
    <s v="N"/>
    <s v="00 - N/A"/>
    <s v="10 - FONDO GENERAL"/>
    <s v="99 - MULTIPROVINCIAL"/>
    <s v="(en blanco)"/>
    <n v="260000"/>
    <n v="260000"/>
    <n v="0"/>
  </r>
  <r>
    <s v="2026"/>
    <x v="0"/>
    <x v="0"/>
    <x v="1"/>
    <x v="7"/>
    <s v="2 - Poder Ejecutivo"/>
    <s v="0203 - MINISTERIO DE DEFENSA"/>
    <s v="0026 - Cuerpo Especializado de Seguridad Aeroportuaria y de Aviación Civil (CESAC)"/>
    <x v="0"/>
    <x v="5"/>
    <x v="28"/>
    <s v="2.6 - BIENES MUEBLES, INMUEBLES E INTANGIBLES"/>
    <s v="2.6.1 - MOBILIARIO Y EQUIPO"/>
    <s v="N"/>
    <s v="00 - N/A"/>
    <s v="20 - FONDOS CON DESTINO ESPECÍFICO"/>
    <s v="99 - MULTIPROVINCIAL"/>
    <s v="(en blanco)"/>
    <n v="32924741"/>
    <n v="48204741"/>
    <n v="14745834.130000003"/>
  </r>
  <r>
    <s v="2026"/>
    <x v="0"/>
    <x v="0"/>
    <x v="1"/>
    <x v="7"/>
    <s v="2 - Poder Ejecutivo"/>
    <s v="0203 - MINISTERIO DE DEFENSA"/>
    <s v="0026 - Cuerpo Especializado de Seguridad Aeroportuaria y de Aviación Civil (CESAC)"/>
    <x v="0"/>
    <x v="5"/>
    <x v="28"/>
    <s v="2.6 - BIENES MUEBLES, INMUEBLES E INTANGIBLES"/>
    <s v="2.6.2 - MOBILIARIO Y EQUIPO DE AUDIO, AUDIOVISUAL, RECREATIVO Y EDUCACIONAL"/>
    <s v="N"/>
    <s v="00 - N/A"/>
    <s v="20 - FONDOS CON DESTINO ESPECÍFICO"/>
    <s v="99 - MULTIPROVINCIAL"/>
    <s v="(en blanco)"/>
    <n v="11075259"/>
    <n v="11075259"/>
    <n v="1067821.3999999999"/>
  </r>
  <r>
    <s v="2026"/>
    <x v="0"/>
    <x v="0"/>
    <x v="1"/>
    <x v="7"/>
    <s v="2 - Poder Ejecutivo"/>
    <s v="0203 - MINISTERIO DE DEFENSA"/>
    <s v="0026 - Cuerpo Especializado de Seguridad Aeroportuaria y de Aviación Civil (CESAC)"/>
    <x v="0"/>
    <x v="5"/>
    <x v="28"/>
    <s v="2.6 - BIENES MUEBLES, INMUEBLES E INTANGIBLES"/>
    <s v="2.6.3 - EQUIPO E INSTRUMENTAL, CIENTÍFICO Y LABORATORIO"/>
    <s v="N"/>
    <s v="00 - N/A"/>
    <s v="20 - FONDOS CON DESTINO ESPECÍFICO"/>
    <s v="99 - MULTIPROVINCIAL"/>
    <s v="(en blanco)"/>
    <n v="1200000"/>
    <n v="1200000"/>
    <n v="81122.64"/>
  </r>
  <r>
    <s v="2026"/>
    <x v="0"/>
    <x v="0"/>
    <x v="1"/>
    <x v="7"/>
    <s v="2 - Poder Ejecutivo"/>
    <s v="0203 - MINISTERIO DE DEFENSA"/>
    <s v="0026 - Cuerpo Especializado de Seguridad Aeroportuaria y de Aviación Civil (CESAC)"/>
    <x v="0"/>
    <x v="5"/>
    <x v="28"/>
    <s v="2.6 - BIENES MUEBLES, INMUEBLES E INTANGIBLES"/>
    <s v="2.6.4 - VEHÍCULOS Y EQUIPO DE TRANSPORTE, TRACCIÓN Y ELEVACIÓN"/>
    <s v="N"/>
    <s v="00 - N/A"/>
    <s v="20 - FONDOS CON DESTINO ESPECÍFICO"/>
    <s v="99 - MULTIPROVINCIAL"/>
    <s v="(en blanco)"/>
    <n v="33340430"/>
    <n v="34340430"/>
    <n v="0"/>
  </r>
  <r>
    <s v="2026"/>
    <x v="0"/>
    <x v="0"/>
    <x v="1"/>
    <x v="7"/>
    <s v="2 - Poder Ejecutivo"/>
    <s v="0203 - MINISTERIO DE DEFENSA"/>
    <s v="0026 - Cuerpo Especializado de Seguridad Aeroportuaria y de Aviación Civil (CESAC)"/>
    <x v="0"/>
    <x v="5"/>
    <x v="28"/>
    <s v="2.6 - BIENES MUEBLES, INMUEBLES E INTANGIBLES"/>
    <s v="2.6.5 - MAQUINARIA, OTROS EQUIPOS Y HERRAMIENTAS"/>
    <s v="N"/>
    <s v="00 - N/A"/>
    <s v="20 - FONDOS CON DESTINO ESPECÍFICO"/>
    <s v="99 - MULTIPROVINCIAL"/>
    <s v="(en blanco)"/>
    <n v="85215789"/>
    <n v="68935789"/>
    <n v="5254638.3600000003"/>
  </r>
  <r>
    <s v="2026"/>
    <x v="0"/>
    <x v="0"/>
    <x v="1"/>
    <x v="7"/>
    <s v="2 - Poder Ejecutivo"/>
    <s v="0203 - MINISTERIO DE DEFENSA"/>
    <s v="0026 - Cuerpo Especializado de Seguridad Aeroportuaria y de Aviación Civil (CESAC)"/>
    <x v="0"/>
    <x v="5"/>
    <x v="28"/>
    <s v="2.6 - BIENES MUEBLES, INMUEBLES E INTANGIBLES"/>
    <s v="2.6.6 - EQUIPOS DE DEFENSA Y SEGURIDAD"/>
    <s v="N"/>
    <s v="00 - N/A"/>
    <s v="20 - FONDOS CON DESTINO ESPECÍFICO"/>
    <s v="99 - MULTIPROVINCIAL"/>
    <s v="(en blanco)"/>
    <n v="17195000"/>
    <n v="17195000"/>
    <n v="0"/>
  </r>
  <r>
    <s v="2026"/>
    <x v="0"/>
    <x v="0"/>
    <x v="1"/>
    <x v="7"/>
    <s v="2 - Poder Ejecutivo"/>
    <s v="0203 - MINISTERIO DE DEFENSA"/>
    <s v="0026 - Cuerpo Especializado de Seguridad Aeroportuaria y de Aviación Civil (CESAC)"/>
    <x v="0"/>
    <x v="5"/>
    <x v="28"/>
    <s v="2.6 - BIENES MUEBLES, INMUEBLES E INTANGIBLES"/>
    <s v="2.6.8 - BIENES INTANGIBLES"/>
    <s v="N"/>
    <s v="00 - N/A"/>
    <s v="20 - FONDOS CON DESTINO ESPECÍFICO"/>
    <s v="99 - MULTIPROVINCIAL"/>
    <s v="(en blanco)"/>
    <n v="8000000"/>
    <n v="8000000"/>
    <n v="0"/>
  </r>
  <r>
    <s v="2026"/>
    <x v="0"/>
    <x v="0"/>
    <x v="1"/>
    <x v="7"/>
    <s v="2 - Poder Ejecutivo"/>
    <s v="0203 - MINISTERIO DE DEFENSA"/>
    <s v="0026 - Cuerpo Especializado de Seguridad Aeroportuaria y de Aviación Civil (CESAC)"/>
    <x v="0"/>
    <x v="5"/>
    <x v="28"/>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x v="0"/>
    <x v="5"/>
    <x v="28"/>
    <s v="2.7 - OBRAS"/>
    <s v="2.7.1 - OBRAS EN EDIFICACIONES"/>
    <s v="N"/>
    <s v="00 - N/A"/>
    <s v="20 - FONDOS CON DESTINO ESPECÍFICO"/>
    <s v="99 - MULTIPROVINCIAL"/>
    <s v="(en blanco)"/>
    <n v="65000000"/>
    <n v="65000000"/>
    <n v="38772291.520000003"/>
  </r>
  <r>
    <s v="2026"/>
    <x v="0"/>
    <x v="0"/>
    <x v="1"/>
    <x v="7"/>
    <s v="2 - Poder Ejecutivo"/>
    <s v="0203 - MINISTERIO DE DEFENSA"/>
    <s v="0028 - UNIVERSIDAD NACIONAL PARA LA DEFENSA GENERAL JUAN PABLO DUARTE Y DIEZ (UNADE)"/>
    <x v="1"/>
    <x v="9"/>
    <x v="23"/>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x v="1"/>
    <x v="9"/>
    <x v="23"/>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x v="1"/>
    <x v="9"/>
    <x v="23"/>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x v="1"/>
    <x v="9"/>
    <x v="23"/>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x v="1"/>
    <x v="9"/>
    <x v="23"/>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x v="1"/>
    <x v="9"/>
    <x v="23"/>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x v="1"/>
    <x v="9"/>
    <x v="23"/>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x v="2"/>
    <x v="8"/>
    <x v="35"/>
    <s v="2.6 - BIENES MUEBLES, INMUEBLES E INTANGIBLES"/>
    <s v="2.6.1 - MOBILIARIO Y EQUIPO"/>
    <s v="N"/>
    <s v="00 - N/A"/>
    <s v="10 - FONDO GENERAL"/>
    <s v="99 - MULTIPROVINCIAL"/>
    <s v="(en blanco)"/>
    <n v="322898"/>
    <n v="322898"/>
    <n v="197976.86"/>
  </r>
  <r>
    <s v="2026"/>
    <x v="0"/>
    <x v="0"/>
    <x v="1"/>
    <x v="7"/>
    <s v="2 - Poder Ejecutivo"/>
    <s v="0203 - MINISTERIO DE DEFENSA"/>
    <s v="0030 - SERVICIO NACIONAL DE PROTECCION AMBIENTAL"/>
    <x v="2"/>
    <x v="8"/>
    <x v="35"/>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x v="2"/>
    <x v="8"/>
    <x v="35"/>
    <s v="2.6 - BIENES MUEBLES, INMUEBLES E INTANGIBLES"/>
    <s v="2.6.5 - MAQUINARIA, OTROS EQUIPOS Y HERRAMIENTAS"/>
    <s v="N"/>
    <s v="00 - N/A"/>
    <s v="10 - FONDO GENERAL"/>
    <s v="99 - MULTIPROVINCIAL"/>
    <s v="(en blanco)"/>
    <n v="185000"/>
    <n v="321000"/>
    <n v="112426.86"/>
  </r>
  <r>
    <s v="2026"/>
    <x v="0"/>
    <x v="0"/>
    <x v="1"/>
    <x v="7"/>
    <s v="2 - Poder Ejecutivo"/>
    <s v="0203 - MINISTERIO DE DEFENSA"/>
    <s v="0030 - SERVICIO NACIONAL DE PROTECCION AMBIENTAL"/>
    <x v="2"/>
    <x v="8"/>
    <x v="35"/>
    <s v="2.7 - OBRAS"/>
    <s v="2.7.1 - OBRAS EN EDIFICACIONES"/>
    <s v="N"/>
    <s v="00 - N/A"/>
    <s v="10 - FONDO GENERAL"/>
    <s v="99 - MULTIPROVINCIAL"/>
    <s v="(en blanco)"/>
    <n v="616329"/>
    <n v="216329"/>
    <n v="0"/>
  </r>
  <r>
    <s v="2026"/>
    <x v="0"/>
    <x v="0"/>
    <x v="1"/>
    <x v="7"/>
    <s v="2 - Poder Ejecutivo"/>
    <s v="0203 - MINISTERIO DE DEFENSA"/>
    <s v="0032 - CUERPO DE SEGURIDAD PRESIDENCIAL (CUSEP)"/>
    <x v="0"/>
    <x v="5"/>
    <x v="28"/>
    <s v="2.6 - BIENES MUEBLES, INMUEBLES E INTANGIBLES"/>
    <s v="2.6.1 - MOBILIARIO Y EQUIPO"/>
    <s v="N"/>
    <s v="00 - N/A"/>
    <s v="10 - FONDO GENERAL"/>
    <s v="99 - MULTIPROVINCIAL"/>
    <s v="(en blanco)"/>
    <n v="3525478"/>
    <n v="20587467.950000003"/>
    <n v="5805620.96"/>
  </r>
  <r>
    <s v="2026"/>
    <x v="0"/>
    <x v="0"/>
    <x v="1"/>
    <x v="7"/>
    <s v="2 - Poder Ejecutivo"/>
    <s v="0203 - MINISTERIO DE DEFENSA"/>
    <s v="0032 - CUERPO DE SEGURIDAD PRESIDENCIAL (CUSEP)"/>
    <x v="0"/>
    <x v="5"/>
    <x v="28"/>
    <s v="2.6 - BIENES MUEBLES, INMUEBLES E INTANGIBLES"/>
    <s v="2.6.2 - MOBILIARIO Y EQUIPO DE AUDIO, AUDIOVISUAL, RECREATIVO Y EDUCACIONAL"/>
    <s v="N"/>
    <s v="00 - N/A"/>
    <s v="10 - FONDO GENERAL"/>
    <s v="99 - MULTIPROVINCIAL"/>
    <s v="(en blanco)"/>
    <n v="625000"/>
    <n v="10609074.389999999"/>
    <n v="3085470.59"/>
  </r>
  <r>
    <s v="2026"/>
    <x v="0"/>
    <x v="0"/>
    <x v="1"/>
    <x v="7"/>
    <s v="2 - Poder Ejecutivo"/>
    <s v="0203 - MINISTERIO DE DEFENSA"/>
    <s v="0032 - CUERPO DE SEGURIDAD PRESIDENCIAL (CUSEP)"/>
    <x v="0"/>
    <x v="5"/>
    <x v="28"/>
    <s v="2.6 - BIENES MUEBLES, INMUEBLES E INTANGIBLES"/>
    <s v="2.6.3 - EQUIPO E INSTRUMENTAL, CIENTÍFICO Y LABORATORIO"/>
    <s v="N"/>
    <s v="00 - N/A"/>
    <s v="10 - FONDO GENERAL"/>
    <s v="99 - MULTIPROVINCIAL"/>
    <s v="(en blanco)"/>
    <n v="375000"/>
    <n v="214750.43"/>
    <n v="129381.29"/>
  </r>
  <r>
    <s v="2026"/>
    <x v="0"/>
    <x v="0"/>
    <x v="1"/>
    <x v="7"/>
    <s v="2 - Poder Ejecutivo"/>
    <s v="0203 - MINISTERIO DE DEFENSA"/>
    <s v="0032 - CUERPO DE SEGURIDAD PRESIDENCIAL (CUSEP)"/>
    <x v="0"/>
    <x v="5"/>
    <x v="28"/>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x v="0"/>
    <x v="5"/>
    <x v="28"/>
    <s v="2.6 - BIENES MUEBLES, INMUEBLES E INTANGIBLES"/>
    <s v="2.6.6 - EQUIPOS DE DEFENSA Y SEGURIDAD"/>
    <s v="N"/>
    <s v="00 - N/A"/>
    <s v="10 - FONDO GENERAL"/>
    <s v="99 - MULTIPROVINCIAL"/>
    <s v="(en blanco)"/>
    <n v="1563000"/>
    <n v="85458600.129999995"/>
    <n v="31491314.57"/>
  </r>
  <r>
    <s v="2026"/>
    <x v="0"/>
    <x v="0"/>
    <x v="1"/>
    <x v="7"/>
    <s v="2 - Poder Ejecutivo"/>
    <s v="0203 - MINISTERIO DE DEFENSA"/>
    <s v="0032 - CUERPO DE SEGURIDAD PRESIDENCIAL (CUSEP)"/>
    <x v="0"/>
    <x v="5"/>
    <x v="28"/>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x v="0"/>
    <x v="5"/>
    <x v="28"/>
    <s v="2.7 - OBRAS"/>
    <s v="2.7.1 - OBRAS EN EDIFICACIONES"/>
    <s v="N"/>
    <s v="00 - N/A"/>
    <s v="10 - FONDO GENERAL"/>
    <s v="99 - MULTIPROVINCIAL"/>
    <s v="(en blanco)"/>
    <n v="0"/>
    <n v="98773373.299999997"/>
    <n v="89897467.74000001"/>
  </r>
  <r>
    <s v="2026"/>
    <x v="0"/>
    <x v="0"/>
    <x v="1"/>
    <x v="7"/>
    <s v="2 - Poder Ejecutivo"/>
    <s v="0204 - MINISTERIO DE RELACIONES EXTERIORES"/>
    <s v="0001 - MINISTERIO DE RELACIONES EXTERIORES"/>
    <x v="0"/>
    <x v="12"/>
    <x v="36"/>
    <s v="2.6 - BIENES MUEBLES, INMUEBLES E INTANGIBLES"/>
    <s v="2.6.1 - MOBILIARIO Y EQUIPO"/>
    <s v="N"/>
    <s v="00 - N/A"/>
    <s v="10 - FONDO GENERAL"/>
    <s v="01 - DISTRITO NACIONAL"/>
    <s v="(en blanco)"/>
    <n v="8300000"/>
    <n v="15688917"/>
    <n v="8248022.7799999993"/>
  </r>
  <r>
    <s v="2026"/>
    <x v="0"/>
    <x v="0"/>
    <x v="1"/>
    <x v="7"/>
    <s v="2 - Poder Ejecutivo"/>
    <s v="0204 - MINISTERIO DE RELACIONES EXTERIORES"/>
    <s v="0001 - MINISTERIO DE RELACIONES EXTERIORES"/>
    <x v="0"/>
    <x v="12"/>
    <x v="36"/>
    <s v="2.6 - BIENES MUEBLES, INMUEBLES E INTANGIBLES"/>
    <s v="2.6.2 - MOBILIARIO Y EQUIPO DE AUDIO, AUDIOVISUAL, RECREATIVO Y EDUCACIONAL"/>
    <s v="N"/>
    <s v="00 - N/A"/>
    <s v="10 - FONDO GENERAL"/>
    <s v="01 - DISTRITO NACIONAL"/>
    <s v="(en blanco)"/>
    <n v="9500"/>
    <n v="109500"/>
    <n v="0"/>
  </r>
  <r>
    <s v="2026"/>
    <x v="0"/>
    <x v="0"/>
    <x v="1"/>
    <x v="7"/>
    <s v="2 - Poder Ejecutivo"/>
    <s v="0204 - MINISTERIO DE RELACIONES EXTERIORES"/>
    <s v="0001 - MINISTERIO DE RELACIONES EXTERIORES"/>
    <x v="0"/>
    <x v="12"/>
    <x v="36"/>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x v="0"/>
    <x v="12"/>
    <x v="36"/>
    <s v="2.6 - BIENES MUEBLES, INMUEBLES E INTANGIBLES"/>
    <s v="2.6.4 - VEHÍCULOS Y EQUIPO DE TRANSPORTE, TRACCIÓN Y ELEVACIÓN"/>
    <s v="N"/>
    <s v="00 - N/A"/>
    <s v="10 - FONDO GENERAL"/>
    <s v="01 - DISTRITO NACIONAL"/>
    <s v="(en blanco)"/>
    <n v="1250000"/>
    <n v="37150000"/>
    <n v="1080000"/>
  </r>
  <r>
    <s v="2026"/>
    <x v="0"/>
    <x v="0"/>
    <x v="1"/>
    <x v="7"/>
    <s v="2 - Poder Ejecutivo"/>
    <s v="0204 - MINISTERIO DE RELACIONES EXTERIORES"/>
    <s v="0001 - MINISTERIO DE RELACIONES EXTERIORES"/>
    <x v="0"/>
    <x v="12"/>
    <x v="36"/>
    <s v="2.6 - BIENES MUEBLES, INMUEBLES E INTANGIBLES"/>
    <s v="2.6.5 - MAQUINARIA, OTROS EQUIPOS Y HERRAMIENTAS"/>
    <s v="N"/>
    <s v="00 - N/A"/>
    <s v="10 - FONDO GENERAL"/>
    <s v="01 - DISTRITO NACIONAL"/>
    <s v="(en blanco)"/>
    <n v="1710150"/>
    <n v="57608833"/>
    <n v="38423029.420000002"/>
  </r>
  <r>
    <s v="2026"/>
    <x v="0"/>
    <x v="0"/>
    <x v="1"/>
    <x v="7"/>
    <s v="2 - Poder Ejecutivo"/>
    <s v="0204 - MINISTERIO DE RELACIONES EXTERIORES"/>
    <s v="0001 - MINISTERIO DE RELACIONES EXTERIORES"/>
    <x v="0"/>
    <x v="12"/>
    <x v="36"/>
    <s v="2.6 - BIENES MUEBLES, INMUEBLES E INTANGIBLES"/>
    <s v="2.6.6 - EQUIPOS DE DEFENSA Y SEGURIDAD"/>
    <s v="N"/>
    <s v="00 - N/A"/>
    <s v="10 - FONDO GENERAL"/>
    <s v="01 - DISTRITO NACIONAL"/>
    <s v="(en blanco)"/>
    <n v="400000"/>
    <n v="18870"/>
    <n v="0"/>
  </r>
  <r>
    <s v="2026"/>
    <x v="0"/>
    <x v="0"/>
    <x v="1"/>
    <x v="7"/>
    <s v="2 - Poder Ejecutivo"/>
    <s v="0204 - MINISTERIO DE RELACIONES EXTERIORES"/>
    <s v="0001 - MINISTERIO DE RELACIONES EXTERIORES"/>
    <x v="0"/>
    <x v="12"/>
    <x v="36"/>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x v="0"/>
    <x v="12"/>
    <x v="36"/>
    <s v="2.6 - BIENES MUEBLES, INMUEBLES E INTANGIBLES"/>
    <s v="2.6.1 - MOBILIARIO Y EQUIPO"/>
    <s v="N"/>
    <s v="00 - N/A"/>
    <s v="20 - FONDOS CON DESTINO ESPECÍFICO"/>
    <s v="99 - MULTIPROVINCIAL"/>
    <s v="(en blanco)"/>
    <n v="35200000"/>
    <n v="21650000"/>
    <n v="5638696.7699999996"/>
  </r>
  <r>
    <s v="2026"/>
    <x v="0"/>
    <x v="0"/>
    <x v="1"/>
    <x v="7"/>
    <s v="2 - Poder Ejecutivo"/>
    <s v="0204 - MINISTERIO DE RELACIONES EXTERIORES"/>
    <s v="0002 - DIRECCION GENERAL DE PASAPORTES"/>
    <x v="0"/>
    <x v="12"/>
    <x v="36"/>
    <s v="2.6 - BIENES MUEBLES, INMUEBLES E INTANGIBLES"/>
    <s v="2.6.2 - MOBILIARIO Y EQUIPO DE AUDIO, AUDIOVISUAL, RECREATIVO Y EDUCACIONAL"/>
    <s v="N"/>
    <s v="00 - N/A"/>
    <s v="20 - FONDOS CON DESTINO ESPECÍFICO"/>
    <s v="99 - MULTIPROVINCIAL"/>
    <s v="(en blanco)"/>
    <n v="1400000"/>
    <n v="1400000"/>
    <n v="29999.14"/>
  </r>
  <r>
    <s v="2026"/>
    <x v="0"/>
    <x v="0"/>
    <x v="1"/>
    <x v="7"/>
    <s v="2 - Poder Ejecutivo"/>
    <s v="0204 - MINISTERIO DE RELACIONES EXTERIORES"/>
    <s v="0002 - DIRECCION GENERAL DE PASAPORTES"/>
    <x v="0"/>
    <x v="12"/>
    <x v="36"/>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x v="0"/>
    <x v="12"/>
    <x v="36"/>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x v="0"/>
    <x v="12"/>
    <x v="36"/>
    <s v="2.6 - BIENES MUEBLES, INMUEBLES E INTANGIBLES"/>
    <s v="2.6.5 - MAQUINARIA, OTROS EQUIPOS Y HERRAMIENTAS"/>
    <s v="N"/>
    <s v="00 - N/A"/>
    <s v="20 - FONDOS CON DESTINO ESPECÍFICO"/>
    <s v="99 - MULTIPROVINCIAL"/>
    <s v="(en blanco)"/>
    <n v="4500000"/>
    <n v="11800000"/>
    <n v="6647562.7999999998"/>
  </r>
  <r>
    <s v="2026"/>
    <x v="0"/>
    <x v="0"/>
    <x v="1"/>
    <x v="7"/>
    <s v="2 - Poder Ejecutivo"/>
    <s v="0204 - MINISTERIO DE RELACIONES EXTERIORES"/>
    <s v="0002 - DIRECCION GENERAL DE PASAPORTES"/>
    <x v="0"/>
    <x v="12"/>
    <x v="36"/>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x v="0"/>
    <x v="12"/>
    <x v="36"/>
    <s v="2.6 - BIENES MUEBLES, INMUEBLES E INTANGIBLES"/>
    <s v="2.6.8 - BIENES INTANGIBLES"/>
    <s v="N"/>
    <s v="00 - N/A"/>
    <s v="20 - FONDOS CON DESTINO ESPECÍFICO"/>
    <s v="99 - MULTIPROVINCIAL"/>
    <s v="(en blanco)"/>
    <n v="5000000"/>
    <n v="6000000"/>
    <n v="1740500"/>
  </r>
  <r>
    <s v="2026"/>
    <x v="0"/>
    <x v="0"/>
    <x v="1"/>
    <x v="7"/>
    <s v="2 - Poder Ejecutivo"/>
    <s v="0204 - MINISTERIO DE RELACIONES EXTERIORES"/>
    <s v="0002 - DIRECCION GENERAL DE PASAPORTES"/>
    <x v="0"/>
    <x v="12"/>
    <x v="36"/>
    <s v="2.6 - BIENES MUEBLES, INMUEBLES E INTANGIBLES"/>
    <s v="2.6.9 - EDIFICIOS, ESTRUCTURAS, TIERRAS, TERRENOS Y OBJETOS DE VALOR"/>
    <s v="N"/>
    <s v="00 - N/A"/>
    <s v="10 - FONDO GENERAL"/>
    <s v="99 - MULTIPROVINCIAL"/>
    <s v="(en blanco)"/>
    <n v="0"/>
    <n v="10000000"/>
    <n v="0"/>
  </r>
  <r>
    <s v="2026"/>
    <x v="0"/>
    <x v="0"/>
    <x v="1"/>
    <x v="7"/>
    <s v="2 - Poder Ejecutivo"/>
    <s v="0204 - MINISTERIO DE RELACIONES EXTERIORES"/>
    <s v="0002 - DIRECCION GENERAL DE PASAPORTES"/>
    <x v="0"/>
    <x v="12"/>
    <x v="36"/>
    <s v="2.6 - BIENES MUEBLES, INMUEBLES E INTANGIBLES"/>
    <s v="2.6.9 - EDIFICIOS, ESTRUCTURAS, TIERRAS, TERRENOS Y OBJETOS DE VALOR"/>
    <s v="N"/>
    <s v="00 - N/A"/>
    <s v="20 - FONDOS CON DESTINO ESPECÍFICO"/>
    <s v="99 - MULTIPROVINCIAL"/>
    <s v="(en blanco)"/>
    <n v="50500000"/>
    <n v="49500000"/>
    <n v="0"/>
  </r>
  <r>
    <s v="2026"/>
    <x v="0"/>
    <x v="0"/>
    <x v="1"/>
    <x v="7"/>
    <s v="2 - Poder Ejecutivo"/>
    <s v="0204 - MINISTERIO DE RELACIONES EXTERIORES"/>
    <s v="0002 - DIRECCION GENERAL DE PASAPORTES"/>
    <x v="0"/>
    <x v="12"/>
    <x v="36"/>
    <s v="2.7 - OBRAS"/>
    <s v="2.7.1 - OBRAS EN EDIFICACIONES"/>
    <s v="N"/>
    <s v="00 - N/A"/>
    <s v="20 - FONDOS CON DESTINO ESPECÍFICO"/>
    <s v="99 - MULTIPROVINCIAL"/>
    <s v="(en blanco)"/>
    <n v="35000000"/>
    <n v="35750000"/>
    <n v="19791704.149999999"/>
  </r>
  <r>
    <s v="2026"/>
    <x v="0"/>
    <x v="0"/>
    <x v="1"/>
    <x v="7"/>
    <s v="2 - Poder Ejecutivo"/>
    <s v="0204 - MINISTERIO DE RELACIONES EXTERIORES"/>
    <s v="0003 - INSTITUTO DE EDUCACION SUPERIOR"/>
    <x v="1"/>
    <x v="9"/>
    <x v="23"/>
    <s v="2.6 - BIENES MUEBLES, INMUEBLES E INTANGIBLES"/>
    <s v="2.6.1 - MOBILIARIO Y EQUIPO"/>
    <s v="N"/>
    <s v="00 - N/A"/>
    <s v="10 - FONDO GENERAL"/>
    <s v="01 - DISTRITO NACIONAL"/>
    <s v="(en blanco)"/>
    <n v="2403198"/>
    <n v="1622338.74"/>
    <n v="324216.74"/>
  </r>
  <r>
    <s v="2026"/>
    <x v="0"/>
    <x v="0"/>
    <x v="1"/>
    <x v="7"/>
    <s v="2 - Poder Ejecutivo"/>
    <s v="0204 - MINISTERIO DE RELACIONES EXTERIORES"/>
    <s v="0003 - INSTITUTO DE EDUCACION SUPERIOR"/>
    <x v="1"/>
    <x v="9"/>
    <x v="23"/>
    <s v="2.6 - BIENES MUEBLES, INMUEBLES E INTANGIBLES"/>
    <s v="2.6.1 - MOBILIARIO Y EQUIPO"/>
    <s v="N"/>
    <s v="00 - N/A"/>
    <s v="20 - FONDOS CON DESTINO ESPECÍFICO"/>
    <s v="01 - DISTRITO NACIONAL"/>
    <s v="(en blanco)"/>
    <n v="0"/>
    <n v="1095358"/>
    <n v="978047.21"/>
  </r>
  <r>
    <s v="2026"/>
    <x v="0"/>
    <x v="0"/>
    <x v="1"/>
    <x v="7"/>
    <s v="2 - Poder Ejecutivo"/>
    <s v="0204 - MINISTERIO DE RELACIONES EXTERIORES"/>
    <s v="0003 - INSTITUTO DE EDUCACION SUPERIOR"/>
    <x v="1"/>
    <x v="9"/>
    <x v="23"/>
    <s v="2.6 - BIENES MUEBLES, INMUEBLES E INTANGIBLES"/>
    <s v="2.6.2 - MOBILIARIO Y EQUIPO DE AUDIO, AUDIOVISUAL, RECREATIVO Y EDUCACIONAL"/>
    <s v="N"/>
    <s v="00 - N/A"/>
    <s v="10 - FONDO GENERAL"/>
    <s v="01 - DISTRITO NACIONAL"/>
    <s v="(en blanco)"/>
    <n v="450000"/>
    <n v="0"/>
    <n v="0"/>
  </r>
  <r>
    <s v="2026"/>
    <x v="0"/>
    <x v="0"/>
    <x v="1"/>
    <x v="7"/>
    <s v="2 - Poder Ejecutivo"/>
    <s v="0204 - MINISTERIO DE RELACIONES EXTERIORES"/>
    <s v="0003 - INSTITUTO DE EDUCACION SUPERIOR"/>
    <x v="1"/>
    <x v="9"/>
    <x v="23"/>
    <s v="2.6 - BIENES MUEBLES, INMUEBLES E INTANGIBLES"/>
    <s v="2.6.2 - MOBILIARIO Y EQUIPO DE AUDIO, AUDIOVISUAL, RECREATIVO Y EDUCACIONAL"/>
    <s v="N"/>
    <s v="00 - N/A"/>
    <s v="20 - FONDOS CON DESTINO ESPECÍFICO"/>
    <s v="01 - DISTRITO NACIONAL"/>
    <s v="(en blanco)"/>
    <n v="0"/>
    <n v="741332.29"/>
    <n v="627412.51"/>
  </r>
  <r>
    <s v="2026"/>
    <x v="0"/>
    <x v="0"/>
    <x v="1"/>
    <x v="7"/>
    <s v="2 - Poder Ejecutivo"/>
    <s v="0204 - MINISTERIO DE RELACIONES EXTERIORES"/>
    <s v="0003 - INSTITUTO DE EDUCACION SUPERIOR"/>
    <x v="1"/>
    <x v="9"/>
    <x v="23"/>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x v="1"/>
    <x v="9"/>
    <x v="23"/>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x v="1"/>
    <x v="9"/>
    <x v="23"/>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x v="1"/>
    <x v="9"/>
    <x v="23"/>
    <s v="2.6 - BIENES MUEBLES, INMUEBLES E INTANGIBLES"/>
    <s v="2.6.5 - MAQUINARIA, OTROS EQUIPOS Y HERRAMIENTAS"/>
    <s v="N"/>
    <s v="00 - N/A"/>
    <s v="20 - FONDOS CON DESTINO ESPECÍFICO"/>
    <s v="01 - DISTRITO NACIONAL"/>
    <s v="(en blanco)"/>
    <n v="0"/>
    <n v="313500"/>
    <n v="313342.99"/>
  </r>
  <r>
    <s v="2026"/>
    <x v="0"/>
    <x v="0"/>
    <x v="1"/>
    <x v="7"/>
    <s v="2 - Poder Ejecutivo"/>
    <s v="0204 - MINISTERIO DE RELACIONES EXTERIORES"/>
    <s v="0003 - INSTITUTO DE EDUCACION SUPERIOR"/>
    <x v="1"/>
    <x v="9"/>
    <x v="23"/>
    <s v="2.6 - BIENES MUEBLES, INMUEBLES E INTANGIBLES"/>
    <s v="2.6.6 - EQUIPOS DE DEFENSA Y SEGURIDAD"/>
    <s v="N"/>
    <s v="00 - N/A"/>
    <s v="10 - FONDO GENERAL"/>
    <s v="01 - DISTRITO NACIONAL"/>
    <s v="(en blanco)"/>
    <n v="150000"/>
    <n v="39238.29"/>
    <n v="39238.28"/>
  </r>
  <r>
    <s v="2026"/>
    <x v="0"/>
    <x v="0"/>
    <x v="1"/>
    <x v="7"/>
    <s v="2 - Poder Ejecutivo"/>
    <s v="0204 - MINISTERIO DE RELACIONES EXTERIORES"/>
    <s v="0003 - INSTITUTO DE EDUCACION SUPERIOR"/>
    <x v="1"/>
    <x v="9"/>
    <x v="23"/>
    <s v="2.6 - BIENES MUEBLES, INMUEBLES E INTANGIBLES"/>
    <s v="2.6.6 - EQUIPOS DE DEFENSA Y SEGURIDAD"/>
    <s v="N"/>
    <s v="00 - N/A"/>
    <s v="20 - FONDOS CON DESTINO ESPECÍFICO"/>
    <s v="01 - DISTRITO NACIONAL"/>
    <s v="(en blanco)"/>
    <n v="0"/>
    <n v="109900"/>
    <n v="93022.23000000001"/>
  </r>
  <r>
    <s v="2026"/>
    <x v="0"/>
    <x v="0"/>
    <x v="1"/>
    <x v="7"/>
    <s v="2 - Poder Ejecutivo"/>
    <s v="0204 - MINISTERIO DE RELACIONES EXTERIORES"/>
    <s v="0003 - INSTITUTO DE EDUCACION SUPERIOR"/>
    <x v="1"/>
    <x v="9"/>
    <x v="23"/>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x v="1"/>
    <x v="9"/>
    <x v="23"/>
    <s v="2.7 - OBRAS"/>
    <s v="2.7.1 - OBRAS EN EDIFICACIONES"/>
    <s v="N"/>
    <s v="00 - N/A"/>
    <s v="10 - FONDO GENERAL"/>
    <s v="01 - DISTRITO NACIONAL"/>
    <s v="(en blanco)"/>
    <n v="2000000"/>
    <n v="2010835.37"/>
    <n v="0"/>
  </r>
  <r>
    <s v="2026"/>
    <x v="0"/>
    <x v="0"/>
    <x v="1"/>
    <x v="7"/>
    <s v="2 - Poder Ejecutivo"/>
    <s v="0204 - MINISTERIO DE RELACIONES EXTERIORES"/>
    <s v="0003 - INSTITUTO DE EDUCACION SUPERIOR"/>
    <x v="1"/>
    <x v="9"/>
    <x v="23"/>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x v="0"/>
    <x v="12"/>
    <x v="36"/>
    <s v="2.6 - BIENES MUEBLES, INMUEBLES E INTANGIBLES"/>
    <s v="2.6.1 - MOBILIARIO Y EQUIPO"/>
    <s v="N"/>
    <s v="00 - N/A"/>
    <s v="10 - FONDO GENERAL"/>
    <s v="99 - MULTIPROVINCIAL"/>
    <s v="(en blanco)"/>
    <n v="0"/>
    <n v="4317791.42"/>
    <n v="1795299.2"/>
  </r>
  <r>
    <s v="2026"/>
    <x v="0"/>
    <x v="0"/>
    <x v="1"/>
    <x v="7"/>
    <s v="2 - Poder Ejecutivo"/>
    <s v="0204 - MINISTERIO DE RELACIONES EXTERIORES"/>
    <s v="0004 - CONSEJO NACIONAL DE FRONTERAS"/>
    <x v="0"/>
    <x v="12"/>
    <x v="36"/>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x v="0"/>
    <x v="12"/>
    <x v="36"/>
    <s v="2.6 - BIENES MUEBLES, INMUEBLES E INTANGIBLES"/>
    <s v="2.6.1 - MOBILIARIO Y EQUIPO"/>
    <s v="N"/>
    <s v="00 - N/A"/>
    <s v="10 - FONDO GENERAL"/>
    <s v="01 - DISTRITO NACIONAL"/>
    <s v="(en blanco)"/>
    <n v="1300000"/>
    <n v="712151"/>
    <n v="60857.56"/>
  </r>
  <r>
    <s v="2026"/>
    <x v="0"/>
    <x v="0"/>
    <x v="1"/>
    <x v="7"/>
    <s v="2 - Poder Ejecutivo"/>
    <s v="0204 - MINISTERIO DE RELACIONES EXTERIORES"/>
    <s v="0005 - COMISION NACIONAL DE NEGOCIACIONES  COMERCIALES (CNNC)"/>
    <x v="0"/>
    <x v="12"/>
    <x v="36"/>
    <s v="2.6 - BIENES MUEBLES, INMUEBLES E INTANGIBLES"/>
    <s v="2.6.5 - MAQUINARIA, OTROS EQUIPOS Y HERRAMIENTAS"/>
    <s v="N"/>
    <s v="00 - N/A"/>
    <s v="10 - FONDO GENERAL"/>
    <s v="01 - DISTRITO NACIONAL"/>
    <s v="(en blanco)"/>
    <n v="175000"/>
    <n v="175000"/>
    <n v="0"/>
  </r>
  <r>
    <s v="2026"/>
    <x v="0"/>
    <x v="0"/>
    <x v="1"/>
    <x v="7"/>
    <s v="2 - Poder Ejecutivo"/>
    <s v="0205 - MINISTERIO DE HACIENDA Y ECONOMIA"/>
    <s v="0001 - MINISTERIO DE HACIENDA Y ECONOMIA"/>
    <x v="0"/>
    <x v="0"/>
    <x v="2"/>
    <s v="2.6 - BIENES MUEBLES, INMUEBLES E INTANGIBLES"/>
    <s v="2.6.1 - MOBILIARIO Y EQUIPO"/>
    <s v="N"/>
    <s v="00 - N/A"/>
    <s v="10 - FONDO GENERAL"/>
    <s v="99 - MULTIPROVINCIAL"/>
    <s v="(en blanco)"/>
    <n v="145193051"/>
    <n v="37973051"/>
    <n v="3205324"/>
  </r>
  <r>
    <s v="2026"/>
    <x v="0"/>
    <x v="0"/>
    <x v="1"/>
    <x v="7"/>
    <s v="2 - Poder Ejecutivo"/>
    <s v="0205 - MINISTERIO DE HACIENDA Y ECONOMIA"/>
    <s v="0001 - MINISTERIO DE HACIENDA Y ECONOMIA"/>
    <x v="0"/>
    <x v="0"/>
    <x v="2"/>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x v="0"/>
    <x v="0"/>
    <x v="2"/>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x v="0"/>
    <x v="0"/>
    <x v="2"/>
    <s v="2.6 - BIENES MUEBLES, INMUEBLES E INTANGIBLES"/>
    <s v="2.6.1 - MOBILIARIO Y EQUIPO"/>
    <s v="S"/>
    <s v="00 - N/A"/>
    <s v="60 - CREDITO EXTERNO"/>
    <s v="99 - MULTIPROVINCIAL"/>
    <s v="(en blanco)"/>
    <n v="653735000"/>
    <n v="215210000"/>
    <n v="53986149.93"/>
  </r>
  <r>
    <s v="2026"/>
    <x v="0"/>
    <x v="0"/>
    <x v="1"/>
    <x v="7"/>
    <s v="2 - Poder Ejecutivo"/>
    <s v="0205 - MINISTERIO DE HACIENDA Y ECONOMIA"/>
    <s v="0001 - MINISTERIO DE HACIENDA Y ECONOMIA"/>
    <x v="0"/>
    <x v="0"/>
    <x v="2"/>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x v="0"/>
    <x v="0"/>
    <x v="2"/>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x v="0"/>
    <x v="0"/>
    <x v="2"/>
    <s v="2.6 - BIENES MUEBLES, INMUEBLES E INTANGIBLES"/>
    <s v="2.6.3 - EQUIPO E INSTRUMENTAL, CIENTÍFICO Y LABORATORIO"/>
    <s v="N"/>
    <s v="00 - N/A"/>
    <s v="10 - FONDO GENERAL"/>
    <s v="99 - MULTIPROVINCIAL"/>
    <s v="(en blanco)"/>
    <n v="93500"/>
    <n v="243500"/>
    <n v="0"/>
  </r>
  <r>
    <s v="2026"/>
    <x v="0"/>
    <x v="0"/>
    <x v="1"/>
    <x v="7"/>
    <s v="2 - Poder Ejecutivo"/>
    <s v="0205 - MINISTERIO DE HACIENDA Y ECONOMIA"/>
    <s v="0001 - MINISTERIO DE HACIENDA Y ECONOMIA"/>
    <x v="0"/>
    <x v="0"/>
    <x v="2"/>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x v="0"/>
    <x v="0"/>
    <x v="2"/>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x v="0"/>
    <x v="0"/>
    <x v="2"/>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x v="0"/>
    <x v="0"/>
    <x v="2"/>
    <s v="2.6 - BIENES MUEBLES, INMUEBLES E INTANGIBLES"/>
    <s v="2.6.5 - MAQUINARIA, OTROS EQUIPOS Y HERRAMIENTAS"/>
    <s v="N"/>
    <s v="00 - N/A"/>
    <s v="10 - FONDO GENERAL"/>
    <s v="99 - MULTIPROVINCIAL"/>
    <s v="(en blanco)"/>
    <n v="94223900"/>
    <n v="26543900"/>
    <n v="1105428.5599999998"/>
  </r>
  <r>
    <s v="2026"/>
    <x v="0"/>
    <x v="0"/>
    <x v="1"/>
    <x v="7"/>
    <s v="2 - Poder Ejecutivo"/>
    <s v="0205 - MINISTERIO DE HACIENDA Y ECONOMIA"/>
    <s v="0001 - MINISTERIO DE HACIENDA Y ECONOMIA"/>
    <x v="0"/>
    <x v="0"/>
    <x v="2"/>
    <s v="2.6 - BIENES MUEBLES, INMUEBLES E INTANGIBLES"/>
    <s v="2.6.5 - MAQUINARIA, OTROS EQUIPOS Y HERRAMIENTAS"/>
    <s v="N"/>
    <s v="00 - N/A"/>
    <s v="20 - FONDOS CON DESTINO ESPECÍFICO"/>
    <s v="99 - MULTIPROVINCIAL"/>
    <s v="(en blanco)"/>
    <n v="186211400"/>
    <n v="119971330"/>
    <n v="357993.73"/>
  </r>
  <r>
    <s v="2026"/>
    <x v="0"/>
    <x v="0"/>
    <x v="1"/>
    <x v="7"/>
    <s v="2 - Poder Ejecutivo"/>
    <s v="0205 - MINISTERIO DE HACIENDA Y ECONOMIA"/>
    <s v="0001 - MINISTERIO DE HACIENDA Y ECONOMIA"/>
    <x v="0"/>
    <x v="0"/>
    <x v="2"/>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x v="0"/>
    <x v="0"/>
    <x v="2"/>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x v="0"/>
    <x v="0"/>
    <x v="2"/>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x v="0"/>
    <x v="0"/>
    <x v="2"/>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x v="0"/>
    <x v="0"/>
    <x v="2"/>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x v="0"/>
    <x v="0"/>
    <x v="2"/>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x v="0"/>
    <x v="0"/>
    <x v="2"/>
    <s v="2.7 - OBRAS"/>
    <s v="2.7.1 - OBRAS EN EDIFICACIONES"/>
    <s v="N"/>
    <s v="00 - N/A"/>
    <s v="10 - FONDO GENERAL"/>
    <s v="99 - MULTIPROVINCIAL"/>
    <s v="(en blanco)"/>
    <n v="870860811"/>
    <n v="116499728"/>
    <n v="0"/>
  </r>
  <r>
    <s v="2026"/>
    <x v="0"/>
    <x v="0"/>
    <x v="1"/>
    <x v="7"/>
    <s v="2 - Poder Ejecutivo"/>
    <s v="0205 - MINISTERIO DE HACIENDA Y ECONOMIA"/>
    <s v="0001 - MINISTERIO DE HACIENDA Y ECONOMIA"/>
    <x v="2"/>
    <x v="19"/>
    <x v="72"/>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x v="2"/>
    <x v="19"/>
    <x v="72"/>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x v="0"/>
    <x v="0"/>
    <x v="2"/>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x v="0"/>
    <x v="0"/>
    <x v="2"/>
    <s v="2.6 - BIENES MUEBLES, INMUEBLES E INTANGIBLES"/>
    <s v="2.6.1 - MOBILIARIO Y EQUIPO"/>
    <s v="N"/>
    <s v="00 - N/A"/>
    <s v="20 - FONDOS CON DESTINO ESPECÍFICO"/>
    <s v="99 - MULTIPROVINCIAL"/>
    <s v="(en blanco)"/>
    <n v="4460000"/>
    <n v="3207000"/>
    <n v="944742.15999999992"/>
  </r>
  <r>
    <s v="2026"/>
    <x v="0"/>
    <x v="0"/>
    <x v="1"/>
    <x v="7"/>
    <s v="2 - Poder Ejecutivo"/>
    <s v="0205 - MINISTERIO DE HACIENDA Y ECONOMIA"/>
    <s v="0002 - DIRECCION NACIONAL DE CATASTRO"/>
    <x v="0"/>
    <x v="0"/>
    <x v="2"/>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x v="0"/>
    <x v="0"/>
    <x v="2"/>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x v="0"/>
    <x v="0"/>
    <x v="2"/>
    <s v="2.6 - BIENES MUEBLES, INMUEBLES E INTANGIBLES"/>
    <s v="2.6.4 - VEHÍCULOS Y EQUIPO DE TRANSPORTE, TRACCIÓN Y ELEVACIÓN"/>
    <s v="N"/>
    <s v="00 - N/A"/>
    <s v="20 - FONDOS CON DESTINO ESPECÍFICO"/>
    <s v="99 - MULTIPROVINCIAL"/>
    <s v="(en blanco)"/>
    <n v="3000000"/>
    <n v="3000000"/>
    <n v="0"/>
  </r>
  <r>
    <s v="2026"/>
    <x v="0"/>
    <x v="0"/>
    <x v="1"/>
    <x v="7"/>
    <s v="2 - Poder Ejecutivo"/>
    <s v="0205 - MINISTERIO DE HACIENDA Y ECONOMIA"/>
    <s v="0002 - DIRECCION NACIONAL DE CATASTRO"/>
    <x v="0"/>
    <x v="0"/>
    <x v="2"/>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x v="0"/>
    <x v="0"/>
    <x v="2"/>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x v="0"/>
    <x v="0"/>
    <x v="2"/>
    <s v="2.6 - BIENES MUEBLES, INMUEBLES E INTANGIBLES"/>
    <s v="2.6.1 - MOBILIARIO Y EQUIPO"/>
    <s v="N"/>
    <s v="00 - N/A"/>
    <s v="20 - FONDOS CON DESTINO ESPECÍFICO"/>
    <s v="99 - MULTIPROVINCIAL"/>
    <s v="(en blanco)"/>
    <n v="5970000"/>
    <n v="12065050"/>
    <n v="1118687.95"/>
  </r>
  <r>
    <s v="2026"/>
    <x v="0"/>
    <x v="0"/>
    <x v="1"/>
    <x v="7"/>
    <s v="2 - Poder Ejecutivo"/>
    <s v="0205 - MINISTERIO DE HACIENDA Y ECONOMIA"/>
    <s v="0003 - ADMINISTRACION GENERAL DE BIENES NACIONALES"/>
    <x v="0"/>
    <x v="0"/>
    <x v="2"/>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x v="0"/>
    <x v="0"/>
    <x v="2"/>
    <s v="2.6 - BIENES MUEBLES, INMUEBLES E INTANGIBLES"/>
    <s v="2.6.2 - MOBILIARIO Y EQUIPO DE AUDIO, AUDIOVISUAL, RECREATIVO Y EDUCACIONAL"/>
    <s v="N"/>
    <s v="00 - N/A"/>
    <s v="20 - FONDOS CON DESTINO ESPECÍFICO"/>
    <s v="99 - MULTIPROVINCIAL"/>
    <s v="(en blanco)"/>
    <n v="0"/>
    <n v="135000"/>
    <n v="0"/>
  </r>
  <r>
    <s v="2026"/>
    <x v="0"/>
    <x v="0"/>
    <x v="1"/>
    <x v="7"/>
    <s v="2 - Poder Ejecutivo"/>
    <s v="0205 - MINISTERIO DE HACIENDA Y ECONOMIA"/>
    <s v="0003 - ADMINISTRACION GENERAL DE BIENES NACIONALES"/>
    <x v="0"/>
    <x v="0"/>
    <x v="2"/>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x v="0"/>
    <x v="0"/>
    <x v="2"/>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x v="0"/>
    <x v="0"/>
    <x v="2"/>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x v="0"/>
    <x v="0"/>
    <x v="2"/>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x v="0"/>
    <x v="0"/>
    <x v="2"/>
    <s v="2.6 - BIENES MUEBLES, INMUEBLES E INTANGIBLES"/>
    <s v="2.6.5 - MAQUINARIA, OTROS EQUIPOS Y HERRAMIENTAS"/>
    <s v="N"/>
    <s v="00 - N/A"/>
    <s v="20 - FONDOS CON DESTINO ESPECÍFICO"/>
    <s v="99 - MULTIPROVINCIAL"/>
    <s v="(en blanco)"/>
    <n v="8000000"/>
    <n v="6789350"/>
    <n v="632574.4"/>
  </r>
  <r>
    <s v="2026"/>
    <x v="0"/>
    <x v="0"/>
    <x v="1"/>
    <x v="7"/>
    <s v="2 - Poder Ejecutivo"/>
    <s v="0205 - MINISTERIO DE HACIENDA Y ECONOMIA"/>
    <s v="0003 - ADMINISTRACION GENERAL DE BIENES NACIONALES"/>
    <x v="0"/>
    <x v="0"/>
    <x v="2"/>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x v="0"/>
    <x v="0"/>
    <x v="2"/>
    <s v="2.6 - BIENES MUEBLES, INMUEBLES E INTANGIBLES"/>
    <s v="2.6.6 - EQUIPOS DE DEFENSA Y SEGURIDAD"/>
    <s v="N"/>
    <s v="00 - N/A"/>
    <s v="20 - FONDOS CON DESTINO ESPECÍFICO"/>
    <s v="99 - MULTIPROVINCIAL"/>
    <s v="(en blanco)"/>
    <n v="140000"/>
    <n v="2543000"/>
    <n v="0"/>
  </r>
  <r>
    <s v="2026"/>
    <x v="0"/>
    <x v="0"/>
    <x v="1"/>
    <x v="7"/>
    <s v="2 - Poder Ejecutivo"/>
    <s v="0205 - MINISTERIO DE HACIENDA Y ECONOMIA"/>
    <s v="0003 - ADMINISTRACION GENERAL DE BIENES NACIONALES"/>
    <x v="0"/>
    <x v="0"/>
    <x v="2"/>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x v="0"/>
    <x v="0"/>
    <x v="2"/>
    <s v="2.7 - OBRAS"/>
    <s v="2.7.1 - OBRAS EN EDIFICACIONES"/>
    <s v="N"/>
    <s v="00 - N/A"/>
    <s v="10 - FONDO GENERAL"/>
    <s v="99 - MULTIPROVINCIAL"/>
    <s v="(en blanco)"/>
    <n v="130000000"/>
    <n v="938900100.11000001"/>
    <n v="212832678.96999997"/>
  </r>
  <r>
    <s v="2026"/>
    <x v="0"/>
    <x v="0"/>
    <x v="1"/>
    <x v="7"/>
    <s v="2 - Poder Ejecutivo"/>
    <s v="0205 - MINISTERIO DE HACIENDA Y ECONOMIA"/>
    <s v="0003 - ADMINISTRACION GENERAL DE BIENES NACIONALES"/>
    <x v="0"/>
    <x v="0"/>
    <x v="2"/>
    <s v="2.7 - OBRAS"/>
    <s v="2.7.1 - OBRAS EN EDIFICACIONES"/>
    <s v="N"/>
    <s v="00 - N/A"/>
    <s v="20 - FONDOS CON DESTINO ESPECÍFICO"/>
    <s v="99 - MULTIPROVINCIAL"/>
    <s v="(en blanco)"/>
    <n v="0"/>
    <n v="12931016.43"/>
    <n v="0"/>
  </r>
  <r>
    <s v="2026"/>
    <x v="0"/>
    <x v="0"/>
    <x v="1"/>
    <x v="7"/>
    <s v="2 - Poder Ejecutivo"/>
    <s v="0205 - MINISTERIO DE HACIENDA Y ECONOMIA"/>
    <s v="0003 - ADMINISTRACION GENERAL DE BIENES NACIONALES"/>
    <x v="0"/>
    <x v="0"/>
    <x v="2"/>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x v="0"/>
    <x v="0"/>
    <x v="2"/>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x v="0"/>
    <x v="0"/>
    <x v="2"/>
    <s v="2.6 - BIENES MUEBLES, INMUEBLES E INTANGIBLES"/>
    <s v="2.6.1 - MOBILIARIO Y EQUIPO"/>
    <s v="N"/>
    <s v="00 - N/A"/>
    <s v="10 - FONDO GENERAL"/>
    <s v="99 - MULTIPROVINCIAL"/>
    <s v="(en blanco)"/>
    <n v="41391000"/>
    <n v="2894330.3699999973"/>
    <n v="1062345.8500000001"/>
  </r>
  <r>
    <s v="2026"/>
    <x v="0"/>
    <x v="0"/>
    <x v="1"/>
    <x v="7"/>
    <s v="2 - Poder Ejecutivo"/>
    <s v="0205 - MINISTERIO DE HACIENDA Y ECONOMIA"/>
    <s v="0004 - DIRECCION GENERAL DE CONTRATACIONES PUBLICAS"/>
    <x v="0"/>
    <x v="0"/>
    <x v="2"/>
    <s v="2.6 - BIENES MUEBLES, INMUEBLES E INTANGIBLES"/>
    <s v="2.6.1 - MOBILIARIO Y EQUIPO"/>
    <s v="N"/>
    <s v="00 - N/A"/>
    <s v="70 - DONACION EXTERNA"/>
    <s v="99 - MULTIPROVINCIAL"/>
    <s v="(en blanco)"/>
    <n v="0"/>
    <n v="2172899.9500000002"/>
    <n v="1199999.96"/>
  </r>
  <r>
    <s v="2026"/>
    <x v="0"/>
    <x v="0"/>
    <x v="1"/>
    <x v="7"/>
    <s v="2 - Poder Ejecutivo"/>
    <s v="0205 - MINISTERIO DE HACIENDA Y ECONOMIA"/>
    <s v="0004 - DIRECCION GENERAL DE CONTRATACIONES PUBLICAS"/>
    <x v="0"/>
    <x v="0"/>
    <x v="2"/>
    <s v="2.6 - BIENES MUEBLES, INMUEBLES E INTANGIBLES"/>
    <s v="2.6.2 - MOBILIARIO Y EQUIPO DE AUDIO, AUDIOVISUAL, RECREATIVO Y EDUCACIONAL"/>
    <s v="N"/>
    <s v="00 - N/A"/>
    <s v="10 - FONDO GENERAL"/>
    <s v="99 - MULTIPROVINCIAL"/>
    <s v="(en blanco)"/>
    <n v="269000"/>
    <n v="560642.52"/>
    <n v="234339.83"/>
  </r>
  <r>
    <s v="2026"/>
    <x v="0"/>
    <x v="0"/>
    <x v="1"/>
    <x v="7"/>
    <s v="2 - Poder Ejecutivo"/>
    <s v="0205 - MINISTERIO DE HACIENDA Y ECONOMIA"/>
    <s v="0004 - DIRECCION GENERAL DE CONTRATACIONES PUBLICAS"/>
    <x v="0"/>
    <x v="0"/>
    <x v="2"/>
    <s v="2.6 - BIENES MUEBLES, INMUEBLES E INTANGIBLES"/>
    <s v="2.6.3 - EQUIPO E INSTRUMENTAL, CIENTÍFICO Y LABORATORIO"/>
    <s v="N"/>
    <s v="00 - N/A"/>
    <s v="10 - FONDO GENERAL"/>
    <s v="99 - MULTIPROVINCIAL"/>
    <s v="(en blanco)"/>
    <n v="114000"/>
    <n v="76100"/>
    <n v="15806.56"/>
  </r>
  <r>
    <s v="2026"/>
    <x v="0"/>
    <x v="0"/>
    <x v="1"/>
    <x v="7"/>
    <s v="2 - Poder Ejecutivo"/>
    <s v="0205 - MINISTERIO DE HACIENDA Y ECONOMIA"/>
    <s v="0004 - DIRECCION GENERAL DE CONTRATACIONES PUBLICAS"/>
    <x v="0"/>
    <x v="0"/>
    <x v="2"/>
    <s v="2.6 - BIENES MUEBLES, INMUEBLES E INTANGIBLES"/>
    <s v="2.6.4 - VEHÍCULOS Y EQUIPO DE TRANSPORTE, TRACCIÓN Y ELEVACIÓN"/>
    <s v="N"/>
    <s v="00 - N/A"/>
    <s v="10 - FONDO GENERAL"/>
    <s v="99 - MULTIPROVINCIAL"/>
    <s v="(en blanco)"/>
    <n v="30000"/>
    <n v="30000"/>
    <n v="0"/>
  </r>
  <r>
    <s v="2026"/>
    <x v="0"/>
    <x v="0"/>
    <x v="1"/>
    <x v="7"/>
    <s v="2 - Poder Ejecutivo"/>
    <s v="0205 - MINISTERIO DE HACIENDA Y ECONOMIA"/>
    <s v="0004 - DIRECCION GENERAL DE CONTRATACIONES PUBLICAS"/>
    <x v="0"/>
    <x v="0"/>
    <x v="2"/>
    <s v="2.6 - BIENES MUEBLES, INMUEBLES E INTANGIBLES"/>
    <s v="2.6.5 - MAQUINARIA, OTROS EQUIPOS Y HERRAMIENTAS"/>
    <s v="N"/>
    <s v="00 - N/A"/>
    <s v="10 - FONDO GENERAL"/>
    <s v="99 - MULTIPROVINCIAL"/>
    <s v="(en blanco)"/>
    <n v="343000"/>
    <n v="468729.95"/>
    <n v="285395.23"/>
  </r>
  <r>
    <s v="2026"/>
    <x v="0"/>
    <x v="0"/>
    <x v="1"/>
    <x v="7"/>
    <s v="2 - Poder Ejecutivo"/>
    <s v="0205 - MINISTERIO DE HACIENDA Y ECONOMIA"/>
    <s v="0004 - DIRECCION GENERAL DE CONTRATACIONES PUBLICAS"/>
    <x v="0"/>
    <x v="0"/>
    <x v="2"/>
    <s v="2.6 - BIENES MUEBLES, INMUEBLES E INTANGIBLES"/>
    <s v="2.6.6 - EQUIPOS DE DEFENSA Y SEGURIDAD"/>
    <s v="N"/>
    <s v="00 - N/A"/>
    <s v="10 - FONDO GENERAL"/>
    <s v="99 - MULTIPROVINCIAL"/>
    <s v="(en blanco)"/>
    <n v="83512"/>
    <n v="60000"/>
    <n v="0"/>
  </r>
  <r>
    <s v="2026"/>
    <x v="0"/>
    <x v="0"/>
    <x v="1"/>
    <x v="7"/>
    <s v="2 - Poder Ejecutivo"/>
    <s v="0205 - MINISTERIO DE HACIENDA Y ECONOMIA"/>
    <s v="0004 - DIRECCION GENERAL DE CONTRATACIONES PUBLICAS"/>
    <x v="2"/>
    <x v="8"/>
    <x v="39"/>
    <s v="2.6 - BIENES MUEBLES, INMUEBLES E INTANGIBLES"/>
    <s v="2.6.1 - MOBILIARIO Y EQUIPO"/>
    <s v="N"/>
    <s v="00 - N/A"/>
    <s v="10 - FONDO GENERAL"/>
    <s v="99 - MULTIPROVINCIAL"/>
    <s v="(en blanco)"/>
    <n v="129000"/>
    <n v="90000"/>
    <n v="90000"/>
  </r>
  <r>
    <s v="2026"/>
    <x v="0"/>
    <x v="0"/>
    <x v="1"/>
    <x v="7"/>
    <s v="2 - Poder Ejecutivo"/>
    <s v="0205 - MINISTERIO DE HACIENDA Y ECONOMIA"/>
    <s v="0004 - DIRECCION GENERAL DE CONTRATACIONES PUBLICAS"/>
    <x v="2"/>
    <x v="8"/>
    <x v="39"/>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x v="0"/>
    <x v="0"/>
    <x v="2"/>
    <s v="2.6 - BIENES MUEBLES, INMUEBLES E INTANGIBLES"/>
    <s v="2.6.1 - MOBILIARIO Y EQUIPO"/>
    <s v="N"/>
    <s v="00 - N/A"/>
    <s v="10 - FONDO GENERAL"/>
    <s v="99 - MULTIPROVINCIAL"/>
    <s v="(en blanco)"/>
    <n v="1650000"/>
    <n v="25800515.440000001"/>
    <n v="3001374.3099999996"/>
  </r>
  <r>
    <s v="2026"/>
    <x v="0"/>
    <x v="0"/>
    <x v="1"/>
    <x v="7"/>
    <s v="2 - Poder Ejecutivo"/>
    <s v="0205 - MINISTERIO DE HACIENDA Y ECONOMIA"/>
    <s v="0008 - TESORERIA NACIONAL"/>
    <x v="0"/>
    <x v="0"/>
    <x v="2"/>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x v="0"/>
    <x v="0"/>
    <x v="2"/>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x v="0"/>
    <x v="0"/>
    <x v="2"/>
    <s v="2.6 - BIENES MUEBLES, INMUEBLES E INTANGIBLES"/>
    <s v="2.6.4 - VEHÍCULOS Y EQUIPO DE TRANSPORTE, TRACCIÓN Y ELEVACIÓN"/>
    <s v="N"/>
    <s v="00 - N/A"/>
    <s v="10 - FONDO GENERAL"/>
    <s v="99 - MULTIPROVINCIAL"/>
    <s v="(en blanco)"/>
    <n v="0"/>
    <n v="25000"/>
    <n v="24000"/>
  </r>
  <r>
    <s v="2026"/>
    <x v="0"/>
    <x v="0"/>
    <x v="1"/>
    <x v="7"/>
    <s v="2 - Poder Ejecutivo"/>
    <s v="0205 - MINISTERIO DE HACIENDA Y ECONOMIA"/>
    <s v="0008 - TESORERIA NACIONAL"/>
    <x v="0"/>
    <x v="0"/>
    <x v="2"/>
    <s v="2.6 - BIENES MUEBLES, INMUEBLES E INTANGIBLES"/>
    <s v="2.6.5 - MAQUINARIA, OTROS EQUIPOS Y HERRAMIENTAS"/>
    <s v="N"/>
    <s v="00 - N/A"/>
    <s v="10 - FONDO GENERAL"/>
    <s v="99 - MULTIPROVINCIAL"/>
    <s v="(en blanco)"/>
    <n v="2080000"/>
    <n v="1295500"/>
    <n v="682701.08000000007"/>
  </r>
  <r>
    <s v="2026"/>
    <x v="0"/>
    <x v="0"/>
    <x v="1"/>
    <x v="7"/>
    <s v="2 - Poder Ejecutivo"/>
    <s v="0205 - MINISTERIO DE HACIENDA Y ECONOMIA"/>
    <s v="0009 - DIRECCIÓN GENERAL DE CONTABILIDAD GUBERNAMENTAL"/>
    <x v="0"/>
    <x v="0"/>
    <x v="2"/>
    <s v="2.6 - BIENES MUEBLES, INMUEBLES E INTANGIBLES"/>
    <s v="2.6.1 - MOBILIARIO Y EQUIPO"/>
    <s v="N"/>
    <s v="00 - N/A"/>
    <s v="10 - FONDO GENERAL"/>
    <s v="99 - MULTIPROVINCIAL"/>
    <s v="(en blanco)"/>
    <n v="2847406"/>
    <n v="310149"/>
    <n v="206611"/>
  </r>
  <r>
    <s v="2026"/>
    <x v="0"/>
    <x v="0"/>
    <x v="1"/>
    <x v="7"/>
    <s v="2 - Poder Ejecutivo"/>
    <s v="0205 - MINISTERIO DE HACIENDA Y ECONOMIA"/>
    <s v="0009 - DIRECCIÓN GENERAL DE CONTABILIDAD GUBERNAMENTAL"/>
    <x v="0"/>
    <x v="0"/>
    <x v="2"/>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x v="0"/>
    <x v="0"/>
    <x v="2"/>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x v="0"/>
    <x v="0"/>
    <x v="2"/>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x v="0"/>
    <x v="0"/>
    <x v="2"/>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x v="0"/>
    <x v="0"/>
    <x v="2"/>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x v="0"/>
    <x v="0"/>
    <x v="2"/>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x v="0"/>
    <x v="0"/>
    <x v="2"/>
    <s v="2.6 - BIENES MUEBLES, INMUEBLES E INTANGIBLES"/>
    <s v="2.6.1 - MOBILIARIO Y EQUIPO"/>
    <s v="N"/>
    <s v="00 - N/A"/>
    <s v="10 - FONDO GENERAL"/>
    <s v="99 - MULTIPROVINCIAL"/>
    <s v="(en blanco)"/>
    <n v="8872000"/>
    <n v="3322000"/>
    <n v="2119218.34"/>
  </r>
  <r>
    <s v="2026"/>
    <x v="0"/>
    <x v="0"/>
    <x v="1"/>
    <x v="7"/>
    <s v="2 - Poder Ejecutivo"/>
    <s v="0205 - MINISTERIO DE HACIENDA Y ECONOMIA"/>
    <s v="0010 - DIRECCION GENERAL  DE PRESUPUESTO"/>
    <x v="0"/>
    <x v="0"/>
    <x v="2"/>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x v="0"/>
    <x v="0"/>
    <x v="2"/>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x v="0"/>
    <x v="0"/>
    <x v="2"/>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x v="0"/>
    <x v="0"/>
    <x v="2"/>
    <s v="2.6 - BIENES MUEBLES, INMUEBLES E INTANGIBLES"/>
    <s v="2.6.5 - MAQUINARIA, OTROS EQUIPOS Y HERRAMIENTAS"/>
    <s v="N"/>
    <s v="00 - N/A"/>
    <s v="10 - FONDO GENERAL"/>
    <s v="99 - MULTIPROVINCIAL"/>
    <s v="(en blanco)"/>
    <n v="5000000"/>
    <n v="4862675"/>
    <n v="19039.28"/>
  </r>
  <r>
    <s v="2026"/>
    <x v="0"/>
    <x v="0"/>
    <x v="1"/>
    <x v="7"/>
    <s v="2 - Poder Ejecutivo"/>
    <s v="0205 - MINISTERIO DE HACIENDA Y ECONOMIA"/>
    <s v="0010 - DIRECCION GENERAL  DE PRESUPUESTO"/>
    <x v="0"/>
    <x v="0"/>
    <x v="2"/>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x v="0"/>
    <x v="0"/>
    <x v="2"/>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x v="0"/>
    <x v="0"/>
    <x v="2"/>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x v="0"/>
    <x v="0"/>
    <x v="2"/>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x v="0"/>
    <x v="0"/>
    <x v="2"/>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x v="0"/>
    <x v="0"/>
    <x v="2"/>
    <s v="2.6 - BIENES MUEBLES, INMUEBLES E INTANGIBLES"/>
    <s v="2.6.1 - MOBILIARIO Y EQUIPO"/>
    <s v="N"/>
    <s v="00 - N/A"/>
    <s v="10 - FONDO GENERAL"/>
    <s v="99 - MULTIPROVINCIAL"/>
    <s v="(en blanco)"/>
    <n v="2592120"/>
    <n v="8565120"/>
    <n v="2408540.2400000002"/>
  </r>
  <r>
    <s v="2026"/>
    <x v="0"/>
    <x v="0"/>
    <x v="1"/>
    <x v="7"/>
    <s v="2 - Poder Ejecutivo"/>
    <s v="0205 - MINISTERIO DE HACIENDA Y ECONOMIA"/>
    <s v="0012 - DIRECCION GENERAL DE JUBILACIONES Y PENSIONES A CARGO DEL ESTADO"/>
    <x v="0"/>
    <x v="0"/>
    <x v="2"/>
    <s v="2.6 - BIENES MUEBLES, INMUEBLES E INTANGIBLES"/>
    <s v="2.6.2 - MOBILIARIO Y EQUIPO DE AUDIO, AUDIOVISUAL, RECREATIVO Y EDUCACIONAL"/>
    <s v="N"/>
    <s v="00 - N/A"/>
    <s v="10 - FONDO GENERAL"/>
    <s v="99 - MULTIPROVINCIAL"/>
    <s v="(en blanco)"/>
    <n v="0"/>
    <n v="146000"/>
    <n v="49267.61"/>
  </r>
  <r>
    <s v="2026"/>
    <x v="0"/>
    <x v="0"/>
    <x v="1"/>
    <x v="7"/>
    <s v="2 - Poder Ejecutivo"/>
    <s v="0205 - MINISTERIO DE HACIENDA Y ECONOMIA"/>
    <s v="0012 - DIRECCION GENERAL DE JUBILACIONES Y PENSIONES A CARGO DEL ESTADO"/>
    <x v="0"/>
    <x v="0"/>
    <x v="2"/>
    <s v="2.6 - BIENES MUEBLES, INMUEBLES E INTANGIBLES"/>
    <s v="2.6.5 - MAQUINARIA, OTROS EQUIPOS Y HERRAMIENTAS"/>
    <s v="N"/>
    <s v="00 - N/A"/>
    <s v="10 - FONDO GENERAL"/>
    <s v="99 - MULTIPROVINCIAL"/>
    <s v="(en blanco)"/>
    <n v="0"/>
    <n v="666000"/>
    <n v="663679"/>
  </r>
  <r>
    <s v="2026"/>
    <x v="0"/>
    <x v="0"/>
    <x v="1"/>
    <x v="7"/>
    <s v="2 - Poder Ejecutivo"/>
    <s v="0205 - MINISTERIO DE HACIENDA Y ECONOMIA"/>
    <s v="0013 - OFICINA NACIONAL DE ESTADÍSTICA"/>
    <x v="0"/>
    <x v="0"/>
    <x v="2"/>
    <s v="2.6 - BIENES MUEBLES, INMUEBLES E INTANGIBLES"/>
    <s v="2.6.1 - MOBILIARIO Y EQUIPO"/>
    <s v="N"/>
    <s v="00 - N/A"/>
    <s v="10 - FONDO GENERAL"/>
    <s v="99 - MULTIPROVINCIAL"/>
    <s v="(en blanco)"/>
    <n v="978300"/>
    <n v="938300"/>
    <n v="435665.42999999993"/>
  </r>
  <r>
    <s v="2026"/>
    <x v="0"/>
    <x v="0"/>
    <x v="1"/>
    <x v="7"/>
    <s v="2 - Poder Ejecutivo"/>
    <s v="0205 - MINISTERIO DE HACIENDA Y ECONOMIA"/>
    <s v="0013 - OFICINA NACIONAL DE ESTADÍSTICA"/>
    <x v="0"/>
    <x v="0"/>
    <x v="2"/>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x v="0"/>
    <x v="0"/>
    <x v="2"/>
    <s v="2.6 - BIENES MUEBLES, INMUEBLES E INTANGIBLES"/>
    <s v="2.6.2 - MOBILIARIO Y EQUIPO DE AUDIO, AUDIOVISUAL, RECREATIVO Y EDUCACIONAL"/>
    <s v="N"/>
    <s v="00 - N/A"/>
    <s v="10 - FONDO GENERAL"/>
    <s v="99 - MULTIPROVINCIAL"/>
    <s v="(en blanco)"/>
    <n v="66100"/>
    <n v="563100"/>
    <n v="0"/>
  </r>
  <r>
    <s v="2026"/>
    <x v="0"/>
    <x v="0"/>
    <x v="1"/>
    <x v="7"/>
    <s v="2 - Poder Ejecutivo"/>
    <s v="0205 - MINISTERIO DE HACIENDA Y ECONOMIA"/>
    <s v="0013 - OFICINA NACIONAL DE ESTADÍSTICA"/>
    <x v="0"/>
    <x v="0"/>
    <x v="2"/>
    <s v="2.6 - BIENES MUEBLES, INMUEBLES E INTANGIBLES"/>
    <s v="2.6.3 - EQUIPO E INSTRUMENTAL, CIENTÍFICO Y LABORATORIO"/>
    <s v="N"/>
    <s v="00 - N/A"/>
    <s v="10 - FONDO GENERAL"/>
    <s v="99 - MULTIPROVINCIAL"/>
    <s v="(en blanco)"/>
    <n v="4000"/>
    <n v="176083.28"/>
    <n v="5853.08"/>
  </r>
  <r>
    <s v="2026"/>
    <x v="0"/>
    <x v="0"/>
    <x v="1"/>
    <x v="7"/>
    <s v="2 - Poder Ejecutivo"/>
    <s v="0205 - MINISTERIO DE HACIENDA Y ECONOMIA"/>
    <s v="0013 - OFICINA NACIONAL DE ESTADÍSTICA"/>
    <x v="0"/>
    <x v="0"/>
    <x v="2"/>
    <s v="2.6 - BIENES MUEBLES, INMUEBLES E INTANGIBLES"/>
    <s v="2.6.5 - MAQUINARIA, OTROS EQUIPOS Y HERRAMIENTAS"/>
    <s v="N"/>
    <s v="00 - N/A"/>
    <s v="10 - FONDO GENERAL"/>
    <s v="99 - MULTIPROVINCIAL"/>
    <s v="(en blanco)"/>
    <n v="37870"/>
    <n v="1666870"/>
    <n v="723870.71"/>
  </r>
  <r>
    <s v="2026"/>
    <x v="0"/>
    <x v="0"/>
    <x v="1"/>
    <x v="7"/>
    <s v="2 - Poder Ejecutivo"/>
    <s v="0205 - MINISTERIO DE HACIENDA Y ECONOMIA"/>
    <s v="0014 - SISTEMA ÚNICO DE BENEFICIARIOS"/>
    <x v="1"/>
    <x v="2"/>
    <x v="4"/>
    <s v="2.6 - BIENES MUEBLES, INMUEBLES E INTANGIBLES"/>
    <s v="2.6.1 - MOBILIARIO Y EQUIPO"/>
    <s v="N"/>
    <s v="00 - N/A"/>
    <s v="10 - FONDO GENERAL"/>
    <s v="99 - MULTIPROVINCIAL"/>
    <s v="(en blanco)"/>
    <n v="800000"/>
    <n v="1013768"/>
    <n v="507729.94999999995"/>
  </r>
  <r>
    <s v="2026"/>
    <x v="0"/>
    <x v="0"/>
    <x v="1"/>
    <x v="7"/>
    <s v="2 - Poder Ejecutivo"/>
    <s v="0205 - MINISTERIO DE HACIENDA Y ECONOMIA"/>
    <s v="0014 - SISTEMA ÚNICO DE BENEFICIARIOS"/>
    <x v="1"/>
    <x v="2"/>
    <x v="4"/>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x v="1"/>
    <x v="2"/>
    <x v="4"/>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x v="1"/>
    <x v="2"/>
    <x v="4"/>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x v="2"/>
    <x v="4"/>
    <x v="10"/>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x v="1"/>
    <x v="9"/>
    <x v="40"/>
    <s v="2.6 - BIENES MUEBLES, INMUEBLES E INTANGIBLES"/>
    <s v="2.6.1 - MOBILIARIO Y EQUIPO"/>
    <s v="N"/>
    <s v="00 - N/A"/>
    <s v="10 - FONDO GENERAL"/>
    <s v="99 - MULTIPROVINCIAL"/>
    <s v="(en blanco)"/>
    <n v="186162195"/>
    <n v="143225731"/>
    <n v="19270236.149999999"/>
  </r>
  <r>
    <s v="2026"/>
    <x v="0"/>
    <x v="0"/>
    <x v="1"/>
    <x v="7"/>
    <s v="2 - Poder Ejecutivo"/>
    <s v="0206 - MINISTERIO DE EDUCACIÓN"/>
    <s v="0001 - MINISTERIO DE EDUCACION"/>
    <x v="1"/>
    <x v="9"/>
    <x v="40"/>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x v="1"/>
    <x v="9"/>
    <x v="40"/>
    <s v="2.6 - BIENES MUEBLES, INMUEBLES E INTANGIBLES"/>
    <s v="2.6.2 - MOBILIARIO Y EQUIPO DE AUDIO, AUDIOVISUAL, RECREATIVO Y EDUCACIONAL"/>
    <s v="N"/>
    <s v="00 - N/A"/>
    <s v="10 - FONDO GENERAL"/>
    <s v="99 - MULTIPROVINCIAL"/>
    <s v="(en blanco)"/>
    <n v="73325200"/>
    <n v="778495466.71000004"/>
    <n v="143536037.77999997"/>
  </r>
  <r>
    <s v="2026"/>
    <x v="0"/>
    <x v="0"/>
    <x v="1"/>
    <x v="7"/>
    <s v="2 - Poder Ejecutivo"/>
    <s v="0206 - MINISTERIO DE EDUCACIÓN"/>
    <s v="0001 - MINISTERIO DE EDUCACION"/>
    <x v="1"/>
    <x v="9"/>
    <x v="40"/>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x v="1"/>
    <x v="9"/>
    <x v="40"/>
    <s v="2.6 - BIENES MUEBLES, INMUEBLES E INTANGIBLES"/>
    <s v="2.6.5 - MAQUINARIA, OTROS EQUIPOS Y HERRAMIENTAS"/>
    <s v="N"/>
    <s v="00 - N/A"/>
    <s v="10 - FONDO GENERAL"/>
    <s v="99 - MULTIPROVINCIAL"/>
    <s v="(en blanco)"/>
    <n v="0"/>
    <n v="222424"/>
    <n v="0"/>
  </r>
  <r>
    <s v="2026"/>
    <x v="0"/>
    <x v="0"/>
    <x v="1"/>
    <x v="7"/>
    <s v="2 - Poder Ejecutivo"/>
    <s v="0206 - MINISTERIO DE EDUCACIÓN"/>
    <s v="0001 - MINISTERIO DE EDUCACION"/>
    <x v="1"/>
    <x v="9"/>
    <x v="40"/>
    <s v="2.6 - BIENES MUEBLES, INMUEBLES E INTANGIBLES"/>
    <s v="2.6.8 - BIENES INTANGIBLES"/>
    <s v="N"/>
    <s v="00 - N/A"/>
    <s v="10 - FONDO GENERAL"/>
    <s v="99 - MULTIPROVINCIAL"/>
    <s v="(en blanco)"/>
    <n v="1581449"/>
    <n v="1581449"/>
    <n v="0"/>
  </r>
  <r>
    <s v="2026"/>
    <x v="0"/>
    <x v="0"/>
    <x v="1"/>
    <x v="7"/>
    <s v="2 - Poder Ejecutivo"/>
    <s v="0206 - MINISTERIO DE EDUCACIÓN"/>
    <s v="0001 - MINISTERIO DE EDUCACION"/>
    <x v="1"/>
    <x v="9"/>
    <x v="41"/>
    <s v="2.6 - BIENES MUEBLES, INMUEBLES E INTANGIBLES"/>
    <s v="2.6.1 - MOBILIARIO Y EQUIPO"/>
    <s v="N"/>
    <s v="00 - N/A"/>
    <s v="10 - FONDO GENERAL"/>
    <s v="99 - MULTIPROVINCIAL"/>
    <s v="(en blanco)"/>
    <n v="93587000"/>
    <n v="8465027"/>
    <n v="0"/>
  </r>
  <r>
    <s v="2026"/>
    <x v="0"/>
    <x v="0"/>
    <x v="1"/>
    <x v="7"/>
    <s v="2 - Poder Ejecutivo"/>
    <s v="0206 - MINISTERIO DE EDUCACIÓN"/>
    <s v="0001 - MINISTERIO DE EDUCACION"/>
    <x v="1"/>
    <x v="9"/>
    <x v="41"/>
    <s v="2.6 - BIENES MUEBLES, INMUEBLES E INTANGIBLES"/>
    <s v="2.6.2 - MOBILIARIO Y EQUIPO DE AUDIO, AUDIOVISUAL, RECREATIVO Y EDUCACIONAL"/>
    <s v="N"/>
    <s v="00 - N/A"/>
    <s v="10 - FONDO GENERAL"/>
    <s v="99 - MULTIPROVINCIAL"/>
    <s v="(en blanco)"/>
    <n v="76683276"/>
    <n v="305570704.58000004"/>
    <n v="103883964.8"/>
  </r>
  <r>
    <s v="2026"/>
    <x v="0"/>
    <x v="0"/>
    <x v="1"/>
    <x v="7"/>
    <s v="2 - Poder Ejecutivo"/>
    <s v="0206 - MINISTERIO DE EDUCACIÓN"/>
    <s v="0001 - MINISTERIO DE EDUCACION"/>
    <x v="1"/>
    <x v="9"/>
    <x v="41"/>
    <s v="2.6 - BIENES MUEBLES, INMUEBLES E INTANGIBLES"/>
    <s v="2.6.3 - EQUIPO E INSTRUMENTAL, CIENTÍFICO Y LABORATORIO"/>
    <s v="N"/>
    <s v="00 - N/A"/>
    <s v="10 - FONDO GENERAL"/>
    <s v="99 - MULTIPROVINCIAL"/>
    <s v="(en blanco)"/>
    <n v="0"/>
    <n v="49591431"/>
    <n v="16580448.139999999"/>
  </r>
  <r>
    <s v="2026"/>
    <x v="0"/>
    <x v="0"/>
    <x v="1"/>
    <x v="7"/>
    <s v="2 - Poder Ejecutivo"/>
    <s v="0206 - MINISTERIO DE EDUCACIÓN"/>
    <s v="0001 - MINISTERIO DE EDUCACION"/>
    <x v="1"/>
    <x v="9"/>
    <x v="41"/>
    <s v="2.6 - BIENES MUEBLES, INMUEBLES E INTANGIBLES"/>
    <s v="2.6.5 - MAQUINARIA, OTROS EQUIPOS Y HERRAMIENTAS"/>
    <s v="N"/>
    <s v="00 - N/A"/>
    <s v="10 - FONDO GENERAL"/>
    <s v="99 - MULTIPROVINCIAL"/>
    <s v="(en blanco)"/>
    <n v="0"/>
    <n v="32350490"/>
    <n v="829422"/>
  </r>
  <r>
    <s v="2026"/>
    <x v="0"/>
    <x v="0"/>
    <x v="1"/>
    <x v="7"/>
    <s v="2 - Poder Ejecutivo"/>
    <s v="0206 - MINISTERIO DE EDUCACIÓN"/>
    <s v="0001 - MINISTERIO DE EDUCACION"/>
    <x v="1"/>
    <x v="9"/>
    <x v="41"/>
    <s v="2.6 - BIENES MUEBLES, INMUEBLES E INTANGIBLES"/>
    <s v="2.6.8 - BIENES INTANGIBLES"/>
    <s v="N"/>
    <s v="00 - N/A"/>
    <s v="10 - FONDO GENERAL"/>
    <s v="99 - MULTIPROVINCIAL"/>
    <s v="(en blanco)"/>
    <n v="100444"/>
    <n v="4295522"/>
    <n v="0"/>
  </r>
  <r>
    <s v="2026"/>
    <x v="0"/>
    <x v="0"/>
    <x v="1"/>
    <x v="7"/>
    <s v="2 - Poder Ejecutivo"/>
    <s v="0206 - MINISTERIO DE EDUCACIÓN"/>
    <s v="0001 - MINISTERIO DE EDUCACION"/>
    <x v="1"/>
    <x v="9"/>
    <x v="42"/>
    <s v="2.6 - BIENES MUEBLES, INMUEBLES E INTANGIBLES"/>
    <s v="2.6.1 - MOBILIARIO Y EQUIPO"/>
    <s v="N"/>
    <s v="00 - N/A"/>
    <s v="10 - FONDO GENERAL"/>
    <s v="99 - MULTIPROVINCIAL"/>
    <s v="(en blanco)"/>
    <n v="20603500"/>
    <n v="7559303"/>
    <n v="33327.58"/>
  </r>
  <r>
    <s v="2026"/>
    <x v="0"/>
    <x v="0"/>
    <x v="1"/>
    <x v="7"/>
    <s v="2 - Poder Ejecutivo"/>
    <s v="0206 - MINISTERIO DE EDUCACIÓN"/>
    <s v="0001 - MINISTERIO DE EDUCACION"/>
    <x v="1"/>
    <x v="9"/>
    <x v="42"/>
    <s v="2.6 - BIENES MUEBLES, INMUEBLES E INTANGIBLES"/>
    <s v="2.6.2 - MOBILIARIO Y EQUIPO DE AUDIO, AUDIOVISUAL, RECREATIVO Y EDUCACIONAL"/>
    <s v="N"/>
    <s v="00 - N/A"/>
    <s v="10 - FONDO GENERAL"/>
    <s v="99 - MULTIPROVINCIAL"/>
    <s v="(en blanco)"/>
    <n v="55159500"/>
    <n v="400321330.06999999"/>
    <n v="237702973.96999997"/>
  </r>
  <r>
    <s v="2026"/>
    <x v="0"/>
    <x v="0"/>
    <x v="1"/>
    <x v="7"/>
    <s v="2 - Poder Ejecutivo"/>
    <s v="0206 - MINISTERIO DE EDUCACIÓN"/>
    <s v="0001 - MINISTERIO DE EDUCACION"/>
    <x v="1"/>
    <x v="9"/>
    <x v="42"/>
    <s v="2.6 - BIENES MUEBLES, INMUEBLES E INTANGIBLES"/>
    <s v="2.6.3 - EQUIPO E INSTRUMENTAL, CIENTÍFICO Y LABORATORIO"/>
    <s v="N"/>
    <s v="00 - N/A"/>
    <s v="10 - FONDO GENERAL"/>
    <s v="99 - MULTIPROVINCIAL"/>
    <s v="(en blanco)"/>
    <n v="0"/>
    <n v="65442046"/>
    <n v="27640632.560000002"/>
  </r>
  <r>
    <s v="2026"/>
    <x v="0"/>
    <x v="0"/>
    <x v="1"/>
    <x v="7"/>
    <s v="2 - Poder Ejecutivo"/>
    <s v="0206 - MINISTERIO DE EDUCACIÓN"/>
    <s v="0001 - MINISTERIO DE EDUCACION"/>
    <x v="1"/>
    <x v="9"/>
    <x v="42"/>
    <s v="2.6 - BIENES MUEBLES, INMUEBLES E INTANGIBLES"/>
    <s v="2.6.5 - MAQUINARIA, OTROS EQUIPOS Y HERRAMIENTAS"/>
    <s v="N"/>
    <s v="00 - N/A"/>
    <s v="10 - FONDO GENERAL"/>
    <s v="99 - MULTIPROVINCIAL"/>
    <s v="(en blanco)"/>
    <n v="0"/>
    <n v="30614440"/>
    <n v="16261241.84"/>
  </r>
  <r>
    <s v="2026"/>
    <x v="0"/>
    <x v="0"/>
    <x v="1"/>
    <x v="7"/>
    <s v="2 - Poder Ejecutivo"/>
    <s v="0206 - MINISTERIO DE EDUCACIÓN"/>
    <s v="0001 - MINISTERIO DE EDUCACION"/>
    <x v="1"/>
    <x v="9"/>
    <x v="42"/>
    <s v="2.6 - BIENES MUEBLES, INMUEBLES E INTANGIBLES"/>
    <s v="2.6.6 - EQUIPOS DE DEFENSA Y SEGURIDAD"/>
    <s v="N"/>
    <s v="00 - N/A"/>
    <s v="10 - FONDO GENERAL"/>
    <s v="99 - MULTIPROVINCIAL"/>
    <s v="(en blanco)"/>
    <n v="3375590"/>
    <n v="375590"/>
    <n v="0"/>
  </r>
  <r>
    <s v="2026"/>
    <x v="0"/>
    <x v="0"/>
    <x v="1"/>
    <x v="7"/>
    <s v="2 - Poder Ejecutivo"/>
    <s v="0206 - MINISTERIO DE EDUCACIÓN"/>
    <s v="0001 - MINISTERIO DE EDUCACION"/>
    <x v="1"/>
    <x v="9"/>
    <x v="42"/>
    <s v="2.6 - BIENES MUEBLES, INMUEBLES E INTANGIBLES"/>
    <s v="2.6.8 - BIENES INTANGIBLES"/>
    <s v="N"/>
    <s v="00 - N/A"/>
    <s v="10 - FONDO GENERAL"/>
    <s v="99 - MULTIPROVINCIAL"/>
    <s v="(en blanco)"/>
    <n v="1986600"/>
    <n v="1058744"/>
    <n v="0"/>
  </r>
  <r>
    <s v="2026"/>
    <x v="0"/>
    <x v="0"/>
    <x v="1"/>
    <x v="7"/>
    <s v="2 - Poder Ejecutivo"/>
    <s v="0206 - MINISTERIO DE EDUCACIÓN"/>
    <s v="0001 - MINISTERIO DE EDUCACION"/>
    <x v="1"/>
    <x v="9"/>
    <x v="43"/>
    <s v="2.6 - BIENES MUEBLES, INMUEBLES E INTANGIBLES"/>
    <s v="2.6.1 - MOBILIARIO Y EQUIPO"/>
    <s v="N"/>
    <s v="00 - N/A"/>
    <s v="10 - FONDO GENERAL"/>
    <s v="99 - MULTIPROVINCIAL"/>
    <s v="(en blanco)"/>
    <n v="11241525"/>
    <n v="2289370"/>
    <n v="0"/>
  </r>
  <r>
    <s v="2026"/>
    <x v="0"/>
    <x v="0"/>
    <x v="1"/>
    <x v="7"/>
    <s v="2 - Poder Ejecutivo"/>
    <s v="0206 - MINISTERIO DE EDUCACIÓN"/>
    <s v="0001 - MINISTERIO DE EDUCACION"/>
    <x v="1"/>
    <x v="9"/>
    <x v="43"/>
    <s v="2.6 - BIENES MUEBLES, INMUEBLES E INTANGIBLES"/>
    <s v="2.6.4 - VEHÍCULOS Y EQUIPO DE TRANSPORTE, TRACCIÓN Y ELEVACIÓN"/>
    <s v="N"/>
    <s v="00 - N/A"/>
    <s v="10 - FONDO GENERAL"/>
    <s v="99 - MULTIPROVINCIAL"/>
    <s v="(en blanco)"/>
    <n v="2500000"/>
    <n v="2500000"/>
    <n v="0"/>
  </r>
  <r>
    <s v="2026"/>
    <x v="0"/>
    <x v="0"/>
    <x v="1"/>
    <x v="7"/>
    <s v="2 - Poder Ejecutivo"/>
    <s v="0206 - MINISTERIO DE EDUCACIÓN"/>
    <s v="0001 - MINISTERIO DE EDUCACION"/>
    <x v="1"/>
    <x v="9"/>
    <x v="43"/>
    <s v="2.6 - BIENES MUEBLES, INMUEBLES E INTANGIBLES"/>
    <s v="2.6.8 - BIENES INTANGIBLES"/>
    <s v="N"/>
    <s v="00 - N/A"/>
    <s v="10 - FONDO GENERAL"/>
    <s v="99 - MULTIPROVINCIAL"/>
    <s v="(en blanco)"/>
    <n v="6000000"/>
    <n v="3000000"/>
    <n v="0"/>
  </r>
  <r>
    <s v="2026"/>
    <x v="0"/>
    <x v="0"/>
    <x v="1"/>
    <x v="7"/>
    <s v="2 - Poder Ejecutivo"/>
    <s v="0206 - MINISTERIO DE EDUCACIÓN"/>
    <s v="0001 - MINISTERIO DE EDUCACION"/>
    <x v="1"/>
    <x v="9"/>
    <x v="44"/>
    <s v="2.6 - BIENES MUEBLES, INMUEBLES E INTANGIBLES"/>
    <s v="2.6.1 - MOBILIARIO Y EQUIPO"/>
    <s v="N"/>
    <s v="00 - N/A"/>
    <s v="10 - FONDO GENERAL"/>
    <s v="99 - MULTIPROVINCIAL"/>
    <s v="(en blanco)"/>
    <n v="1700610"/>
    <n v="625792888.93000007"/>
    <n v="309357580.08999997"/>
  </r>
  <r>
    <s v="2026"/>
    <x v="0"/>
    <x v="0"/>
    <x v="1"/>
    <x v="7"/>
    <s v="2 - Poder Ejecutivo"/>
    <s v="0206 - MINISTERIO DE EDUCACIÓN"/>
    <s v="0001 - MINISTERIO DE EDUCACION"/>
    <x v="1"/>
    <x v="9"/>
    <x v="44"/>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x v="1"/>
    <x v="9"/>
    <x v="44"/>
    <s v="2.6 - BIENES MUEBLES, INMUEBLES E INTANGIBLES"/>
    <s v="2.6.2 - MOBILIARIO Y EQUIPO DE AUDIO, AUDIOVISUAL, RECREATIVO Y EDUCACIONAL"/>
    <s v="N"/>
    <s v="00 - N/A"/>
    <s v="10 - FONDO GENERAL"/>
    <s v="99 - MULTIPROVINCIAL"/>
    <s v="(en blanco)"/>
    <n v="150000"/>
    <n v="59499006.829999991"/>
    <n v="3617907.85"/>
  </r>
  <r>
    <s v="2026"/>
    <x v="0"/>
    <x v="0"/>
    <x v="1"/>
    <x v="7"/>
    <s v="2 - Poder Ejecutivo"/>
    <s v="0206 - MINISTERIO DE EDUCACIÓN"/>
    <s v="0001 - MINISTERIO DE EDUCACION"/>
    <x v="1"/>
    <x v="9"/>
    <x v="44"/>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x v="1"/>
    <x v="9"/>
    <x v="44"/>
    <s v="2.6 - BIENES MUEBLES, INMUEBLES E INTANGIBLES"/>
    <s v="2.6.4 - VEHÍCULOS Y EQUIPO DE TRANSPORTE, TRACCIÓN Y ELEVACIÓN"/>
    <s v="N"/>
    <s v="00 - N/A"/>
    <s v="10 - FONDO GENERAL"/>
    <s v="99 - MULTIPROVINCIAL"/>
    <s v="(en blanco)"/>
    <n v="7001820"/>
    <n v="1820"/>
    <n v="0"/>
  </r>
  <r>
    <s v="2026"/>
    <x v="0"/>
    <x v="0"/>
    <x v="1"/>
    <x v="7"/>
    <s v="2 - Poder Ejecutivo"/>
    <s v="0206 - MINISTERIO DE EDUCACIÓN"/>
    <s v="0001 - MINISTERIO DE EDUCACION"/>
    <x v="1"/>
    <x v="9"/>
    <x v="44"/>
    <s v="2.6 - BIENES MUEBLES, INMUEBLES E INTANGIBLES"/>
    <s v="2.6.5 - MAQUINARIA, OTROS EQUIPOS Y HERRAMIENTAS"/>
    <s v="N"/>
    <s v="00 - N/A"/>
    <s v="10 - FONDO GENERAL"/>
    <s v="99 - MULTIPROVINCIAL"/>
    <s v="(en blanco)"/>
    <n v="289488861"/>
    <n v="84740462.229999989"/>
    <n v="42823878.570000008"/>
  </r>
  <r>
    <s v="2026"/>
    <x v="0"/>
    <x v="0"/>
    <x v="1"/>
    <x v="7"/>
    <s v="2 - Poder Ejecutivo"/>
    <s v="0206 - MINISTERIO DE EDUCACIÓN"/>
    <s v="0001 - MINISTERIO DE EDUCACION"/>
    <x v="1"/>
    <x v="9"/>
    <x v="44"/>
    <s v="2.6 - BIENES MUEBLES, INMUEBLES E INTANGIBLES"/>
    <s v="2.6.5 - MAQUINARIA, OTROS EQUIPOS Y HERRAMIENTAS"/>
    <s v="N"/>
    <s v="00 - N/A"/>
    <s v="60 - CREDITO EXTERNO"/>
    <s v="99 - MULTIPROVINCIAL"/>
    <s v="(en blanco)"/>
    <n v="0"/>
    <n v="1.4551915228366852E-9"/>
    <n v="0"/>
  </r>
  <r>
    <s v="2026"/>
    <x v="0"/>
    <x v="0"/>
    <x v="1"/>
    <x v="7"/>
    <s v="2 - Poder Ejecutivo"/>
    <s v="0206 - MINISTERIO DE EDUCACIÓN"/>
    <s v="0001 - MINISTERIO DE EDUCACION"/>
    <x v="1"/>
    <x v="9"/>
    <x v="44"/>
    <s v="2.6 - BIENES MUEBLES, INMUEBLES E INTANGIBLES"/>
    <s v="2.6.6 - EQUIPOS DE DEFENSA Y SEGURIDAD"/>
    <s v="N"/>
    <s v="00 - N/A"/>
    <s v="10 - FONDO GENERAL"/>
    <s v="99 - MULTIPROVINCIAL"/>
    <s v="(en blanco)"/>
    <n v="80000"/>
    <n v="5498319.9400000004"/>
    <n v="3227237.46"/>
  </r>
  <r>
    <s v="2026"/>
    <x v="0"/>
    <x v="0"/>
    <x v="1"/>
    <x v="7"/>
    <s v="2 - Poder Ejecutivo"/>
    <s v="0206 - MINISTERIO DE EDUCACIÓN"/>
    <s v="0001 - MINISTERIO DE EDUCACION"/>
    <x v="1"/>
    <x v="9"/>
    <x v="44"/>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x v="1"/>
    <x v="9"/>
    <x v="44"/>
    <s v="2.6 - BIENES MUEBLES, INMUEBLES E INTANGIBLES"/>
    <s v="2.6.8 - BIENES INTANGIBLES"/>
    <s v="N"/>
    <s v="00 - N/A"/>
    <s v="10 - FONDO GENERAL"/>
    <s v="99 - MULTIPROVINCIAL"/>
    <s v="(en blanco)"/>
    <n v="413710167"/>
    <n v="50685371.329999991"/>
    <n v="13731459.869999999"/>
  </r>
  <r>
    <s v="2026"/>
    <x v="0"/>
    <x v="0"/>
    <x v="1"/>
    <x v="7"/>
    <s v="2 - Poder Ejecutivo"/>
    <s v="0206 - MINISTERIO DE EDUCACIÓN"/>
    <s v="0001 - MINISTERIO DE EDUCACION"/>
    <x v="1"/>
    <x v="9"/>
    <x v="44"/>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x v="1"/>
    <x v="9"/>
    <x v="31"/>
    <s v="2.6 - BIENES MUEBLES, INMUEBLES E INTANGIBLES"/>
    <s v="2.6.1 - MOBILIARIO Y EQUIPO"/>
    <s v="N"/>
    <s v="00 - N/A"/>
    <s v="10 - FONDO GENERAL"/>
    <s v="99 - MULTIPROVINCIAL"/>
    <s v="(en blanco)"/>
    <n v="20967452"/>
    <n v="35744433"/>
    <n v="5919623.9699999997"/>
  </r>
  <r>
    <s v="2026"/>
    <x v="0"/>
    <x v="0"/>
    <x v="1"/>
    <x v="7"/>
    <s v="2 - Poder Ejecutivo"/>
    <s v="0206 - MINISTERIO DE EDUCACIÓN"/>
    <s v="0001 - MINISTERIO DE EDUCACION"/>
    <x v="1"/>
    <x v="9"/>
    <x v="31"/>
    <s v="2.6 - BIENES MUEBLES, INMUEBLES E INTANGIBLES"/>
    <s v="2.6.2 - MOBILIARIO Y EQUIPO DE AUDIO, AUDIOVISUAL, RECREATIVO Y EDUCACIONAL"/>
    <s v="N"/>
    <s v="00 - N/A"/>
    <s v="10 - FONDO GENERAL"/>
    <s v="99 - MULTIPROVINCIAL"/>
    <s v="(en blanco)"/>
    <n v="52695750"/>
    <n v="168482555"/>
    <n v="11414435.92"/>
  </r>
  <r>
    <s v="2026"/>
    <x v="0"/>
    <x v="0"/>
    <x v="1"/>
    <x v="7"/>
    <s v="2 - Poder Ejecutivo"/>
    <s v="0206 - MINISTERIO DE EDUCACIÓN"/>
    <s v="0001 - MINISTERIO DE EDUCACION"/>
    <x v="1"/>
    <x v="9"/>
    <x v="31"/>
    <s v="2.6 - BIENES MUEBLES, INMUEBLES E INTANGIBLES"/>
    <s v="2.6.3 - EQUIPO E INSTRUMENTAL, CIENTÍFICO Y LABORATORIO"/>
    <s v="N"/>
    <s v="00 - N/A"/>
    <s v="10 - FONDO GENERAL"/>
    <s v="99 - MULTIPROVINCIAL"/>
    <s v="(en blanco)"/>
    <n v="322000"/>
    <n v="369205"/>
    <n v="0"/>
  </r>
  <r>
    <s v="2026"/>
    <x v="0"/>
    <x v="0"/>
    <x v="1"/>
    <x v="7"/>
    <s v="2 - Poder Ejecutivo"/>
    <s v="0206 - MINISTERIO DE EDUCACIÓN"/>
    <s v="0001 - MINISTERIO DE EDUCACION"/>
    <x v="1"/>
    <x v="9"/>
    <x v="31"/>
    <s v="2.6 - BIENES MUEBLES, INMUEBLES E INTANGIBLES"/>
    <s v="2.6.4 - VEHÍCULOS Y EQUIPO DE TRANSPORTE, TRACCIÓN Y ELEVACIÓN"/>
    <s v="N"/>
    <s v="00 - N/A"/>
    <s v="10 - FONDO GENERAL"/>
    <s v="99 - MULTIPROVINCIAL"/>
    <s v="(en blanco)"/>
    <n v="17500000"/>
    <n v="4027550"/>
    <n v="0"/>
  </r>
  <r>
    <s v="2026"/>
    <x v="0"/>
    <x v="0"/>
    <x v="1"/>
    <x v="7"/>
    <s v="2 - Poder Ejecutivo"/>
    <s v="0206 - MINISTERIO DE EDUCACIÓN"/>
    <s v="0001 - MINISTERIO DE EDUCACION"/>
    <x v="1"/>
    <x v="9"/>
    <x v="31"/>
    <s v="2.6 - BIENES MUEBLES, INMUEBLES E INTANGIBLES"/>
    <s v="2.6.5 - MAQUINARIA, OTROS EQUIPOS Y HERRAMIENTAS"/>
    <s v="N"/>
    <s v="00 - N/A"/>
    <s v="10 - FONDO GENERAL"/>
    <s v="99 - MULTIPROVINCIAL"/>
    <s v="(en blanco)"/>
    <n v="23719006"/>
    <n v="6863581"/>
    <n v="0"/>
  </r>
  <r>
    <s v="2026"/>
    <x v="0"/>
    <x v="0"/>
    <x v="1"/>
    <x v="7"/>
    <s v="2 - Poder Ejecutivo"/>
    <s v="0206 - MINISTERIO DE EDUCACIÓN"/>
    <s v="0001 - MINISTERIO DE EDUCACION"/>
    <x v="1"/>
    <x v="9"/>
    <x v="31"/>
    <s v="2.6 - BIENES MUEBLES, INMUEBLES E INTANGIBLES"/>
    <s v="2.6.6 - EQUIPOS DE DEFENSA Y SEGURIDAD"/>
    <s v="N"/>
    <s v="00 - N/A"/>
    <s v="10 - FONDO GENERAL"/>
    <s v="99 - MULTIPROVINCIAL"/>
    <s v="(en blanco)"/>
    <n v="1500000"/>
    <n v="1500000"/>
    <n v="0"/>
  </r>
  <r>
    <s v="2026"/>
    <x v="0"/>
    <x v="0"/>
    <x v="1"/>
    <x v="7"/>
    <s v="2 - Poder Ejecutivo"/>
    <s v="0206 - MINISTERIO DE EDUCACIÓN"/>
    <s v="0001 - MINISTERIO DE EDUCACION"/>
    <x v="1"/>
    <x v="9"/>
    <x v="31"/>
    <s v="2.6 - BIENES MUEBLES, INMUEBLES E INTANGIBLES"/>
    <s v="2.6.9 - EDIFICIOS, ESTRUCTURAS, TIERRAS, TERRENOS Y OBJETOS DE VALOR"/>
    <s v="N"/>
    <s v="00 - N/A"/>
    <s v="10 - FONDO GENERAL"/>
    <s v="99 - MULTIPROVINCIAL"/>
    <s v="(en blanco)"/>
    <n v="0"/>
    <n v="263250"/>
    <n v="0"/>
  </r>
  <r>
    <s v="2026"/>
    <x v="0"/>
    <x v="0"/>
    <x v="1"/>
    <x v="7"/>
    <s v="2 - Poder Ejecutivo"/>
    <s v="0206 - MINISTERIO DE EDUCACIÓN"/>
    <s v="0001 - MINISTERIO DE EDUCACION"/>
    <x v="1"/>
    <x v="9"/>
    <x v="38"/>
    <s v="2.6 - BIENES MUEBLES, INMUEBLES E INTANGIBLES"/>
    <s v="2.6.1 - MOBILIARIO Y EQUIPO"/>
    <s v="N"/>
    <s v="00 - N/A"/>
    <s v="10 - FONDO GENERAL"/>
    <s v="99 - MULTIPROVINCIAL"/>
    <s v="(en blanco)"/>
    <n v="2112960"/>
    <n v="2112960"/>
    <n v="0"/>
  </r>
  <r>
    <s v="2026"/>
    <x v="0"/>
    <x v="0"/>
    <x v="1"/>
    <x v="7"/>
    <s v="2 - Poder Ejecutivo"/>
    <s v="0206 - MINISTERIO DE EDUCACIÓN"/>
    <s v="0001 - MINISTERIO DE EDUCACION"/>
    <x v="1"/>
    <x v="9"/>
    <x v="38"/>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x v="1"/>
    <x v="9"/>
    <x v="45"/>
    <s v="2.6 - BIENES MUEBLES, INMUEBLES E INTANGIBLES"/>
    <s v="2.6.1 - MOBILIARIO Y EQUIPO"/>
    <s v="N"/>
    <s v="00 - N/A"/>
    <s v="10 - FONDO GENERAL"/>
    <s v="99 - MULTIPROVINCIAL"/>
    <s v="(en blanco)"/>
    <n v="443242300"/>
    <n v="1451503842.8"/>
    <n v="1363613137.9799998"/>
  </r>
  <r>
    <s v="2026"/>
    <x v="0"/>
    <x v="0"/>
    <x v="1"/>
    <x v="7"/>
    <s v="2 - Poder Ejecutivo"/>
    <s v="0206 - MINISTERIO DE EDUCACIÓN"/>
    <s v="0001 - MINISTERIO DE EDUCACION"/>
    <x v="1"/>
    <x v="9"/>
    <x v="45"/>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x v="1"/>
    <x v="9"/>
    <x v="45"/>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x v="1"/>
    <x v="9"/>
    <x v="45"/>
    <s v="2.6 - BIENES MUEBLES, INMUEBLES E INTANGIBLES"/>
    <s v="2.6.2 - MOBILIARIO Y EQUIPO DE AUDIO, AUDIOVISUAL, RECREATIVO Y EDUCACIONAL"/>
    <s v="N"/>
    <s v="00 - N/A"/>
    <s v="10 - FONDO GENERAL"/>
    <s v="99 - MULTIPROVINCIAL"/>
    <s v="(en blanco)"/>
    <n v="61267934"/>
    <n v="27219667"/>
    <n v="437072"/>
  </r>
  <r>
    <s v="2026"/>
    <x v="0"/>
    <x v="0"/>
    <x v="1"/>
    <x v="7"/>
    <s v="2 - Poder Ejecutivo"/>
    <s v="0206 - MINISTERIO DE EDUCACIÓN"/>
    <s v="0001 - MINISTERIO DE EDUCACION"/>
    <x v="1"/>
    <x v="9"/>
    <x v="45"/>
    <s v="2.6 - BIENES MUEBLES, INMUEBLES E INTANGIBLES"/>
    <s v="2.6.3 - EQUIPO E INSTRUMENTAL, CIENTÍFICO Y LABORATORIO"/>
    <s v="N"/>
    <s v="00 - N/A"/>
    <s v="10 - FONDO GENERAL"/>
    <s v="99 - MULTIPROVINCIAL"/>
    <s v="(en blanco)"/>
    <n v="2193504"/>
    <n v="4227752.88"/>
    <n v="0"/>
  </r>
  <r>
    <s v="2026"/>
    <x v="0"/>
    <x v="0"/>
    <x v="1"/>
    <x v="7"/>
    <s v="2 - Poder Ejecutivo"/>
    <s v="0206 - MINISTERIO DE EDUCACIÓN"/>
    <s v="0001 - MINISTERIO DE EDUCACION"/>
    <x v="1"/>
    <x v="9"/>
    <x v="45"/>
    <s v="2.6 - BIENES MUEBLES, INMUEBLES E INTANGIBLES"/>
    <s v="2.6.4 - VEHÍCULOS Y EQUIPO DE TRANSPORTE, TRACCIÓN Y ELEVACIÓN"/>
    <s v="N"/>
    <s v="00 - N/A"/>
    <s v="10 - FONDO GENERAL"/>
    <s v="99 - MULTIPROVINCIAL"/>
    <s v="(en blanco)"/>
    <n v="129169108"/>
    <n v="6316029"/>
    <n v="0"/>
  </r>
  <r>
    <s v="2026"/>
    <x v="0"/>
    <x v="0"/>
    <x v="1"/>
    <x v="7"/>
    <s v="2 - Poder Ejecutivo"/>
    <s v="0206 - MINISTERIO DE EDUCACIÓN"/>
    <s v="0001 - MINISTERIO DE EDUCACION"/>
    <x v="1"/>
    <x v="9"/>
    <x v="45"/>
    <s v="2.6 - BIENES MUEBLES, INMUEBLES E INTANGIBLES"/>
    <s v="2.6.5 - MAQUINARIA, OTROS EQUIPOS Y HERRAMIENTAS"/>
    <s v="N"/>
    <s v="00 - N/A"/>
    <s v="10 - FONDO GENERAL"/>
    <s v="99 - MULTIPROVINCIAL"/>
    <s v="(en blanco)"/>
    <n v="1391449792"/>
    <n v="117050920.12"/>
    <n v="6960985.0999999996"/>
  </r>
  <r>
    <s v="2026"/>
    <x v="0"/>
    <x v="0"/>
    <x v="1"/>
    <x v="7"/>
    <s v="2 - Poder Ejecutivo"/>
    <s v="0206 - MINISTERIO DE EDUCACIÓN"/>
    <s v="0001 - MINISTERIO DE EDUCACION"/>
    <x v="1"/>
    <x v="9"/>
    <x v="45"/>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x v="1"/>
    <x v="9"/>
    <x v="45"/>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x v="1"/>
    <x v="9"/>
    <x v="45"/>
    <s v="2.6 - BIENES MUEBLES, INMUEBLES E INTANGIBLES"/>
    <s v="2.6.6 - EQUIPOS DE DEFENSA Y SEGURIDAD"/>
    <s v="N"/>
    <s v="00 - N/A"/>
    <s v="10 - FONDO GENERAL"/>
    <s v="99 - MULTIPROVINCIAL"/>
    <s v="(en blanco)"/>
    <n v="15808658"/>
    <n v="12578068"/>
    <n v="1893716.0499999998"/>
  </r>
  <r>
    <s v="2026"/>
    <x v="0"/>
    <x v="0"/>
    <x v="1"/>
    <x v="7"/>
    <s v="2 - Poder Ejecutivo"/>
    <s v="0206 - MINISTERIO DE EDUCACIÓN"/>
    <s v="0001 - MINISTERIO DE EDUCACION"/>
    <x v="1"/>
    <x v="9"/>
    <x v="45"/>
    <s v="2.6 - BIENES MUEBLES, INMUEBLES E INTANGIBLES"/>
    <s v="2.6.7 - ACTIVOS BIOLÓGICOS"/>
    <s v="N"/>
    <s v="00 - N/A"/>
    <s v="10 - FONDO GENERAL"/>
    <s v="99 - MULTIPROVINCIAL"/>
    <s v="(en blanco)"/>
    <n v="0"/>
    <n v="158086"/>
    <n v="0"/>
  </r>
  <r>
    <s v="2026"/>
    <x v="0"/>
    <x v="0"/>
    <x v="1"/>
    <x v="7"/>
    <s v="2 - Poder Ejecutivo"/>
    <s v="0206 - MINISTERIO DE EDUCACIÓN"/>
    <s v="0001 - MINISTERIO DE EDUCACION"/>
    <x v="1"/>
    <x v="9"/>
    <x v="45"/>
    <s v="2.6 - BIENES MUEBLES, INMUEBLES E INTANGIBLES"/>
    <s v="2.6.8 - BIENES INTANGIBLES"/>
    <s v="N"/>
    <s v="00 - N/A"/>
    <s v="10 - FONDO GENERAL"/>
    <s v="99 - MULTIPROVINCIAL"/>
    <s v="(en blanco)"/>
    <n v="712035680"/>
    <n v="16121950"/>
    <n v="0"/>
  </r>
  <r>
    <s v="2026"/>
    <x v="0"/>
    <x v="0"/>
    <x v="1"/>
    <x v="7"/>
    <s v="2 - Poder Ejecutivo"/>
    <s v="0206 - MINISTERIO DE EDUCACIÓN"/>
    <s v="0001 - MINISTERIO DE EDUCACION"/>
    <x v="1"/>
    <x v="9"/>
    <x v="45"/>
    <s v="2.6 - BIENES MUEBLES, INMUEBLES E INTANGIBLES"/>
    <s v="2.6.9 - EDIFICIOS, ESTRUCTURAS, TIERRAS, TERRENOS Y OBJETOS DE VALOR"/>
    <s v="N"/>
    <s v="00 - N/A"/>
    <s v="10 - FONDO GENERAL"/>
    <s v="99 - MULTIPROVINCIAL"/>
    <s v="(en blanco)"/>
    <n v="0"/>
    <n v="1706519"/>
    <n v="702102.61"/>
  </r>
  <r>
    <s v="2026"/>
    <x v="0"/>
    <x v="0"/>
    <x v="1"/>
    <x v="7"/>
    <s v="2 - Poder Ejecutivo"/>
    <s v="0206 - MINISTERIO DE EDUCACIÓN"/>
    <s v="0001 - MINISTERIO DE EDUCACION"/>
    <x v="1"/>
    <x v="9"/>
    <x v="45"/>
    <s v="2.7 - OBRAS"/>
    <s v="2.7.1 - OBRAS EN EDIFICACIONES"/>
    <s v="N"/>
    <s v="00 - N/A"/>
    <s v="10 - FONDO GENERAL"/>
    <s v="99 - MULTIPROVINCIAL"/>
    <s v="(en blanco)"/>
    <n v="6750000000"/>
    <n v="1.9999980926513672E-2"/>
    <n v="0"/>
  </r>
  <r>
    <s v="2026"/>
    <x v="0"/>
    <x v="0"/>
    <x v="1"/>
    <x v="7"/>
    <s v="2 - Poder Ejecutivo"/>
    <s v="0206 - MINISTERIO DE EDUCACIÓN"/>
    <s v="0001 - MINISTERIO DE EDUCACION"/>
    <x v="1"/>
    <x v="9"/>
    <x v="45"/>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x v="1"/>
    <x v="9"/>
    <x v="45"/>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x v="1"/>
    <x v="3"/>
    <x v="17"/>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x v="1"/>
    <x v="3"/>
    <x v="17"/>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x v="1"/>
    <x v="7"/>
    <x v="34"/>
    <s v="2.7 - OBRAS"/>
    <s v="2.7.1 - OBRAS EN EDIFICACIONES"/>
    <s v="N"/>
    <s v="00 - N/A"/>
    <s v="10 - FONDO GENERAL"/>
    <s v="99 - MULTIPROVINCIAL"/>
    <s v="(en blanco)"/>
    <n v="83136678"/>
    <n v="83136678"/>
    <n v="78951875.219999984"/>
  </r>
  <r>
    <s v="2026"/>
    <x v="0"/>
    <x v="0"/>
    <x v="1"/>
    <x v="7"/>
    <s v="2 - Poder Ejecutivo"/>
    <s v="0206 - MINISTERIO DE EDUCACIÓN"/>
    <s v="0004 - INSTITUTO NACIONAL DE EDUCACIÓN FISICA"/>
    <x v="1"/>
    <x v="9"/>
    <x v="46"/>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x v="1"/>
    <x v="9"/>
    <x v="46"/>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x v="1"/>
    <x v="9"/>
    <x v="46"/>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x v="1"/>
    <x v="9"/>
    <x v="46"/>
    <s v="2.7 - OBRAS"/>
    <s v="2.7.1 - OBRAS EN EDIFICACIONES"/>
    <s v="N"/>
    <s v="00 - N/A"/>
    <s v="10 - FONDO GENERAL"/>
    <s v="99 - MULTIPROVINCIAL"/>
    <s v="(en blanco)"/>
    <n v="2051205"/>
    <n v="132051205"/>
    <n v="112035305.41"/>
  </r>
  <r>
    <s v="2026"/>
    <x v="0"/>
    <x v="0"/>
    <x v="1"/>
    <x v="7"/>
    <s v="2 - Poder Ejecutivo"/>
    <s v="0206 - MINISTERIO DE EDUCACIÓN"/>
    <s v="0005 - INSTITUTO NACIONAL DE BIENESTAR MAGISTERIAL"/>
    <x v="1"/>
    <x v="9"/>
    <x v="45"/>
    <s v="2.6 - BIENES MUEBLES, INMUEBLES E INTANGIBLES"/>
    <s v="2.6.1 - MOBILIARIO Y EQUIPO"/>
    <s v="N"/>
    <s v="00 - N/A"/>
    <s v="20 - FONDOS CON DESTINO ESPECÍFICO"/>
    <s v="99 - MULTIPROVINCIAL"/>
    <s v="(en blanco)"/>
    <n v="6234800"/>
    <n v="6134771.8599999994"/>
    <n v="2800193.85"/>
  </r>
  <r>
    <s v="2026"/>
    <x v="0"/>
    <x v="0"/>
    <x v="1"/>
    <x v="7"/>
    <s v="2 - Poder Ejecutivo"/>
    <s v="0206 - MINISTERIO DE EDUCACIÓN"/>
    <s v="0005 - INSTITUTO NACIONAL DE BIENESTAR MAGISTERIAL"/>
    <x v="1"/>
    <x v="9"/>
    <x v="45"/>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x v="1"/>
    <x v="9"/>
    <x v="45"/>
    <s v="2.6 - BIENES MUEBLES, INMUEBLES E INTANGIBLES"/>
    <s v="2.6.4 - VEHÍCULOS Y EQUIPO DE TRANSPORTE, TRACCIÓN Y ELEVACIÓN"/>
    <s v="N"/>
    <s v="00 - N/A"/>
    <s v="10 - FONDO GENERAL"/>
    <s v="99 - MULTIPROVINCIAL"/>
    <s v="(en blanco)"/>
    <n v="16000000"/>
    <n v="16000000"/>
    <n v="0"/>
  </r>
  <r>
    <s v="2026"/>
    <x v="0"/>
    <x v="0"/>
    <x v="1"/>
    <x v="7"/>
    <s v="2 - Poder Ejecutivo"/>
    <s v="0206 - MINISTERIO DE EDUCACIÓN"/>
    <s v="0005 - INSTITUTO NACIONAL DE BIENESTAR MAGISTERIAL"/>
    <x v="1"/>
    <x v="9"/>
    <x v="45"/>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x v="1"/>
    <x v="9"/>
    <x v="45"/>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x v="1"/>
    <x v="9"/>
    <x v="45"/>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x v="1"/>
    <x v="9"/>
    <x v="45"/>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x v="1"/>
    <x v="9"/>
    <x v="45"/>
    <s v="2.7 - OBRAS"/>
    <s v="2.7.1 - OBRAS EN EDIFICACIONES"/>
    <s v="N"/>
    <s v="00 - N/A"/>
    <s v="10 - FONDO GENERAL"/>
    <s v="99 - MULTIPROVINCIAL"/>
    <s v="(en blanco)"/>
    <n v="5000000"/>
    <n v="5000000"/>
    <n v="0"/>
  </r>
  <r>
    <s v="2026"/>
    <x v="0"/>
    <x v="0"/>
    <x v="1"/>
    <x v="7"/>
    <s v="2 - Poder Ejecutivo"/>
    <s v="0206 - MINISTERIO DE EDUCACIÓN"/>
    <s v="0005 - INSTITUTO NACIONAL DE BIENESTAR MAGISTERIAL"/>
    <x v="1"/>
    <x v="9"/>
    <x v="45"/>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x v="1"/>
    <x v="2"/>
    <x v="26"/>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x v="1"/>
    <x v="2"/>
    <x v="26"/>
    <s v="2.6 - BIENES MUEBLES, INMUEBLES E INTANGIBLES"/>
    <s v="2.6.3 - EQUIPO E INSTRUMENTAL, CIENTÍFICO Y LABORATORIO"/>
    <s v="N"/>
    <s v="00 - N/A"/>
    <s v="10 - FONDO GENERAL"/>
    <s v="99 - MULTIPROVINCIAL"/>
    <s v="(en blanco)"/>
    <n v="800000"/>
    <n v="800000"/>
    <n v="37524"/>
  </r>
  <r>
    <s v="2026"/>
    <x v="0"/>
    <x v="0"/>
    <x v="1"/>
    <x v="7"/>
    <s v="2 - Poder Ejecutivo"/>
    <s v="0206 - MINISTERIO DE EDUCACIÓN"/>
    <s v="0005 - INSTITUTO NACIONAL DE BIENESTAR MAGISTERIAL"/>
    <x v="1"/>
    <x v="2"/>
    <x v="26"/>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x v="1"/>
    <x v="9"/>
    <x v="46"/>
    <s v="2.6 - BIENES MUEBLES, INMUEBLES E INTANGIBLES"/>
    <s v="2.6.1 - MOBILIARIO Y EQUIPO"/>
    <s v="N"/>
    <s v="00 - N/A"/>
    <s v="10 - FONDO GENERAL"/>
    <s v="99 - MULTIPROVINCIAL"/>
    <s v="(en blanco)"/>
    <n v="12422000"/>
    <n v="8405770.8100000005"/>
    <n v="4307198.580000001"/>
  </r>
  <r>
    <s v="2026"/>
    <x v="0"/>
    <x v="0"/>
    <x v="1"/>
    <x v="7"/>
    <s v="2 - Poder Ejecutivo"/>
    <s v="0206 - MINISTERIO DE EDUCACIÓN"/>
    <s v="0006 - INSTITUTO DOM. DE EVALUACIÓN E INVESTIGACIÓN DE LA CALIDAD EDUCATIVA"/>
    <x v="1"/>
    <x v="9"/>
    <x v="46"/>
    <s v="2.6 - BIENES MUEBLES, INMUEBLES E INTANGIBLES"/>
    <s v="2.6.2 - MOBILIARIO Y EQUIPO DE AUDIO, AUDIOVISUAL, RECREATIVO Y EDUCACIONAL"/>
    <s v="N"/>
    <s v="00 - N/A"/>
    <s v="10 - FONDO GENERAL"/>
    <s v="99 - MULTIPROVINCIAL"/>
    <s v="(en blanco)"/>
    <n v="1795500"/>
    <n v="638500"/>
    <n v="0"/>
  </r>
  <r>
    <s v="2026"/>
    <x v="0"/>
    <x v="0"/>
    <x v="1"/>
    <x v="7"/>
    <s v="2 - Poder Ejecutivo"/>
    <s v="0206 - MINISTERIO DE EDUCACIÓN"/>
    <s v="0006 - INSTITUTO DOM. DE EVALUACIÓN E INVESTIGACIÓN DE LA CALIDAD EDUCATIVA"/>
    <x v="1"/>
    <x v="9"/>
    <x v="46"/>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x v="1"/>
    <x v="9"/>
    <x v="46"/>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x v="1"/>
    <x v="9"/>
    <x v="46"/>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x v="1"/>
    <x v="9"/>
    <x v="46"/>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x v="1"/>
    <x v="9"/>
    <x v="46"/>
    <s v="2.7 - OBRAS"/>
    <s v="2.7.1 - OBRAS EN EDIFICACIONES"/>
    <s v="N"/>
    <s v="00 - N/A"/>
    <s v="10 - FONDO GENERAL"/>
    <s v="99 - MULTIPROVINCIAL"/>
    <s v="(en blanco)"/>
    <n v="16478465"/>
    <n v="40478465"/>
    <n v="17044400.729999997"/>
  </r>
  <r>
    <s v="2026"/>
    <x v="0"/>
    <x v="0"/>
    <x v="1"/>
    <x v="7"/>
    <s v="2 - Poder Ejecutivo"/>
    <s v="0206 - MINISTERIO DE EDUCACIÓN"/>
    <s v="0007 - INSTITUTO NACIONAL DE FORMACIÓN Y CAPACITACIÓN MAGISTERIAL"/>
    <x v="1"/>
    <x v="9"/>
    <x v="45"/>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x v="1"/>
    <x v="9"/>
    <x v="45"/>
    <s v="2.6 - BIENES MUEBLES, INMUEBLES E INTANGIBLES"/>
    <s v="2.6.2 - MOBILIARIO Y EQUIPO DE AUDIO, AUDIOVISUAL, RECREATIVO Y EDUCACIONAL"/>
    <s v="N"/>
    <s v="00 - N/A"/>
    <s v="10 - FONDO GENERAL"/>
    <s v="99 - MULTIPROVINCIAL"/>
    <s v="(en blanco)"/>
    <n v="12500"/>
    <n v="2612834"/>
    <n v="2324784.0999999996"/>
  </r>
  <r>
    <s v="2026"/>
    <x v="0"/>
    <x v="0"/>
    <x v="1"/>
    <x v="7"/>
    <s v="2 - Poder Ejecutivo"/>
    <s v="0206 - MINISTERIO DE EDUCACIÓN"/>
    <s v="0007 - INSTITUTO NACIONAL DE FORMACIÓN Y CAPACITACIÓN MAGISTERIAL"/>
    <x v="1"/>
    <x v="9"/>
    <x v="45"/>
    <s v="2.6 - BIENES MUEBLES, INMUEBLES E INTANGIBLES"/>
    <s v="2.6.3 - EQUIPO E INSTRUMENTAL, CIENTÍFICO Y LABORATORIO"/>
    <s v="N"/>
    <s v="00 - N/A"/>
    <s v="10 - FONDO GENERAL"/>
    <s v="99 - MULTIPROVINCIAL"/>
    <s v="(en blanco)"/>
    <n v="527640"/>
    <n v="1231640"/>
    <n v="115660"/>
  </r>
  <r>
    <s v="2026"/>
    <x v="0"/>
    <x v="0"/>
    <x v="1"/>
    <x v="7"/>
    <s v="2 - Poder Ejecutivo"/>
    <s v="0206 - MINISTERIO DE EDUCACIÓN"/>
    <s v="0007 - INSTITUTO NACIONAL DE FORMACIÓN Y CAPACITACIÓN MAGISTERIAL"/>
    <x v="1"/>
    <x v="9"/>
    <x v="45"/>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x v="1"/>
    <x v="9"/>
    <x v="45"/>
    <s v="2.6 - BIENES MUEBLES, INMUEBLES E INTANGIBLES"/>
    <s v="2.6.5 - MAQUINARIA, OTROS EQUIPOS Y HERRAMIENTAS"/>
    <s v="N"/>
    <s v="00 - N/A"/>
    <s v="10 - FONDO GENERAL"/>
    <s v="99 - MULTIPROVINCIAL"/>
    <s v="(en blanco)"/>
    <n v="1848040"/>
    <n v="3395040"/>
    <n v="2221514.79"/>
  </r>
  <r>
    <s v="2026"/>
    <x v="0"/>
    <x v="0"/>
    <x v="1"/>
    <x v="7"/>
    <s v="2 - Poder Ejecutivo"/>
    <s v="0206 - MINISTERIO DE EDUCACIÓN"/>
    <s v="0007 - INSTITUTO NACIONAL DE FORMACIÓN Y CAPACITACIÓN MAGISTERIAL"/>
    <x v="1"/>
    <x v="9"/>
    <x v="45"/>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x v="1"/>
    <x v="9"/>
    <x v="45"/>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x v="2"/>
    <x v="4"/>
    <x v="13"/>
    <s v="2.6 - BIENES MUEBLES, INMUEBLES E INTANGIBLES"/>
    <s v="2.6.5 - MAQUINARIA, OTROS EQUIPOS Y HERRAMIENTAS"/>
    <s v="N"/>
    <s v="00 - N/A"/>
    <s v="10 - FONDO GENERAL"/>
    <s v="99 - MULTIPROVINCIAL"/>
    <s v="(en blanco)"/>
    <n v="4800000"/>
    <n v="4800000"/>
    <n v="0"/>
  </r>
  <r>
    <s v="2026"/>
    <x v="0"/>
    <x v="0"/>
    <x v="1"/>
    <x v="7"/>
    <s v="2 - Poder Ejecutivo"/>
    <s v="0206 - MINISTERIO DE EDUCACIÓN"/>
    <s v="0008 - INSTITUTO SUPERIOR DE FORMACIÓN DOCENTE  SALOME UREÑA"/>
    <x v="1"/>
    <x v="9"/>
    <x v="23"/>
    <s v="2.6 - BIENES MUEBLES, INMUEBLES E INTANGIBLES"/>
    <s v="2.6.1 - MOBILIARIO Y EQUIPO"/>
    <s v="N"/>
    <s v="00 - N/A"/>
    <s v="10 - FONDO GENERAL"/>
    <s v="99 - MULTIPROVINCIAL"/>
    <s v="(en blanco)"/>
    <n v="94127876"/>
    <n v="86933641.270000011"/>
    <n v="35691000.620000005"/>
  </r>
  <r>
    <s v="2026"/>
    <x v="0"/>
    <x v="0"/>
    <x v="1"/>
    <x v="7"/>
    <s v="2 - Poder Ejecutivo"/>
    <s v="0206 - MINISTERIO DE EDUCACIÓN"/>
    <s v="0008 - INSTITUTO SUPERIOR DE FORMACIÓN DOCENTE  SALOME UREÑA"/>
    <x v="1"/>
    <x v="9"/>
    <x v="23"/>
    <s v="2.6 - BIENES MUEBLES, INMUEBLES E INTANGIBLES"/>
    <s v="2.6.2 - MOBILIARIO Y EQUIPO DE AUDIO, AUDIOVISUAL, RECREATIVO Y EDUCACIONAL"/>
    <s v="N"/>
    <s v="00 - N/A"/>
    <s v="10 - FONDO GENERAL"/>
    <s v="99 - MULTIPROVINCIAL"/>
    <s v="(en blanco)"/>
    <n v="9223948"/>
    <n v="4612109.03"/>
    <n v="2300477.9800000004"/>
  </r>
  <r>
    <s v="2026"/>
    <x v="0"/>
    <x v="0"/>
    <x v="1"/>
    <x v="7"/>
    <s v="2 - Poder Ejecutivo"/>
    <s v="0206 - MINISTERIO DE EDUCACIÓN"/>
    <s v="0008 - INSTITUTO SUPERIOR DE FORMACIÓN DOCENTE  SALOME UREÑA"/>
    <x v="1"/>
    <x v="9"/>
    <x v="23"/>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x v="1"/>
    <x v="9"/>
    <x v="23"/>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x v="1"/>
    <x v="9"/>
    <x v="23"/>
    <s v="2.6 - BIENES MUEBLES, INMUEBLES E INTANGIBLES"/>
    <s v="2.6.5 - MAQUINARIA, OTROS EQUIPOS Y HERRAMIENTAS"/>
    <s v="N"/>
    <s v="00 - N/A"/>
    <s v="10 - FONDO GENERAL"/>
    <s v="99 - MULTIPROVINCIAL"/>
    <s v="(en blanco)"/>
    <n v="4776250"/>
    <n v="21583445.669999998"/>
    <n v="10904539.609999996"/>
  </r>
  <r>
    <s v="2026"/>
    <x v="0"/>
    <x v="0"/>
    <x v="1"/>
    <x v="7"/>
    <s v="2 - Poder Ejecutivo"/>
    <s v="0206 - MINISTERIO DE EDUCACIÓN"/>
    <s v="0008 - INSTITUTO SUPERIOR DE FORMACIÓN DOCENTE  SALOME UREÑA"/>
    <x v="1"/>
    <x v="9"/>
    <x v="23"/>
    <s v="2.6 - BIENES MUEBLES, INMUEBLES E INTANGIBLES"/>
    <s v="2.6.6 - EQUIPOS DE DEFENSA Y SEGURIDAD"/>
    <s v="N"/>
    <s v="00 - N/A"/>
    <s v="10 - FONDO GENERAL"/>
    <s v="99 - MULTIPROVINCIAL"/>
    <s v="(en blanco)"/>
    <n v="250000"/>
    <n v="395288.02"/>
    <n v="395288.01999999996"/>
  </r>
  <r>
    <s v="2026"/>
    <x v="0"/>
    <x v="0"/>
    <x v="1"/>
    <x v="7"/>
    <s v="2 - Poder Ejecutivo"/>
    <s v="0206 - MINISTERIO DE EDUCACIÓN"/>
    <s v="0008 - INSTITUTO SUPERIOR DE FORMACIÓN DOCENTE  SALOME UREÑA"/>
    <x v="1"/>
    <x v="9"/>
    <x v="23"/>
    <s v="2.6 - BIENES MUEBLES, INMUEBLES E INTANGIBLES"/>
    <s v="2.6.8 - BIENES INTANGIBLES"/>
    <s v="N"/>
    <s v="00 - N/A"/>
    <s v="10 - FONDO GENERAL"/>
    <s v="99 - MULTIPROVINCIAL"/>
    <s v="(en blanco)"/>
    <n v="5156590"/>
    <n v="187859.99999999965"/>
    <n v="0"/>
  </r>
  <r>
    <s v="2026"/>
    <x v="0"/>
    <x v="0"/>
    <x v="1"/>
    <x v="7"/>
    <s v="2 - Poder Ejecutivo"/>
    <s v="0206 - MINISTERIO DE EDUCACIÓN"/>
    <s v="0008 - INSTITUTO SUPERIOR DE FORMACIÓN DOCENTE  SALOME UREÑA"/>
    <x v="1"/>
    <x v="9"/>
    <x v="23"/>
    <s v="2.7 - OBRAS"/>
    <s v="2.7.1 - OBRAS EN EDIFICACIONES"/>
    <s v="N"/>
    <s v="00 - N/A"/>
    <s v="10 - FONDO GENERAL"/>
    <s v="99 - MULTIPROVINCIAL"/>
    <s v="(en blanco)"/>
    <n v="50000000"/>
    <n v="40257744.350000001"/>
    <n v="4369964.37"/>
  </r>
  <r>
    <s v="2026"/>
    <x v="0"/>
    <x v="0"/>
    <x v="1"/>
    <x v="7"/>
    <s v="2 - Poder Ejecutivo"/>
    <s v="0206 - MINISTERIO DE EDUCACIÓN"/>
    <s v="0008 - INSTITUTO SUPERIOR DE FORMACIÓN DOCENTE  SALOME UREÑA"/>
    <x v="1"/>
    <x v="9"/>
    <x v="23"/>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x v="1"/>
    <x v="6"/>
    <x v="47"/>
    <s v="2.6 - BIENES MUEBLES, INMUEBLES E INTANGIBLES"/>
    <s v="2.6.1 - MOBILIARIO Y EQUIPO"/>
    <s v="N"/>
    <s v="00 - N/A"/>
    <s v="10 - FONDO GENERAL"/>
    <s v="99 - MULTIPROVINCIAL"/>
    <s v="(en blanco)"/>
    <n v="30289822"/>
    <n v="35289822"/>
    <n v="8080526.1400000015"/>
  </r>
  <r>
    <s v="2026"/>
    <x v="0"/>
    <x v="0"/>
    <x v="1"/>
    <x v="7"/>
    <s v="2 - Poder Ejecutivo"/>
    <s v="0206 - MINISTERIO DE EDUCACIÓN"/>
    <s v="0010 - INSTITUTO NACIONAL DE BIENESTAR ESTUDIANTIL (INABIE)"/>
    <x v="1"/>
    <x v="6"/>
    <x v="47"/>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x v="1"/>
    <x v="6"/>
    <x v="47"/>
    <s v="2.6 - BIENES MUEBLES, INMUEBLES E INTANGIBLES"/>
    <s v="2.6.3 - EQUIPO E INSTRUMENTAL, CIENTÍFICO Y LABORATORIO"/>
    <s v="N"/>
    <s v="00 - N/A"/>
    <s v="10 - FONDO GENERAL"/>
    <s v="99 - MULTIPROVINCIAL"/>
    <s v="(en blanco)"/>
    <n v="18718594"/>
    <n v="13718594"/>
    <n v="0"/>
  </r>
  <r>
    <s v="2026"/>
    <x v="0"/>
    <x v="0"/>
    <x v="1"/>
    <x v="7"/>
    <s v="2 - Poder Ejecutivo"/>
    <s v="0206 - MINISTERIO DE EDUCACIÓN"/>
    <s v="0010 - INSTITUTO NACIONAL DE BIENESTAR ESTUDIANTIL (INABIE)"/>
    <x v="1"/>
    <x v="6"/>
    <x v="47"/>
    <s v="2.6 - BIENES MUEBLES, INMUEBLES E INTANGIBLES"/>
    <s v="2.6.4 - VEHÍCULOS Y EQUIPO DE TRANSPORTE, TRACCIÓN Y ELEVACIÓN"/>
    <s v="N"/>
    <s v="00 - N/A"/>
    <s v="10 - FONDO GENERAL"/>
    <s v="99 - MULTIPROVINCIAL"/>
    <s v="(en blanco)"/>
    <n v="3675000"/>
    <n v="16675000"/>
    <n v="0"/>
  </r>
  <r>
    <s v="2026"/>
    <x v="0"/>
    <x v="0"/>
    <x v="1"/>
    <x v="7"/>
    <s v="2 - Poder Ejecutivo"/>
    <s v="0206 - MINISTERIO DE EDUCACIÓN"/>
    <s v="0010 - INSTITUTO NACIONAL DE BIENESTAR ESTUDIANTIL (INABIE)"/>
    <x v="1"/>
    <x v="6"/>
    <x v="47"/>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x v="1"/>
    <x v="9"/>
    <x v="45"/>
    <s v="2.6 - BIENES MUEBLES, INMUEBLES E INTANGIBLES"/>
    <s v="2.6.1 - MOBILIARIO Y EQUIPO"/>
    <s v="N"/>
    <s v="00 - N/A"/>
    <s v="10 - FONDO GENERAL"/>
    <s v="99 - MULTIPROVINCIAL"/>
    <s v="(en blanco)"/>
    <n v="108523491"/>
    <n v="108543491"/>
    <n v="26364474.150000006"/>
  </r>
  <r>
    <s v="2026"/>
    <x v="0"/>
    <x v="0"/>
    <x v="1"/>
    <x v="7"/>
    <s v="2 - Poder Ejecutivo"/>
    <s v="0206 - MINISTERIO DE EDUCACIÓN"/>
    <s v="0010 - INSTITUTO NACIONAL DE BIENESTAR ESTUDIANTIL (INABIE)"/>
    <x v="1"/>
    <x v="9"/>
    <x v="45"/>
    <s v="2.6 - BIENES MUEBLES, INMUEBLES E INTANGIBLES"/>
    <s v="2.6.2 - MOBILIARIO Y EQUIPO DE AUDIO, AUDIOVISUAL, RECREATIVO Y EDUCACIONAL"/>
    <s v="N"/>
    <s v="00 - N/A"/>
    <s v="10 - FONDO GENERAL"/>
    <s v="99 - MULTIPROVINCIAL"/>
    <s v="(en blanco)"/>
    <n v="10565425"/>
    <n v="10245425"/>
    <n v="1827960"/>
  </r>
  <r>
    <s v="2026"/>
    <x v="0"/>
    <x v="0"/>
    <x v="1"/>
    <x v="7"/>
    <s v="2 - Poder Ejecutivo"/>
    <s v="0206 - MINISTERIO DE EDUCACIÓN"/>
    <s v="0010 - INSTITUTO NACIONAL DE BIENESTAR ESTUDIANTIL (INABIE)"/>
    <x v="1"/>
    <x v="9"/>
    <x v="45"/>
    <s v="2.6 - BIENES MUEBLES, INMUEBLES E INTANGIBLES"/>
    <s v="2.6.3 - EQUIPO E INSTRUMENTAL, CIENTÍFICO Y LABORATORIO"/>
    <s v="N"/>
    <s v="00 - N/A"/>
    <s v="10 - FONDO GENERAL"/>
    <s v="99 - MULTIPROVINCIAL"/>
    <s v="(en blanco)"/>
    <n v="17411484"/>
    <n v="14911484"/>
    <n v="3811108.01"/>
  </r>
  <r>
    <s v="2026"/>
    <x v="0"/>
    <x v="0"/>
    <x v="1"/>
    <x v="7"/>
    <s v="2 - Poder Ejecutivo"/>
    <s v="0206 - MINISTERIO DE EDUCACIÓN"/>
    <s v="0010 - INSTITUTO NACIONAL DE BIENESTAR ESTUDIANTIL (INABIE)"/>
    <x v="1"/>
    <x v="9"/>
    <x v="45"/>
    <s v="2.6 - BIENES MUEBLES, INMUEBLES E INTANGIBLES"/>
    <s v="2.6.4 - VEHÍCULOS Y EQUIPO DE TRANSPORTE, TRACCIÓN Y ELEVACIÓN"/>
    <s v="N"/>
    <s v="00 - N/A"/>
    <s v="10 - FONDO GENERAL"/>
    <s v="99 - MULTIPROVINCIAL"/>
    <s v="(en blanco)"/>
    <n v="66340610"/>
    <n v="65340610"/>
    <n v="15717600"/>
  </r>
  <r>
    <s v="2026"/>
    <x v="0"/>
    <x v="0"/>
    <x v="1"/>
    <x v="7"/>
    <s v="2 - Poder Ejecutivo"/>
    <s v="0206 - MINISTERIO DE EDUCACIÓN"/>
    <s v="0010 - INSTITUTO NACIONAL DE BIENESTAR ESTUDIANTIL (INABIE)"/>
    <x v="1"/>
    <x v="9"/>
    <x v="45"/>
    <s v="2.6 - BIENES MUEBLES, INMUEBLES E INTANGIBLES"/>
    <s v="2.6.5 - MAQUINARIA, OTROS EQUIPOS Y HERRAMIENTAS"/>
    <s v="N"/>
    <s v="00 - N/A"/>
    <s v="10 - FONDO GENERAL"/>
    <s v="99 - MULTIPROVINCIAL"/>
    <s v="(en blanco)"/>
    <n v="79964176"/>
    <n v="50814176"/>
    <n v="1906805.47"/>
  </r>
  <r>
    <s v="2026"/>
    <x v="0"/>
    <x v="0"/>
    <x v="1"/>
    <x v="7"/>
    <s v="2 - Poder Ejecutivo"/>
    <s v="0206 - MINISTERIO DE EDUCACIÓN"/>
    <s v="0010 - INSTITUTO NACIONAL DE BIENESTAR ESTUDIANTIL (INABIE)"/>
    <x v="1"/>
    <x v="9"/>
    <x v="45"/>
    <s v="2.6 - BIENES MUEBLES, INMUEBLES E INTANGIBLES"/>
    <s v="2.6.6 - EQUIPOS DE DEFENSA Y SEGURIDAD"/>
    <s v="N"/>
    <s v="00 - N/A"/>
    <s v="10 - FONDO GENERAL"/>
    <s v="99 - MULTIPROVINCIAL"/>
    <s v="(en blanco)"/>
    <n v="3885000"/>
    <n v="9385000"/>
    <n v="0"/>
  </r>
  <r>
    <s v="2026"/>
    <x v="0"/>
    <x v="0"/>
    <x v="1"/>
    <x v="7"/>
    <s v="2 - Poder Ejecutivo"/>
    <s v="0206 - MINISTERIO DE EDUCACIÓN"/>
    <s v="0010 - INSTITUTO NACIONAL DE BIENESTAR ESTUDIANTIL (INABIE)"/>
    <x v="1"/>
    <x v="9"/>
    <x v="45"/>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x v="1"/>
    <x v="6"/>
    <x v="48"/>
    <s v="2.6 - BIENES MUEBLES, INMUEBLES E INTANGIBLES"/>
    <s v="2.6.1 - MOBILIARIO Y EQUIPO"/>
    <s v="N"/>
    <s v="00 - N/A"/>
    <s v="10 - FONDO GENERAL"/>
    <s v="99 - MULTIPROVINCIAL"/>
    <s v="(en blanco)"/>
    <n v="6550000"/>
    <n v="15050000"/>
    <n v="7328996.1300000018"/>
  </r>
  <r>
    <s v="2026"/>
    <x v="0"/>
    <x v="0"/>
    <x v="1"/>
    <x v="7"/>
    <s v="2 - Poder Ejecutivo"/>
    <s v="0206 - MINISTERIO DE EDUCACIÓN"/>
    <s v="0011 - CENTRO DE ATENCIÓN INTEGRAL PARA LA DISCAPACIDAD (CAID)"/>
    <x v="1"/>
    <x v="6"/>
    <x v="48"/>
    <s v="2.6 - BIENES MUEBLES, INMUEBLES E INTANGIBLES"/>
    <s v="2.6.2 - MOBILIARIO Y EQUIPO DE AUDIO, AUDIOVISUAL, RECREATIVO Y EDUCACIONAL"/>
    <s v="N"/>
    <s v="00 - N/A"/>
    <s v="10 - FONDO GENERAL"/>
    <s v="99 - MULTIPROVINCIAL"/>
    <s v="(en blanco)"/>
    <n v="350000"/>
    <n v="2600000"/>
    <n v="277134.77999999997"/>
  </r>
  <r>
    <s v="2026"/>
    <x v="0"/>
    <x v="0"/>
    <x v="1"/>
    <x v="7"/>
    <s v="2 - Poder Ejecutivo"/>
    <s v="0206 - MINISTERIO DE EDUCACIÓN"/>
    <s v="0011 - CENTRO DE ATENCIÓN INTEGRAL PARA LA DISCAPACIDAD (CAID)"/>
    <x v="1"/>
    <x v="6"/>
    <x v="48"/>
    <s v="2.6 - BIENES MUEBLES, INMUEBLES E INTANGIBLES"/>
    <s v="2.6.3 - EQUIPO E INSTRUMENTAL, CIENTÍFICO Y LABORATORIO"/>
    <s v="N"/>
    <s v="00 - N/A"/>
    <s v="10 - FONDO GENERAL"/>
    <s v="99 - MULTIPROVINCIAL"/>
    <s v="(en blanco)"/>
    <n v="4000000"/>
    <n v="4000000"/>
    <n v="315500"/>
  </r>
  <r>
    <s v="2026"/>
    <x v="0"/>
    <x v="0"/>
    <x v="1"/>
    <x v="7"/>
    <s v="2 - Poder Ejecutivo"/>
    <s v="0206 - MINISTERIO DE EDUCACIÓN"/>
    <s v="0011 - CENTRO DE ATENCIÓN INTEGRAL PARA LA DISCAPACIDAD (CAID)"/>
    <x v="1"/>
    <x v="6"/>
    <x v="48"/>
    <s v="2.6 - BIENES MUEBLES, INMUEBLES E INTANGIBLES"/>
    <s v="2.6.4 - VEHÍCULOS Y EQUIPO DE TRANSPORTE, TRACCIÓN Y ELEVACIÓN"/>
    <s v="N"/>
    <s v="00 - N/A"/>
    <s v="10 - FONDO GENERAL"/>
    <s v="99 - MULTIPROVINCIAL"/>
    <s v="(en blanco)"/>
    <n v="3550000"/>
    <n v="3550000"/>
    <n v="0"/>
  </r>
  <r>
    <s v="2026"/>
    <x v="0"/>
    <x v="0"/>
    <x v="1"/>
    <x v="7"/>
    <s v="2 - Poder Ejecutivo"/>
    <s v="0206 - MINISTERIO DE EDUCACIÓN"/>
    <s v="0011 - CENTRO DE ATENCIÓN INTEGRAL PARA LA DISCAPACIDAD (CAID)"/>
    <x v="1"/>
    <x v="6"/>
    <x v="48"/>
    <s v="2.6 - BIENES MUEBLES, INMUEBLES E INTANGIBLES"/>
    <s v="2.6.5 - MAQUINARIA, OTROS EQUIPOS Y HERRAMIENTAS"/>
    <s v="N"/>
    <s v="00 - N/A"/>
    <s v="10 - FONDO GENERAL"/>
    <s v="99 - MULTIPROVINCIAL"/>
    <s v="(en blanco)"/>
    <n v="2950000"/>
    <n v="3050000"/>
    <n v="951647.01999999979"/>
  </r>
  <r>
    <s v="2026"/>
    <x v="0"/>
    <x v="0"/>
    <x v="1"/>
    <x v="7"/>
    <s v="2 - Poder Ejecutivo"/>
    <s v="0206 - MINISTERIO DE EDUCACIÓN"/>
    <s v="0011 - CENTRO DE ATENCIÓN INTEGRAL PARA LA DISCAPACIDAD (CAID)"/>
    <x v="1"/>
    <x v="6"/>
    <x v="48"/>
    <s v="2.6 - BIENES MUEBLES, INMUEBLES E INTANGIBLES"/>
    <s v="2.6.6 - EQUIPOS DE DEFENSA Y SEGURIDAD"/>
    <s v="N"/>
    <s v="00 - N/A"/>
    <s v="10 - FONDO GENERAL"/>
    <s v="99 - MULTIPROVINCIAL"/>
    <s v="(en blanco)"/>
    <n v="11361538"/>
    <n v="511538"/>
    <n v="25628.54"/>
  </r>
  <r>
    <s v="2026"/>
    <x v="0"/>
    <x v="0"/>
    <x v="1"/>
    <x v="7"/>
    <s v="2 - Poder Ejecutivo"/>
    <s v="0206 - MINISTERIO DE EDUCACIÓN"/>
    <s v="0011 - CENTRO DE ATENCIÓN INTEGRAL PARA LA DISCAPACIDAD (CAID)"/>
    <x v="1"/>
    <x v="6"/>
    <x v="48"/>
    <s v="2.7 - OBRAS"/>
    <s v="2.7.1 - OBRAS EN EDIFICACIONES"/>
    <s v="N"/>
    <s v="00 - N/A"/>
    <s v="10 - FONDO GENERAL"/>
    <s v="99 - MULTIPROVINCIAL"/>
    <s v="(en blanco)"/>
    <n v="113523252"/>
    <n v="113523252"/>
    <n v="52552166.180000007"/>
  </r>
  <r>
    <s v="2026"/>
    <x v="0"/>
    <x v="0"/>
    <x v="1"/>
    <x v="7"/>
    <s v="2 - Poder Ejecutivo"/>
    <s v="0206 - MINISTERIO DE EDUCACIÓN"/>
    <s v="0012 - DIRECCION DE INFRAESTRUCTURA ESCOLAR"/>
    <x v="1"/>
    <x v="9"/>
    <x v="40"/>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x v="1"/>
    <x v="9"/>
    <x v="40"/>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x v="1"/>
    <x v="9"/>
    <x v="40"/>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x v="1"/>
    <x v="9"/>
    <x v="40"/>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x v="1"/>
    <x v="9"/>
    <x v="40"/>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x v="1"/>
    <x v="9"/>
    <x v="40"/>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x v="1"/>
    <x v="9"/>
    <x v="40"/>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x v="1"/>
    <x v="9"/>
    <x v="40"/>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x v="1"/>
    <x v="9"/>
    <x v="40"/>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x v="1"/>
    <x v="9"/>
    <x v="40"/>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x v="1"/>
    <x v="9"/>
    <x v="40"/>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x v="1"/>
    <x v="9"/>
    <x v="40"/>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x v="1"/>
    <x v="9"/>
    <x v="40"/>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x v="1"/>
    <x v="9"/>
    <x v="40"/>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x v="1"/>
    <x v="9"/>
    <x v="40"/>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x v="1"/>
    <x v="9"/>
    <x v="40"/>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x v="1"/>
    <x v="9"/>
    <x v="40"/>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x v="1"/>
    <x v="9"/>
    <x v="40"/>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x v="1"/>
    <x v="9"/>
    <x v="40"/>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x v="1"/>
    <x v="9"/>
    <x v="40"/>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x v="1"/>
    <x v="9"/>
    <x v="40"/>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x v="1"/>
    <x v="9"/>
    <x v="40"/>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x v="1"/>
    <x v="9"/>
    <x v="40"/>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x v="1"/>
    <x v="9"/>
    <x v="40"/>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x v="1"/>
    <x v="9"/>
    <x v="40"/>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x v="1"/>
    <x v="9"/>
    <x v="40"/>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x v="1"/>
    <x v="9"/>
    <x v="40"/>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x v="1"/>
    <x v="9"/>
    <x v="40"/>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x v="1"/>
    <x v="9"/>
    <x v="40"/>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x v="1"/>
    <x v="9"/>
    <x v="40"/>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x v="1"/>
    <x v="9"/>
    <x v="40"/>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x v="1"/>
    <x v="9"/>
    <x v="40"/>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x v="1"/>
    <x v="9"/>
    <x v="40"/>
    <s v="2.7 - OBRAS"/>
    <s v="2.7.1 - OBRAS EN EDIFICACIONES"/>
    <s v="S"/>
    <s v="01 - AMPLIACIÓN DEL PLANTEL EDUCATIVO PARA INICIAL PROF. AURA ESTELA NÚÑEZ, MUNICIPIO MOCA, PROVINCIA ESPAILLAT."/>
    <s v="10 - FONDO GENERAL"/>
    <s v="09 - ESPAILLAT"/>
    <n v="15186"/>
    <n v="8772492"/>
    <n v="7388292"/>
    <n v="5910553.7300000004"/>
  </r>
  <r>
    <s v="2026"/>
    <x v="0"/>
    <x v="0"/>
    <x v="1"/>
    <x v="7"/>
    <s v="2 - Poder Ejecutivo"/>
    <s v="0206 - MINISTERIO DE EDUCACIÓN"/>
    <s v="0012 - DIRECCION DE INFRAESTRUCTURA ESCOLAR"/>
    <x v="1"/>
    <x v="9"/>
    <x v="40"/>
    <s v="2.7 - OBRAS"/>
    <s v="2.7.1 - OBRAS EN EDIFICACIONES"/>
    <s v="S"/>
    <s v="01 - AMPLIACIÓN DEL PLANTEL EDUCATIVO PARA INICIAL PROF. VINICIO VALENZUELA PÉREZ, MUNICIPIO LOS ALCARRIZOS, PROVINCIA SANTO DOMINGO."/>
    <s v="10 - FONDO GENERAL"/>
    <s v="32 - SANTO DOMINGO"/>
    <n v="15253"/>
    <n v="2115360"/>
    <n v="2030990"/>
    <n v="1944711.39"/>
  </r>
  <r>
    <s v="2026"/>
    <x v="0"/>
    <x v="0"/>
    <x v="1"/>
    <x v="7"/>
    <s v="2 - Poder Ejecutivo"/>
    <s v="0206 - MINISTERIO DE EDUCACIÓN"/>
    <s v="0012 - DIRECCION DE INFRAESTRUCTURA ESCOLAR"/>
    <x v="1"/>
    <x v="9"/>
    <x v="40"/>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x v="1"/>
    <x v="9"/>
    <x v="40"/>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x v="1"/>
    <x v="9"/>
    <x v="40"/>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x v="1"/>
    <x v="9"/>
    <x v="40"/>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x v="1"/>
    <x v="9"/>
    <x v="40"/>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x v="1"/>
    <x v="9"/>
    <x v="40"/>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x v="1"/>
    <x v="9"/>
    <x v="40"/>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x v="1"/>
    <x v="9"/>
    <x v="40"/>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x v="1"/>
    <x v="9"/>
    <x v="40"/>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x v="1"/>
    <x v="9"/>
    <x v="40"/>
    <s v="2.7 - OBRAS"/>
    <s v="2.7.1 - OBRAS EN EDIFICACIONES"/>
    <s v="S"/>
    <s v="02 - AMPLIACIÓN DEL PLANTEL EDUCATIVO PARA INICIAL SILVESTRE ANTONIO GUZMÁN FERNÁNDEZ, MUNICIPIO GASPAR HERNÁNDEZ, PROVINCIA ESPAILLAT."/>
    <s v="10 - FONDO GENERAL"/>
    <s v="09 - ESPAILLAT"/>
    <n v="15187"/>
    <n v="1712376"/>
    <n v="1218762"/>
    <n v="909769.28"/>
  </r>
  <r>
    <s v="2026"/>
    <x v="0"/>
    <x v="0"/>
    <x v="1"/>
    <x v="7"/>
    <s v="2 - Poder Ejecutivo"/>
    <s v="0206 - MINISTERIO DE EDUCACIÓN"/>
    <s v="0012 - DIRECCION DE INFRAESTRUCTURA ESCOLAR"/>
    <x v="1"/>
    <x v="9"/>
    <x v="40"/>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x v="1"/>
    <x v="9"/>
    <x v="40"/>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x v="1"/>
    <x v="9"/>
    <x v="40"/>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x v="1"/>
    <x v="9"/>
    <x v="40"/>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x v="1"/>
    <x v="9"/>
    <x v="40"/>
    <s v="2.7 - OBRAS"/>
    <s v="2.7.1 - OBRAS EN EDIFICACIONES"/>
    <s v="S"/>
    <s v="03 - AMPLIACIÓN DEL PLANTEL EDUCATIVO PARA INICIAL FRANCISCO DEL ROSARIO SÁNCHEZ, MUNICIPIO SAN JUAN, PROVINCIA SAN JUAN."/>
    <s v="10 - FONDO GENERAL"/>
    <s v="22 - SAN JUAN"/>
    <n v="15151"/>
    <n v="2982396"/>
    <n v="2535377"/>
    <n v="447634.18"/>
  </r>
  <r>
    <s v="2026"/>
    <x v="0"/>
    <x v="0"/>
    <x v="1"/>
    <x v="7"/>
    <s v="2 - Poder Ejecutivo"/>
    <s v="0206 - MINISTERIO DE EDUCACIÓN"/>
    <s v="0012 - DIRECCION DE INFRAESTRUCTURA ESCOLAR"/>
    <x v="1"/>
    <x v="9"/>
    <x v="40"/>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x v="1"/>
    <x v="9"/>
    <x v="40"/>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x v="1"/>
    <x v="9"/>
    <x v="40"/>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x v="1"/>
    <x v="9"/>
    <x v="40"/>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x v="1"/>
    <x v="9"/>
    <x v="40"/>
    <s v="2.7 - OBRAS"/>
    <s v="2.7.1 - OBRAS EN EDIFICACIONES"/>
    <s v="S"/>
    <s v="03 - AMPLIACIÓN DEL PLANTEL EDUCATIVO PARA INICIAL PROF. JOSÉ RAMÓN LIRIANO TEJADA, MUNICIPIO SALCEDO, PROVINCIA HERMANAS MIRABAL."/>
    <s v="10 - FONDO GENERAL"/>
    <s v="19 - HERMANAS MIRABAL"/>
    <n v="15196"/>
    <n v="1812675"/>
    <n v="1236919"/>
    <n v="0"/>
  </r>
  <r>
    <s v="2026"/>
    <x v="0"/>
    <x v="0"/>
    <x v="1"/>
    <x v="7"/>
    <s v="2 - Poder Ejecutivo"/>
    <s v="0206 - MINISTERIO DE EDUCACIÓN"/>
    <s v="0012 - DIRECCION DE INFRAESTRUCTURA ESCOLAR"/>
    <x v="1"/>
    <x v="9"/>
    <x v="40"/>
    <s v="2.7 - OBRAS"/>
    <s v="2.7.1 - OBRAS EN EDIFICACIONES"/>
    <s v="S"/>
    <s v="03 - AMPLIACIÓN DEL PLANTEL EDUCATIVO PARA INICIAL ROSA SMESTER, MUNICIPIO MONTE CRISTI, PROVINCIA MONTE CRISTI."/>
    <s v="10 - FONDO GENERAL"/>
    <s v="15 - MONTE CRISTI"/>
    <n v="15272"/>
    <n v="10018924"/>
    <n v="4349403"/>
    <n v="2985343.76"/>
  </r>
  <r>
    <s v="2026"/>
    <x v="0"/>
    <x v="0"/>
    <x v="1"/>
    <x v="7"/>
    <s v="2 - Poder Ejecutivo"/>
    <s v="0206 - MINISTERIO DE EDUCACIÓN"/>
    <s v="0012 - DIRECCION DE INFRAESTRUCTURA ESCOLAR"/>
    <x v="1"/>
    <x v="9"/>
    <x v="40"/>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x v="1"/>
    <x v="9"/>
    <x v="40"/>
    <s v="2.7 - OBRAS"/>
    <s v="2.7.1 - OBRAS EN EDIFICACIONES"/>
    <s v="S"/>
    <s v="04 - AMPLIACIÓN DEL PLANTEL EDUCATIVO PARA INICIAL ALIRO PAULINO, MUNICIPIO NIZAO, PROVINCIA PERAVIA."/>
    <s v="10 - FONDO GENERAL"/>
    <s v="17 - PERAVIA"/>
    <n v="15177"/>
    <n v="4433239"/>
    <n v="3614568"/>
    <n v="0"/>
  </r>
  <r>
    <s v="2026"/>
    <x v="0"/>
    <x v="0"/>
    <x v="1"/>
    <x v="7"/>
    <s v="2 - Poder Ejecutivo"/>
    <s v="0206 - MINISTERIO DE EDUCACIÓN"/>
    <s v="0012 - DIRECCION DE INFRAESTRUCTURA ESCOLAR"/>
    <x v="1"/>
    <x v="9"/>
    <x v="40"/>
    <s v="2.7 - OBRAS"/>
    <s v="2.7.1 - OBRAS EN EDIFICACIONES"/>
    <s v="S"/>
    <s v="04 - AMPLIACIÓN DEL PLANTEL EDUCATIVO PARA INICIAL EL GUANITO, MUNICIPIO HIGÜEY, PROVINCIA LA ALTAGRACIA."/>
    <s v="10 - FONDO GENERAL"/>
    <s v="11 - LA ALTAGRACIA"/>
    <n v="15206"/>
    <n v="278808"/>
    <n v="2814433"/>
    <n v="1558807.1"/>
  </r>
  <r>
    <s v="2026"/>
    <x v="0"/>
    <x v="0"/>
    <x v="1"/>
    <x v="7"/>
    <s v="2 - Poder Ejecutivo"/>
    <s v="0206 - MINISTERIO DE EDUCACIÓN"/>
    <s v="0012 - DIRECCION DE INFRAESTRUCTURA ESCOLAR"/>
    <x v="1"/>
    <x v="9"/>
    <x v="40"/>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x v="1"/>
    <x v="9"/>
    <x v="40"/>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x v="1"/>
    <x v="9"/>
    <x v="40"/>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x v="1"/>
    <x v="9"/>
    <x v="40"/>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x v="1"/>
    <x v="9"/>
    <x v="40"/>
    <s v="2.7 - OBRAS"/>
    <s v="2.7.1 - OBRAS EN EDIFICACIONES"/>
    <s v="S"/>
    <s v="04 - CONSTRUCCIÓN DE 14 ESTANCIAS INFANTILES DE LA PROVINCIA DISTRITO NACIONAL"/>
    <s v="10 - FONDO GENERAL"/>
    <s v="01 - DISTRITO NACIONAL"/>
    <n v="13046"/>
    <n v="11961356"/>
    <n v="44414977"/>
    <n v="44241920.919999994"/>
  </r>
  <r>
    <s v="2026"/>
    <x v="0"/>
    <x v="0"/>
    <x v="1"/>
    <x v="7"/>
    <s v="2 - Poder Ejecutivo"/>
    <s v="0206 - MINISTERIO DE EDUCACIÓN"/>
    <s v="0012 - DIRECCION DE INFRAESTRUCTURA ESCOLAR"/>
    <x v="1"/>
    <x v="9"/>
    <x v="40"/>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x v="1"/>
    <x v="9"/>
    <x v="40"/>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x v="1"/>
    <x v="9"/>
    <x v="40"/>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x v="1"/>
    <x v="9"/>
    <x v="40"/>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x v="1"/>
    <x v="9"/>
    <x v="40"/>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x v="1"/>
    <x v="9"/>
    <x v="40"/>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x v="1"/>
    <x v="9"/>
    <x v="40"/>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x v="1"/>
    <x v="9"/>
    <x v="40"/>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x v="1"/>
    <x v="9"/>
    <x v="40"/>
    <s v="2.7 - OBRAS"/>
    <s v="2.7.1 - OBRAS EN EDIFICACIONES"/>
    <s v="S"/>
    <s v="05 - AMPLIACIÓN DEL PLANTEL EDUCATIVO PARA INICIAL VIRGINIA ELENA ORTEA, MUNICIPIO PUERTO PLATA, PROVINCIA PUERTO PLATA."/>
    <s v="10 - FONDO GENERAL"/>
    <s v="18 - PUERTO PLATA"/>
    <n v="15887"/>
    <n v="6169115"/>
    <n v="110"/>
    <n v="0"/>
  </r>
  <r>
    <s v="2026"/>
    <x v="0"/>
    <x v="0"/>
    <x v="1"/>
    <x v="7"/>
    <s v="2 - Poder Ejecutivo"/>
    <s v="0206 - MINISTERIO DE EDUCACIÓN"/>
    <s v="0012 - DIRECCION DE INFRAESTRUCTURA ESCOLAR"/>
    <x v="1"/>
    <x v="9"/>
    <x v="40"/>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x v="1"/>
    <x v="9"/>
    <x v="40"/>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x v="1"/>
    <x v="9"/>
    <x v="40"/>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x v="1"/>
    <x v="9"/>
    <x v="40"/>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x v="1"/>
    <x v="9"/>
    <x v="40"/>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x v="1"/>
    <x v="9"/>
    <x v="40"/>
    <s v="2.7 - OBRAS"/>
    <s v="2.7.1 - OBRAS EN EDIFICACIONES"/>
    <s v="S"/>
    <s v="06 - AMPLIACIÓN DEL PLANTEL EDUCATIVO PARA INICIAL MARIE POUSSEPIN - FE Y ALEGRÍA, MUNICIPIO VILLA JARAGUA, PROVINCIA BAHORUCO."/>
    <s v="10 - FONDO GENERAL"/>
    <s v="03 - BAHORUCO"/>
    <n v="15163"/>
    <n v="8222423"/>
    <n v="4239077"/>
    <n v="2150270.0299999998"/>
  </r>
  <r>
    <s v="2026"/>
    <x v="0"/>
    <x v="0"/>
    <x v="1"/>
    <x v="7"/>
    <s v="2 - Poder Ejecutivo"/>
    <s v="0206 - MINISTERIO DE EDUCACIÓN"/>
    <s v="0012 - DIRECCION DE INFRAESTRUCTURA ESCOLAR"/>
    <x v="1"/>
    <x v="9"/>
    <x v="40"/>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x v="1"/>
    <x v="9"/>
    <x v="40"/>
    <s v="2.7 - OBRAS"/>
    <s v="2.7.1 - OBRAS EN EDIFICACIONES"/>
    <s v="S"/>
    <s v="06 - AMPLIACIÓN DEL PLANTEL EDUCATIVO PARA INICIAL PROF. JUAN EMILIO BOSCH GAVIÑO, MUNICIPIO PUERTO PLATA, PROVINCIA PUERTO PLATA."/>
    <s v="10 - FONDO GENERAL"/>
    <s v="18 - PUERTO PLATA"/>
    <n v="15888"/>
    <n v="1757168"/>
    <n v="0"/>
    <n v="0"/>
  </r>
  <r>
    <s v="2026"/>
    <x v="0"/>
    <x v="0"/>
    <x v="1"/>
    <x v="7"/>
    <s v="2 - Poder Ejecutivo"/>
    <s v="0206 - MINISTERIO DE EDUCACIÓN"/>
    <s v="0012 - DIRECCION DE INFRAESTRUCTURA ESCOLAR"/>
    <x v="1"/>
    <x v="9"/>
    <x v="40"/>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x v="1"/>
    <x v="9"/>
    <x v="40"/>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x v="1"/>
    <x v="9"/>
    <x v="40"/>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x v="1"/>
    <x v="9"/>
    <x v="40"/>
    <s v="2.7 - OBRAS"/>
    <s v="2.7.1 - OBRAS EN EDIFICACIONES"/>
    <s v="S"/>
    <s v="07 - AMPLIACIÓN DEL PLANTEL EDUCATIVO PARA INICIAL AMÉRICO LUGO, MUNICIPIO SABANA GRANDE DE BOYÁ, PROVINCIA MONTE PLATA."/>
    <s v="10 - FONDO GENERAL"/>
    <s v="29 - MONTE PLATA"/>
    <n v="15239"/>
    <n v="1605091"/>
    <n v="5495850"/>
    <n v="4396599.92"/>
  </r>
  <r>
    <s v="2026"/>
    <x v="0"/>
    <x v="0"/>
    <x v="1"/>
    <x v="7"/>
    <s v="2 - Poder Ejecutivo"/>
    <s v="0206 - MINISTERIO DE EDUCACIÓN"/>
    <s v="0012 - DIRECCION DE INFRAESTRUCTURA ESCOLAR"/>
    <x v="1"/>
    <x v="9"/>
    <x v="40"/>
    <s v="2.7 - OBRAS"/>
    <s v="2.7.1 - OBRAS EN EDIFICACIONES"/>
    <s v="S"/>
    <s v="07 - AMPLIACIÓN DEL PLANTEL EDUCATIVO PARA INICIAL GEORGE ARZENO BRUGAL FE Y ALEGRÍA, MUNICIPIO PUERTO PLATA, PROVINCIA PUERTO PLATA."/>
    <s v="10 - FONDO GENERAL"/>
    <s v="18 - PUERTO PLATA"/>
    <n v="15889"/>
    <n v="4171157"/>
    <n v="110"/>
    <n v="0"/>
  </r>
  <r>
    <s v="2026"/>
    <x v="0"/>
    <x v="0"/>
    <x v="1"/>
    <x v="7"/>
    <s v="2 - Poder Ejecutivo"/>
    <s v="0206 - MINISTERIO DE EDUCACIÓN"/>
    <s v="0012 - DIRECCION DE INFRAESTRUCTURA ESCOLAR"/>
    <x v="1"/>
    <x v="9"/>
    <x v="40"/>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x v="1"/>
    <x v="9"/>
    <x v="40"/>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x v="1"/>
    <x v="9"/>
    <x v="40"/>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x v="1"/>
    <x v="9"/>
    <x v="40"/>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x v="1"/>
    <x v="9"/>
    <x v="40"/>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x v="1"/>
    <x v="9"/>
    <x v="40"/>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x v="1"/>
    <x v="9"/>
    <x v="40"/>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x v="1"/>
    <x v="9"/>
    <x v="40"/>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x v="1"/>
    <x v="9"/>
    <x v="40"/>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x v="1"/>
    <x v="9"/>
    <x v="40"/>
    <s v="2.7 - OBRAS"/>
    <s v="2.7.1 - OBRAS EN EDIFICACIONES"/>
    <s v="S"/>
    <s v="08 - AMPLIACIÓN DEL PLANTEL EDUCATIVO PARA INICIAL BURENDE, MUNICIPIO LA VEGA, PROVINCIA LA VEGA."/>
    <s v="10 - FONDO GENERAL"/>
    <s v="13 - LA VEGA"/>
    <n v="15612"/>
    <n v="1357119"/>
    <n v="2487790"/>
    <n v="0"/>
  </r>
  <r>
    <s v="2026"/>
    <x v="0"/>
    <x v="0"/>
    <x v="1"/>
    <x v="7"/>
    <s v="2 - Poder Ejecutivo"/>
    <s v="0206 - MINISTERIO DE EDUCACIÓN"/>
    <s v="0012 - DIRECCION DE INFRAESTRUCTURA ESCOLAR"/>
    <x v="1"/>
    <x v="9"/>
    <x v="40"/>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x v="1"/>
    <x v="9"/>
    <x v="40"/>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x v="1"/>
    <x v="9"/>
    <x v="40"/>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x v="1"/>
    <x v="9"/>
    <x v="40"/>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x v="1"/>
    <x v="9"/>
    <x v="40"/>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x v="1"/>
    <x v="9"/>
    <x v="40"/>
    <s v="2.7 - OBRAS"/>
    <s v="2.7.1 - OBRAS EN EDIFICACIONES"/>
    <s v="S"/>
    <s v="09 - AMPLIACIÓN DEL PLANTEL EDUCATIVO PARA INICIAL DR. JOSÉ FRANCISCO PEÑA GÓMEZ, MUNICIPIO PUERTO PLATA, PROVINCIA PUERTO PLATA."/>
    <s v="10 - FONDO GENERAL"/>
    <s v="18 - PUERTO PLATA"/>
    <n v="15891"/>
    <n v="24642607"/>
    <n v="8642607"/>
    <n v="3529039.77"/>
  </r>
  <r>
    <s v="2026"/>
    <x v="0"/>
    <x v="0"/>
    <x v="1"/>
    <x v="7"/>
    <s v="2 - Poder Ejecutivo"/>
    <s v="0206 - MINISTERIO DE EDUCACIÓN"/>
    <s v="0012 - DIRECCION DE INFRAESTRUCTURA ESCOLAR"/>
    <x v="1"/>
    <x v="9"/>
    <x v="40"/>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x v="1"/>
    <x v="9"/>
    <x v="40"/>
    <s v="2.7 - OBRAS"/>
    <s v="2.7.1 - OBRAS EN EDIFICACIONES"/>
    <s v="S"/>
    <s v="09 - AMPLIACIÓN DEL PLANTEL EDUCATIVO PARA INICIAL HERMANAS MIRABAL, MUNICIPIO HIGÜEY, PROVINCIA LA ALTAGRACIA."/>
    <s v="10 - FONDO GENERAL"/>
    <s v="11 - LA ALTAGRACIA"/>
    <n v="15212"/>
    <n v="145445"/>
    <n v="3008121"/>
    <n v="0"/>
  </r>
  <r>
    <s v="2026"/>
    <x v="0"/>
    <x v="0"/>
    <x v="1"/>
    <x v="7"/>
    <s v="2 - Poder Ejecutivo"/>
    <s v="0206 - MINISTERIO DE EDUCACIÓN"/>
    <s v="0012 - DIRECCION DE INFRAESTRUCTURA ESCOLAR"/>
    <x v="1"/>
    <x v="9"/>
    <x v="40"/>
    <s v="2.7 - OBRAS"/>
    <s v="2.7.1 - OBRAS EN EDIFICACIONES"/>
    <s v="S"/>
    <s v="09 - AMPLIACIÓN DEL PLANTEL EDUCATIVO PARA INICIAL JOSÉ ERNESTO ROSARIO POLANCO, MUNICIPIO SOSÚA, PROVINCIA PUERTO PLATA."/>
    <s v="10 - FONDO GENERAL"/>
    <s v="18 - PUERTO PLATA"/>
    <n v="15263"/>
    <n v="2514936"/>
    <n v="2514936"/>
    <n v="0"/>
  </r>
  <r>
    <s v="2026"/>
    <x v="0"/>
    <x v="0"/>
    <x v="1"/>
    <x v="7"/>
    <s v="2 - Poder Ejecutivo"/>
    <s v="0206 - MINISTERIO DE EDUCACIÓN"/>
    <s v="0012 - DIRECCION DE INFRAESTRUCTURA ESCOLAR"/>
    <x v="1"/>
    <x v="9"/>
    <x v="40"/>
    <s v="2.7 - OBRAS"/>
    <s v="2.7.1 - OBRAS EN EDIFICACIONES"/>
    <s v="S"/>
    <s v="09 - AMPLIACIÓN DEL PLANTEL EDUCATIVO PARA INICIAL LOS GUANDULES, MUNICIPIO SAN PEDRO DE MACORÍS, PROVINCIA SAN PEDRO DE MACORÍS."/>
    <s v="10 - FONDO GENERAL"/>
    <s v="23 - SAN PEDRO DE MACORIS"/>
    <n v="15545"/>
    <n v="6508435"/>
    <n v="3408435"/>
    <n v="338342.35"/>
  </r>
  <r>
    <s v="2026"/>
    <x v="0"/>
    <x v="0"/>
    <x v="1"/>
    <x v="7"/>
    <s v="2 - Poder Ejecutivo"/>
    <s v="0206 - MINISTERIO DE EDUCACIÓN"/>
    <s v="0012 - DIRECCION DE INFRAESTRUCTURA ESCOLAR"/>
    <x v="1"/>
    <x v="9"/>
    <x v="40"/>
    <s v="2.7 - OBRAS"/>
    <s v="2.7.1 - OBRAS EN EDIFICACIONES"/>
    <s v="S"/>
    <s v="09 - AMPLIACIÓN DEL PLANTEL EDUCATIVO PARA INICIAL PROF. ANA JULIA DÍAZ LUNA , MUNICIPIO LA VEGA, PROVINCIA LA VEGA."/>
    <s v="10 - FONDO GENERAL"/>
    <s v="13 - LA VEGA"/>
    <n v="15613"/>
    <n v="857855"/>
    <n v="1270911"/>
    <n v="0"/>
  </r>
  <r>
    <s v="2026"/>
    <x v="0"/>
    <x v="0"/>
    <x v="1"/>
    <x v="7"/>
    <s v="2 - Poder Ejecutivo"/>
    <s v="0206 - MINISTERIO DE EDUCACIÓN"/>
    <s v="0012 - DIRECCION DE INFRAESTRUCTURA ESCOLAR"/>
    <x v="1"/>
    <x v="9"/>
    <x v="40"/>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x v="1"/>
    <x v="9"/>
    <x v="40"/>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x v="1"/>
    <x v="9"/>
    <x v="40"/>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x v="1"/>
    <x v="9"/>
    <x v="40"/>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x v="1"/>
    <x v="9"/>
    <x v="40"/>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x v="1"/>
    <x v="9"/>
    <x v="40"/>
    <s v="2.7 - OBRAS"/>
    <s v="2.7.1 - OBRAS EN EDIFICACIONES"/>
    <s v="S"/>
    <s v="10 - AMPLIACIÓN DEL PLANTEL EDUCATIVO PARA INICIAL CARLOS MELQUIADES PEGUERO SÁNCHEZ, MUNICIPIO HATO MAYOR, PROVINCIA HATO MAYOR."/>
    <s v="10 - FONDO GENERAL"/>
    <s v="30 - HATO MAYOR"/>
    <n v="15546"/>
    <n v="3304303"/>
    <n v="2529359"/>
    <n v="351748.94"/>
  </r>
  <r>
    <s v="2026"/>
    <x v="0"/>
    <x v="0"/>
    <x v="1"/>
    <x v="7"/>
    <s v="2 - Poder Ejecutivo"/>
    <s v="0206 - MINISTERIO DE EDUCACIÓN"/>
    <s v="0012 - DIRECCION DE INFRAESTRUCTURA ESCOLAR"/>
    <x v="1"/>
    <x v="9"/>
    <x v="40"/>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x v="1"/>
    <x v="9"/>
    <x v="40"/>
    <s v="2.7 - OBRAS"/>
    <s v="2.7.1 - OBRAS EN EDIFICACIONES"/>
    <s v="S"/>
    <s v="10 - AMPLIACIÓN DEL PLANTEL EDUCATIVO PARA INICIAL LUZ VARONA, MUNICIPIO VILLA ISABELA, PROVINCIA PUERTO PLATA."/>
    <s v="10 - FONDO GENERAL"/>
    <s v="18 - PUERTO PLATA"/>
    <n v="15264"/>
    <n v="1130876"/>
    <n v="406987"/>
    <n v="0"/>
  </r>
  <r>
    <s v="2026"/>
    <x v="0"/>
    <x v="0"/>
    <x v="1"/>
    <x v="7"/>
    <s v="2 - Poder Ejecutivo"/>
    <s v="0206 - MINISTERIO DE EDUCACIÓN"/>
    <s v="0012 - DIRECCION DE INFRAESTRUCTURA ESCOLAR"/>
    <x v="1"/>
    <x v="9"/>
    <x v="40"/>
    <s v="2.7 - OBRAS"/>
    <s v="2.7.1 - OBRAS EN EDIFICACIONES"/>
    <s v="S"/>
    <s v="10 - AMPLIACIÓN DEL PLANTEL EDUCATIVO PARA INICIAL MADAME GERMAINE ROCOUR DE PELLERANO, SECTOR EL MILLÓN II, DISTRITO NACIONAL."/>
    <s v="10 - FONDO GENERAL"/>
    <s v="01 - DISTRITO NACIONAL"/>
    <n v="15262"/>
    <n v="1895778"/>
    <n v="2177658"/>
    <n v="1742046.11"/>
  </r>
  <r>
    <s v="2026"/>
    <x v="0"/>
    <x v="0"/>
    <x v="1"/>
    <x v="7"/>
    <s v="2 - Poder Ejecutivo"/>
    <s v="0206 - MINISTERIO DE EDUCACIÓN"/>
    <s v="0012 - DIRECCION DE INFRAESTRUCTURA ESCOLAR"/>
    <x v="1"/>
    <x v="9"/>
    <x v="40"/>
    <s v="2.7 - OBRAS"/>
    <s v="2.7.1 - OBRAS EN EDIFICACIONES"/>
    <s v="S"/>
    <s v="10 - AMPLIACIÓN DEL PLANTEL EDUCATIVO PARA INICIAL PROF. AURELINA VALDEZ, MUNICIPIO LA VEGA, PROVINCIA LA VEGA."/>
    <s v="10 - FONDO GENERAL"/>
    <s v="13 - LA VEGA"/>
    <n v="15614"/>
    <n v="1418116"/>
    <n v="5461239"/>
    <n v="0"/>
  </r>
  <r>
    <s v="2026"/>
    <x v="0"/>
    <x v="0"/>
    <x v="1"/>
    <x v="7"/>
    <s v="2 - Poder Ejecutivo"/>
    <s v="0206 - MINISTERIO DE EDUCACIÓN"/>
    <s v="0012 - DIRECCION DE INFRAESTRUCTURA ESCOLAR"/>
    <x v="1"/>
    <x v="9"/>
    <x v="40"/>
    <s v="2.7 - OBRAS"/>
    <s v="2.7.1 - OBRAS EN EDIFICACIONES"/>
    <s v="S"/>
    <s v="10 - AMPLIACIÓN DEL PLANTEL EDUCATIVO PARA INICIAL PROF. CRISTÓBAL ALVINO FALCON, MUNICIPIO NIZAO, PROVINCIA PERAVIA."/>
    <s v="10 - FONDO GENERAL"/>
    <s v="17 - PERAVIA"/>
    <n v="15183"/>
    <n v="9294308"/>
    <n v="8794308"/>
    <n v="3992573.8"/>
  </r>
  <r>
    <s v="2026"/>
    <x v="0"/>
    <x v="0"/>
    <x v="1"/>
    <x v="7"/>
    <s v="2 - Poder Ejecutivo"/>
    <s v="0206 - MINISTERIO DE EDUCACIÓN"/>
    <s v="0012 - DIRECCION DE INFRAESTRUCTURA ESCOLAR"/>
    <x v="1"/>
    <x v="9"/>
    <x v="40"/>
    <s v="2.7 - OBRAS"/>
    <s v="2.7.1 - OBRAS EN EDIFICACIONES"/>
    <s v="S"/>
    <s v="10 - AMPLIACIÓN DEL PLANTEL EDUCATIVO PARA INICIAL PROF. FRANCISCO MARÍA VÁSQUEZ, MUNICIPIO NAGUA, PROVINCIA MARÍA TRINIDAD SÁNCHEZ."/>
    <s v="10 - FONDO GENERAL"/>
    <s v="14 - MARIA TRINIDAD SANCHEZ"/>
    <n v="15284"/>
    <n v="1620111"/>
    <n v="5786111"/>
    <n v="2823445.85"/>
  </r>
  <r>
    <s v="2026"/>
    <x v="0"/>
    <x v="0"/>
    <x v="1"/>
    <x v="7"/>
    <s v="2 - Poder Ejecutivo"/>
    <s v="0206 - MINISTERIO DE EDUCACIÓN"/>
    <s v="0012 - DIRECCION DE INFRAESTRUCTURA ESCOLAR"/>
    <x v="1"/>
    <x v="9"/>
    <x v="40"/>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x v="1"/>
    <x v="9"/>
    <x v="40"/>
    <s v="2.7 - OBRAS"/>
    <s v="2.7.1 - OBRAS EN EDIFICACIONES"/>
    <s v="S"/>
    <s v="11 - AMPLIACIÓN DEL PLANTEL EDUCATIVO PARA INICIAL EL CAJUIL, MUNICIPIO OVIEDO, PROVINCIA PEDERNALES."/>
    <s v="10 - FONDO GENERAL"/>
    <s v="16 - PEDERNALES"/>
    <n v="15240"/>
    <n v="1561024"/>
    <n v="4286212"/>
    <n v="1506841.8"/>
  </r>
  <r>
    <s v="2026"/>
    <x v="0"/>
    <x v="0"/>
    <x v="1"/>
    <x v="7"/>
    <s v="2 - Poder Ejecutivo"/>
    <s v="0206 - MINISTERIO DE EDUCACIÓN"/>
    <s v="0012 - DIRECCION DE INFRAESTRUCTURA ESCOLAR"/>
    <x v="1"/>
    <x v="9"/>
    <x v="40"/>
    <s v="2.7 - OBRAS"/>
    <s v="2.7.1 - OBRAS EN EDIFICACIONES"/>
    <s v="S"/>
    <s v="11 - AMPLIACIÓN DEL PLANTEL EDUCATIVO PARA INICIAL EL PINO, MUNICIPIO EL PINO, PROVINCIA DAJABÓN."/>
    <s v="10 - FONDO GENERAL"/>
    <s v="05 - DAJABON"/>
    <n v="15280"/>
    <n v="3337895"/>
    <n v="4986963"/>
    <n v="2586995.63"/>
  </r>
  <r>
    <s v="2026"/>
    <x v="0"/>
    <x v="0"/>
    <x v="1"/>
    <x v="7"/>
    <s v="2 - Poder Ejecutivo"/>
    <s v="0206 - MINISTERIO DE EDUCACIÓN"/>
    <s v="0012 - DIRECCION DE INFRAESTRUCTURA ESCOLAR"/>
    <x v="1"/>
    <x v="9"/>
    <x v="40"/>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x v="1"/>
    <x v="9"/>
    <x v="40"/>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x v="1"/>
    <x v="9"/>
    <x v="40"/>
    <s v="2.7 - OBRAS"/>
    <s v="2.7.1 - OBRAS EN EDIFICACIONES"/>
    <s v="S"/>
    <s v="11 - AMPLIACIÓN DEL PLANTEL EDUCATIVO PARA INICIAL LAS CHARCAS NUEVA, MUNICIPIO LAS CHARCAS, PROVINCIA AZUA."/>
    <s v="10 - FONDO GENERAL"/>
    <s v="02 - AZUA"/>
    <n v="15442"/>
    <n v="12609788"/>
    <n v="10267788"/>
    <n v="8211962.9100000001"/>
  </r>
  <r>
    <s v="2026"/>
    <x v="0"/>
    <x v="0"/>
    <x v="1"/>
    <x v="7"/>
    <s v="2 - Poder Ejecutivo"/>
    <s v="0206 - MINISTERIO DE EDUCACIÓN"/>
    <s v="0012 - DIRECCION DE INFRAESTRUCTURA ESCOLAR"/>
    <x v="1"/>
    <x v="9"/>
    <x v="40"/>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x v="1"/>
    <x v="9"/>
    <x v="40"/>
    <s v="2.7 - OBRAS"/>
    <s v="2.7.1 - OBRAS EN EDIFICACIONES"/>
    <s v="S"/>
    <s v="11 - AMPLIACIÓN DEL PLANTEL EDUCATIVO PARA INICIAL MÁXIMO GOMEZ - EL VIGÍA, MUNICIPIO BOCA CHICA, PROVINCIA SANTO DOMINGO."/>
    <s v="10 - FONDO GENERAL"/>
    <s v="32 - SANTO DOMINGO"/>
    <n v="15296"/>
    <n v="7016554"/>
    <n v="2147537"/>
    <n v="0"/>
  </r>
  <r>
    <s v="2026"/>
    <x v="0"/>
    <x v="0"/>
    <x v="1"/>
    <x v="7"/>
    <s v="2 - Poder Ejecutivo"/>
    <s v="0206 - MINISTERIO DE EDUCACIÓN"/>
    <s v="0012 - DIRECCION DE INFRAESTRUCTURA ESCOLAR"/>
    <x v="1"/>
    <x v="9"/>
    <x v="40"/>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x v="1"/>
    <x v="9"/>
    <x v="40"/>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x v="1"/>
    <x v="9"/>
    <x v="40"/>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x v="1"/>
    <x v="9"/>
    <x v="40"/>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x v="1"/>
    <x v="9"/>
    <x v="40"/>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x v="1"/>
    <x v="9"/>
    <x v="40"/>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x v="1"/>
    <x v="9"/>
    <x v="40"/>
    <s v="2.7 - OBRAS"/>
    <s v="2.7.1 - OBRAS EN EDIFICACIONES"/>
    <s v="S"/>
    <s v="12 - AMPLIACIÓN DEL PLANTEL EDUCATIVO PARA INICIAL HATO VIEJO, MUNICIPIO LA VEGA, PROVINCIA LA VEGA."/>
    <s v="10 - FONDO GENERAL"/>
    <s v="13 - LA VEGA"/>
    <n v="15616"/>
    <n v="4658128"/>
    <n v="1270911"/>
    <n v="0"/>
  </r>
  <r>
    <s v="2026"/>
    <x v="0"/>
    <x v="0"/>
    <x v="1"/>
    <x v="7"/>
    <s v="2 - Poder Ejecutivo"/>
    <s v="0206 - MINISTERIO DE EDUCACIÓN"/>
    <s v="0012 - DIRECCION DE INFRAESTRUCTURA ESCOLAR"/>
    <x v="1"/>
    <x v="9"/>
    <x v="40"/>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x v="1"/>
    <x v="9"/>
    <x v="40"/>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x v="1"/>
    <x v="9"/>
    <x v="40"/>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x v="1"/>
    <x v="9"/>
    <x v="40"/>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x v="1"/>
    <x v="9"/>
    <x v="40"/>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x v="1"/>
    <x v="9"/>
    <x v="40"/>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x v="1"/>
    <x v="9"/>
    <x v="40"/>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x v="1"/>
    <x v="9"/>
    <x v="40"/>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x v="1"/>
    <x v="9"/>
    <x v="40"/>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x v="1"/>
    <x v="9"/>
    <x v="40"/>
    <s v="2.7 - OBRAS"/>
    <s v="2.7.1 - OBRAS EN EDIFICACIONES"/>
    <s v="S"/>
    <s v="13 - AMPLIACIÓN DEL PLANTEL EDUCATIVO PARA INICIAL ALTAGRACIA BENÍTEZ, MUNICIPIO AZUA, PROVINCIA AZUA."/>
    <s v="10 - FONDO GENERAL"/>
    <s v="02 - AZUA"/>
    <n v="15444"/>
    <n v="12609788"/>
    <n v="5773876"/>
    <n v="4619021.49"/>
  </r>
  <r>
    <s v="2026"/>
    <x v="0"/>
    <x v="0"/>
    <x v="1"/>
    <x v="7"/>
    <s v="2 - Poder Ejecutivo"/>
    <s v="0206 - MINISTERIO DE EDUCACIÓN"/>
    <s v="0012 - DIRECCION DE INFRAESTRUCTURA ESCOLAR"/>
    <x v="1"/>
    <x v="9"/>
    <x v="40"/>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x v="1"/>
    <x v="9"/>
    <x v="40"/>
    <s v="2.7 - OBRAS"/>
    <s v="2.7.1 - OBRAS EN EDIFICACIONES"/>
    <s v="S"/>
    <s v="13 - AMPLIACIÓN DEL PLANTEL EDUCATIVO PARA INICIAL JUAN BENTZ, MUNICIPIO LUPERÓN, PROVINCIA PUERTO PLATA."/>
    <s v="10 - FONDO GENERAL"/>
    <s v="18 - PUERTO PLATA"/>
    <n v="15895"/>
    <n v="1657846"/>
    <n v="3000000"/>
    <n v="0"/>
  </r>
  <r>
    <s v="2026"/>
    <x v="0"/>
    <x v="0"/>
    <x v="1"/>
    <x v="7"/>
    <s v="2 - Poder Ejecutivo"/>
    <s v="0206 - MINISTERIO DE EDUCACIÓN"/>
    <s v="0012 - DIRECCION DE INFRAESTRUCTURA ESCOLAR"/>
    <x v="1"/>
    <x v="9"/>
    <x v="40"/>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x v="1"/>
    <x v="9"/>
    <x v="40"/>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x v="1"/>
    <x v="9"/>
    <x v="40"/>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x v="1"/>
    <x v="9"/>
    <x v="40"/>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x v="1"/>
    <x v="9"/>
    <x v="40"/>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x v="1"/>
    <x v="9"/>
    <x v="40"/>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x v="1"/>
    <x v="9"/>
    <x v="40"/>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x v="1"/>
    <x v="9"/>
    <x v="40"/>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x v="1"/>
    <x v="9"/>
    <x v="40"/>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x v="1"/>
    <x v="9"/>
    <x v="40"/>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x v="1"/>
    <x v="9"/>
    <x v="40"/>
    <s v="2.7 - OBRAS"/>
    <s v="2.7.1 - OBRAS EN EDIFICACIONES"/>
    <s v="S"/>
    <s v="14 - AMPLIACIÓN DEL PLANTEL EDUCATIVO PARA INICIAL JOHN FITZGERALD KENNEDY, MUNICIPIO LAS CHARCAS, PROVINCIA AZUA."/>
    <s v="10 - FONDO GENERAL"/>
    <s v="02 - AZUA"/>
    <n v="15445"/>
    <n v="12609788"/>
    <n v="10709788"/>
    <n v="8682328.8500000015"/>
  </r>
  <r>
    <s v="2026"/>
    <x v="0"/>
    <x v="0"/>
    <x v="1"/>
    <x v="7"/>
    <s v="2 - Poder Ejecutivo"/>
    <s v="0206 - MINISTERIO DE EDUCACIÓN"/>
    <s v="0012 - DIRECCION DE INFRAESTRUCTURA ESCOLAR"/>
    <x v="1"/>
    <x v="9"/>
    <x v="40"/>
    <s v="2.7 - OBRAS"/>
    <s v="2.7.1 - OBRAS EN EDIFICACIONES"/>
    <s v="S"/>
    <s v="14 - AMPLIACIÓN DEL PLANTEL EDUCATIVO PARA INICIAL JULIO ENOR COLÓN, MUNICIPIO LUPERÓN, PROVINCIA PUERTO PLATA."/>
    <s v="10 - FONDO GENERAL"/>
    <s v="18 - PUERTO PLATA"/>
    <n v="15896"/>
    <n v="1090011"/>
    <n v="920451"/>
    <n v="0"/>
  </r>
  <r>
    <s v="2026"/>
    <x v="0"/>
    <x v="0"/>
    <x v="1"/>
    <x v="7"/>
    <s v="2 - Poder Ejecutivo"/>
    <s v="0206 - MINISTERIO DE EDUCACIÓN"/>
    <s v="0012 - DIRECCION DE INFRAESTRUCTURA ESCOLAR"/>
    <x v="1"/>
    <x v="9"/>
    <x v="40"/>
    <s v="2.7 - OBRAS"/>
    <s v="2.7.1 - OBRAS EN EDIFICACIONES"/>
    <s v="S"/>
    <s v="14 - AMPLIACIÓN DEL PLANTEL EDUCATIVO PARA INICIAL MARÍA AUXILIADORA, MUNICIPIO MAO, PROVINCIA VALVERDE."/>
    <s v="10 - FONDO GENERAL"/>
    <s v="27 - VALVERDE"/>
    <n v="15766"/>
    <n v="2493291"/>
    <n v="6032125"/>
    <n v="2947082.77"/>
  </r>
  <r>
    <s v="2026"/>
    <x v="0"/>
    <x v="0"/>
    <x v="1"/>
    <x v="7"/>
    <s v="2 - Poder Ejecutivo"/>
    <s v="0206 - MINISTERIO DE EDUCACIÓN"/>
    <s v="0012 - DIRECCION DE INFRAESTRUCTURA ESCOLAR"/>
    <x v="1"/>
    <x v="9"/>
    <x v="40"/>
    <s v="2.7 - OBRAS"/>
    <s v="2.7.1 - OBRAS EN EDIFICACIONES"/>
    <s v="S"/>
    <s v="14 - AMPLIACIÓN DEL PLANTEL EDUCATIVO PARA INICIAL PERAVIA, MUNICIPIO BANÍ, PROVINCIA PERAVIA."/>
    <s v="10 - FONDO GENERAL"/>
    <s v="17 - PERAVIA"/>
    <n v="15173"/>
    <n v="11058566"/>
    <n v="8000000"/>
    <n v="0"/>
  </r>
  <r>
    <s v="2026"/>
    <x v="0"/>
    <x v="0"/>
    <x v="1"/>
    <x v="7"/>
    <s v="2 - Poder Ejecutivo"/>
    <s v="0206 - MINISTERIO DE EDUCACIÓN"/>
    <s v="0012 - DIRECCION DE INFRAESTRUCTURA ESCOLAR"/>
    <x v="1"/>
    <x v="9"/>
    <x v="40"/>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x v="1"/>
    <x v="9"/>
    <x v="40"/>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x v="1"/>
    <x v="9"/>
    <x v="40"/>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x v="1"/>
    <x v="9"/>
    <x v="40"/>
    <s v="2.7 - OBRAS"/>
    <s v="2.7.1 - OBRAS EN EDIFICACIONES"/>
    <s v="S"/>
    <s v="14 - CONSTRUCCIÓN DE 3 ESTANCIAS INFANTIESL EN LA PROVINCIA DE LA VEGA"/>
    <s v="10 - FONDO GENERAL"/>
    <s v="13 - LA VEGA"/>
    <n v="13055"/>
    <n v="22570732"/>
    <n v="11837754"/>
    <n v="11837753.43"/>
  </r>
  <r>
    <s v="2026"/>
    <x v="0"/>
    <x v="0"/>
    <x v="1"/>
    <x v="7"/>
    <s v="2 - Poder Ejecutivo"/>
    <s v="0206 - MINISTERIO DE EDUCACIÓN"/>
    <s v="0012 - DIRECCION DE INFRAESTRUCTURA ESCOLAR"/>
    <x v="1"/>
    <x v="9"/>
    <x v="40"/>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x v="1"/>
    <x v="9"/>
    <x v="40"/>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x v="1"/>
    <x v="9"/>
    <x v="40"/>
    <s v="2.7 - OBRAS"/>
    <s v="2.7.1 - OBRAS EN EDIFICACIONES"/>
    <s v="S"/>
    <s v="15 - AMPLIACIÓN DEL PLANTEL EDUCATIVO PARA INICIAL JHON FITZGERALD KENNEDY, MUNICIPIO MAO, PROVINCIA VALVERDE."/>
    <s v="10 - FONDO GENERAL"/>
    <s v="27 - VALVERDE"/>
    <n v="15767"/>
    <n v="5076261"/>
    <n v="3649248"/>
    <n v="1587460.41"/>
  </r>
  <r>
    <s v="2026"/>
    <x v="0"/>
    <x v="0"/>
    <x v="1"/>
    <x v="7"/>
    <s v="2 - Poder Ejecutivo"/>
    <s v="0206 - MINISTERIO DE EDUCACIÓN"/>
    <s v="0012 - DIRECCION DE INFRAESTRUCTURA ESCOLAR"/>
    <x v="1"/>
    <x v="9"/>
    <x v="40"/>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x v="1"/>
    <x v="9"/>
    <x v="40"/>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x v="1"/>
    <x v="9"/>
    <x v="40"/>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x v="1"/>
    <x v="9"/>
    <x v="40"/>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x v="1"/>
    <x v="9"/>
    <x v="40"/>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x v="1"/>
    <x v="9"/>
    <x v="40"/>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x v="1"/>
    <x v="9"/>
    <x v="40"/>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x v="1"/>
    <x v="9"/>
    <x v="40"/>
    <s v="2.7 - OBRAS"/>
    <s v="2.7.1 - OBRAS EN EDIFICACIONES"/>
    <s v="S"/>
    <s v="15 - AMPLIACIÓN DEL PLANTEL EDUCATIVO PARA INICIAL VENANCIO VILLAMÁN, MUNICIPIO LUPERÓN, PROVINCIA PUERTO PLATA."/>
    <s v="10 - FONDO GENERAL"/>
    <s v="18 - PUERTO PLATA"/>
    <n v="15897"/>
    <n v="1153434"/>
    <n v="2404457"/>
    <n v="0"/>
  </r>
  <r>
    <s v="2026"/>
    <x v="0"/>
    <x v="0"/>
    <x v="1"/>
    <x v="7"/>
    <s v="2 - Poder Ejecutivo"/>
    <s v="0206 - MINISTERIO DE EDUCACIÓN"/>
    <s v="0012 - DIRECCION DE INFRAESTRUCTURA ESCOLAR"/>
    <x v="1"/>
    <x v="9"/>
    <x v="40"/>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x v="1"/>
    <x v="9"/>
    <x v="40"/>
    <s v="2.7 - OBRAS"/>
    <s v="2.7.1 - OBRAS EN EDIFICACIONES"/>
    <s v="S"/>
    <s v="16 - AMPLIACIÓN DEL PLANTEL EDUCATIVO PARA INICIAL AQUILINA DE JESÚS OVALLES FERNÁNDEZ, MUNICIPIO MOCA, PROVINCIA ESPAILLAT."/>
    <s v="10 - FONDO GENERAL"/>
    <s v="09 - ESPAILLAT"/>
    <n v="15631"/>
    <n v="5524318"/>
    <n v="2324318"/>
    <n v="0"/>
  </r>
  <r>
    <s v="2026"/>
    <x v="0"/>
    <x v="0"/>
    <x v="1"/>
    <x v="7"/>
    <s v="2 - Poder Ejecutivo"/>
    <s v="0206 - MINISTERIO DE EDUCACIÓN"/>
    <s v="0012 - DIRECCION DE INFRAESTRUCTURA ESCOLAR"/>
    <x v="1"/>
    <x v="9"/>
    <x v="40"/>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x v="1"/>
    <x v="9"/>
    <x v="40"/>
    <s v="2.7 - OBRAS"/>
    <s v="2.7.1 - OBRAS EN EDIFICACIONES"/>
    <s v="S"/>
    <s v="16 - AMPLIACIÓN DEL PLANTEL EDUCATIVO PARA INICIAL CONCEPCIÓN BONA HERNÁNDEZ, MUNICIPIO MAO, PROVINCIA VALVERDE."/>
    <s v="10 - FONDO GENERAL"/>
    <s v="27 - VALVERDE"/>
    <n v="15768"/>
    <n v="2493291"/>
    <n v="6048719"/>
    <n v="2963677.11"/>
  </r>
  <r>
    <s v="2026"/>
    <x v="0"/>
    <x v="0"/>
    <x v="1"/>
    <x v="7"/>
    <s v="2 - Poder Ejecutivo"/>
    <s v="0206 - MINISTERIO DE EDUCACIÓN"/>
    <s v="0012 - DIRECCION DE INFRAESTRUCTURA ESCOLAR"/>
    <x v="1"/>
    <x v="9"/>
    <x v="40"/>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x v="1"/>
    <x v="9"/>
    <x v="40"/>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x v="1"/>
    <x v="9"/>
    <x v="40"/>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x v="1"/>
    <x v="9"/>
    <x v="40"/>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x v="1"/>
    <x v="9"/>
    <x v="40"/>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x v="1"/>
    <x v="9"/>
    <x v="40"/>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x v="1"/>
    <x v="9"/>
    <x v="40"/>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x v="1"/>
    <x v="9"/>
    <x v="40"/>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x v="1"/>
    <x v="9"/>
    <x v="40"/>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x v="1"/>
    <x v="9"/>
    <x v="40"/>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x v="1"/>
    <x v="9"/>
    <x v="40"/>
    <s v="2.7 - OBRAS"/>
    <s v="2.7.1 - OBRAS EN EDIFICACIONES"/>
    <s v="S"/>
    <s v="17 - AMPLIACIÓN DEL PLANTEL EDUCATIVO PARA INICIAL JUAN PABLO DUARTE, MUNICIPIO MAO, PROVINCIA VALVERDE."/>
    <s v="10 - FONDO GENERAL"/>
    <s v="27 - VALVERDE"/>
    <n v="15769"/>
    <n v="6794890"/>
    <n v="3649248"/>
    <n v="1587460.41"/>
  </r>
  <r>
    <s v="2026"/>
    <x v="0"/>
    <x v="0"/>
    <x v="1"/>
    <x v="7"/>
    <s v="2 - Poder Ejecutivo"/>
    <s v="0206 - MINISTERIO DE EDUCACIÓN"/>
    <s v="0012 - DIRECCION DE INFRAESTRUCTURA ESCOLAR"/>
    <x v="1"/>
    <x v="9"/>
    <x v="40"/>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x v="1"/>
    <x v="9"/>
    <x v="40"/>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x v="1"/>
    <x v="9"/>
    <x v="40"/>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x v="1"/>
    <x v="9"/>
    <x v="40"/>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x v="1"/>
    <x v="9"/>
    <x v="40"/>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x v="1"/>
    <x v="9"/>
    <x v="40"/>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x v="1"/>
    <x v="9"/>
    <x v="40"/>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x v="1"/>
    <x v="9"/>
    <x v="40"/>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x v="1"/>
    <x v="9"/>
    <x v="40"/>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x v="1"/>
    <x v="9"/>
    <x v="40"/>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x v="1"/>
    <x v="9"/>
    <x v="40"/>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x v="1"/>
    <x v="9"/>
    <x v="40"/>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x v="1"/>
    <x v="9"/>
    <x v="40"/>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x v="1"/>
    <x v="9"/>
    <x v="40"/>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x v="1"/>
    <x v="9"/>
    <x v="40"/>
    <s v="2.7 - OBRAS"/>
    <s v="2.7.1 - OBRAS EN EDIFICACIONES"/>
    <s v="S"/>
    <s v="18 - AMPLIACIÓN DEL PLANTEL EDUCATIVO PARA INICIAL PROF. INOCENCIA ALTAGRACIA ROJAS FELIZ, MUNICIPIO LAS SALINAS, PROVINCIA BARAHONA."/>
    <s v="10 - FONDO GENERAL"/>
    <s v="04 - BARAHONA"/>
    <n v="15248"/>
    <n v="6487327"/>
    <n v="6487327"/>
    <n v="3390770.5"/>
  </r>
  <r>
    <s v="2026"/>
    <x v="0"/>
    <x v="0"/>
    <x v="1"/>
    <x v="7"/>
    <s v="2 - Poder Ejecutivo"/>
    <s v="0206 - MINISTERIO DE EDUCACIÓN"/>
    <s v="0012 - DIRECCION DE INFRAESTRUCTURA ESCOLAR"/>
    <x v="1"/>
    <x v="9"/>
    <x v="40"/>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x v="1"/>
    <x v="9"/>
    <x v="40"/>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x v="1"/>
    <x v="9"/>
    <x v="40"/>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x v="1"/>
    <x v="9"/>
    <x v="40"/>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x v="1"/>
    <x v="9"/>
    <x v="40"/>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x v="1"/>
    <x v="9"/>
    <x v="40"/>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x v="1"/>
    <x v="9"/>
    <x v="40"/>
    <s v="2.7 - OBRAS"/>
    <s v="2.7.1 - OBRAS EN EDIFICACIONES"/>
    <s v="S"/>
    <s v="19 - AMPLIACIÓN DEL PLANTEL EDUCATIVO PARA INICIAL EMILIO PRUD¿HOMME, MUNICIPIO BOCA CHICA, PROVINCIA SANTO DOMINGO."/>
    <s v="10 - FONDO GENERAL"/>
    <s v="32 - SANTO DOMINGO"/>
    <n v="15304"/>
    <n v="1566404"/>
    <n v="2591632"/>
    <n v="174202.91"/>
  </r>
  <r>
    <s v="2026"/>
    <x v="0"/>
    <x v="0"/>
    <x v="1"/>
    <x v="7"/>
    <s v="2 - Poder Ejecutivo"/>
    <s v="0206 - MINISTERIO DE EDUCACIÓN"/>
    <s v="0012 - DIRECCION DE INFRAESTRUCTURA ESCOLAR"/>
    <x v="1"/>
    <x v="9"/>
    <x v="40"/>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x v="1"/>
    <x v="9"/>
    <x v="40"/>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x v="1"/>
    <x v="9"/>
    <x v="40"/>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x v="1"/>
    <x v="9"/>
    <x v="40"/>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x v="1"/>
    <x v="9"/>
    <x v="40"/>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x v="1"/>
    <x v="9"/>
    <x v="40"/>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x v="1"/>
    <x v="9"/>
    <x v="40"/>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x v="1"/>
    <x v="9"/>
    <x v="40"/>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x v="1"/>
    <x v="9"/>
    <x v="40"/>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x v="1"/>
    <x v="9"/>
    <x v="40"/>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x v="1"/>
    <x v="9"/>
    <x v="40"/>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x v="1"/>
    <x v="9"/>
    <x v="40"/>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x v="1"/>
    <x v="9"/>
    <x v="40"/>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x v="1"/>
    <x v="9"/>
    <x v="40"/>
    <s v="2.7 - OBRAS"/>
    <s v="2.7.1 - OBRAS EN EDIFICACIONES"/>
    <s v="S"/>
    <s v="20 - AMPLIACIÓN DEL PLANTEL EDUCATIVO PARA INICIAL PROF. MARÍA LUISA ABREU GUZMÁN , MUNICIPIO ESPERANZA, PROVINCIA VALVERDE."/>
    <s v="10 - FONDO GENERAL"/>
    <s v="27 - VALVERDE"/>
    <n v="15772"/>
    <n v="9502603"/>
    <n v="5904726"/>
    <n v="2723780.78"/>
  </r>
  <r>
    <s v="2026"/>
    <x v="0"/>
    <x v="0"/>
    <x v="1"/>
    <x v="7"/>
    <s v="2 - Poder Ejecutivo"/>
    <s v="0206 - MINISTERIO DE EDUCACIÓN"/>
    <s v="0012 - DIRECCION DE INFRAESTRUCTURA ESCOLAR"/>
    <x v="1"/>
    <x v="9"/>
    <x v="40"/>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x v="1"/>
    <x v="9"/>
    <x v="40"/>
    <s v="2.7 - OBRAS"/>
    <s v="2.7.1 - OBRAS EN EDIFICACIONES"/>
    <s v="S"/>
    <s v="20 - CONSTRUCCIÓN 4 ESTANCIAS INFANTILES EN LA PROVINCIA DE PUERTO PLATA"/>
    <s v="10 - FONDO GENERAL"/>
    <s v="18 - PUERTO PLATA"/>
    <n v="13061"/>
    <n v="80087356"/>
    <n v="26003983"/>
    <n v="20088100.130000003"/>
  </r>
  <r>
    <s v="2026"/>
    <x v="0"/>
    <x v="0"/>
    <x v="1"/>
    <x v="7"/>
    <s v="2 - Poder Ejecutivo"/>
    <s v="0206 - MINISTERIO DE EDUCACIÓN"/>
    <s v="0012 - DIRECCION DE INFRAESTRUCTURA ESCOLAR"/>
    <x v="1"/>
    <x v="9"/>
    <x v="40"/>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x v="1"/>
    <x v="9"/>
    <x v="40"/>
    <s v="2.7 - OBRAS"/>
    <s v="2.7.1 - OBRAS EN EDIFICACIONES"/>
    <s v="S"/>
    <s v="21 - AMPLIACIÓN DEL PLANTEL EDUCATIVO PARA INICIAL EL ROSARIO, MUNICIPIO EL SEIBO, PROVINCIA EL SEIBO."/>
    <s v="10 - FONDO GENERAL"/>
    <s v="08 - EL SEIBO"/>
    <n v="15224"/>
    <n v="10932847"/>
    <n v="5184009"/>
    <n v="4147127.83"/>
  </r>
  <r>
    <s v="2026"/>
    <x v="0"/>
    <x v="0"/>
    <x v="1"/>
    <x v="7"/>
    <s v="2 - Poder Ejecutivo"/>
    <s v="0206 - MINISTERIO DE EDUCACIÓN"/>
    <s v="0012 - DIRECCION DE INFRAESTRUCTURA ESCOLAR"/>
    <x v="1"/>
    <x v="9"/>
    <x v="40"/>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x v="1"/>
    <x v="9"/>
    <x v="40"/>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x v="1"/>
    <x v="9"/>
    <x v="40"/>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x v="1"/>
    <x v="9"/>
    <x v="40"/>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x v="1"/>
    <x v="9"/>
    <x v="40"/>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x v="1"/>
    <x v="9"/>
    <x v="40"/>
    <s v="2.7 - OBRAS"/>
    <s v="2.7.1 - OBRAS EN EDIFICACIONES"/>
    <s v="S"/>
    <s v="21 - AMPLIACIÓN DEL PLANTEL EDUCATIVO PARA INICIAL PROF. ELBA ANTONIA BÁEZ CASTRO, MUNICIPIO ESPERANZA, PROVINCIA VALVERDE."/>
    <s v="10 - FONDO GENERAL"/>
    <s v="27 - VALVERDE"/>
    <n v="15773"/>
    <n v="5473340"/>
    <n v="3211126"/>
    <n v="1528900.49"/>
  </r>
  <r>
    <s v="2026"/>
    <x v="0"/>
    <x v="0"/>
    <x v="1"/>
    <x v="7"/>
    <s v="2 - Poder Ejecutivo"/>
    <s v="0206 - MINISTERIO DE EDUCACIÓN"/>
    <s v="0012 - DIRECCION DE INFRAESTRUCTURA ESCOLAR"/>
    <x v="1"/>
    <x v="9"/>
    <x v="40"/>
    <s v="2.7 - OBRAS"/>
    <s v="2.7.1 - OBRAS EN EDIFICACIONES"/>
    <s v="S"/>
    <s v="22 - AMPLIACIÓN DEL PLANTEL EDUCATIVO PARA INICIAL ALTAGRACIA HENRÍQUEZ PERDOMO, MUNICIPIO VICENTE NOBLE, PROVINCIA BARAHONA."/>
    <s v="10 - FONDO GENERAL"/>
    <s v="04 - BARAHONA"/>
    <n v="15252"/>
    <n v="5490542"/>
    <n v="4480302"/>
    <n v="0"/>
  </r>
  <r>
    <s v="2026"/>
    <x v="0"/>
    <x v="0"/>
    <x v="1"/>
    <x v="7"/>
    <s v="2 - Poder Ejecutivo"/>
    <s v="0206 - MINISTERIO DE EDUCACIÓN"/>
    <s v="0012 - DIRECCION DE INFRAESTRUCTURA ESCOLAR"/>
    <x v="1"/>
    <x v="9"/>
    <x v="40"/>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x v="1"/>
    <x v="9"/>
    <x v="40"/>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x v="1"/>
    <x v="9"/>
    <x v="40"/>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x v="1"/>
    <x v="9"/>
    <x v="40"/>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x v="1"/>
    <x v="9"/>
    <x v="40"/>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x v="1"/>
    <x v="9"/>
    <x v="40"/>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x v="1"/>
    <x v="9"/>
    <x v="40"/>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x v="1"/>
    <x v="9"/>
    <x v="40"/>
    <s v="2.7 - OBRAS"/>
    <s v="2.7.1 - OBRAS EN EDIFICACIONES"/>
    <s v="S"/>
    <s v="22 - AMPLIACIÓN DEL PLANTEL EDUCATIVO PARA INICIAL RANCHO ARRIBA, MUNICIPIO SANTO DOMINGO NORTE, PROVINCIA SANTO DOMINGO."/>
    <s v="10 - FONDO GENERAL"/>
    <s v="32 - SANTO DOMINGO"/>
    <n v="15827"/>
    <n v="3759519"/>
    <n v="2059519"/>
    <n v="0"/>
  </r>
  <r>
    <s v="2026"/>
    <x v="0"/>
    <x v="0"/>
    <x v="1"/>
    <x v="7"/>
    <s v="2 - Poder Ejecutivo"/>
    <s v="0206 - MINISTERIO DE EDUCACIÓN"/>
    <s v="0012 - DIRECCION DE INFRAESTRUCTURA ESCOLAR"/>
    <x v="1"/>
    <x v="9"/>
    <x v="40"/>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x v="1"/>
    <x v="9"/>
    <x v="40"/>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x v="1"/>
    <x v="9"/>
    <x v="40"/>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x v="1"/>
    <x v="9"/>
    <x v="40"/>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x v="1"/>
    <x v="9"/>
    <x v="40"/>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x v="1"/>
    <x v="9"/>
    <x v="40"/>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x v="1"/>
    <x v="9"/>
    <x v="40"/>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x v="1"/>
    <x v="9"/>
    <x v="40"/>
    <s v="2.7 - OBRAS"/>
    <s v="2.7.1 - OBRAS EN EDIFICACIONES"/>
    <s v="S"/>
    <s v="23 - AMPLIACIÓN DEL PLANTEL EDUCATIVO PARA INICIAL PROF. ELPIDIO JAVIER TAPIA, MUNICIPIO SANTO DOMINGO NORTE, PROVINCIA SANTO DOMINGO."/>
    <s v="10 - FONDO GENERAL"/>
    <s v="32 - SANTO DOMINGO"/>
    <n v="15828"/>
    <n v="1238056"/>
    <n v="116"/>
    <n v="0"/>
  </r>
  <r>
    <s v="2026"/>
    <x v="0"/>
    <x v="0"/>
    <x v="1"/>
    <x v="7"/>
    <s v="2 - Poder Ejecutivo"/>
    <s v="0206 - MINISTERIO DE EDUCACIÓN"/>
    <s v="0012 - DIRECCION DE INFRAESTRUCTURA ESCOLAR"/>
    <x v="1"/>
    <x v="9"/>
    <x v="40"/>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x v="1"/>
    <x v="9"/>
    <x v="40"/>
    <s v="2.7 - OBRAS"/>
    <s v="2.7.1 - OBRAS EN EDIFICACIONES"/>
    <s v="S"/>
    <s v="23 - CONSTRUCCIÓN DE 4 ESTANCIAS INFANTILES EN LA PROVINCIA DE SAN PEDRO DE MACORIS"/>
    <s v="10 - FONDO GENERAL"/>
    <s v="23 - SAN PEDRO DE MACORIS"/>
    <n v="13064"/>
    <n v="16726449"/>
    <n v="9417449"/>
    <n v="6408156.1299999999"/>
  </r>
  <r>
    <s v="2026"/>
    <x v="0"/>
    <x v="0"/>
    <x v="1"/>
    <x v="7"/>
    <s v="2 - Poder Ejecutivo"/>
    <s v="0206 - MINISTERIO DE EDUCACIÓN"/>
    <s v="0012 - DIRECCION DE INFRAESTRUCTURA ESCOLAR"/>
    <x v="1"/>
    <x v="9"/>
    <x v="40"/>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x v="1"/>
    <x v="9"/>
    <x v="40"/>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x v="1"/>
    <x v="9"/>
    <x v="40"/>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x v="1"/>
    <x v="9"/>
    <x v="40"/>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x v="1"/>
    <x v="9"/>
    <x v="40"/>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x v="1"/>
    <x v="9"/>
    <x v="40"/>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x v="1"/>
    <x v="9"/>
    <x v="40"/>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x v="1"/>
    <x v="9"/>
    <x v="40"/>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x v="1"/>
    <x v="9"/>
    <x v="40"/>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x v="1"/>
    <x v="9"/>
    <x v="40"/>
    <s v="2.7 - OBRAS"/>
    <s v="2.7.1 - OBRAS EN EDIFICACIONES"/>
    <s v="S"/>
    <s v="25 - AMPLIACIÓN DEL PLANTEL EDUCATIVO PARA INICIAL EUGENIO MARÍA DE HOSTOS, MUNICIPIO SANTO DOMINGO NORTE, PROVINCIA SANTO DOMINGO."/>
    <s v="10 - FONDO GENERAL"/>
    <s v="32 - SANTO DOMINGO"/>
    <n v="15830"/>
    <n v="1238056"/>
    <n v="2000000"/>
    <n v="0"/>
  </r>
  <r>
    <s v="2026"/>
    <x v="0"/>
    <x v="0"/>
    <x v="1"/>
    <x v="7"/>
    <s v="2 - Poder Ejecutivo"/>
    <s v="0206 - MINISTERIO DE EDUCACIÓN"/>
    <s v="0012 - DIRECCION DE INFRAESTRUCTURA ESCOLAR"/>
    <x v="1"/>
    <x v="9"/>
    <x v="40"/>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x v="1"/>
    <x v="9"/>
    <x v="40"/>
    <s v="2.7 - OBRAS"/>
    <s v="2.7.1 - OBRAS EN EDIFICACIONES"/>
    <s v="S"/>
    <s v="25 - AMPLIACIÓN DEL PLANTEL EDUCATIVO PARA INICIAL JINAMAGAO ARRIBA, MUNICIPIO MAO, PROVINCIA VALVERDE."/>
    <s v="10 - FONDO GENERAL"/>
    <s v="27 - VALVERDE"/>
    <n v="15777"/>
    <n v="7771946"/>
    <n v="4560034"/>
    <n v="936233.34"/>
  </r>
  <r>
    <s v="2026"/>
    <x v="0"/>
    <x v="0"/>
    <x v="1"/>
    <x v="7"/>
    <s v="2 - Poder Ejecutivo"/>
    <s v="0206 - MINISTERIO DE EDUCACIÓN"/>
    <s v="0012 - DIRECCION DE INFRAESTRUCTURA ESCOLAR"/>
    <x v="1"/>
    <x v="9"/>
    <x v="40"/>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x v="1"/>
    <x v="9"/>
    <x v="40"/>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x v="1"/>
    <x v="9"/>
    <x v="40"/>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x v="1"/>
    <x v="9"/>
    <x v="40"/>
    <s v="2.7 - OBRAS"/>
    <s v="2.7.1 - OBRAS EN EDIFICACIONES"/>
    <s v="S"/>
    <s v="25 - AMPLIACIÓN DEL PLANTEL EDUCATIVO PARA INICIAL RAMÓN ANTONIO DORVILLE LEBRÓN, MUNICIPIO MICHES, PROVINCIA EL SEIBO."/>
    <s v="10 - FONDO GENERAL"/>
    <s v="08 - EL SEIBO"/>
    <n v="15228"/>
    <n v="5765056"/>
    <n v="1266748"/>
    <n v="0"/>
  </r>
  <r>
    <s v="2026"/>
    <x v="0"/>
    <x v="0"/>
    <x v="1"/>
    <x v="7"/>
    <s v="2 - Poder Ejecutivo"/>
    <s v="0206 - MINISTERIO DE EDUCACIÓN"/>
    <s v="0012 - DIRECCION DE INFRAESTRUCTURA ESCOLAR"/>
    <x v="1"/>
    <x v="9"/>
    <x v="40"/>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x v="1"/>
    <x v="9"/>
    <x v="40"/>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x v="1"/>
    <x v="9"/>
    <x v="40"/>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x v="1"/>
    <x v="9"/>
    <x v="40"/>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x v="1"/>
    <x v="9"/>
    <x v="40"/>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x v="1"/>
    <x v="9"/>
    <x v="40"/>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x v="1"/>
    <x v="9"/>
    <x v="40"/>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x v="1"/>
    <x v="9"/>
    <x v="40"/>
    <s v="2.7 - OBRAS"/>
    <s v="2.7.1 - OBRAS EN EDIFICACIONES"/>
    <s v="S"/>
    <s v="26 - AMPLIACIÓN DEL PLANTEL EDUCATIVO PARA INICIAL LAS MARÍAS, MUNICIPIO GASPAR HERNÁNDEZ, PROVINCIA ESPAILLAT."/>
    <s v="10 - FONDO GENERAL"/>
    <s v="09 - ESPAILLAT"/>
    <n v="15641"/>
    <n v="1816559"/>
    <n v="2614370"/>
    <n v="0"/>
  </r>
  <r>
    <s v="2026"/>
    <x v="0"/>
    <x v="0"/>
    <x v="1"/>
    <x v="7"/>
    <s v="2 - Poder Ejecutivo"/>
    <s v="0206 - MINISTERIO DE EDUCACIÓN"/>
    <s v="0012 - DIRECCION DE INFRAESTRUCTURA ESCOLAR"/>
    <x v="1"/>
    <x v="9"/>
    <x v="40"/>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x v="1"/>
    <x v="9"/>
    <x v="40"/>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x v="1"/>
    <x v="9"/>
    <x v="40"/>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x v="1"/>
    <x v="9"/>
    <x v="40"/>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x v="1"/>
    <x v="9"/>
    <x v="40"/>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x v="1"/>
    <x v="9"/>
    <x v="40"/>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x v="1"/>
    <x v="9"/>
    <x v="40"/>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x v="1"/>
    <x v="9"/>
    <x v="40"/>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x v="1"/>
    <x v="9"/>
    <x v="40"/>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x v="1"/>
    <x v="9"/>
    <x v="40"/>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x v="1"/>
    <x v="9"/>
    <x v="40"/>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x v="1"/>
    <x v="9"/>
    <x v="40"/>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x v="1"/>
    <x v="9"/>
    <x v="40"/>
    <s v="2.7 - OBRAS"/>
    <s v="2.7.1 - OBRAS EN EDIFICACIONES"/>
    <s v="S"/>
    <s v="28 - AMPLIACIÓN DEL PLANTEL EDUCATIVO PARA INICIAL COSTA REAL, MUNICIPIO GUAYACANES, PROVINCIA SAN PEDRO DE MACORÍS."/>
    <s v="10 - FONDO GENERAL"/>
    <s v="23 - SAN PEDRO DE MACORIS"/>
    <n v="15564"/>
    <n v="3714026"/>
    <n v="2083400"/>
    <n v="0"/>
  </r>
  <r>
    <s v="2026"/>
    <x v="0"/>
    <x v="0"/>
    <x v="1"/>
    <x v="7"/>
    <s v="2 - Poder Ejecutivo"/>
    <s v="0206 - MINISTERIO DE EDUCACIÓN"/>
    <s v="0012 - DIRECCION DE INFRAESTRUCTURA ESCOLAR"/>
    <x v="1"/>
    <x v="9"/>
    <x v="40"/>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x v="1"/>
    <x v="9"/>
    <x v="40"/>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x v="1"/>
    <x v="9"/>
    <x v="40"/>
    <s v="2.7 - OBRAS"/>
    <s v="2.7.1 - OBRAS EN EDIFICACIONES"/>
    <s v="S"/>
    <s v="28 - AMPLIACIÓN DEL PLANTEL EDUCATIVO PARA INICIAL ISABEL LA CATÓLICA, MUNICIPIO CAYETANO GERMOSÉN, PROVINCIA ESPAILLAT."/>
    <s v="10 - FONDO GENERAL"/>
    <s v="09 - ESPAILLAT"/>
    <n v="15647"/>
    <n v="19621021"/>
    <n v="2458555"/>
    <n v="880046.94"/>
  </r>
  <r>
    <s v="2026"/>
    <x v="0"/>
    <x v="0"/>
    <x v="1"/>
    <x v="7"/>
    <s v="2 - Poder Ejecutivo"/>
    <s v="0206 - MINISTERIO DE EDUCACIÓN"/>
    <s v="0012 - DIRECCION DE INFRAESTRUCTURA ESCOLAR"/>
    <x v="1"/>
    <x v="9"/>
    <x v="40"/>
    <s v="2.7 - OBRAS"/>
    <s v="2.7.1 - OBRAS EN EDIFICACIONES"/>
    <s v="S"/>
    <s v="28 - AMPLIACIÓN DEL PLANTEL EDUCATIVO PARA INICIAL LUCAS GUIBBES, MUNICIPIO MICHES, PROVINCIA EL SEIBO."/>
    <s v="10 - FONDO GENERAL"/>
    <s v="08 - EL SEIBO"/>
    <n v="15231"/>
    <n v="1938252"/>
    <n v="4017435"/>
    <n v="0"/>
  </r>
  <r>
    <s v="2026"/>
    <x v="0"/>
    <x v="0"/>
    <x v="1"/>
    <x v="7"/>
    <s v="2 - Poder Ejecutivo"/>
    <s v="0206 - MINISTERIO DE EDUCACIÓN"/>
    <s v="0012 - DIRECCION DE INFRAESTRUCTURA ESCOLAR"/>
    <x v="1"/>
    <x v="9"/>
    <x v="40"/>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x v="1"/>
    <x v="9"/>
    <x v="40"/>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x v="1"/>
    <x v="9"/>
    <x v="40"/>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x v="1"/>
    <x v="9"/>
    <x v="40"/>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x v="1"/>
    <x v="9"/>
    <x v="40"/>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x v="1"/>
    <x v="9"/>
    <x v="40"/>
    <s v="2.7 - OBRAS"/>
    <s v="2.7.1 - OBRAS EN EDIFICACIONES"/>
    <s v="S"/>
    <s v="29 - AMPLIACIÓN DEL PLANTEL EDUCATIVO PARA INICIAL AMADO MARÍA TEJADA SÁNCHEZ, MUNICIPIO MOCA, PROVINCIA ESPAILLAT."/>
    <s v="10 - FONDO GENERAL"/>
    <s v="09 - ESPAILLAT"/>
    <n v="15649"/>
    <n v="4357440"/>
    <n v="8252442"/>
    <n v="0"/>
  </r>
  <r>
    <s v="2026"/>
    <x v="0"/>
    <x v="0"/>
    <x v="1"/>
    <x v="7"/>
    <s v="2 - Poder Ejecutivo"/>
    <s v="0206 - MINISTERIO DE EDUCACIÓN"/>
    <s v="0012 - DIRECCION DE INFRAESTRUCTURA ESCOLAR"/>
    <x v="1"/>
    <x v="9"/>
    <x v="40"/>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x v="1"/>
    <x v="9"/>
    <x v="40"/>
    <s v="2.7 - OBRAS"/>
    <s v="2.7.1 - OBRAS EN EDIFICACIONES"/>
    <s v="S"/>
    <s v="29 - AMPLIACIÓN DEL PLANTEL EDUCATIVO PARA INICIAL CAÑADA DE PIEDRA, MUNICIPIO AZUA, PROVINCIA AZUA."/>
    <s v="10 - FONDO GENERAL"/>
    <s v="02 - AZUA"/>
    <n v="15461"/>
    <n v="2438632"/>
    <n v="2038632"/>
    <n v="0"/>
  </r>
  <r>
    <s v="2026"/>
    <x v="0"/>
    <x v="0"/>
    <x v="1"/>
    <x v="7"/>
    <s v="2 - Poder Ejecutivo"/>
    <s v="0206 - MINISTERIO DE EDUCACIÓN"/>
    <s v="0012 - DIRECCION DE INFRAESTRUCTURA ESCOLAR"/>
    <x v="1"/>
    <x v="9"/>
    <x v="40"/>
    <s v="2.7 - OBRAS"/>
    <s v="2.7.1 - OBRAS EN EDIFICACIONES"/>
    <s v="S"/>
    <s v="29 - AMPLIACIÓN DEL PLANTEL EDUCATIVO PARA INICIAL EDUARDO ESTÉVEZ ESTÉVEZ, MUNICIPIO SAN IGNACIO DE SABANETA, PROVINCIA SANTIAGO RODRIGUEZ."/>
    <s v="10 - FONDO GENERAL"/>
    <s v="26 - SANTIAGO RODRIGUEZ"/>
    <n v="15781"/>
    <n v="12567741"/>
    <n v="13618917"/>
    <n v="10791613.1"/>
  </r>
  <r>
    <s v="2026"/>
    <x v="0"/>
    <x v="0"/>
    <x v="1"/>
    <x v="7"/>
    <s v="2 - Poder Ejecutivo"/>
    <s v="0206 - MINISTERIO DE EDUCACIÓN"/>
    <s v="0012 - DIRECCION DE INFRAESTRUCTURA ESCOLAR"/>
    <x v="1"/>
    <x v="9"/>
    <x v="40"/>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x v="1"/>
    <x v="9"/>
    <x v="40"/>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x v="1"/>
    <x v="9"/>
    <x v="40"/>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x v="1"/>
    <x v="9"/>
    <x v="40"/>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x v="1"/>
    <x v="9"/>
    <x v="40"/>
    <s v="2.7 - OBRAS"/>
    <s v="2.7.1 - OBRAS EN EDIFICACIONES"/>
    <s v="S"/>
    <s v="29 - AMPLIACIÓN DEL PLANTEL EDUCATIVO PARA INICIAL PROF. RITA ELENA MÉNDEZ NÚÑEZ, MUNICIPIO LA ROMANA, PROVINCIA LA ROMANA."/>
    <s v="10 - FONDO GENERAL"/>
    <s v="12 - LA ROMANA"/>
    <n v="15566"/>
    <n v="4014618"/>
    <n v="1814618"/>
    <n v="780483.23"/>
  </r>
  <r>
    <s v="2026"/>
    <x v="0"/>
    <x v="0"/>
    <x v="1"/>
    <x v="7"/>
    <s v="2 - Poder Ejecutivo"/>
    <s v="0206 - MINISTERIO DE EDUCACIÓN"/>
    <s v="0012 - DIRECCION DE INFRAESTRUCTURA ESCOLAR"/>
    <x v="1"/>
    <x v="9"/>
    <x v="40"/>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x v="1"/>
    <x v="9"/>
    <x v="40"/>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x v="1"/>
    <x v="9"/>
    <x v="40"/>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x v="1"/>
    <x v="9"/>
    <x v="40"/>
    <s v="2.7 - OBRAS"/>
    <s v="2.7.1 - OBRAS EN EDIFICACIONES"/>
    <s v="S"/>
    <s v="30 - AMPLIACIÓN DEL PLANTEL EDUCATIVO PARA INICIAL CARMEN CELIA BALAGUER DE PAXOT, MUNICIPIO SANTO DOMINGO NORTE, PROVINCIA SANTO DOMINGO."/>
    <s v="10 - FONDO GENERAL"/>
    <s v="32 - SANTO DOMINGO"/>
    <n v="15835"/>
    <n v="5106050"/>
    <n v="7793576"/>
    <n v="2149940.35"/>
  </r>
  <r>
    <s v="2026"/>
    <x v="0"/>
    <x v="0"/>
    <x v="1"/>
    <x v="7"/>
    <s v="2 - Poder Ejecutivo"/>
    <s v="0206 - MINISTERIO DE EDUCACIÓN"/>
    <s v="0012 - DIRECCION DE INFRAESTRUCTURA ESCOLAR"/>
    <x v="1"/>
    <x v="9"/>
    <x v="40"/>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x v="1"/>
    <x v="9"/>
    <x v="40"/>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x v="1"/>
    <x v="9"/>
    <x v="40"/>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x v="1"/>
    <x v="9"/>
    <x v="40"/>
    <s v="2.7 - OBRAS"/>
    <s v="2.7.1 - OBRAS EN EDIFICACIONES"/>
    <s v="S"/>
    <s v="30 - AMPLIACIÓN DEL PLANTEL EDUCATIVO PARA INICIAL MERCEDES LAURA AGUIAR, MUNICIPIO LA ROMANA, PROVINCIA LA ROMANA."/>
    <s v="10 - FONDO GENERAL"/>
    <s v="12 - LA ROMANA"/>
    <n v="15567"/>
    <n v="6802266"/>
    <n v="5024468"/>
    <n v="2035612.1"/>
  </r>
  <r>
    <s v="2026"/>
    <x v="0"/>
    <x v="0"/>
    <x v="1"/>
    <x v="7"/>
    <s v="2 - Poder Ejecutivo"/>
    <s v="0206 - MINISTERIO DE EDUCACIÓN"/>
    <s v="0012 - DIRECCION DE INFRAESTRUCTURA ESCOLAR"/>
    <x v="1"/>
    <x v="9"/>
    <x v="40"/>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x v="1"/>
    <x v="9"/>
    <x v="40"/>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x v="1"/>
    <x v="9"/>
    <x v="40"/>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x v="1"/>
    <x v="9"/>
    <x v="40"/>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x v="1"/>
    <x v="9"/>
    <x v="40"/>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x v="1"/>
    <x v="9"/>
    <x v="40"/>
    <s v="2.7 - OBRAS"/>
    <s v="2.7.1 - OBRAS EN EDIFICACIONES"/>
    <s v="S"/>
    <s v="31 - AMPLIACIÓN DEL PLANTEL EDUCATIVO PARA INICIAL CRISTO REY, MUNICIPIO LA ROMANA, PROVINCIA LA ROMANA."/>
    <s v="10 - FONDO GENERAL"/>
    <s v="12 - LA ROMANA"/>
    <n v="15568"/>
    <n v="6465909"/>
    <n v="4364332"/>
    <n v="846636.08"/>
  </r>
  <r>
    <s v="2026"/>
    <x v="0"/>
    <x v="0"/>
    <x v="1"/>
    <x v="7"/>
    <s v="2 - Poder Ejecutivo"/>
    <s v="0206 - MINISTERIO DE EDUCACIÓN"/>
    <s v="0012 - DIRECCION DE INFRAESTRUCTURA ESCOLAR"/>
    <x v="1"/>
    <x v="9"/>
    <x v="40"/>
    <s v="2.7 - OBRAS"/>
    <s v="2.7.1 - OBRAS EN EDIFICACIONES"/>
    <s v="S"/>
    <s v="31 - AMPLIACIÓN DEL PLANTEL EDUCATIVO PARA INICIAL EVARISTO LINARES SANTANA, MUNICIPIO LAS MATAS DE FARFÁN, PROVINCIA SAN JUAN."/>
    <s v="10 - FONDO GENERAL"/>
    <s v="22 - SAN JUAN"/>
    <n v="15381"/>
    <n v="6047821"/>
    <n v="9908443"/>
    <n v="7926674.5899999999"/>
  </r>
  <r>
    <s v="2026"/>
    <x v="0"/>
    <x v="0"/>
    <x v="1"/>
    <x v="7"/>
    <s v="2 - Poder Ejecutivo"/>
    <s v="0206 - MINISTERIO DE EDUCACIÓN"/>
    <s v="0012 - DIRECCION DE INFRAESTRUCTURA ESCOLAR"/>
    <x v="1"/>
    <x v="9"/>
    <x v="40"/>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x v="1"/>
    <x v="9"/>
    <x v="40"/>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x v="1"/>
    <x v="9"/>
    <x v="40"/>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x v="1"/>
    <x v="9"/>
    <x v="40"/>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x v="1"/>
    <x v="9"/>
    <x v="40"/>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x v="1"/>
    <x v="9"/>
    <x v="40"/>
    <s v="2.7 - OBRAS"/>
    <s v="2.7.1 - OBRAS EN EDIFICACIONES"/>
    <s v="S"/>
    <s v="31 - CONSTRUCCIÓN DE 18 ESTANCIAS INFANTILES EN LA PROVINCIA SANTO DOMINGO"/>
    <s v="10 - FONDO GENERAL"/>
    <s v="32 - SANTO DOMINGO"/>
    <n v="13072"/>
    <n v="44860257"/>
    <n v="56287373"/>
    <n v="56211059.480000004"/>
  </r>
  <r>
    <s v="2026"/>
    <x v="0"/>
    <x v="0"/>
    <x v="1"/>
    <x v="7"/>
    <s v="2 - Poder Ejecutivo"/>
    <s v="0206 - MINISTERIO DE EDUCACIÓN"/>
    <s v="0012 - DIRECCION DE INFRAESTRUCTURA ESCOLAR"/>
    <x v="1"/>
    <x v="9"/>
    <x v="40"/>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x v="1"/>
    <x v="9"/>
    <x v="40"/>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x v="1"/>
    <x v="9"/>
    <x v="40"/>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x v="1"/>
    <x v="9"/>
    <x v="40"/>
    <s v="2.7 - OBRAS"/>
    <s v="2.7.1 - OBRAS EN EDIFICACIONES"/>
    <s v="S"/>
    <s v="32 - AMPLIACIÓN DEL PLANTEL EDUCATIVO PARA INICIAL LOS HATILLOS, MUNICIPIO HATO MAYOR, PROVINCIA HATO MAYOR."/>
    <s v="10 - FONDO GENERAL"/>
    <s v="30 - HATO MAYOR"/>
    <n v="15573"/>
    <n v="4987407"/>
    <n v="5419354"/>
    <n v="5238969.2"/>
  </r>
  <r>
    <s v="2026"/>
    <x v="0"/>
    <x v="0"/>
    <x v="1"/>
    <x v="7"/>
    <s v="2 - Poder Ejecutivo"/>
    <s v="0206 - MINISTERIO DE EDUCACIÓN"/>
    <s v="0012 - DIRECCION DE INFRAESTRUCTURA ESCOLAR"/>
    <x v="1"/>
    <x v="9"/>
    <x v="40"/>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x v="1"/>
    <x v="9"/>
    <x v="40"/>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x v="1"/>
    <x v="9"/>
    <x v="40"/>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x v="1"/>
    <x v="9"/>
    <x v="40"/>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x v="1"/>
    <x v="9"/>
    <x v="40"/>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x v="1"/>
    <x v="9"/>
    <x v="40"/>
    <s v="2.7 - OBRAS"/>
    <s v="2.7.1 - OBRAS EN EDIFICACIONES"/>
    <s v="S"/>
    <s v="33 - AMPLIACIÓN DEL PLANTEL EDUCATIVO PARA INICIAL BATEY CENTRAL, MUNICIPIO LA ROMANA, PROVINCIA LA ROMANA."/>
    <s v="10 - FONDO GENERAL"/>
    <s v="12 - LA ROMANA"/>
    <n v="15570"/>
    <n v="5336258"/>
    <n v="3608286"/>
    <n v="3607552.1400000006"/>
  </r>
  <r>
    <s v="2026"/>
    <x v="0"/>
    <x v="0"/>
    <x v="1"/>
    <x v="7"/>
    <s v="2 - Poder Ejecutivo"/>
    <s v="0206 - MINISTERIO DE EDUCACIÓN"/>
    <s v="0012 - DIRECCION DE INFRAESTRUCTURA ESCOLAR"/>
    <x v="1"/>
    <x v="9"/>
    <x v="40"/>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x v="1"/>
    <x v="9"/>
    <x v="40"/>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x v="1"/>
    <x v="9"/>
    <x v="40"/>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x v="1"/>
    <x v="9"/>
    <x v="40"/>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x v="1"/>
    <x v="9"/>
    <x v="40"/>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x v="1"/>
    <x v="9"/>
    <x v="40"/>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x v="1"/>
    <x v="9"/>
    <x v="40"/>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x v="1"/>
    <x v="9"/>
    <x v="40"/>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x v="1"/>
    <x v="9"/>
    <x v="40"/>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x v="1"/>
    <x v="9"/>
    <x v="40"/>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x v="1"/>
    <x v="9"/>
    <x v="40"/>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x v="1"/>
    <x v="9"/>
    <x v="40"/>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x v="1"/>
    <x v="9"/>
    <x v="40"/>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x v="1"/>
    <x v="9"/>
    <x v="40"/>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x v="1"/>
    <x v="9"/>
    <x v="40"/>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x v="1"/>
    <x v="9"/>
    <x v="40"/>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x v="1"/>
    <x v="9"/>
    <x v="40"/>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x v="1"/>
    <x v="9"/>
    <x v="40"/>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x v="1"/>
    <x v="9"/>
    <x v="40"/>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x v="1"/>
    <x v="9"/>
    <x v="40"/>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x v="1"/>
    <x v="9"/>
    <x v="40"/>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x v="1"/>
    <x v="9"/>
    <x v="40"/>
    <s v="2.7 - OBRAS"/>
    <s v="2.7.1 - OBRAS EN EDIFICACIONES"/>
    <s v="S"/>
    <s v="34 - CONSTRUCCIÓN DE 36 ESTANCIAS INFANTILES EN LA PROVINCIA SANTO DOMINGO (FASE 2)"/>
    <s v="10 - FONDO GENERAL"/>
    <s v="32 - SANTO DOMINGO"/>
    <n v="13424"/>
    <n v="74671632"/>
    <n v="147519479"/>
    <n v="112267374.88999999"/>
  </r>
  <r>
    <s v="2026"/>
    <x v="0"/>
    <x v="0"/>
    <x v="1"/>
    <x v="7"/>
    <s v="2 - Poder Ejecutivo"/>
    <s v="0206 - MINISTERIO DE EDUCACIÓN"/>
    <s v="0012 - DIRECCION DE INFRAESTRUCTURA ESCOLAR"/>
    <x v="1"/>
    <x v="9"/>
    <x v="40"/>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x v="1"/>
    <x v="9"/>
    <x v="40"/>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x v="1"/>
    <x v="9"/>
    <x v="40"/>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x v="1"/>
    <x v="9"/>
    <x v="40"/>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x v="1"/>
    <x v="9"/>
    <x v="40"/>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x v="1"/>
    <x v="9"/>
    <x v="40"/>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x v="1"/>
    <x v="9"/>
    <x v="40"/>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x v="1"/>
    <x v="9"/>
    <x v="40"/>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x v="1"/>
    <x v="9"/>
    <x v="40"/>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x v="1"/>
    <x v="9"/>
    <x v="40"/>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x v="1"/>
    <x v="9"/>
    <x v="40"/>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x v="1"/>
    <x v="9"/>
    <x v="40"/>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x v="1"/>
    <x v="9"/>
    <x v="40"/>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x v="1"/>
    <x v="9"/>
    <x v="40"/>
    <s v="2.7 - OBRAS"/>
    <s v="2.7.1 - OBRAS EN EDIFICACIONES"/>
    <s v="S"/>
    <s v="36 - AMPLIACIÓN DEL PLANTEL EDUCATIVO PARA INICIAL LA GINA, MUNICIPIO SANTO DOMINGO NORTE, PROVINCIA SANTO DOMINGO."/>
    <s v="10 - FONDO GENERAL"/>
    <s v="32 - SANTO DOMINGO"/>
    <n v="15841"/>
    <n v="2864153"/>
    <n v="4280482"/>
    <n v="0"/>
  </r>
  <r>
    <s v="2026"/>
    <x v="0"/>
    <x v="0"/>
    <x v="1"/>
    <x v="7"/>
    <s v="2 - Poder Ejecutivo"/>
    <s v="0206 - MINISTERIO DE EDUCACIÓN"/>
    <s v="0012 - DIRECCION DE INFRAESTRUCTURA ESCOLAR"/>
    <x v="1"/>
    <x v="9"/>
    <x v="40"/>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x v="1"/>
    <x v="9"/>
    <x v="40"/>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x v="1"/>
    <x v="9"/>
    <x v="40"/>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x v="1"/>
    <x v="9"/>
    <x v="40"/>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x v="1"/>
    <x v="9"/>
    <x v="40"/>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x v="1"/>
    <x v="9"/>
    <x v="40"/>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x v="1"/>
    <x v="9"/>
    <x v="40"/>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x v="1"/>
    <x v="9"/>
    <x v="40"/>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x v="1"/>
    <x v="9"/>
    <x v="40"/>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x v="1"/>
    <x v="9"/>
    <x v="40"/>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x v="1"/>
    <x v="9"/>
    <x v="40"/>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x v="1"/>
    <x v="9"/>
    <x v="40"/>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x v="1"/>
    <x v="9"/>
    <x v="40"/>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x v="1"/>
    <x v="9"/>
    <x v="40"/>
    <s v="2.7 - OBRAS"/>
    <s v="2.7.1 - OBRAS EN EDIFICACIONES"/>
    <s v="S"/>
    <s v="37 - CONSTRUCCIÓN  DE 5 ESTANCIAS INFANTILES EN LA PROVINCIA DE SAN CRISTOBAL (FASE 2)"/>
    <s v="10 - FONDO GENERAL"/>
    <s v="21 - SAN CRISTOBAL"/>
    <n v="13428"/>
    <n v="32594339"/>
    <n v="48284684"/>
    <n v="48222051.530000001"/>
  </r>
  <r>
    <s v="2026"/>
    <x v="0"/>
    <x v="0"/>
    <x v="1"/>
    <x v="7"/>
    <s v="2 - Poder Ejecutivo"/>
    <s v="0206 - MINISTERIO DE EDUCACIÓN"/>
    <s v="0012 - DIRECCION DE INFRAESTRUCTURA ESCOLAR"/>
    <x v="1"/>
    <x v="9"/>
    <x v="40"/>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x v="1"/>
    <x v="9"/>
    <x v="40"/>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x v="1"/>
    <x v="9"/>
    <x v="40"/>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x v="1"/>
    <x v="9"/>
    <x v="40"/>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x v="1"/>
    <x v="9"/>
    <x v="40"/>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x v="1"/>
    <x v="9"/>
    <x v="40"/>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x v="1"/>
    <x v="9"/>
    <x v="40"/>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x v="1"/>
    <x v="9"/>
    <x v="40"/>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x v="1"/>
    <x v="9"/>
    <x v="40"/>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x v="1"/>
    <x v="9"/>
    <x v="40"/>
    <s v="2.7 - OBRAS"/>
    <s v="2.7.1 - OBRAS EN EDIFICACIONES"/>
    <s v="S"/>
    <s v="39 - AMPLIACIÓN DEL PLANTEL EDUCATIVO PARA INICIAL EL HATO, MUNICIPIO SAN JUAN, PROVINCIA SAN JUAN."/>
    <s v="10 - FONDO GENERAL"/>
    <s v="22 - SAN JUAN"/>
    <n v="15422"/>
    <n v="7366419"/>
    <n v="633657"/>
    <n v="0"/>
  </r>
  <r>
    <s v="2026"/>
    <x v="0"/>
    <x v="0"/>
    <x v="1"/>
    <x v="7"/>
    <s v="2 - Poder Ejecutivo"/>
    <s v="0206 - MINISTERIO DE EDUCACIÓN"/>
    <s v="0012 - DIRECCION DE INFRAESTRUCTURA ESCOLAR"/>
    <x v="1"/>
    <x v="9"/>
    <x v="40"/>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x v="1"/>
    <x v="9"/>
    <x v="40"/>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x v="1"/>
    <x v="9"/>
    <x v="40"/>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x v="1"/>
    <x v="9"/>
    <x v="40"/>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x v="1"/>
    <x v="9"/>
    <x v="40"/>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x v="1"/>
    <x v="9"/>
    <x v="40"/>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x v="1"/>
    <x v="9"/>
    <x v="40"/>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x v="1"/>
    <x v="9"/>
    <x v="40"/>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x v="1"/>
    <x v="9"/>
    <x v="40"/>
    <s v="2.7 - OBRAS"/>
    <s v="2.7.1 - OBRAS EN EDIFICACIONES"/>
    <s v="S"/>
    <s v="40 - AMPLIACIÓN DEL PLANTEL EDUCATIVO PARA INICIAL CONCEPCIÓN BONA, MUNICIPIO TAMAYO, PROVINCIA BAORUCO."/>
    <s v="10 - FONDO GENERAL"/>
    <s v="03 - BAHORUCO"/>
    <n v="16051"/>
    <n v="1147210"/>
    <n v="2967057"/>
    <n v="2156089.11"/>
  </r>
  <r>
    <s v="2026"/>
    <x v="0"/>
    <x v="0"/>
    <x v="1"/>
    <x v="7"/>
    <s v="2 - Poder Ejecutivo"/>
    <s v="0206 - MINISTERIO DE EDUCACIÓN"/>
    <s v="0012 - DIRECCION DE INFRAESTRUCTURA ESCOLAR"/>
    <x v="1"/>
    <x v="9"/>
    <x v="40"/>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x v="1"/>
    <x v="9"/>
    <x v="40"/>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x v="1"/>
    <x v="9"/>
    <x v="40"/>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x v="1"/>
    <x v="9"/>
    <x v="40"/>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x v="1"/>
    <x v="9"/>
    <x v="40"/>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x v="1"/>
    <x v="9"/>
    <x v="40"/>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x v="1"/>
    <x v="9"/>
    <x v="40"/>
    <s v="2.7 - OBRAS"/>
    <s v="2.7.1 - OBRAS EN EDIFICACIONES"/>
    <s v="S"/>
    <s v="40 - AMPLIACIÓN DEL PLANTEL EDUCATIVO PARA INICIAL SABANA ALTA, MUNICIPIO SAN JUAN, PROVINCIA SAN JUAN."/>
    <s v="10 - FONDO GENERAL"/>
    <s v="22 - SAN JUAN"/>
    <n v="15423"/>
    <n v="3282809"/>
    <n v="1782809"/>
    <n v="0"/>
  </r>
  <r>
    <s v="2026"/>
    <x v="0"/>
    <x v="0"/>
    <x v="1"/>
    <x v="7"/>
    <s v="2 - Poder Ejecutivo"/>
    <s v="0206 - MINISTERIO DE EDUCACIÓN"/>
    <s v="0012 - DIRECCION DE INFRAESTRUCTURA ESCOLAR"/>
    <x v="1"/>
    <x v="9"/>
    <x v="40"/>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x v="1"/>
    <x v="9"/>
    <x v="40"/>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x v="1"/>
    <x v="9"/>
    <x v="40"/>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x v="1"/>
    <x v="9"/>
    <x v="40"/>
    <s v="2.7 - OBRAS"/>
    <s v="2.7.1 - OBRAS EN EDIFICACIONES"/>
    <s v="S"/>
    <s v="41 - AMPLIACIÓN DEL PLANTEL EDUCATIVO PARA INICIAL ANA JOSEFA JIMÉNEZ, MUNICIPIO SANTIAGO, PROVINCIA SANTIAGO."/>
    <s v="10 - FONDO GENERAL"/>
    <s v="25 - SANTIAGO"/>
    <n v="15710"/>
    <n v="5153972"/>
    <n v="2882129"/>
    <n v="0"/>
  </r>
  <r>
    <s v="2026"/>
    <x v="0"/>
    <x v="0"/>
    <x v="1"/>
    <x v="7"/>
    <s v="2 - Poder Ejecutivo"/>
    <s v="0206 - MINISTERIO DE EDUCACIÓN"/>
    <s v="0012 - DIRECCION DE INFRAESTRUCTURA ESCOLAR"/>
    <x v="1"/>
    <x v="9"/>
    <x v="40"/>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x v="1"/>
    <x v="9"/>
    <x v="40"/>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x v="1"/>
    <x v="9"/>
    <x v="40"/>
    <s v="2.7 - OBRAS"/>
    <s v="2.7.1 - OBRAS EN EDIFICACIONES"/>
    <s v="S"/>
    <s v="41 - AMPLIACIÓN DEL PLANTEL EDUCATIVO PARA INICIAL CRESCENCIO RODRÍGUEZ, MUNICIPIO TAMAYO, PROVINCIA BAORUCO."/>
    <s v="10 - FONDO GENERAL"/>
    <s v="03 - BAHORUCO"/>
    <n v="16052"/>
    <n v="2520504"/>
    <n v="5529543"/>
    <n v="3598543.82"/>
  </r>
  <r>
    <s v="2026"/>
    <x v="0"/>
    <x v="0"/>
    <x v="1"/>
    <x v="7"/>
    <s v="2 - Poder Ejecutivo"/>
    <s v="0206 - MINISTERIO DE EDUCACIÓN"/>
    <s v="0012 - DIRECCION DE INFRAESTRUCTURA ESCOLAR"/>
    <x v="1"/>
    <x v="9"/>
    <x v="40"/>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x v="1"/>
    <x v="9"/>
    <x v="40"/>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x v="1"/>
    <x v="9"/>
    <x v="40"/>
    <s v="2.7 - OBRAS"/>
    <s v="2.7.1 - OBRAS EN EDIFICACIONES"/>
    <s v="S"/>
    <s v="41 - AMPLIACIÓN DEL PLANTEL EDUCATIVO PARA INICIAL MILTON LAJARA DÍAZ, MUNICIPIO BANÍ, PROVINCIA PERAVIA."/>
    <s v="10 - FONDO GENERAL"/>
    <s v="17 - PERAVIA"/>
    <n v="15473"/>
    <n v="3418120"/>
    <n v="3488730"/>
    <n v="819962.62"/>
  </r>
  <r>
    <s v="2026"/>
    <x v="0"/>
    <x v="0"/>
    <x v="1"/>
    <x v="7"/>
    <s v="2 - Poder Ejecutivo"/>
    <s v="0206 - MINISTERIO DE EDUCACIÓN"/>
    <s v="0012 - DIRECCION DE INFRAESTRUCTURA ESCOLAR"/>
    <x v="1"/>
    <x v="9"/>
    <x v="40"/>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x v="1"/>
    <x v="9"/>
    <x v="40"/>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x v="1"/>
    <x v="9"/>
    <x v="40"/>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x v="1"/>
    <x v="9"/>
    <x v="40"/>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x v="1"/>
    <x v="9"/>
    <x v="40"/>
    <s v="2.7 - OBRAS"/>
    <s v="2.7.1 - OBRAS EN EDIFICACIONES"/>
    <s v="S"/>
    <s v="42 - AMPLIACIÓN DEL PLANTEL EDUCATIVO PARA INICIAL GUANITO, MUNICIPIO SAN JUAN, PROVINCIA SAN JUAN."/>
    <s v="10 - FONDO GENERAL"/>
    <s v="22 - SAN JUAN"/>
    <n v="15425"/>
    <n v="3279562"/>
    <n v="1779562"/>
    <n v="0"/>
  </r>
  <r>
    <s v="2026"/>
    <x v="0"/>
    <x v="0"/>
    <x v="1"/>
    <x v="7"/>
    <s v="2 - Poder Ejecutivo"/>
    <s v="0206 - MINISTERIO DE EDUCACIÓN"/>
    <s v="0012 - DIRECCION DE INFRAESTRUCTURA ESCOLAR"/>
    <x v="1"/>
    <x v="9"/>
    <x v="40"/>
    <s v="2.7 - OBRAS"/>
    <s v="2.7.1 - OBRAS EN EDIFICACIONES"/>
    <s v="S"/>
    <s v="42 - AMPLIACIÓN DEL PLANTEL EDUCATIVO PARA INICIAL HEROÍNA DÍAZ, MUNICIPIO FANTINO, PROVINCIA SANCHEZ RAMIREZ."/>
    <s v="10 - FONDO GENERAL"/>
    <s v="24 - SANCHEZ RAMIREZ"/>
    <n v="15984"/>
    <n v="1502116"/>
    <n v="2662813"/>
    <n v="0"/>
  </r>
  <r>
    <s v="2026"/>
    <x v="0"/>
    <x v="0"/>
    <x v="1"/>
    <x v="7"/>
    <s v="2 - Poder Ejecutivo"/>
    <s v="0206 - MINISTERIO DE EDUCACIÓN"/>
    <s v="0012 - DIRECCION DE INFRAESTRUCTURA ESCOLAR"/>
    <x v="1"/>
    <x v="9"/>
    <x v="40"/>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x v="1"/>
    <x v="9"/>
    <x v="40"/>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x v="1"/>
    <x v="9"/>
    <x v="40"/>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x v="1"/>
    <x v="9"/>
    <x v="40"/>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x v="1"/>
    <x v="9"/>
    <x v="40"/>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x v="1"/>
    <x v="9"/>
    <x v="40"/>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x v="1"/>
    <x v="9"/>
    <x v="40"/>
    <s v="2.7 - OBRAS"/>
    <s v="2.7.1 - OBRAS EN EDIFICACIONES"/>
    <s v="S"/>
    <s v="43 - AMPLIACIÓN DEL PLANTEL EDUCATIVO PARA INICIAL MOGOLLÓN - AURA CADENA, MUNICIPIO SAN JUAN, PROVINCIA SAN JUAN."/>
    <s v="10 - FONDO GENERAL"/>
    <s v="22 - SAN JUAN"/>
    <n v="15426"/>
    <n v="4075959"/>
    <n v="875959"/>
    <n v="0"/>
  </r>
  <r>
    <s v="2026"/>
    <x v="0"/>
    <x v="0"/>
    <x v="1"/>
    <x v="7"/>
    <s v="2 - Poder Ejecutivo"/>
    <s v="0206 - MINISTERIO DE EDUCACIÓN"/>
    <s v="0012 - DIRECCION DE INFRAESTRUCTURA ESCOLAR"/>
    <x v="1"/>
    <x v="9"/>
    <x v="40"/>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x v="1"/>
    <x v="9"/>
    <x v="40"/>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x v="1"/>
    <x v="9"/>
    <x v="40"/>
    <s v="2.7 - OBRAS"/>
    <s v="2.7.1 - OBRAS EN EDIFICACIONES"/>
    <s v="S"/>
    <s v="43 - AMPLIACIÓN DEL PLANTEL EDUCATIVO PARA INICIAL PROF. LUIS EMILIO PEÑA, MUNICIPIO BANÍ, PROVINCIA PERAVIA."/>
    <s v="10 - FONDO GENERAL"/>
    <s v="17 - PERAVIA"/>
    <n v="15475"/>
    <n v="9024052"/>
    <n v="4906342"/>
    <n v="98591.54"/>
  </r>
  <r>
    <s v="2026"/>
    <x v="0"/>
    <x v="0"/>
    <x v="1"/>
    <x v="7"/>
    <s v="2 - Poder Ejecutivo"/>
    <s v="0206 - MINISTERIO DE EDUCACIÓN"/>
    <s v="0012 - DIRECCION DE INFRAESTRUCTURA ESCOLAR"/>
    <x v="1"/>
    <x v="9"/>
    <x v="40"/>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x v="1"/>
    <x v="9"/>
    <x v="40"/>
    <s v="2.7 - OBRAS"/>
    <s v="2.7.1 - OBRAS EN EDIFICACIONES"/>
    <s v="S"/>
    <s v="43 - AMPLIACIÓN DEL PLANTEL EDUCATIVO PARA INICIAL SALOMÉ UREÑA DE HENRÍQUEZ, MUNICIPIO TAMAYO, PROVINCIA BAORUCO."/>
    <s v="10 - FONDO GENERAL"/>
    <s v="03 - BAHORUCO"/>
    <n v="16054"/>
    <n v="9005866"/>
    <n v="2434073"/>
    <n v="832690.22"/>
  </r>
  <r>
    <s v="2026"/>
    <x v="0"/>
    <x v="0"/>
    <x v="1"/>
    <x v="7"/>
    <s v="2 - Poder Ejecutivo"/>
    <s v="0206 - MINISTERIO DE EDUCACIÓN"/>
    <s v="0012 - DIRECCION DE INFRAESTRUCTURA ESCOLAR"/>
    <x v="1"/>
    <x v="9"/>
    <x v="40"/>
    <s v="2.7 - OBRAS"/>
    <s v="2.7.1 - OBRAS EN EDIFICACIONES"/>
    <s v="S"/>
    <s v="44 - AMPLIACIÓN DEL PLANTEL EDUCATIVO PARA INICIAL DIVINA PROVIDENCIA, MUNICIPIO CONSUELO, PROVINCIA SAN PEDRO DE MACORÍS."/>
    <s v="10 - FONDO GENERAL"/>
    <s v="23 - SAN PEDRO DE MACORIS"/>
    <n v="15589"/>
    <n v="1945401"/>
    <n v="11195824"/>
    <n v="9272973.0499999989"/>
  </r>
  <r>
    <s v="2026"/>
    <x v="0"/>
    <x v="0"/>
    <x v="1"/>
    <x v="7"/>
    <s v="2 - Poder Ejecutivo"/>
    <s v="0206 - MINISTERIO DE EDUCACIÓN"/>
    <s v="0012 - DIRECCION DE INFRAESTRUCTURA ESCOLAR"/>
    <x v="1"/>
    <x v="9"/>
    <x v="40"/>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x v="1"/>
    <x v="9"/>
    <x v="40"/>
    <s v="2.7 - OBRAS"/>
    <s v="2.7.1 - OBRAS EN EDIFICACIONES"/>
    <s v="S"/>
    <s v="44 - AMPLIACIÓN DEL PLANTEL EDUCATIVO PARA INICIAL ENRIQUILLO, MUNICIPIO TAMAYO, PROVINCIA BAORUCO."/>
    <s v="10 - FONDO GENERAL"/>
    <s v="03 - BAHORUCO"/>
    <n v="16055"/>
    <n v="3140743"/>
    <n v="3140743"/>
    <n v="317890.46000000002"/>
  </r>
  <r>
    <s v="2026"/>
    <x v="0"/>
    <x v="0"/>
    <x v="1"/>
    <x v="7"/>
    <s v="2 - Poder Ejecutivo"/>
    <s v="0206 - MINISTERIO DE EDUCACIÓN"/>
    <s v="0012 - DIRECCION DE INFRAESTRUCTURA ESCOLAR"/>
    <x v="1"/>
    <x v="9"/>
    <x v="40"/>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x v="1"/>
    <x v="9"/>
    <x v="40"/>
    <s v="2.7 - OBRAS"/>
    <s v="2.7.1 - OBRAS EN EDIFICACIONES"/>
    <s v="S"/>
    <s v="44 - AMPLIACIÓN DEL PLANTEL EDUCATIVO PARA INICIAL LA SAONA, MUNICIPIO BANÍ, PROVINCIA PERAVIA."/>
    <s v="10 - FONDO GENERAL"/>
    <s v="17 - PERAVIA"/>
    <n v="15476"/>
    <n v="4750788"/>
    <n v="4559764"/>
    <n v="340543.21"/>
  </r>
  <r>
    <s v="2026"/>
    <x v="0"/>
    <x v="0"/>
    <x v="1"/>
    <x v="7"/>
    <s v="2 - Poder Ejecutivo"/>
    <s v="0206 - MINISTERIO DE EDUCACIÓN"/>
    <s v="0012 - DIRECCION DE INFRAESTRUCTURA ESCOLAR"/>
    <x v="1"/>
    <x v="9"/>
    <x v="40"/>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x v="1"/>
    <x v="9"/>
    <x v="40"/>
    <s v="2.7 - OBRAS"/>
    <s v="2.7.1 - OBRAS EN EDIFICACIONES"/>
    <s v="S"/>
    <s v="44 - AMPLIACIÓN DEL PLANTEL EDUCATIVO PARA INICIAL PROF. ELADIO DE JESÚS MIRAMBEAUX JEREZ, MUNICIPIO COTUÍ, PROVINCIA SANCHEZ RAMIREZ."/>
    <s v="10 - FONDO GENERAL"/>
    <s v="24 - SANCHEZ RAMIREZ"/>
    <n v="15986"/>
    <n v="1060218"/>
    <n v="573043"/>
    <n v="0"/>
  </r>
  <r>
    <s v="2026"/>
    <x v="0"/>
    <x v="0"/>
    <x v="1"/>
    <x v="7"/>
    <s v="2 - Poder Ejecutivo"/>
    <s v="0206 - MINISTERIO DE EDUCACIÓN"/>
    <s v="0012 - DIRECCION DE INFRAESTRUCTURA ESCOLAR"/>
    <x v="1"/>
    <x v="9"/>
    <x v="40"/>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x v="1"/>
    <x v="9"/>
    <x v="40"/>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x v="1"/>
    <x v="9"/>
    <x v="40"/>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x v="1"/>
    <x v="9"/>
    <x v="40"/>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x v="1"/>
    <x v="9"/>
    <x v="40"/>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x v="1"/>
    <x v="9"/>
    <x v="40"/>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x v="1"/>
    <x v="9"/>
    <x v="40"/>
    <s v="2.7 - OBRAS"/>
    <s v="2.7.1 - OBRAS EN EDIFICACIONES"/>
    <s v="S"/>
    <s v="45 - AMPLIACIÓN DEL PLANTEL EDUCATIVO PARA INICIAL MADRE CARMEN SALLES, MUNICIPIO CONSUELO, PROVINCIA SAN PEDRO DE MACORÍS."/>
    <s v="10 - FONDO GENERAL"/>
    <s v="23 - SAN PEDRO DE MACORIS"/>
    <n v="15590"/>
    <n v="7492175"/>
    <n v="5538257"/>
    <n v="4995588.78"/>
  </r>
  <r>
    <s v="2026"/>
    <x v="0"/>
    <x v="0"/>
    <x v="1"/>
    <x v="7"/>
    <s v="2 - Poder Ejecutivo"/>
    <s v="0206 - MINISTERIO DE EDUCACIÓN"/>
    <s v="0012 - DIRECCION DE INFRAESTRUCTURA ESCOLAR"/>
    <x v="1"/>
    <x v="9"/>
    <x v="40"/>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x v="1"/>
    <x v="9"/>
    <x v="40"/>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x v="1"/>
    <x v="9"/>
    <x v="40"/>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x v="1"/>
    <x v="9"/>
    <x v="40"/>
    <s v="2.7 - OBRAS"/>
    <s v="2.7.1 - OBRAS EN EDIFICACIONES"/>
    <s v="S"/>
    <s v="45 - AMPLIACIÓN DEL PLANTEL EDUCATIVO PARA INICIAL PROF. MANUEL M. MORILLO SÁNCHEZ, MUNICIPIO COTUÍ, PROVINCIA SANCHEZ RAMIREZ."/>
    <s v="10 - FONDO GENERAL"/>
    <s v="24 - SANCHEZ RAMIREZ"/>
    <n v="15987"/>
    <n v="1514598"/>
    <n v="1811947"/>
    <n v="0"/>
  </r>
  <r>
    <s v="2026"/>
    <x v="0"/>
    <x v="0"/>
    <x v="1"/>
    <x v="7"/>
    <s v="2 - Poder Ejecutivo"/>
    <s v="0206 - MINISTERIO DE EDUCACIÓN"/>
    <s v="0012 - DIRECCION DE INFRAESTRUCTURA ESCOLAR"/>
    <x v="1"/>
    <x v="9"/>
    <x v="40"/>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x v="1"/>
    <x v="9"/>
    <x v="40"/>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x v="1"/>
    <x v="9"/>
    <x v="40"/>
    <s v="2.7 - OBRAS"/>
    <s v="2.7.1 - OBRAS EN EDIFICACIONES"/>
    <s v="S"/>
    <s v="46 - AMPLIACIÓN DEL PLANTEL EDUCATIVO PARA INICIAL ANACAONA, MUNICIPIO VILLA JARAGUA, PROVINCIA BAORUCO."/>
    <s v="10 - FONDO GENERAL"/>
    <s v="03 - BAHORUCO"/>
    <n v="16057"/>
    <n v="7245649"/>
    <n v="3214405"/>
    <n v="386555.4"/>
  </r>
  <r>
    <s v="2026"/>
    <x v="0"/>
    <x v="0"/>
    <x v="1"/>
    <x v="7"/>
    <s v="2 - Poder Ejecutivo"/>
    <s v="0206 - MINISTERIO DE EDUCACIÓN"/>
    <s v="0012 - DIRECCION DE INFRAESTRUCTURA ESCOLAR"/>
    <x v="1"/>
    <x v="9"/>
    <x v="40"/>
    <s v="2.7 - OBRAS"/>
    <s v="2.7.1 - OBRAS EN EDIFICACIONES"/>
    <s v="S"/>
    <s v="46 - AMPLIACIÓN DEL PLANTEL EDUCATIVO PARA INICIAL ANTONIO PAREDES MENA, MUNICIPIO CONSUELO, PROVINCIA SAN PEDRO DE MACORÍS."/>
    <s v="10 - FONDO GENERAL"/>
    <s v="23 - SAN PEDRO DE MACORIS"/>
    <n v="15591"/>
    <n v="12473591"/>
    <n v="9973591"/>
    <n v="8309356.7299999995"/>
  </r>
  <r>
    <s v="2026"/>
    <x v="0"/>
    <x v="0"/>
    <x v="1"/>
    <x v="7"/>
    <s v="2 - Poder Ejecutivo"/>
    <s v="0206 - MINISTERIO DE EDUCACIÓN"/>
    <s v="0012 - DIRECCION DE INFRAESTRUCTURA ESCOLAR"/>
    <x v="1"/>
    <x v="9"/>
    <x v="40"/>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x v="1"/>
    <x v="9"/>
    <x v="40"/>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x v="1"/>
    <x v="9"/>
    <x v="40"/>
    <s v="2.7 - OBRAS"/>
    <s v="2.7.1 - OBRAS EN EDIFICACIONES"/>
    <s v="S"/>
    <s v="46 - AMPLIACIÓN DEL PLANTEL EDUCATIVO PARA INICIAL GALEÓN, MUNICIPIO BANÍ, PROVINCIA PERAVIA."/>
    <s v="10 - FONDO GENERAL"/>
    <s v="17 - PERAVIA"/>
    <n v="15478"/>
    <n v="12357301"/>
    <n v="10857301"/>
    <n v="6231577.7999999998"/>
  </r>
  <r>
    <s v="2026"/>
    <x v="0"/>
    <x v="0"/>
    <x v="1"/>
    <x v="7"/>
    <s v="2 - Poder Ejecutivo"/>
    <s v="0206 - MINISTERIO DE EDUCACIÓN"/>
    <s v="0012 - DIRECCION DE INFRAESTRUCTURA ESCOLAR"/>
    <x v="1"/>
    <x v="9"/>
    <x v="40"/>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x v="1"/>
    <x v="9"/>
    <x v="40"/>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x v="1"/>
    <x v="9"/>
    <x v="40"/>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x v="1"/>
    <x v="9"/>
    <x v="40"/>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x v="1"/>
    <x v="9"/>
    <x v="40"/>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x v="1"/>
    <x v="9"/>
    <x v="40"/>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x v="1"/>
    <x v="9"/>
    <x v="40"/>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x v="1"/>
    <x v="9"/>
    <x v="40"/>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x v="1"/>
    <x v="9"/>
    <x v="40"/>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x v="1"/>
    <x v="9"/>
    <x v="40"/>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x v="1"/>
    <x v="9"/>
    <x v="40"/>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x v="1"/>
    <x v="9"/>
    <x v="40"/>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x v="1"/>
    <x v="9"/>
    <x v="40"/>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x v="1"/>
    <x v="9"/>
    <x v="40"/>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x v="1"/>
    <x v="9"/>
    <x v="40"/>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x v="1"/>
    <x v="9"/>
    <x v="40"/>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x v="1"/>
    <x v="9"/>
    <x v="40"/>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x v="1"/>
    <x v="9"/>
    <x v="40"/>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x v="1"/>
    <x v="9"/>
    <x v="40"/>
    <s v="2.7 - OBRAS"/>
    <s v="2.7.1 - OBRAS EN EDIFICACIONES"/>
    <s v="S"/>
    <s v="48 - AMPLIACIÓN DEL PLANTEL EDUCATIVO PARA INICIAL JUAN SÁNCHEZ RAMÍREZ, MUNICIPIO COTUÍ, PROVINCIA SANCHEZ RAMIREZ."/>
    <s v="10 - FONDO GENERAL"/>
    <s v="24 - SANCHEZ RAMIREZ"/>
    <n v="15990"/>
    <n v="1502116"/>
    <n v="3364699"/>
    <n v="1671958.77"/>
  </r>
  <r>
    <s v="2026"/>
    <x v="0"/>
    <x v="0"/>
    <x v="1"/>
    <x v="7"/>
    <s v="2 - Poder Ejecutivo"/>
    <s v="0206 - MINISTERIO DE EDUCACIÓN"/>
    <s v="0012 - DIRECCION DE INFRAESTRUCTURA ESCOLAR"/>
    <x v="1"/>
    <x v="9"/>
    <x v="40"/>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x v="1"/>
    <x v="9"/>
    <x v="40"/>
    <s v="2.7 - OBRAS"/>
    <s v="2.7.1 - OBRAS EN EDIFICACIONES"/>
    <s v="S"/>
    <s v="48 - AMPLIACIÓN DEL PLANTEL EDUCATIVO PARA INICIAL PROF. JULIÁN FERRERAS FLORIÁN, MUNICIPIO LA DESCUBIERTA, PROVINCIA INDEPENDENCIA."/>
    <s v="10 - FONDO GENERAL"/>
    <s v="10 - INDEPENDENCIA"/>
    <n v="16059"/>
    <n v="23693954"/>
    <n v="9540219"/>
    <n v="5776514.5999999996"/>
  </r>
  <r>
    <s v="2026"/>
    <x v="0"/>
    <x v="0"/>
    <x v="1"/>
    <x v="7"/>
    <s v="2 - Poder Ejecutivo"/>
    <s v="0206 - MINISTERIO DE EDUCACIÓN"/>
    <s v="0012 - DIRECCION DE INFRAESTRUCTURA ESCOLAR"/>
    <x v="1"/>
    <x v="9"/>
    <x v="40"/>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x v="1"/>
    <x v="9"/>
    <x v="40"/>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x v="1"/>
    <x v="9"/>
    <x v="40"/>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x v="1"/>
    <x v="9"/>
    <x v="40"/>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x v="1"/>
    <x v="9"/>
    <x v="40"/>
    <s v="2.7 - OBRAS"/>
    <s v="2.7.1 - OBRAS EN EDIFICACIONES"/>
    <s v="S"/>
    <s v="49 - AMPLIACIÓN DEL PLANTEL EDUCATIVO PARA INICIAL BATEY EUKARDUNA, MUNICIPIO CONSUELO, PROVINCIA SAN PEDRO DE MACORÍS."/>
    <s v="10 - FONDO GENERAL"/>
    <s v="23 - SAN PEDRO DE MACORIS"/>
    <n v="15594"/>
    <n v="1849743"/>
    <n v="3952968"/>
    <n v="1867075.8699999999"/>
  </r>
  <r>
    <s v="2026"/>
    <x v="0"/>
    <x v="0"/>
    <x v="1"/>
    <x v="7"/>
    <s v="2 - Poder Ejecutivo"/>
    <s v="0206 - MINISTERIO DE EDUCACIÓN"/>
    <s v="0012 - DIRECCION DE INFRAESTRUCTURA ESCOLAR"/>
    <x v="1"/>
    <x v="9"/>
    <x v="40"/>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x v="1"/>
    <x v="9"/>
    <x v="40"/>
    <s v="2.7 - OBRAS"/>
    <s v="2.7.1 - OBRAS EN EDIFICACIONES"/>
    <s v="S"/>
    <s v="49 - AMPLIACIÓN DEL PLANTEL EDUCATIVO PARA INICIAL HILARIO PUELLO BATISTA, MUNICIPIO SAN JUAN, PROVINCIA SAN JUAN."/>
    <s v="10 - FONDO GENERAL"/>
    <s v="22 - SAN JUAN"/>
    <n v="15432"/>
    <n v="7591797"/>
    <n v="7600028"/>
    <n v="5250908.18"/>
  </r>
  <r>
    <s v="2026"/>
    <x v="0"/>
    <x v="0"/>
    <x v="1"/>
    <x v="7"/>
    <s v="2 - Poder Ejecutivo"/>
    <s v="0206 - MINISTERIO DE EDUCACIÓN"/>
    <s v="0012 - DIRECCION DE INFRAESTRUCTURA ESCOLAR"/>
    <x v="1"/>
    <x v="9"/>
    <x v="40"/>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x v="1"/>
    <x v="9"/>
    <x v="40"/>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x v="1"/>
    <x v="9"/>
    <x v="40"/>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x v="1"/>
    <x v="9"/>
    <x v="40"/>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x v="1"/>
    <x v="9"/>
    <x v="40"/>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x v="1"/>
    <x v="9"/>
    <x v="40"/>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x v="1"/>
    <x v="9"/>
    <x v="40"/>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x v="1"/>
    <x v="9"/>
    <x v="40"/>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x v="1"/>
    <x v="9"/>
    <x v="40"/>
    <s v="2.7 - OBRAS"/>
    <s v="2.7.1 - OBRAS EN EDIFICACIONES"/>
    <s v="S"/>
    <s v="50 - AMPLIACIÓN DEL PLANTEL EDUCATIVO PARA INICIAL FIDELINA MEDRANO, MUNICIPIO JIMANÍ, PROVINCIA INDEPENDENCIA."/>
    <s v="10 - FONDO GENERAL"/>
    <s v="10 - INDEPENDENCIA"/>
    <n v="16061"/>
    <n v="4164146"/>
    <n v="3698185"/>
    <n v="1584741.89"/>
  </r>
  <r>
    <s v="2026"/>
    <x v="0"/>
    <x v="0"/>
    <x v="1"/>
    <x v="7"/>
    <s v="2 - Poder Ejecutivo"/>
    <s v="0206 - MINISTERIO DE EDUCACIÓN"/>
    <s v="0012 - DIRECCION DE INFRAESTRUCTURA ESCOLAR"/>
    <x v="1"/>
    <x v="9"/>
    <x v="40"/>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x v="1"/>
    <x v="9"/>
    <x v="40"/>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x v="1"/>
    <x v="9"/>
    <x v="40"/>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x v="1"/>
    <x v="9"/>
    <x v="40"/>
    <s v="2.7 - OBRAS"/>
    <s v="2.7.1 - OBRAS EN EDIFICACIONES"/>
    <s v="S"/>
    <s v="50 - AMPLIACIÓN DEL PLANTEL EDUCATIVO PARA INICIAL REPÚBLICA DE PANAMÁ, MUNICIPIO SANTO DOMINGO ESTE, PROVINCIA SANTO DOMINGO."/>
    <s v="10 - FONDO GENERAL"/>
    <s v="32 - SANTO DOMINGO"/>
    <n v="15855"/>
    <n v="9137263"/>
    <n v="8037263"/>
    <n v="6416327.1900000004"/>
  </r>
  <r>
    <s v="2026"/>
    <x v="0"/>
    <x v="0"/>
    <x v="1"/>
    <x v="7"/>
    <s v="2 - Poder Ejecutivo"/>
    <s v="0206 - MINISTERIO DE EDUCACIÓN"/>
    <s v="0012 - DIRECCION DE INFRAESTRUCTURA ESCOLAR"/>
    <x v="1"/>
    <x v="9"/>
    <x v="40"/>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x v="1"/>
    <x v="9"/>
    <x v="40"/>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x v="1"/>
    <x v="9"/>
    <x v="40"/>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x v="1"/>
    <x v="9"/>
    <x v="40"/>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x v="1"/>
    <x v="9"/>
    <x v="40"/>
    <s v="2.7 - OBRAS"/>
    <s v="2.7.1 - OBRAS EN EDIFICACIONES"/>
    <s v="S"/>
    <s v="51 - AMPLIACIÓN DEL PLANTEL EDUCATIVO PARA INICIAL PEDRO ANTONIO BOBEA, MUNICIPIO BONAO, PROVINCIA MONSEÑOR NOUEL."/>
    <s v="10 - FONDO GENERAL"/>
    <s v="28 - MONSENOR NOUEL"/>
    <n v="15993"/>
    <n v="2521954"/>
    <n v="4000000"/>
    <n v="2999386.58"/>
  </r>
  <r>
    <s v="2026"/>
    <x v="0"/>
    <x v="0"/>
    <x v="1"/>
    <x v="7"/>
    <s v="2 - Poder Ejecutivo"/>
    <s v="0206 - MINISTERIO DE EDUCACIÓN"/>
    <s v="0012 - DIRECCION DE INFRAESTRUCTURA ESCOLAR"/>
    <x v="1"/>
    <x v="9"/>
    <x v="40"/>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x v="1"/>
    <x v="9"/>
    <x v="40"/>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x v="1"/>
    <x v="9"/>
    <x v="40"/>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x v="1"/>
    <x v="9"/>
    <x v="40"/>
    <s v="2.7 - OBRAS"/>
    <s v="2.7.1 - OBRAS EN EDIFICACIONES"/>
    <s v="S"/>
    <s v="51 - AMPLIACIÓN DEL PLANTEL EDUCATIVO PARA INICIAL SOR MARILENE COLE, MUNICIPIO CONSUELO, PROVINCIA SAN PEDRO DE MACORÍS."/>
    <s v="10 - FONDO GENERAL"/>
    <s v="23 - SAN PEDRO DE MACORIS"/>
    <n v="15596"/>
    <n v="3662761"/>
    <n v="3449665"/>
    <n v="3449564.1900000004"/>
  </r>
  <r>
    <s v="2026"/>
    <x v="0"/>
    <x v="0"/>
    <x v="1"/>
    <x v="7"/>
    <s v="2 - Poder Ejecutivo"/>
    <s v="0206 - MINISTERIO DE EDUCACIÓN"/>
    <s v="0012 - DIRECCION DE INFRAESTRUCTURA ESCOLAR"/>
    <x v="1"/>
    <x v="9"/>
    <x v="40"/>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x v="1"/>
    <x v="9"/>
    <x v="40"/>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x v="1"/>
    <x v="9"/>
    <x v="40"/>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x v="1"/>
    <x v="9"/>
    <x v="40"/>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x v="1"/>
    <x v="9"/>
    <x v="40"/>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x v="1"/>
    <x v="9"/>
    <x v="40"/>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x v="1"/>
    <x v="9"/>
    <x v="40"/>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x v="1"/>
    <x v="9"/>
    <x v="40"/>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x v="1"/>
    <x v="9"/>
    <x v="40"/>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x v="1"/>
    <x v="9"/>
    <x v="40"/>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x v="1"/>
    <x v="9"/>
    <x v="40"/>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x v="1"/>
    <x v="9"/>
    <x v="40"/>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x v="1"/>
    <x v="9"/>
    <x v="40"/>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x v="1"/>
    <x v="9"/>
    <x v="40"/>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x v="1"/>
    <x v="9"/>
    <x v="40"/>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x v="1"/>
    <x v="9"/>
    <x v="40"/>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x v="1"/>
    <x v="9"/>
    <x v="40"/>
    <s v="2.7 - OBRAS"/>
    <s v="2.7.1 - OBRAS EN EDIFICACIONES"/>
    <s v="S"/>
    <s v="53 - AMPLIACIÓN DEL PLANTEL EDUCATIVO PARA INICIAL PROF. HÉCTOR BIENVENIDO GARCÍA LÓPEZ, MUNICIPIO SAN JUAN, PROVINCIA SAN JUAN."/>
    <s v="10 - FONDO GENERAL"/>
    <s v="22 - SAN JUAN"/>
    <n v="15436"/>
    <n v="7599928"/>
    <n v="5599928"/>
    <n v="4449964.3899999997"/>
  </r>
  <r>
    <s v="2026"/>
    <x v="0"/>
    <x v="0"/>
    <x v="1"/>
    <x v="7"/>
    <s v="2 - Poder Ejecutivo"/>
    <s v="0206 - MINISTERIO DE EDUCACIÓN"/>
    <s v="0012 - DIRECCION DE INFRAESTRUCTURA ESCOLAR"/>
    <x v="1"/>
    <x v="9"/>
    <x v="40"/>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x v="1"/>
    <x v="9"/>
    <x v="40"/>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x v="1"/>
    <x v="9"/>
    <x v="40"/>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x v="1"/>
    <x v="9"/>
    <x v="40"/>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x v="1"/>
    <x v="9"/>
    <x v="40"/>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x v="1"/>
    <x v="9"/>
    <x v="40"/>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x v="1"/>
    <x v="9"/>
    <x v="40"/>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x v="1"/>
    <x v="9"/>
    <x v="40"/>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x v="1"/>
    <x v="9"/>
    <x v="40"/>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x v="1"/>
    <x v="9"/>
    <x v="40"/>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x v="1"/>
    <x v="9"/>
    <x v="40"/>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x v="1"/>
    <x v="9"/>
    <x v="40"/>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x v="1"/>
    <x v="9"/>
    <x v="40"/>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x v="1"/>
    <x v="9"/>
    <x v="40"/>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x v="1"/>
    <x v="9"/>
    <x v="40"/>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x v="1"/>
    <x v="9"/>
    <x v="40"/>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x v="1"/>
    <x v="9"/>
    <x v="40"/>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x v="1"/>
    <x v="9"/>
    <x v="40"/>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x v="1"/>
    <x v="9"/>
    <x v="40"/>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x v="1"/>
    <x v="9"/>
    <x v="40"/>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x v="1"/>
    <x v="9"/>
    <x v="40"/>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x v="1"/>
    <x v="9"/>
    <x v="40"/>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x v="1"/>
    <x v="9"/>
    <x v="40"/>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x v="1"/>
    <x v="9"/>
    <x v="40"/>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x v="1"/>
    <x v="9"/>
    <x v="40"/>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x v="1"/>
    <x v="9"/>
    <x v="40"/>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x v="1"/>
    <x v="9"/>
    <x v="40"/>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x v="1"/>
    <x v="9"/>
    <x v="40"/>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x v="1"/>
    <x v="9"/>
    <x v="40"/>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x v="1"/>
    <x v="9"/>
    <x v="40"/>
    <s v="2.7 - OBRAS"/>
    <s v="2.7.1 - OBRAS EN EDIFICACIONES"/>
    <s v="S"/>
    <s v="57 - AMPLIACIÓN DEL PLANTEL EDUCATIVO PARA INICIAL ELVIRA RAMÍREZ CIPRIÁN, MUNICIPIO SAN CRISTÓBAL, PROVINCIA SAN CRISTÓBAL."/>
    <s v="10 - FONDO GENERAL"/>
    <s v="21 - SAN CRISTOBAL"/>
    <n v="15510"/>
    <n v="12640948"/>
    <n v="8725304"/>
    <n v="5830720.5899999999"/>
  </r>
  <r>
    <s v="2026"/>
    <x v="0"/>
    <x v="0"/>
    <x v="1"/>
    <x v="7"/>
    <s v="2 - Poder Ejecutivo"/>
    <s v="0206 - MINISTERIO DE EDUCACIÓN"/>
    <s v="0012 - DIRECCION DE INFRAESTRUCTURA ESCOLAR"/>
    <x v="1"/>
    <x v="9"/>
    <x v="40"/>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x v="1"/>
    <x v="9"/>
    <x v="40"/>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x v="1"/>
    <x v="9"/>
    <x v="40"/>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x v="1"/>
    <x v="9"/>
    <x v="40"/>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x v="1"/>
    <x v="9"/>
    <x v="40"/>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x v="1"/>
    <x v="9"/>
    <x v="40"/>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x v="1"/>
    <x v="9"/>
    <x v="40"/>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x v="1"/>
    <x v="9"/>
    <x v="40"/>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x v="1"/>
    <x v="9"/>
    <x v="40"/>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x v="1"/>
    <x v="9"/>
    <x v="40"/>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x v="1"/>
    <x v="9"/>
    <x v="40"/>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x v="1"/>
    <x v="9"/>
    <x v="40"/>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x v="1"/>
    <x v="9"/>
    <x v="40"/>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x v="1"/>
    <x v="9"/>
    <x v="40"/>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x v="1"/>
    <x v="9"/>
    <x v="40"/>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x v="1"/>
    <x v="9"/>
    <x v="40"/>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x v="1"/>
    <x v="9"/>
    <x v="40"/>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x v="1"/>
    <x v="9"/>
    <x v="40"/>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x v="1"/>
    <x v="9"/>
    <x v="40"/>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x v="1"/>
    <x v="9"/>
    <x v="40"/>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x v="1"/>
    <x v="9"/>
    <x v="40"/>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x v="1"/>
    <x v="9"/>
    <x v="40"/>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x v="1"/>
    <x v="9"/>
    <x v="40"/>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x v="1"/>
    <x v="9"/>
    <x v="40"/>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x v="1"/>
    <x v="9"/>
    <x v="40"/>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x v="1"/>
    <x v="9"/>
    <x v="40"/>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x v="1"/>
    <x v="9"/>
    <x v="40"/>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x v="1"/>
    <x v="9"/>
    <x v="40"/>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x v="1"/>
    <x v="9"/>
    <x v="40"/>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x v="1"/>
    <x v="9"/>
    <x v="40"/>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x v="1"/>
    <x v="9"/>
    <x v="40"/>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x v="1"/>
    <x v="9"/>
    <x v="40"/>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x v="1"/>
    <x v="9"/>
    <x v="40"/>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x v="1"/>
    <x v="9"/>
    <x v="40"/>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x v="1"/>
    <x v="9"/>
    <x v="40"/>
    <s v="2.7 - OBRAS"/>
    <s v="2.7.1 - OBRAS EN EDIFICACIONES"/>
    <s v="S"/>
    <s v="61 - AMPLIACIÓN DEL PLANTEL EDUCATIVO PARA INICIAL PROF. JUAN EMILIO BOSCH GAVIÑO, MUNICIPIO SABANA GRANDE DE BOYA, PROVINCIA MONTE PLATA"/>
    <s v="10 - FONDO GENERAL"/>
    <s v="29 - MONTE PLATA"/>
    <n v="16011"/>
    <n v="3390954"/>
    <n v="1580515"/>
    <n v="0"/>
  </r>
  <r>
    <s v="2026"/>
    <x v="0"/>
    <x v="0"/>
    <x v="1"/>
    <x v="7"/>
    <s v="2 - Poder Ejecutivo"/>
    <s v="0206 - MINISTERIO DE EDUCACIÓN"/>
    <s v="0012 - DIRECCION DE INFRAESTRUCTURA ESCOLAR"/>
    <x v="1"/>
    <x v="9"/>
    <x v="40"/>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x v="1"/>
    <x v="9"/>
    <x v="40"/>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x v="1"/>
    <x v="9"/>
    <x v="40"/>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x v="1"/>
    <x v="9"/>
    <x v="40"/>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x v="1"/>
    <x v="9"/>
    <x v="40"/>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x v="1"/>
    <x v="9"/>
    <x v="40"/>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x v="1"/>
    <x v="9"/>
    <x v="40"/>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x v="1"/>
    <x v="9"/>
    <x v="40"/>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x v="1"/>
    <x v="9"/>
    <x v="40"/>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x v="1"/>
    <x v="9"/>
    <x v="40"/>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x v="1"/>
    <x v="9"/>
    <x v="40"/>
    <s v="2.7 - OBRAS"/>
    <s v="2.7.1 - OBRAS EN EDIFICACIONES"/>
    <s v="S"/>
    <s v="63 - AMPLIACIÓN DEL PLANTEL EDUCATIVO PARA INICIAL CAMILA HENRÍQUEZ UREÑA, MUNICIPIO SAN ANTONIO DE GUERRA, PROVINCIA SANTO DOMINGO."/>
    <s v="10 - FONDO GENERAL"/>
    <s v="32 - SANTO DOMINGO"/>
    <n v="15868"/>
    <n v="1418878"/>
    <n v="5736903"/>
    <n v="0"/>
  </r>
  <r>
    <s v="2026"/>
    <x v="0"/>
    <x v="0"/>
    <x v="1"/>
    <x v="7"/>
    <s v="2 - Poder Ejecutivo"/>
    <s v="0206 - MINISTERIO DE EDUCACIÓN"/>
    <s v="0012 - DIRECCION DE INFRAESTRUCTURA ESCOLAR"/>
    <x v="1"/>
    <x v="9"/>
    <x v="40"/>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x v="1"/>
    <x v="9"/>
    <x v="40"/>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x v="1"/>
    <x v="9"/>
    <x v="40"/>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x v="1"/>
    <x v="9"/>
    <x v="40"/>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x v="1"/>
    <x v="9"/>
    <x v="40"/>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x v="1"/>
    <x v="9"/>
    <x v="40"/>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x v="1"/>
    <x v="9"/>
    <x v="40"/>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x v="1"/>
    <x v="9"/>
    <x v="40"/>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x v="1"/>
    <x v="9"/>
    <x v="40"/>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x v="1"/>
    <x v="9"/>
    <x v="40"/>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x v="1"/>
    <x v="9"/>
    <x v="40"/>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x v="1"/>
    <x v="9"/>
    <x v="40"/>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x v="1"/>
    <x v="9"/>
    <x v="40"/>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x v="1"/>
    <x v="9"/>
    <x v="40"/>
    <s v="2.7 - OBRAS"/>
    <s v="2.7.1 - OBRAS EN EDIFICACIONES"/>
    <s v="S"/>
    <s v="65 - AMPLIACIÓN DEL PLANTEL EDUCATIVO PARA INICIAL ELISEO CORDERO CASTILLO, MUNICIPIO SAN ANTONIO DE GUERRA, PROVINCIA SANTO DOMINGO."/>
    <s v="10 - FONDO GENERAL"/>
    <s v="32 - SANTO DOMINGO"/>
    <n v="15870"/>
    <n v="1394224"/>
    <n v="2822619"/>
    <n v="0"/>
  </r>
  <r>
    <s v="2026"/>
    <x v="0"/>
    <x v="0"/>
    <x v="1"/>
    <x v="7"/>
    <s v="2 - Poder Ejecutivo"/>
    <s v="0206 - MINISTERIO DE EDUCACIÓN"/>
    <s v="0012 - DIRECCION DE INFRAESTRUCTURA ESCOLAR"/>
    <x v="1"/>
    <x v="9"/>
    <x v="40"/>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x v="1"/>
    <x v="9"/>
    <x v="40"/>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x v="1"/>
    <x v="9"/>
    <x v="40"/>
    <s v="2.7 - OBRAS"/>
    <s v="2.7.1 - OBRAS EN EDIFICACIONES"/>
    <s v="S"/>
    <s v="65 - AMPLIACIÓN DEL PLANTEL EDUCATIVO PARA INICIAL MARÍA DEL CONSUELO GARRIDO, MUNICIPIO SAN FRANCISCO DE MACORÍS, PROVINCIA DUARTE."/>
    <s v="10 - FONDO GENERAL"/>
    <s v="06 - DUARTE"/>
    <n v="15696"/>
    <n v="1508467"/>
    <n v="5387481"/>
    <n v="4106929.6100000003"/>
  </r>
  <r>
    <s v="2026"/>
    <x v="0"/>
    <x v="0"/>
    <x v="1"/>
    <x v="7"/>
    <s v="2 - Poder Ejecutivo"/>
    <s v="0206 - MINISTERIO DE EDUCACIÓN"/>
    <s v="0012 - DIRECCION DE INFRAESTRUCTURA ESCOLAR"/>
    <x v="1"/>
    <x v="9"/>
    <x v="40"/>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x v="1"/>
    <x v="9"/>
    <x v="40"/>
    <s v="2.7 - OBRAS"/>
    <s v="2.7.1 - OBRAS EN EDIFICACIONES"/>
    <s v="S"/>
    <s v="66 - AMPLIACIÓN DEL PLANTEL EDUCATIVO PARA INICIAL AGUSTÍN SANTANA, MUNICIPIO SAN ANTONIO DE GUERRA, PROVINCIA SANTO DOMINGO."/>
    <s v="10 - FONDO GENERAL"/>
    <s v="32 - SANTO DOMINGO"/>
    <n v="15871"/>
    <n v="1394224"/>
    <n v="712312"/>
    <n v="0"/>
  </r>
  <r>
    <s v="2026"/>
    <x v="0"/>
    <x v="0"/>
    <x v="1"/>
    <x v="7"/>
    <s v="2 - Poder Ejecutivo"/>
    <s v="0206 - MINISTERIO DE EDUCACIÓN"/>
    <s v="0012 - DIRECCION DE INFRAESTRUCTURA ESCOLAR"/>
    <x v="1"/>
    <x v="9"/>
    <x v="40"/>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x v="1"/>
    <x v="9"/>
    <x v="40"/>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x v="1"/>
    <x v="9"/>
    <x v="40"/>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x v="1"/>
    <x v="9"/>
    <x v="40"/>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x v="1"/>
    <x v="9"/>
    <x v="40"/>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x v="1"/>
    <x v="9"/>
    <x v="40"/>
    <s v="2.7 - OBRAS"/>
    <s v="2.7.1 - OBRAS EN EDIFICACIONES"/>
    <s v="S"/>
    <s v="67 - AMPLIACIÓN DEL PLANTEL EDUCATIVO PARA INICIAL ANTONIO VILLAR, MUNICIPIO VILLA TAPIA, PROVINCIA HERMANAS MIRABAL."/>
    <s v="10 - FONDO GENERAL"/>
    <s v="19 - HERMANAS MIRABAL"/>
    <n v="15698"/>
    <n v="1508467"/>
    <n v="5387481"/>
    <n v="3990746.24"/>
  </r>
  <r>
    <s v="2026"/>
    <x v="0"/>
    <x v="0"/>
    <x v="1"/>
    <x v="7"/>
    <s v="2 - Poder Ejecutivo"/>
    <s v="0206 - MINISTERIO DE EDUCACIÓN"/>
    <s v="0012 - DIRECCION DE INFRAESTRUCTURA ESCOLAR"/>
    <x v="1"/>
    <x v="9"/>
    <x v="40"/>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x v="1"/>
    <x v="9"/>
    <x v="40"/>
    <s v="2.7 - OBRAS"/>
    <s v="2.7.1 - OBRAS EN EDIFICACIONES"/>
    <s v="S"/>
    <s v="67 - AMPLIACIÓN DEL PLANTEL EDUCATIVO PARA INICIAL MERCEDES KRAWINKEL, MUNICIPIO SAN ANTONIO DE GUERRA, PROVINCIA SANTO DOMINGO."/>
    <s v="10 - FONDO GENERAL"/>
    <s v="32 - SANTO DOMINGO"/>
    <n v="15872"/>
    <n v="880676"/>
    <n v="1485018"/>
    <n v="0"/>
  </r>
  <r>
    <s v="2026"/>
    <x v="0"/>
    <x v="0"/>
    <x v="1"/>
    <x v="7"/>
    <s v="2 - Poder Ejecutivo"/>
    <s v="0206 - MINISTERIO DE EDUCACIÓN"/>
    <s v="0012 - DIRECCION DE INFRAESTRUCTURA ESCOLAR"/>
    <x v="1"/>
    <x v="9"/>
    <x v="40"/>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x v="1"/>
    <x v="9"/>
    <x v="40"/>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x v="1"/>
    <x v="9"/>
    <x v="40"/>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x v="1"/>
    <x v="9"/>
    <x v="40"/>
    <s v="2.7 - OBRAS"/>
    <s v="2.7.1 - OBRAS EN EDIFICACIONES"/>
    <s v="S"/>
    <s v="67 - CONSTRUCCIÓN DE 13 ESTANCIAS INFANTILES EN LA PROVINCIA SANTO DOMINGO (FASE 3)"/>
    <s v="10 - FONDO GENERAL"/>
    <s v="32 - SANTO DOMINGO"/>
    <n v="13611"/>
    <n v="82655345"/>
    <n v="48533832"/>
    <n v="42703973.450000003"/>
  </r>
  <r>
    <s v="2026"/>
    <x v="0"/>
    <x v="0"/>
    <x v="1"/>
    <x v="7"/>
    <s v="2 - Poder Ejecutivo"/>
    <s v="0206 - MINISTERIO DE EDUCACIÓN"/>
    <s v="0012 - DIRECCION DE INFRAESTRUCTURA ESCOLAR"/>
    <x v="1"/>
    <x v="9"/>
    <x v="40"/>
    <s v="2.7 - OBRAS"/>
    <s v="2.7.1 - OBRAS EN EDIFICACIONES"/>
    <s v="S"/>
    <s v="68 - AMPLIACIÓN DEL PLANTEL EDUCATIVO PARA INICIAL FRANCISCO DEL ROSARIO SÁNCHEZ, MUNICIPIO SAN ANTONIO DE GUERRA, PROVINCIA SANTO DOMINGO."/>
    <s v="10 - FONDO GENERAL"/>
    <s v="32 - SANTO DOMINGO"/>
    <n v="15873"/>
    <n v="3871361"/>
    <n v="1463423"/>
    <n v="0"/>
  </r>
  <r>
    <s v="2026"/>
    <x v="0"/>
    <x v="0"/>
    <x v="1"/>
    <x v="7"/>
    <s v="2 - Poder Ejecutivo"/>
    <s v="0206 - MINISTERIO DE EDUCACIÓN"/>
    <s v="0012 - DIRECCION DE INFRAESTRUCTURA ESCOLAR"/>
    <x v="1"/>
    <x v="9"/>
    <x v="40"/>
    <s v="2.7 - OBRAS"/>
    <s v="2.7.1 - OBRAS EN EDIFICACIONES"/>
    <s v="S"/>
    <s v="68 - AMPLIACIÓN DEL PLANTEL EDUCATIVO PARA INICIAL LIDIA ANTONIA LUCIANO LIZ, MUNICIPIO SANTIAGO, PROVINCIA SANTIAGO."/>
    <s v="10 - FONDO GENERAL"/>
    <s v="25 - SANTIAGO"/>
    <n v="15737"/>
    <n v="6892035"/>
    <n v="1238329"/>
    <n v="0"/>
  </r>
  <r>
    <s v="2026"/>
    <x v="0"/>
    <x v="0"/>
    <x v="1"/>
    <x v="7"/>
    <s v="2 - Poder Ejecutivo"/>
    <s v="0206 - MINISTERIO DE EDUCACIÓN"/>
    <s v="0012 - DIRECCION DE INFRAESTRUCTURA ESCOLAR"/>
    <x v="1"/>
    <x v="9"/>
    <x v="40"/>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x v="1"/>
    <x v="9"/>
    <x v="40"/>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x v="1"/>
    <x v="9"/>
    <x v="40"/>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x v="1"/>
    <x v="9"/>
    <x v="40"/>
    <s v="2.7 - OBRAS"/>
    <s v="2.7.1 - OBRAS EN EDIFICACIONES"/>
    <s v="S"/>
    <s v="69 - AMPLIACIÓN DEL PLANTEL EDUCATIVO PARA INICIAL JUAN REYES SANTANA, MUNICIPIO SANTO DOMINGO ESTE, PROVINCIA SANTO DOMINGO."/>
    <s v="10 - FONDO GENERAL"/>
    <s v="32 - SANTO DOMINGO"/>
    <n v="15874"/>
    <n v="1266771"/>
    <n v="4646180"/>
    <n v="0"/>
  </r>
  <r>
    <s v="2026"/>
    <x v="0"/>
    <x v="0"/>
    <x v="1"/>
    <x v="7"/>
    <s v="2 - Poder Ejecutivo"/>
    <s v="0206 - MINISTERIO DE EDUCACIÓN"/>
    <s v="0012 - DIRECCION DE INFRAESTRUCTURA ESCOLAR"/>
    <x v="1"/>
    <x v="9"/>
    <x v="40"/>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x v="1"/>
    <x v="9"/>
    <x v="40"/>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x v="1"/>
    <x v="9"/>
    <x v="40"/>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x v="1"/>
    <x v="9"/>
    <x v="40"/>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x v="1"/>
    <x v="9"/>
    <x v="40"/>
    <s v="2.7 - OBRAS"/>
    <s v="2.7.1 - OBRAS EN EDIFICACIONES"/>
    <s v="S"/>
    <s v="70 - AMPLIACIÓN DEL PLANTEL EDUCATIVO PARA INICIAL JOBITA SORIANO, MUNICIPIO SAN ANTONIO DE GUERRA, PROVINCIA SANTO DOMINGO."/>
    <s v="10 - FONDO GENERAL"/>
    <s v="32 - SANTO DOMINGO"/>
    <n v="15875"/>
    <n v="1487663"/>
    <n v="32000"/>
    <n v="0"/>
  </r>
  <r>
    <s v="2026"/>
    <x v="0"/>
    <x v="0"/>
    <x v="1"/>
    <x v="7"/>
    <s v="2 - Poder Ejecutivo"/>
    <s v="0206 - MINISTERIO DE EDUCACIÓN"/>
    <s v="0012 - DIRECCION DE INFRAESTRUCTURA ESCOLAR"/>
    <x v="1"/>
    <x v="9"/>
    <x v="40"/>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x v="1"/>
    <x v="9"/>
    <x v="40"/>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x v="1"/>
    <x v="9"/>
    <x v="40"/>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x v="1"/>
    <x v="9"/>
    <x v="40"/>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x v="1"/>
    <x v="9"/>
    <x v="40"/>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x v="1"/>
    <x v="9"/>
    <x v="40"/>
    <s v="2.7 - OBRAS"/>
    <s v="2.7.1 - OBRAS EN EDIFICACIONES"/>
    <s v="S"/>
    <s v="71 - AMPLIACIÓN DEL PLANTEL EDUCATIVO PARA INICIAL SANTIAGO LANOY, MUNICIPIO SAN ANTONIO DE GUERRA, PROVINCIA SANTO DOMINGO."/>
    <s v="10 - FONDO GENERAL"/>
    <s v="32 - SANTO DOMINGO"/>
    <n v="15876"/>
    <n v="7438315"/>
    <n v="4662111"/>
    <n v="0"/>
  </r>
  <r>
    <s v="2026"/>
    <x v="0"/>
    <x v="0"/>
    <x v="1"/>
    <x v="7"/>
    <s v="2 - Poder Ejecutivo"/>
    <s v="0206 - MINISTERIO DE EDUCACIÓN"/>
    <s v="0012 - DIRECCION DE INFRAESTRUCTURA ESCOLAR"/>
    <x v="1"/>
    <x v="9"/>
    <x v="40"/>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x v="1"/>
    <x v="9"/>
    <x v="40"/>
    <s v="2.7 - OBRAS"/>
    <s v="2.7.1 - OBRAS EN EDIFICACIONES"/>
    <s v="S"/>
    <s v="72 - AMPLIACIÓN DEL PLANTEL EDUCATIVO PARA INICIAL DON JUAN, MUNICIPIO MONTE PLATA, PROVINCIA MONTE PLATA."/>
    <s v="10 - FONDO GENERAL"/>
    <s v="29 - MONTE PLATA"/>
    <n v="16022"/>
    <n v="12342006"/>
    <n v="8242006"/>
    <n v="6561670.2999999998"/>
  </r>
  <r>
    <s v="2026"/>
    <x v="0"/>
    <x v="0"/>
    <x v="1"/>
    <x v="7"/>
    <s v="2 - Poder Ejecutivo"/>
    <s v="0206 - MINISTERIO DE EDUCACIÓN"/>
    <s v="0012 - DIRECCION DE INFRAESTRUCTURA ESCOLAR"/>
    <x v="1"/>
    <x v="9"/>
    <x v="40"/>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x v="1"/>
    <x v="9"/>
    <x v="40"/>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x v="1"/>
    <x v="9"/>
    <x v="40"/>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x v="1"/>
    <x v="9"/>
    <x v="40"/>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x v="1"/>
    <x v="9"/>
    <x v="40"/>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x v="1"/>
    <x v="9"/>
    <x v="40"/>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x v="1"/>
    <x v="9"/>
    <x v="40"/>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x v="1"/>
    <x v="9"/>
    <x v="40"/>
    <s v="2.7 - OBRAS"/>
    <s v="2.7.1 - OBRAS EN EDIFICACIONES"/>
    <s v="S"/>
    <s v="73 - AMPLIACIÓN DEL PLANTEL EDUCATIVO PARA INICIAL PROF. JUAN FÉLIX ORTIZ, MUNICIPIO SAN ANTONIO DE GUERRA, PROVINCIA SANTO DOMINGO."/>
    <s v="10 - FONDO GENERAL"/>
    <s v="32 - SANTO DOMINGO"/>
    <n v="15878"/>
    <n v="1635451"/>
    <n v="2547356"/>
    <n v="515755.18"/>
  </r>
  <r>
    <s v="2026"/>
    <x v="0"/>
    <x v="0"/>
    <x v="1"/>
    <x v="7"/>
    <s v="2 - Poder Ejecutivo"/>
    <s v="0206 - MINISTERIO DE EDUCACIÓN"/>
    <s v="0012 - DIRECCION DE INFRAESTRUCTURA ESCOLAR"/>
    <x v="1"/>
    <x v="9"/>
    <x v="40"/>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x v="1"/>
    <x v="9"/>
    <x v="40"/>
    <s v="2.7 - OBRAS"/>
    <s v="2.7.1 - OBRAS EN EDIFICACIONES"/>
    <s v="S"/>
    <s v="74 - AMPLIACIÓN DEL PLANTEL EDUCATIVO PARA INICIAL EL BOSQUE, MUNICIPIO MONTE PLATA, PROVINCIA MONTE PLATA."/>
    <s v="10 - FONDO GENERAL"/>
    <s v="29 - MONTE PLATA"/>
    <n v="16024"/>
    <n v="7603739"/>
    <n v="6564739"/>
    <n v="0"/>
  </r>
  <r>
    <s v="2026"/>
    <x v="0"/>
    <x v="0"/>
    <x v="1"/>
    <x v="7"/>
    <s v="2 - Poder Ejecutivo"/>
    <s v="0206 - MINISTERIO DE EDUCACIÓN"/>
    <s v="0012 - DIRECCION DE INFRAESTRUCTURA ESCOLAR"/>
    <x v="1"/>
    <x v="9"/>
    <x v="40"/>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x v="1"/>
    <x v="9"/>
    <x v="40"/>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x v="1"/>
    <x v="9"/>
    <x v="40"/>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x v="1"/>
    <x v="9"/>
    <x v="40"/>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x v="1"/>
    <x v="9"/>
    <x v="40"/>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x v="1"/>
    <x v="9"/>
    <x v="40"/>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x v="1"/>
    <x v="9"/>
    <x v="40"/>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x v="1"/>
    <x v="9"/>
    <x v="40"/>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x v="1"/>
    <x v="9"/>
    <x v="40"/>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x v="1"/>
    <x v="9"/>
    <x v="40"/>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x v="1"/>
    <x v="9"/>
    <x v="40"/>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x v="1"/>
    <x v="9"/>
    <x v="40"/>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x v="1"/>
    <x v="9"/>
    <x v="40"/>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x v="1"/>
    <x v="9"/>
    <x v="40"/>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x v="1"/>
    <x v="9"/>
    <x v="40"/>
    <s v="2.7 - OBRAS"/>
    <s v="2.7.1 - OBRAS EN EDIFICACIONES"/>
    <s v="S"/>
    <s v="76 - CONSTRUCCIÓN PLANTEL EDUCATIVO ANA PATRIA MARTÍNEZ, MUNICIPIO COMENDADOR, PROVINCIA ELÍAS PIÑA"/>
    <s v="10 - FONDO GENERAL"/>
    <s v="07 - ELIAS PINA"/>
    <n v="16805"/>
    <n v="104914056"/>
    <n v="28414955"/>
    <n v="0"/>
  </r>
  <r>
    <s v="2026"/>
    <x v="0"/>
    <x v="0"/>
    <x v="1"/>
    <x v="7"/>
    <s v="2 - Poder Ejecutivo"/>
    <s v="0206 - MINISTERIO DE EDUCACIÓN"/>
    <s v="0012 - DIRECCION DE INFRAESTRUCTURA ESCOLAR"/>
    <x v="1"/>
    <x v="9"/>
    <x v="40"/>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x v="1"/>
    <x v="9"/>
    <x v="40"/>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x v="1"/>
    <x v="9"/>
    <x v="40"/>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x v="1"/>
    <x v="9"/>
    <x v="40"/>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x v="1"/>
    <x v="9"/>
    <x v="40"/>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x v="1"/>
    <x v="9"/>
    <x v="40"/>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x v="1"/>
    <x v="9"/>
    <x v="40"/>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x v="1"/>
    <x v="9"/>
    <x v="40"/>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x v="1"/>
    <x v="9"/>
    <x v="40"/>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x v="1"/>
    <x v="9"/>
    <x v="40"/>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x v="1"/>
    <x v="9"/>
    <x v="40"/>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x v="1"/>
    <x v="9"/>
    <x v="40"/>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x v="1"/>
    <x v="9"/>
    <x v="40"/>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x v="1"/>
    <x v="9"/>
    <x v="40"/>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x v="1"/>
    <x v="9"/>
    <x v="40"/>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x v="1"/>
    <x v="9"/>
    <x v="40"/>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x v="1"/>
    <x v="9"/>
    <x v="40"/>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x v="1"/>
    <x v="9"/>
    <x v="40"/>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x v="1"/>
    <x v="9"/>
    <x v="40"/>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x v="1"/>
    <x v="9"/>
    <x v="40"/>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x v="1"/>
    <x v="9"/>
    <x v="40"/>
    <s v="2.7 - OBRAS"/>
    <s v="2.7.1 - OBRAS EN EDIFICACIONES"/>
    <s v="S"/>
    <s v="81 - AMPLIACIÓN DEL PLANTEL EDUCATIVO PARA INICIAL REPÚBLICA DE COSTA RICA, MUNICIPIO SANTO DOMINGO DE GUZMÁN, DISTRITO NACIONAL."/>
    <s v="10 - FONDO GENERAL"/>
    <s v="01 - DISTRITO NACIONAL"/>
    <n v="15953"/>
    <n v="8913591"/>
    <n v="5295694"/>
    <n v="2919523.15"/>
  </r>
  <r>
    <s v="2026"/>
    <x v="0"/>
    <x v="0"/>
    <x v="1"/>
    <x v="7"/>
    <s v="2 - Poder Ejecutivo"/>
    <s v="0206 - MINISTERIO DE EDUCACIÓN"/>
    <s v="0012 - DIRECCION DE INFRAESTRUCTURA ESCOLAR"/>
    <x v="1"/>
    <x v="9"/>
    <x v="40"/>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x v="1"/>
    <x v="9"/>
    <x v="40"/>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x v="1"/>
    <x v="9"/>
    <x v="40"/>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x v="1"/>
    <x v="9"/>
    <x v="40"/>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x v="1"/>
    <x v="9"/>
    <x v="40"/>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x v="1"/>
    <x v="9"/>
    <x v="40"/>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x v="1"/>
    <x v="9"/>
    <x v="40"/>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x v="1"/>
    <x v="9"/>
    <x v="40"/>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x v="1"/>
    <x v="9"/>
    <x v="40"/>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x v="1"/>
    <x v="9"/>
    <x v="40"/>
    <s v="2.7 - OBRAS"/>
    <s v="2.7.1 - OBRAS EN EDIFICACIONES"/>
    <s v="S"/>
    <s v="83 - AMPLIACIÓN DEL PLANTEL EDUCATIVO PARA INICIAL MI SEGUNDO HOGAR, MUNICIPIO SANTO DOMINGO DE GUZMÁN, DISTRITO NACIONAL."/>
    <s v="10 - FONDO GENERAL"/>
    <s v="01 - DISTRITO NACIONAL"/>
    <n v="15955"/>
    <n v="7166189"/>
    <n v="3155123"/>
    <n v="1243101.23"/>
  </r>
  <r>
    <s v="2026"/>
    <x v="0"/>
    <x v="0"/>
    <x v="1"/>
    <x v="7"/>
    <s v="2 - Poder Ejecutivo"/>
    <s v="0206 - MINISTERIO DE EDUCACIÓN"/>
    <s v="0012 - DIRECCION DE INFRAESTRUCTURA ESCOLAR"/>
    <x v="1"/>
    <x v="9"/>
    <x v="40"/>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x v="1"/>
    <x v="9"/>
    <x v="40"/>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x v="1"/>
    <x v="9"/>
    <x v="40"/>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x v="1"/>
    <x v="9"/>
    <x v="40"/>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x v="1"/>
    <x v="9"/>
    <x v="40"/>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x v="1"/>
    <x v="9"/>
    <x v="40"/>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x v="1"/>
    <x v="9"/>
    <x v="40"/>
    <s v="2.7 - OBRAS"/>
    <s v="2.7.1 - OBRAS EN EDIFICACIONES"/>
    <s v="S"/>
    <s v="85 - AMPLIACIÓN DEL PLANTEL EDUCATIVO PARA INICIAL EMMA BALAGUER, MUNICIPIO SANTO DOMINGO OESTE, PROVINCIA SANTO DOMINGO."/>
    <s v="10 - FONDO GENERAL"/>
    <s v="32 - SANTO DOMINGO"/>
    <n v="15957"/>
    <n v="1823763"/>
    <n v="9067985"/>
    <n v="9067884.5999999996"/>
  </r>
  <r>
    <s v="2026"/>
    <x v="0"/>
    <x v="0"/>
    <x v="1"/>
    <x v="7"/>
    <s v="2 - Poder Ejecutivo"/>
    <s v="0206 - MINISTERIO DE EDUCACIÓN"/>
    <s v="0012 - DIRECCION DE INFRAESTRUCTURA ESCOLAR"/>
    <x v="1"/>
    <x v="9"/>
    <x v="40"/>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x v="1"/>
    <x v="9"/>
    <x v="40"/>
    <s v="2.7 - OBRAS"/>
    <s v="2.7.1 - OBRAS EN EDIFICACIONES"/>
    <s v="S"/>
    <s v="86 - AMPLIACIÓN DEL PLANTEL EDUCATIVO PARA INICIAL ANTIGUA Y BARBUDA, MUNICIPIO SANTO DOMINGO OESTE, PROVINCIA SANTO DOMINGO."/>
    <s v="10 - FONDO GENERAL"/>
    <s v="32 - SANTO DOMINGO"/>
    <n v="15958"/>
    <n v="1823763"/>
    <n v="3800000"/>
    <n v="3780801.67"/>
  </r>
  <r>
    <s v="2026"/>
    <x v="0"/>
    <x v="0"/>
    <x v="1"/>
    <x v="7"/>
    <s v="2 - Poder Ejecutivo"/>
    <s v="0206 - MINISTERIO DE EDUCACIÓN"/>
    <s v="0012 - DIRECCION DE INFRAESTRUCTURA ESCOLAR"/>
    <x v="1"/>
    <x v="9"/>
    <x v="40"/>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x v="1"/>
    <x v="9"/>
    <x v="40"/>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x v="1"/>
    <x v="9"/>
    <x v="40"/>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x v="1"/>
    <x v="9"/>
    <x v="40"/>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x v="1"/>
    <x v="9"/>
    <x v="40"/>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x v="1"/>
    <x v="9"/>
    <x v="40"/>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x v="1"/>
    <x v="9"/>
    <x v="40"/>
    <s v="2.7 - OBRAS"/>
    <s v="2.7.1 - OBRAS EN EDIFICACIONES"/>
    <s v="S"/>
    <s v="88 - AMPLIACIÓN DEL PLANTEL EDUCATIVO PARA INICIAL ANACAONA, MUNICIPIO SABANA GRANDE DE BOYÁ, PROVINCIA MONTE PLATA."/>
    <s v="10 - FONDO GENERAL"/>
    <s v="29 - MONTE PLATA"/>
    <n v="16038"/>
    <n v="3390954"/>
    <n v="836160"/>
    <n v="0"/>
  </r>
  <r>
    <s v="2026"/>
    <x v="0"/>
    <x v="0"/>
    <x v="1"/>
    <x v="7"/>
    <s v="2 - Poder Ejecutivo"/>
    <s v="0206 - MINISTERIO DE EDUCACIÓN"/>
    <s v="0012 - DIRECCION DE INFRAESTRUCTURA ESCOLAR"/>
    <x v="1"/>
    <x v="9"/>
    <x v="40"/>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x v="1"/>
    <x v="9"/>
    <x v="40"/>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x v="1"/>
    <x v="9"/>
    <x v="40"/>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x v="1"/>
    <x v="9"/>
    <x v="40"/>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x v="1"/>
    <x v="9"/>
    <x v="40"/>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x v="1"/>
    <x v="9"/>
    <x v="40"/>
    <s v="2.7 - OBRAS"/>
    <s v="2.7.1 - OBRAS EN EDIFICACIONES"/>
    <s v="S"/>
    <s v="89 - AMPLIACIÓN DEL PLANTEL EDUCATIVO PARA INICIAL PASTORA CASTILLO, MUNICIPIO SABANA GRANDE DE BOYÁ, PROVINCIA MONTE PLATA."/>
    <s v="10 - FONDO GENERAL"/>
    <s v="29 - MONTE PLATA"/>
    <n v="16039"/>
    <n v="4069408"/>
    <n v="1144030"/>
    <n v="0"/>
  </r>
  <r>
    <s v="2026"/>
    <x v="0"/>
    <x v="0"/>
    <x v="1"/>
    <x v="7"/>
    <s v="2 - Poder Ejecutivo"/>
    <s v="0206 - MINISTERIO DE EDUCACIÓN"/>
    <s v="0012 - DIRECCION DE INFRAESTRUCTURA ESCOLAR"/>
    <x v="1"/>
    <x v="9"/>
    <x v="40"/>
    <s v="2.7 - OBRAS"/>
    <s v="2.7.1 - OBRAS EN EDIFICACIONES"/>
    <s v="S"/>
    <s v="89 - AMPLIACIÓN DEL PLANTEL EDUCATIVO PARA INICIAL PROF. MARÍA AMADA RAMÍREZ DÍAZ, MUNICIPIO SANTO DOMINGO OESTE, PROVINCIA SANTO DOMINGO."/>
    <s v="10 - FONDO GENERAL"/>
    <s v="32 - SANTO DOMINGO"/>
    <n v="15961"/>
    <n v="1155900"/>
    <n v="2000000"/>
    <n v="0"/>
  </r>
  <r>
    <s v="2026"/>
    <x v="0"/>
    <x v="0"/>
    <x v="1"/>
    <x v="7"/>
    <s v="2 - Poder Ejecutivo"/>
    <s v="0206 - MINISTERIO DE EDUCACIÓN"/>
    <s v="0012 - DIRECCION DE INFRAESTRUCTURA ESCOLAR"/>
    <x v="1"/>
    <x v="9"/>
    <x v="40"/>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x v="1"/>
    <x v="9"/>
    <x v="40"/>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x v="1"/>
    <x v="9"/>
    <x v="40"/>
    <s v="2.7 - OBRAS"/>
    <s v="2.7.1 - OBRAS EN EDIFICACIONES"/>
    <s v="S"/>
    <s v="90 - AMPLIACIÓN DEL PLANTEL EDUCATIVO PARA INICIAL MINERVA MIRABAL, MUNICIPIO SABANA GRANDE DE BOYÁ, PROVINCIA MONTE PLATA."/>
    <s v="10 - FONDO GENERAL"/>
    <s v="29 - MONTE PLATA"/>
    <n v="16040"/>
    <n v="1503825"/>
    <n v="4378810"/>
    <n v="0"/>
  </r>
  <r>
    <s v="2026"/>
    <x v="0"/>
    <x v="0"/>
    <x v="1"/>
    <x v="7"/>
    <s v="2 - Poder Ejecutivo"/>
    <s v="0206 - MINISTERIO DE EDUCACIÓN"/>
    <s v="0012 - DIRECCION DE INFRAESTRUCTURA ESCOLAR"/>
    <x v="1"/>
    <x v="9"/>
    <x v="40"/>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x v="1"/>
    <x v="9"/>
    <x v="40"/>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x v="1"/>
    <x v="9"/>
    <x v="40"/>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x v="1"/>
    <x v="9"/>
    <x v="40"/>
    <s v="2.7 - OBRAS"/>
    <s v="2.7.1 - OBRAS EN EDIFICACIONES"/>
    <s v="S"/>
    <s v="91 - AMPLIACIÓN DEL PLANTEL EDUCATIVO PARA INICIAL PROF. PETRONILA TRINIDAD SUÁREZ, MUNICIPIO SANTO DOMINGO OESTE, PROVINCIA SANTO DOMINGO."/>
    <s v="10 - FONDO GENERAL"/>
    <s v="32 - SANTO DOMINGO"/>
    <n v="15963"/>
    <n v="1695413"/>
    <n v="2000000"/>
    <n v="0"/>
  </r>
  <r>
    <s v="2026"/>
    <x v="0"/>
    <x v="0"/>
    <x v="1"/>
    <x v="7"/>
    <s v="2 - Poder Ejecutivo"/>
    <s v="0206 - MINISTERIO DE EDUCACIÓN"/>
    <s v="0012 - DIRECCION DE INFRAESTRUCTURA ESCOLAR"/>
    <x v="1"/>
    <x v="9"/>
    <x v="40"/>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x v="1"/>
    <x v="9"/>
    <x v="40"/>
    <s v="2.7 - OBRAS"/>
    <s v="2.7.1 - OBRAS EN EDIFICACIONES"/>
    <s v="S"/>
    <s v="92 - AMPLIACIÓN DEL PLANTEL EDUCATIVO PARA INICIAL DON BOSCO, MUNICIPIO SANTO DOMINGO OESTE, PROVINCIA SANTO DOMINGO."/>
    <s v="10 - FONDO GENERAL"/>
    <s v="32 - SANTO DOMINGO"/>
    <n v="15964"/>
    <n v="10207251"/>
    <n v="13396651"/>
    <n v="0"/>
  </r>
  <r>
    <s v="2026"/>
    <x v="0"/>
    <x v="0"/>
    <x v="1"/>
    <x v="7"/>
    <s v="2 - Poder Ejecutivo"/>
    <s v="0206 - MINISTERIO DE EDUCACIÓN"/>
    <s v="0012 - DIRECCION DE INFRAESTRUCTURA ESCOLAR"/>
    <x v="1"/>
    <x v="9"/>
    <x v="40"/>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x v="1"/>
    <x v="9"/>
    <x v="40"/>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x v="1"/>
    <x v="9"/>
    <x v="40"/>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x v="1"/>
    <x v="9"/>
    <x v="40"/>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x v="1"/>
    <x v="9"/>
    <x v="40"/>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x v="1"/>
    <x v="9"/>
    <x v="40"/>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x v="1"/>
    <x v="9"/>
    <x v="40"/>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x v="1"/>
    <x v="9"/>
    <x v="40"/>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x v="1"/>
    <x v="9"/>
    <x v="40"/>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x v="1"/>
    <x v="9"/>
    <x v="40"/>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x v="1"/>
    <x v="9"/>
    <x v="40"/>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x v="1"/>
    <x v="9"/>
    <x v="40"/>
    <s v="2.7 - OBRAS"/>
    <s v="2.7.1 - OBRAS EN EDIFICACIONES"/>
    <s v="S"/>
    <s v="96 - AMPLIACIÓN DEL PLANTEL EDUCATIVO PARA INICIAL GREGORIO SANTOS, MUNICIPIO PEDRO BRAND, PROVINCIA SANTO DOMINGO."/>
    <s v="10 - FONDO GENERAL"/>
    <s v="32 - SANTO DOMINGO"/>
    <n v="15968"/>
    <n v="1271972"/>
    <n v="1271972"/>
    <n v="0"/>
  </r>
  <r>
    <s v="2026"/>
    <x v="0"/>
    <x v="0"/>
    <x v="1"/>
    <x v="7"/>
    <s v="2 - Poder Ejecutivo"/>
    <s v="0206 - MINISTERIO DE EDUCACIÓN"/>
    <s v="0012 - DIRECCION DE INFRAESTRUCTURA ESCOLAR"/>
    <x v="1"/>
    <x v="9"/>
    <x v="40"/>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x v="1"/>
    <x v="9"/>
    <x v="40"/>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x v="1"/>
    <x v="9"/>
    <x v="40"/>
    <s v="2.7 - OBRAS"/>
    <s v="2.7.1 - OBRAS EN EDIFICACIONES"/>
    <s v="S"/>
    <s v="97 - AMPLIACIÓN DEL PLANTEL EDUCATIVO PARA INICIAL TRINA MOYA DE VÁSQUEZ, MUNICIPIO SAN JOSÉ DE LAS MATAS, PROVINCIA SANTIAGO."/>
    <s v="10 - FONDO GENERAL"/>
    <s v="25 - SANTIAGO"/>
    <n v="15795"/>
    <n v="7362834"/>
    <n v="1267284"/>
    <n v="0"/>
  </r>
  <r>
    <s v="2026"/>
    <x v="0"/>
    <x v="0"/>
    <x v="1"/>
    <x v="7"/>
    <s v="2 - Poder Ejecutivo"/>
    <s v="0206 - MINISTERIO DE EDUCACIÓN"/>
    <s v="0012 - DIRECCION DE INFRAESTRUCTURA ESCOLAR"/>
    <x v="1"/>
    <x v="9"/>
    <x v="40"/>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x v="1"/>
    <x v="9"/>
    <x v="40"/>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x v="1"/>
    <x v="9"/>
    <x v="40"/>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x v="1"/>
    <x v="9"/>
    <x v="40"/>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x v="1"/>
    <x v="9"/>
    <x v="40"/>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x v="1"/>
    <x v="9"/>
    <x v="40"/>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x v="1"/>
    <x v="9"/>
    <x v="40"/>
    <s v="2.7 - OBRAS"/>
    <s v="2.7.1 - OBRAS EN EDIFICACIONES"/>
    <s v="S"/>
    <s v="05 - AMPLIACIÓN DEL PLANTEL EDUCATIVO PARA INICIAL FERNANDO ARTURO DE MERIÑO, MUNICIPIO MONTE PLATA, PROVINCIA MONTE PLATA."/>
    <s v="10 - FONDO GENERAL"/>
    <s v="29 - MONTE PLATA"/>
    <n v="15237"/>
    <n v="0"/>
    <n v="3300000"/>
    <n v="3112093.01"/>
  </r>
  <r>
    <s v="2026"/>
    <x v="0"/>
    <x v="0"/>
    <x v="1"/>
    <x v="7"/>
    <s v="2 - Poder Ejecutivo"/>
    <s v="0206 - MINISTERIO DE EDUCACIÓN"/>
    <s v="0012 - DIRECCION DE INFRAESTRUCTURA ESCOLAR"/>
    <x v="1"/>
    <x v="9"/>
    <x v="40"/>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x v="1"/>
    <x v="9"/>
    <x v="40"/>
    <s v="2.7 - OBRAS"/>
    <s v="2.7.1 - OBRAS EN EDIFICACIONES"/>
    <s v="S"/>
    <s v="69 - AMPLIACIÓN DEL PLANTEL EDUCATIVO PARA INICIAL MANUEL DE JESÚS LUCIANO MÉNDEZ, MUNICIPIO SANTIAGO, PROVINCIA SANTIAGO."/>
    <s v="10 - FONDO GENERAL"/>
    <s v="25 - SANTIAGO"/>
    <n v="15738"/>
    <n v="0"/>
    <n v="1500000"/>
    <n v="0"/>
  </r>
  <r>
    <s v="2026"/>
    <x v="0"/>
    <x v="0"/>
    <x v="1"/>
    <x v="7"/>
    <s v="2 - Poder Ejecutivo"/>
    <s v="0206 - MINISTERIO DE EDUCACIÓN"/>
    <s v="0012 - DIRECCION DE INFRAESTRUCTURA ESCOLAR"/>
    <x v="1"/>
    <x v="9"/>
    <x v="40"/>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x v="1"/>
    <x v="9"/>
    <x v="40"/>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x v="1"/>
    <x v="9"/>
    <x v="40"/>
    <s v="2.7 - OBRAS"/>
    <s v="2.7.1 - OBRAS EN EDIFICACIONES"/>
    <s v="S"/>
    <s v="08 - AMPLIACIÓN DEL PLANTEL EDUCATIVO PARA INICIAL JOSÉ GABRIEL GARCÍA, MUNICIPIO CASTAÑUELAS, PROVINCIA MONTE CRISTI."/>
    <s v="10 - FONDO GENERAL"/>
    <s v="15 - MONTE CRISTI"/>
    <n v="15277"/>
    <n v="0"/>
    <n v="6042391"/>
    <n v="0"/>
  </r>
  <r>
    <s v="2026"/>
    <x v="0"/>
    <x v="0"/>
    <x v="1"/>
    <x v="7"/>
    <s v="2 - Poder Ejecutivo"/>
    <s v="0206 - MINISTERIO DE EDUCACIÓN"/>
    <s v="0012 - DIRECCION DE INFRAESTRUCTURA ESCOLAR"/>
    <x v="1"/>
    <x v="9"/>
    <x v="40"/>
    <s v="2.7 - OBRAS"/>
    <s v="2.7.1 - OBRAS EN EDIFICACIONES"/>
    <s v="S"/>
    <s v="41 - AMPLIACIÓN DEL PLANTEL EDUCATIVO PARA INICIAL JUAN FRANCISCO ADAMES (LICO), MUNICIPIO COTUÍ, PROVINCIA SANCHEZ RAMIREZ."/>
    <s v="10 - FONDO GENERAL"/>
    <s v="24 - SANCHEZ RAMIREZ"/>
    <n v="15983"/>
    <n v="0"/>
    <n v="6000000"/>
    <n v="3259897.65"/>
  </r>
  <r>
    <s v="2026"/>
    <x v="0"/>
    <x v="0"/>
    <x v="1"/>
    <x v="7"/>
    <s v="2 - Poder Ejecutivo"/>
    <s v="0206 - MINISTERIO DE EDUCACIÓN"/>
    <s v="0012 - DIRECCION DE INFRAESTRUCTURA ESCOLAR"/>
    <x v="1"/>
    <x v="9"/>
    <x v="40"/>
    <s v="2.7 - OBRAS"/>
    <s v="2.7.1 - OBRAS EN EDIFICACIONES"/>
    <s v="S"/>
    <s v="06 - AMPLIACIÓN DEL PLANTEL EDUCATIVO PARA INICIAL ANDRÉS PEÑA CABRAL, MUNICIPIO BANÍ, PROVINCIA PERAVIA."/>
    <s v="10 - FONDO GENERAL"/>
    <s v="17 - PERAVIA"/>
    <n v="15179"/>
    <n v="0"/>
    <n v="4425153"/>
    <n v="3801449.28"/>
  </r>
  <r>
    <s v="2026"/>
    <x v="0"/>
    <x v="0"/>
    <x v="1"/>
    <x v="7"/>
    <s v="2 - Poder Ejecutivo"/>
    <s v="0206 - MINISTERIO DE EDUCACIÓN"/>
    <s v="0012 - DIRECCION DE INFRAESTRUCTURA ESCOLAR"/>
    <x v="1"/>
    <x v="9"/>
    <x v="40"/>
    <s v="2.7 - OBRAS"/>
    <s v="2.7.1 - OBRAS EN EDIFICACIONES"/>
    <s v="S"/>
    <s v="21 - AMPLIACIÓN DEL PLANTEL EDUCATIVO PARA INICIAL PROF. JUAN TAYLOR VENTURA, MUNICIPIO BOCA CHICA, PROVINCIA SANTO DOMINGO."/>
    <s v="10 - FONDO GENERAL"/>
    <s v="32 - SANTO DOMINGO"/>
    <n v="15306"/>
    <n v="0"/>
    <n v="4936237"/>
    <n v="2193438.29"/>
  </r>
  <r>
    <s v="2026"/>
    <x v="0"/>
    <x v="0"/>
    <x v="1"/>
    <x v="7"/>
    <s v="2 - Poder Ejecutivo"/>
    <s v="0206 - MINISTERIO DE EDUCACIÓN"/>
    <s v="0012 - DIRECCION DE INFRAESTRUCTURA ESCOLAR"/>
    <x v="1"/>
    <x v="9"/>
    <x v="40"/>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x v="1"/>
    <x v="9"/>
    <x v="40"/>
    <s v="2.7 - OBRAS"/>
    <s v="2.7.1 - OBRAS EN EDIFICACIONES"/>
    <s v="S"/>
    <s v="24 - AMPLIACIÓN DEL PLANTEL EDUCATIVO PARA INICIAL JUAN SÁNCHEZ RAMÍREZ, MUNICIPIO EL SEIBO, PROVINCIA EL SEIBO."/>
    <s v="10 - FONDO GENERAL"/>
    <s v="08 - EL SEIBO"/>
    <n v="15227"/>
    <n v="0"/>
    <n v="604089"/>
    <n v="483191.5"/>
  </r>
  <r>
    <s v="2026"/>
    <x v="0"/>
    <x v="0"/>
    <x v="1"/>
    <x v="7"/>
    <s v="2 - Poder Ejecutivo"/>
    <s v="0206 - MINISTERIO DE EDUCACIÓN"/>
    <s v="0012 - DIRECCION DE INFRAESTRUCTURA ESCOLAR"/>
    <x v="1"/>
    <x v="9"/>
    <x v="40"/>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x v="1"/>
    <x v="9"/>
    <x v="40"/>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x v="1"/>
    <x v="9"/>
    <x v="40"/>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x v="1"/>
    <x v="9"/>
    <x v="40"/>
    <s v="2.7 - OBRAS"/>
    <s v="2.7.1 - OBRAS EN EDIFICACIONES"/>
    <s v="S"/>
    <s v="43 - AMPLIACIÓN DEL PLANTEL EDUCATIVO PARA INICIAL PROF. MARÍA MIRANDA, MUNICIPIO PUÑAL, PROVINCIA SANTIAGO."/>
    <s v="10 - FONDO GENERAL"/>
    <s v="25 - SANTIAGO"/>
    <n v="15712"/>
    <n v="0"/>
    <n v="5247954"/>
    <n v="0"/>
  </r>
  <r>
    <s v="2026"/>
    <x v="0"/>
    <x v="0"/>
    <x v="1"/>
    <x v="7"/>
    <s v="2 - Poder Ejecutivo"/>
    <s v="0206 - MINISTERIO DE EDUCACIÓN"/>
    <s v="0012 - DIRECCION DE INFRAESTRUCTURA ESCOLAR"/>
    <x v="1"/>
    <x v="9"/>
    <x v="40"/>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x v="1"/>
    <x v="9"/>
    <x v="40"/>
    <s v="2.7 - OBRAS"/>
    <s v="2.7.1 - OBRAS EN EDIFICACIONES"/>
    <s v="S"/>
    <s v="23 - AMPLIACIÓN DEL PLANTEL EDUCATIVO PARA INICIAL BUENA VENTURA SORIANO, MUNICIPIO EL SEIBO, PROVINCIA EL SEIBO."/>
    <s v="10 - FONDO GENERAL"/>
    <s v="08 - EL SEIBO"/>
    <n v="15226"/>
    <n v="0"/>
    <n v="1321070"/>
    <n v="1056776.08"/>
  </r>
  <r>
    <s v="2026"/>
    <x v="0"/>
    <x v="0"/>
    <x v="1"/>
    <x v="7"/>
    <s v="2 - Poder Ejecutivo"/>
    <s v="0206 - MINISTERIO DE EDUCACIÓN"/>
    <s v="0012 - DIRECCION DE INFRAESTRUCTURA ESCOLAR"/>
    <x v="1"/>
    <x v="9"/>
    <x v="40"/>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x v="1"/>
    <x v="9"/>
    <x v="40"/>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x v="1"/>
    <x v="9"/>
    <x v="40"/>
    <s v="2.7 - OBRAS"/>
    <s v="2.7.1 - OBRAS EN EDIFICACIONES"/>
    <s v="S"/>
    <s v="12 - AMPLIACIÓN DEL PLANTEL EDUCATIVO PARA INICIAL PEDRO ALEJANDRINO PINA, MUNICIPIO GUANANICO, PROVINCIA PUERTO PLATA."/>
    <s v="10 - FONDO GENERAL"/>
    <s v="18 - PUERTO PLATA"/>
    <n v="15894"/>
    <n v="0"/>
    <n v="3918258"/>
    <n v="0"/>
  </r>
  <r>
    <s v="2026"/>
    <x v="0"/>
    <x v="0"/>
    <x v="1"/>
    <x v="7"/>
    <s v="2 - Poder Ejecutivo"/>
    <s v="0206 - MINISTERIO DE EDUCACIÓN"/>
    <s v="0012 - DIRECCION DE INFRAESTRUCTURA ESCOLAR"/>
    <x v="1"/>
    <x v="9"/>
    <x v="40"/>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x v="1"/>
    <x v="9"/>
    <x v="40"/>
    <s v="2.7 - OBRAS"/>
    <s v="2.7.1 - OBRAS EN EDIFICACIONES"/>
    <s v="S"/>
    <s v="31 - AMPLIACIÓN DEL PLANTEL EDUCATIVO PARA INICIAL RINCÓN, MUNICIPIO JIMA ABAJO, PROVINCIA LA VEGA."/>
    <s v="10 - FONDO GENERAL"/>
    <s v="13 - LA VEGA"/>
    <n v="15650"/>
    <n v="0"/>
    <n v="4849890"/>
    <n v="1879912.31"/>
  </r>
  <r>
    <s v="2026"/>
    <x v="0"/>
    <x v="0"/>
    <x v="1"/>
    <x v="7"/>
    <s v="2 - Poder Ejecutivo"/>
    <s v="0206 - MINISTERIO DE EDUCACIÓN"/>
    <s v="0012 - DIRECCION DE INFRAESTRUCTURA ESCOLAR"/>
    <x v="1"/>
    <x v="9"/>
    <x v="40"/>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x v="1"/>
    <x v="9"/>
    <x v="40"/>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x v="1"/>
    <x v="9"/>
    <x v="40"/>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x v="1"/>
    <x v="9"/>
    <x v="40"/>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x v="1"/>
    <x v="9"/>
    <x v="40"/>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x v="1"/>
    <x v="9"/>
    <x v="40"/>
    <s v="2.7 - OBRAS"/>
    <s v="2.7.1 - OBRAS EN EDIFICACIONES"/>
    <s v="S"/>
    <s v="24 - AMPLIACIÓN DEL PLANTEL EDUCATIVO PARA INICIAL CESAR NICOLÁS PENSON, MUNICIPIO ESPERANZA, PROVINCIA VALVERDE."/>
    <s v="10 - FONDO GENERAL"/>
    <s v="27 - VALVERDE"/>
    <n v="15776"/>
    <n v="0"/>
    <n v="2500000"/>
    <n v="937813.13"/>
  </r>
  <r>
    <s v="2026"/>
    <x v="0"/>
    <x v="0"/>
    <x v="1"/>
    <x v="7"/>
    <s v="2 - Poder Ejecutivo"/>
    <s v="0206 - MINISTERIO DE EDUCACIÓN"/>
    <s v="0012 - DIRECCION DE INFRAESTRUCTURA ESCOLAR"/>
    <x v="1"/>
    <x v="9"/>
    <x v="40"/>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x v="1"/>
    <x v="9"/>
    <x v="40"/>
    <s v="2.7 - OBRAS"/>
    <s v="2.7.1 - OBRAS EN EDIFICACIONES"/>
    <s v="S"/>
    <s v="10 - AMPLIACIÓN DEL PLANTEL EDUCATIVO PARA INICIAL JUAN SANTOS DÍAZ, MUNICIPIO LOMA DE CABRERA, PROVINCIA DAJABÓN."/>
    <s v="10 - FONDO GENERAL"/>
    <s v="05 - DAJABON"/>
    <n v="15279"/>
    <n v="0"/>
    <n v="2927539"/>
    <n v="2837659.06"/>
  </r>
  <r>
    <s v="2026"/>
    <x v="0"/>
    <x v="0"/>
    <x v="1"/>
    <x v="7"/>
    <s v="2 - Poder Ejecutivo"/>
    <s v="0206 - MINISTERIO DE EDUCACIÓN"/>
    <s v="0012 - DIRECCION DE INFRAESTRUCTURA ESCOLAR"/>
    <x v="1"/>
    <x v="9"/>
    <x v="40"/>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x v="1"/>
    <x v="9"/>
    <x v="40"/>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x v="1"/>
    <x v="9"/>
    <x v="40"/>
    <s v="2.7 - OBRAS"/>
    <s v="2.7.1 - OBRAS EN EDIFICACIONES"/>
    <s v="S"/>
    <s v="35 - AMPLIACIÓN DEL PLANTEL EDUCATIVO PARA INICIAL REVERENDO EDUVIGIS AURELIO DÍAZ NÚÑEZ , MUNICIPIO LAGUNA SALADA, PROVINCIA VALVERDE."/>
    <s v="10 - FONDO GENERAL"/>
    <s v="27 - VALVERDE"/>
    <n v="15787"/>
    <n v="0"/>
    <n v="4068889"/>
    <n v="1341210.7"/>
  </r>
  <r>
    <s v="2026"/>
    <x v="0"/>
    <x v="0"/>
    <x v="1"/>
    <x v="7"/>
    <s v="2 - Poder Ejecutivo"/>
    <s v="0206 - MINISTERIO DE EDUCACIÓN"/>
    <s v="0012 - DIRECCION DE INFRAESTRUCTURA ESCOLAR"/>
    <x v="1"/>
    <x v="9"/>
    <x v="40"/>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x v="1"/>
    <x v="9"/>
    <x v="40"/>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x v="1"/>
    <x v="9"/>
    <x v="40"/>
    <s v="2.7 - OBRAS"/>
    <s v="2.7.1 - OBRAS EN EDIFICACIONES"/>
    <s v="S"/>
    <s v="20 - AMPLIACIÓN DEL PLANTEL EDUCATIVO PARA INICIAL COLOMBINA CASTRO, MUNICIPIO BOCA CHICA, PROVINCIA SANTO DOMINGO."/>
    <s v="10 - FONDO GENERAL"/>
    <s v="32 - SANTO DOMINGO"/>
    <n v="15305"/>
    <n v="0"/>
    <n v="4564028"/>
    <n v="2051222.07"/>
  </r>
  <r>
    <s v="2026"/>
    <x v="0"/>
    <x v="0"/>
    <x v="1"/>
    <x v="7"/>
    <s v="2 - Poder Ejecutivo"/>
    <s v="0206 - MINISTERIO DE EDUCACIÓN"/>
    <s v="0012 - DIRECCION DE INFRAESTRUCTURA ESCOLAR"/>
    <x v="1"/>
    <x v="9"/>
    <x v="40"/>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x v="1"/>
    <x v="9"/>
    <x v="40"/>
    <s v="2.7 - OBRAS"/>
    <s v="2.7.1 - OBRAS EN EDIFICACIONES"/>
    <s v="S"/>
    <s v="28 - AMPLIACIÓN DEL PLANTEL EDUCATIVO PARA INICIAL DOMITILA GRULLÓN, MUNICIPIO JIMA ABAJO, PROVINCIA LA VEGA."/>
    <s v="10 - FONDO GENERAL"/>
    <s v="13 - LA VEGA"/>
    <n v="15644"/>
    <n v="0"/>
    <n v="5745483"/>
    <n v="476386.1"/>
  </r>
  <r>
    <s v="2026"/>
    <x v="0"/>
    <x v="0"/>
    <x v="1"/>
    <x v="7"/>
    <s v="2 - Poder Ejecutivo"/>
    <s v="0206 - MINISTERIO DE EDUCACIÓN"/>
    <s v="0012 - DIRECCION DE INFRAESTRUCTURA ESCOLAR"/>
    <x v="1"/>
    <x v="9"/>
    <x v="40"/>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x v="1"/>
    <x v="9"/>
    <x v="40"/>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x v="1"/>
    <x v="9"/>
    <x v="40"/>
    <s v="2.7 - OBRAS"/>
    <s v="2.7.1 - OBRAS EN EDIFICACIONES"/>
    <s v="S"/>
    <s v="93 - AMPLIACIÓN DEL PLANTEL EDUCATIVO PARA INICIAL PROF. ALBA LUZ CASILLA DÍAZ, MUNICIPIO PEDRO BRAND, PROVINCIA SANTO DOMINGO."/>
    <s v="10 - FONDO GENERAL"/>
    <s v="32 - SANTO DOMINGO"/>
    <n v="15965"/>
    <n v="0"/>
    <n v="5925471"/>
    <n v="0"/>
  </r>
  <r>
    <s v="2026"/>
    <x v="0"/>
    <x v="0"/>
    <x v="1"/>
    <x v="7"/>
    <s v="2 - Poder Ejecutivo"/>
    <s v="0206 - MINISTERIO DE EDUCACIÓN"/>
    <s v="0012 - DIRECCION DE INFRAESTRUCTURA ESCOLAR"/>
    <x v="1"/>
    <x v="9"/>
    <x v="40"/>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x v="1"/>
    <x v="9"/>
    <x v="40"/>
    <s v="2.7 - OBRAS"/>
    <s v="2.7.1 - OBRAS EN EDIFICACIONES"/>
    <s v="S"/>
    <s v="02 - AMPLIACIÓN DEL PLANTEL EDUCATIVO PARA INICIAL ANA VIRGINIA REYNOSO, MUNICIPIO SABANA GRANDE DE BOYÁ, PROVINCIA MONTE PLATA."/>
    <s v="10 - FONDO GENERAL"/>
    <s v="29 - MONTE PLATA"/>
    <n v="15234"/>
    <n v="0"/>
    <n v="6120528"/>
    <n v="4896342.5600000005"/>
  </r>
  <r>
    <s v="2026"/>
    <x v="0"/>
    <x v="0"/>
    <x v="1"/>
    <x v="7"/>
    <s v="2 - Poder Ejecutivo"/>
    <s v="0206 - MINISTERIO DE EDUCACIÓN"/>
    <s v="0012 - DIRECCION DE INFRAESTRUCTURA ESCOLAR"/>
    <x v="1"/>
    <x v="9"/>
    <x v="40"/>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x v="1"/>
    <x v="9"/>
    <x v="40"/>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x v="1"/>
    <x v="9"/>
    <x v="40"/>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x v="1"/>
    <x v="9"/>
    <x v="40"/>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x v="1"/>
    <x v="9"/>
    <x v="40"/>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x v="1"/>
    <x v="9"/>
    <x v="40"/>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x v="1"/>
    <x v="9"/>
    <x v="40"/>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x v="1"/>
    <x v="9"/>
    <x v="40"/>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x v="1"/>
    <x v="9"/>
    <x v="40"/>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x v="1"/>
    <x v="9"/>
    <x v="40"/>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x v="1"/>
    <x v="9"/>
    <x v="41"/>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x v="1"/>
    <x v="9"/>
    <x v="41"/>
    <s v="2.7 - OBRAS"/>
    <s v="2.7.1 - OBRAS EN EDIFICACIONES"/>
    <s v="S"/>
    <s v="01 - CONSTRUCCIÓN DE PLANTELES ESCOLARES EN LA PROVINCIA AZUA (FASE 3)"/>
    <s v="10 - FONDO GENERAL"/>
    <s v="02 - AZUA"/>
    <n v="13539"/>
    <n v="27300136"/>
    <n v="52802536"/>
    <n v="34243025.670000002"/>
  </r>
  <r>
    <s v="2026"/>
    <x v="0"/>
    <x v="0"/>
    <x v="1"/>
    <x v="7"/>
    <s v="2 - Poder Ejecutivo"/>
    <s v="0206 - MINISTERIO DE EDUCACIÓN"/>
    <s v="0012 - DIRECCION DE INFRAESTRUCTURA ESCOLAR"/>
    <x v="1"/>
    <x v="9"/>
    <x v="41"/>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x v="1"/>
    <x v="9"/>
    <x v="41"/>
    <s v="2.7 - OBRAS"/>
    <s v="2.7.1 - OBRAS EN EDIFICACIONES"/>
    <s v="S"/>
    <s v="02 - CONSTRUCCIÓN DE PLANTELES EDUCATIVOS EN LA PROVINCIA BAHORUCO (FASE 3)"/>
    <s v="10 - FONDO GENERAL"/>
    <s v="03 - BAHORUCO"/>
    <n v="13542"/>
    <n v="29890837"/>
    <n v="58020266"/>
    <n v="6193832.7300000004"/>
  </r>
  <r>
    <s v="2026"/>
    <x v="0"/>
    <x v="0"/>
    <x v="1"/>
    <x v="7"/>
    <s v="2 - Poder Ejecutivo"/>
    <s v="0206 - MINISTERIO DE EDUCACIÓN"/>
    <s v="0012 - DIRECCION DE INFRAESTRUCTURA ESCOLAR"/>
    <x v="1"/>
    <x v="9"/>
    <x v="41"/>
    <s v="2.7 - OBRAS"/>
    <s v="2.7.1 - OBRAS EN EDIFICACIONES"/>
    <s v="S"/>
    <s v="03 - CONSTRUCCIÓN DE PLANTELES EDUCATIVOS EN LA PROVINCIA BARAHONA (FASE 3)"/>
    <s v="10 - FONDO GENERAL"/>
    <s v="04 - BARAHONA"/>
    <n v="13544"/>
    <n v="80027982"/>
    <n v="46000000"/>
    <n v="24585196.870000001"/>
  </r>
  <r>
    <s v="2026"/>
    <x v="0"/>
    <x v="0"/>
    <x v="1"/>
    <x v="7"/>
    <s v="2 - Poder Ejecutivo"/>
    <s v="0206 - MINISTERIO DE EDUCACIÓN"/>
    <s v="0012 - DIRECCION DE INFRAESTRUCTURA ESCOLAR"/>
    <x v="1"/>
    <x v="9"/>
    <x v="41"/>
    <s v="2.7 - OBRAS"/>
    <s v="2.7.1 - OBRAS EN EDIFICACIONES"/>
    <s v="S"/>
    <s v="04 - CONSTRUCCIÓN DE PLANTELES EDUCATIVOS EN LA PROVINCIA DAJABÓN (FASE 3)"/>
    <s v="10 - FONDO GENERAL"/>
    <s v="05 - DAJABON"/>
    <n v="13546"/>
    <n v="44763887"/>
    <n v="89445042"/>
    <n v="87848339.49000001"/>
  </r>
  <r>
    <s v="2026"/>
    <x v="0"/>
    <x v="0"/>
    <x v="1"/>
    <x v="7"/>
    <s v="2 - Poder Ejecutivo"/>
    <s v="0206 - MINISTERIO DE EDUCACIÓN"/>
    <s v="0012 - DIRECCION DE INFRAESTRUCTURA ESCOLAR"/>
    <x v="1"/>
    <x v="9"/>
    <x v="41"/>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x v="1"/>
    <x v="9"/>
    <x v="41"/>
    <s v="2.7 - OBRAS"/>
    <s v="2.7.1 - OBRAS EN EDIFICACIONES"/>
    <s v="S"/>
    <s v="06 - CONSTRUCCIÓN DE PLANTELES EDUCATIVOS EN LA PROVINCIA DUARTE (FASE 3)"/>
    <s v="10 - FONDO GENERAL"/>
    <s v="06 - DUARTE"/>
    <n v="13549"/>
    <n v="10945349"/>
    <n v="53020151"/>
    <n v="32217586.91"/>
  </r>
  <r>
    <s v="2026"/>
    <x v="0"/>
    <x v="0"/>
    <x v="1"/>
    <x v="7"/>
    <s v="2 - Poder Ejecutivo"/>
    <s v="0206 - MINISTERIO DE EDUCACIÓN"/>
    <s v="0012 - DIRECCION DE INFRAESTRUCTURA ESCOLAR"/>
    <x v="1"/>
    <x v="9"/>
    <x v="41"/>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x v="1"/>
    <x v="9"/>
    <x v="41"/>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x v="1"/>
    <x v="9"/>
    <x v="41"/>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x v="1"/>
    <x v="9"/>
    <x v="41"/>
    <s v="2.7 - OBRAS"/>
    <s v="2.7.1 - OBRAS EN EDIFICACIONES"/>
    <s v="S"/>
    <s v="10 - CONSTRUCCIÓN DE PLANTELES EDUCATIVOS EN LA PROVINCIA HATO MAYOR (FASE 3)"/>
    <s v="10 - FONDO GENERAL"/>
    <s v="30 - HATO MAYOR"/>
    <n v="13555"/>
    <n v="11963442"/>
    <n v="40572186"/>
    <n v="36028605.659999996"/>
  </r>
  <r>
    <s v="2026"/>
    <x v="0"/>
    <x v="0"/>
    <x v="1"/>
    <x v="7"/>
    <s v="2 - Poder Ejecutivo"/>
    <s v="0206 - MINISTERIO DE EDUCACIÓN"/>
    <s v="0012 - DIRECCION DE INFRAESTRUCTURA ESCOLAR"/>
    <x v="1"/>
    <x v="9"/>
    <x v="41"/>
    <s v="2.7 - OBRAS"/>
    <s v="2.7.1 - OBRAS EN EDIFICACIONES"/>
    <s v="S"/>
    <s v="11 - CONSTRUCCIÓN DE 17 PLANTELES ESCOLARES EN LA PROVINCIA AZUA"/>
    <s v="10 - FONDO GENERAL"/>
    <s v="02 - AZUA"/>
    <n v="12522"/>
    <n v="17228026"/>
    <n v="14612110"/>
    <n v="0"/>
  </r>
  <r>
    <s v="2026"/>
    <x v="0"/>
    <x v="0"/>
    <x v="1"/>
    <x v="7"/>
    <s v="2 - Poder Ejecutivo"/>
    <s v="0206 - MINISTERIO DE EDUCACIÓN"/>
    <s v="0012 - DIRECCION DE INFRAESTRUCTURA ESCOLAR"/>
    <x v="1"/>
    <x v="9"/>
    <x v="41"/>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x v="1"/>
    <x v="9"/>
    <x v="41"/>
    <s v="2.7 - OBRAS"/>
    <s v="2.7.1 - OBRAS EN EDIFICACIONES"/>
    <s v="S"/>
    <s v="12 - AMPLIACIÓN DE PLANTELES EDUCATIVOS EN LA PROVINCIA DE SAN PEDRO DE MACORÍS (FASE 2)"/>
    <s v="10 - FONDO GENERAL"/>
    <s v="23 - SAN PEDRO DE MACORIS"/>
    <n v="13359"/>
    <n v="1310327"/>
    <n v="0"/>
    <n v="0"/>
  </r>
  <r>
    <s v="2026"/>
    <x v="0"/>
    <x v="0"/>
    <x v="1"/>
    <x v="7"/>
    <s v="2 - Poder Ejecutivo"/>
    <s v="0206 - MINISTERIO DE EDUCACIÓN"/>
    <s v="0012 - DIRECCION DE INFRAESTRUCTURA ESCOLAR"/>
    <x v="1"/>
    <x v="9"/>
    <x v="41"/>
    <s v="2.7 - OBRAS"/>
    <s v="2.7.1 - OBRAS EN EDIFICACIONES"/>
    <s v="S"/>
    <s v="12 - CONSTRUCCIÓN DE PLANTELES EDUCATIVOS EN LA PROVINCIA LA ALTAGRACIA (FASE 3)"/>
    <s v="10 - FONDO GENERAL"/>
    <s v="11 - LA ALTAGRACIA"/>
    <n v="13559"/>
    <n v="38330024"/>
    <n v="51468072"/>
    <n v="50275559.299999997"/>
  </r>
  <r>
    <s v="2026"/>
    <x v="0"/>
    <x v="0"/>
    <x v="1"/>
    <x v="7"/>
    <s v="2 - Poder Ejecutivo"/>
    <s v="0206 - MINISTERIO DE EDUCACIÓN"/>
    <s v="0012 - DIRECCION DE INFRAESTRUCTURA ESCOLAR"/>
    <x v="1"/>
    <x v="9"/>
    <x v="41"/>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x v="1"/>
    <x v="9"/>
    <x v="41"/>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x v="1"/>
    <x v="9"/>
    <x v="41"/>
    <s v="2.7 - OBRAS"/>
    <s v="2.7.1 - OBRAS EN EDIFICACIONES"/>
    <s v="S"/>
    <s v="14 - CONSTRUCCIÓN DE PLANTELES EDUCATIVOS EN LA PROVINCIA LA VEGA (FASE 3)"/>
    <s v="10 - FONDO GENERAL"/>
    <s v="13 - LA VEGA"/>
    <n v="13563"/>
    <n v="21666254"/>
    <n v="66227629"/>
    <n v="53680987.32"/>
  </r>
  <r>
    <s v="2026"/>
    <x v="0"/>
    <x v="0"/>
    <x v="1"/>
    <x v="7"/>
    <s v="2 - Poder Ejecutivo"/>
    <s v="0206 - MINISTERIO DE EDUCACIÓN"/>
    <s v="0012 - DIRECCION DE INFRAESTRUCTURA ESCOLAR"/>
    <x v="1"/>
    <x v="9"/>
    <x v="41"/>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x v="1"/>
    <x v="9"/>
    <x v="41"/>
    <s v="2.7 - OBRAS"/>
    <s v="2.7.1 - OBRAS EN EDIFICACIONES"/>
    <s v="S"/>
    <s v="16 - AMPLIACIÓN DE PLANTELES EDUCATIVOS EN LA PROVINCIA DE SANTO DOMINGO (FASE 2)"/>
    <s v="10 - FONDO GENERAL"/>
    <s v="32 - SANTO DOMINGO"/>
    <n v="13363"/>
    <n v="136791551"/>
    <n v="44259207"/>
    <n v="32258096.039999999"/>
  </r>
  <r>
    <s v="2026"/>
    <x v="0"/>
    <x v="0"/>
    <x v="1"/>
    <x v="7"/>
    <s v="2 - Poder Ejecutivo"/>
    <s v="0206 - MINISTERIO DE EDUCACIÓN"/>
    <s v="0012 - DIRECCION DE INFRAESTRUCTURA ESCOLAR"/>
    <x v="1"/>
    <x v="9"/>
    <x v="41"/>
    <s v="2.7 - OBRAS"/>
    <s v="2.7.1 - OBRAS EN EDIFICACIONES"/>
    <s v="S"/>
    <s v="16 - CONSTRUCCIÓN DE PLANTELES EDUCATIVOS EN LA PROVINCIA MONSEÑOR NOUEL (FASE 3)"/>
    <s v="10 - FONDO GENERAL"/>
    <s v="28 - MONSENOR NOUEL"/>
    <n v="13540"/>
    <n v="43984811"/>
    <n v="49004826"/>
    <n v="46920879.650000006"/>
  </r>
  <r>
    <s v="2026"/>
    <x v="0"/>
    <x v="0"/>
    <x v="1"/>
    <x v="7"/>
    <s v="2 - Poder Ejecutivo"/>
    <s v="0206 - MINISTERIO DE EDUCACIÓN"/>
    <s v="0012 - DIRECCION DE INFRAESTRUCTURA ESCOLAR"/>
    <x v="1"/>
    <x v="9"/>
    <x v="41"/>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x v="1"/>
    <x v="9"/>
    <x v="41"/>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x v="1"/>
    <x v="9"/>
    <x v="41"/>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x v="1"/>
    <x v="9"/>
    <x v="41"/>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x v="1"/>
    <x v="9"/>
    <x v="41"/>
    <s v="2.7 - OBRAS"/>
    <s v="2.7.1 - OBRAS EN EDIFICACIONES"/>
    <s v="S"/>
    <s v="19 - CONSTRUCCIÓN DE PLANTELES EDUCATIVOS EN LA PROVINCIA PERAVIA (FASE 3)"/>
    <s v="10 - FONDO GENERAL"/>
    <s v="17 - PERAVIA"/>
    <n v="13545"/>
    <n v="1517426"/>
    <n v="2300901"/>
    <n v="0"/>
  </r>
  <r>
    <s v="2026"/>
    <x v="0"/>
    <x v="0"/>
    <x v="1"/>
    <x v="7"/>
    <s v="2 - Poder Ejecutivo"/>
    <s v="0206 - MINISTERIO DE EDUCACIÓN"/>
    <s v="0012 - DIRECCION DE INFRAESTRUCTURA ESCOLAR"/>
    <x v="1"/>
    <x v="9"/>
    <x v="41"/>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x v="1"/>
    <x v="9"/>
    <x v="41"/>
    <s v="2.7 - OBRAS"/>
    <s v="2.7.1 - OBRAS EN EDIFICACIONES"/>
    <s v="S"/>
    <s v="20 - CONSTRUCCIÓN DE PLANTELES EDUCATIVOS EN LA PROVINCIA PUERTO PLATA (FASE 3)"/>
    <s v="10 - FONDO GENERAL"/>
    <s v="18 - PUERTO PLATA"/>
    <n v="13576"/>
    <n v="63579672"/>
    <n v="117263883"/>
    <n v="100021184.49000001"/>
  </r>
  <r>
    <s v="2026"/>
    <x v="0"/>
    <x v="0"/>
    <x v="1"/>
    <x v="7"/>
    <s v="2 - Poder Ejecutivo"/>
    <s v="0206 - MINISTERIO DE EDUCACIÓN"/>
    <s v="0012 - DIRECCION DE INFRAESTRUCTURA ESCOLAR"/>
    <x v="1"/>
    <x v="9"/>
    <x v="41"/>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x v="1"/>
    <x v="9"/>
    <x v="41"/>
    <s v="2.7 - OBRAS"/>
    <s v="2.7.1 - OBRAS EN EDIFICACIONES"/>
    <s v="S"/>
    <s v="21 - CONSTRUCCIÓN DE PLANTELES EDUCATIVOS EN LA PROVINCIA SAMANÁ (FASE 3)"/>
    <s v="10 - FONDO GENERAL"/>
    <s v="20 - SAMANA"/>
    <n v="13551"/>
    <n v="6310564"/>
    <n v="11211592"/>
    <n v="3778889.55"/>
  </r>
  <r>
    <s v="2026"/>
    <x v="0"/>
    <x v="0"/>
    <x v="1"/>
    <x v="7"/>
    <s v="2 - Poder Ejecutivo"/>
    <s v="0206 - MINISTERIO DE EDUCACIÓN"/>
    <s v="0012 - DIRECCION DE INFRAESTRUCTURA ESCOLAR"/>
    <x v="1"/>
    <x v="9"/>
    <x v="41"/>
    <s v="2.7 - OBRAS"/>
    <s v="2.7.1 - OBRAS EN EDIFICACIONES"/>
    <s v="S"/>
    <s v="22 - CONSTRUCCIÓN DE 35 PLANTELES ESCOLARES EN LA PROVINCIA LA VEGA"/>
    <s v="10 - FONDO GENERAL"/>
    <s v="13 - LA VEGA"/>
    <n v="12537"/>
    <n v="21819316"/>
    <n v="101277328"/>
    <n v="76568497.149999991"/>
  </r>
  <r>
    <s v="2026"/>
    <x v="0"/>
    <x v="0"/>
    <x v="1"/>
    <x v="7"/>
    <s v="2 - Poder Ejecutivo"/>
    <s v="0206 - MINISTERIO DE EDUCACIÓN"/>
    <s v="0012 - DIRECCION DE INFRAESTRUCTURA ESCOLAR"/>
    <x v="1"/>
    <x v="9"/>
    <x v="41"/>
    <s v="2.7 - OBRAS"/>
    <s v="2.7.1 - OBRAS EN EDIFICACIONES"/>
    <s v="S"/>
    <s v="22 - CONSTRUCCIÓN DE PLANTELES EDUCATIVOS EN LA PROVINCIA SAN CRISTÓBAL (FASE 3)"/>
    <s v="10 - FONDO GENERAL"/>
    <s v="21 - SAN CRISTOBAL"/>
    <n v="13554"/>
    <n v="72972303"/>
    <n v="147876145"/>
    <n v="140064585.14999998"/>
  </r>
  <r>
    <s v="2026"/>
    <x v="0"/>
    <x v="0"/>
    <x v="1"/>
    <x v="7"/>
    <s v="2 - Poder Ejecutivo"/>
    <s v="0206 - MINISTERIO DE EDUCACIÓN"/>
    <s v="0012 - DIRECCION DE INFRAESTRUCTURA ESCOLAR"/>
    <x v="1"/>
    <x v="9"/>
    <x v="41"/>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x v="1"/>
    <x v="9"/>
    <x v="41"/>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x v="1"/>
    <x v="9"/>
    <x v="41"/>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x v="1"/>
    <x v="9"/>
    <x v="41"/>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x v="1"/>
    <x v="9"/>
    <x v="41"/>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x v="1"/>
    <x v="9"/>
    <x v="41"/>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x v="1"/>
    <x v="9"/>
    <x v="41"/>
    <s v="2.7 - OBRAS"/>
    <s v="2.7.1 - OBRAS EN EDIFICACIONES"/>
    <s v="S"/>
    <s v="31 - AMPLIACIÓN DE PLANTELES EDUCATIVOS EN LA PROVINCIA DISTRITO NACIONAL (FASE 3)"/>
    <s v="10 - FONDO GENERAL"/>
    <s v="01 - DISTRITO NACIONAL"/>
    <n v="13548"/>
    <n v="73761343"/>
    <n v="36136357"/>
    <n v="35963868.130000003"/>
  </r>
  <r>
    <s v="2026"/>
    <x v="0"/>
    <x v="0"/>
    <x v="1"/>
    <x v="7"/>
    <s v="2 - Poder Ejecutivo"/>
    <s v="0206 - MINISTERIO DE EDUCACIÓN"/>
    <s v="0012 - DIRECCION DE INFRAESTRUCTURA ESCOLAR"/>
    <x v="1"/>
    <x v="9"/>
    <x v="41"/>
    <s v="2.7 - OBRAS"/>
    <s v="2.7.1 - OBRAS EN EDIFICACIONES"/>
    <s v="S"/>
    <s v="31 - CONSTRUCCIÓN DE PLANTELES EDUCATIVOS EN LA PROVINCIA DE AZUA (FASE 2)"/>
    <s v="10 - FONDO GENERAL"/>
    <s v="02 - AZUA"/>
    <n v="13378"/>
    <n v="8652964"/>
    <n v="48864719"/>
    <n v="31629545.82"/>
  </r>
  <r>
    <s v="2026"/>
    <x v="0"/>
    <x v="0"/>
    <x v="1"/>
    <x v="7"/>
    <s v="2 - Poder Ejecutivo"/>
    <s v="0206 - MINISTERIO DE EDUCACIÓN"/>
    <s v="0012 - DIRECCION DE INFRAESTRUCTURA ESCOLAR"/>
    <x v="1"/>
    <x v="9"/>
    <x v="41"/>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x v="1"/>
    <x v="9"/>
    <x v="41"/>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x v="1"/>
    <x v="9"/>
    <x v="41"/>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x v="1"/>
    <x v="9"/>
    <x v="41"/>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x v="1"/>
    <x v="9"/>
    <x v="41"/>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x v="1"/>
    <x v="9"/>
    <x v="41"/>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x v="1"/>
    <x v="9"/>
    <x v="41"/>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x v="1"/>
    <x v="9"/>
    <x v="41"/>
    <s v="2.7 - OBRAS"/>
    <s v="2.7.1 - OBRAS EN EDIFICACIONES"/>
    <s v="S"/>
    <s v="35 - AMPLIACIÓN DE PLANTELES EDUCATIVOS EN LA PROVINCIA HERMANAS MIRABAL (FASE 3)"/>
    <s v="10 - FONDO GENERAL"/>
    <s v="19 - HERMANAS MIRABAL"/>
    <n v="13595"/>
    <n v="27190722"/>
    <n v="12151047"/>
    <n v="7915670.7200000007"/>
  </r>
  <r>
    <s v="2026"/>
    <x v="0"/>
    <x v="0"/>
    <x v="1"/>
    <x v="7"/>
    <s v="2 - Poder Ejecutivo"/>
    <s v="0206 - MINISTERIO DE EDUCACIÓN"/>
    <s v="0012 - DIRECCION DE INFRAESTRUCTURA ESCOLAR"/>
    <x v="1"/>
    <x v="9"/>
    <x v="41"/>
    <s v="2.7 - OBRAS"/>
    <s v="2.7.1 - OBRAS EN EDIFICACIONES"/>
    <s v="S"/>
    <s v="35 - CONSTRUCCIÓN DE PLANTELES EDUCATIVOS EN LA PROVINCIA DE DISTRITO NACIONAL (FASE 2)"/>
    <s v="10 - FONDO GENERAL"/>
    <s v="01 - DISTRITO NACIONAL"/>
    <n v="13382"/>
    <n v="100000"/>
    <n v="109901000"/>
    <n v="109674393.56999999"/>
  </r>
  <r>
    <s v="2026"/>
    <x v="0"/>
    <x v="0"/>
    <x v="1"/>
    <x v="7"/>
    <s v="2 - Poder Ejecutivo"/>
    <s v="0206 - MINISTERIO DE EDUCACIÓN"/>
    <s v="0012 - DIRECCION DE INFRAESTRUCTURA ESCOLAR"/>
    <x v="1"/>
    <x v="9"/>
    <x v="41"/>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x v="1"/>
    <x v="9"/>
    <x v="41"/>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x v="1"/>
    <x v="9"/>
    <x v="41"/>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x v="1"/>
    <x v="9"/>
    <x v="41"/>
    <s v="2.7 - OBRAS"/>
    <s v="2.7.1 - OBRAS EN EDIFICACIONES"/>
    <s v="S"/>
    <s v="37 - CONSTRUCCIÓN DE PLANTELES EDUCATIVOS EN LA PROVINCIA DE ESPAILLAT (FASE 2)"/>
    <s v="10 - FONDO GENERAL"/>
    <s v="09 - ESPAILLAT"/>
    <n v="13398"/>
    <n v="28670626"/>
    <n v="8415240"/>
    <n v="8410012.3499999996"/>
  </r>
  <r>
    <s v="2026"/>
    <x v="0"/>
    <x v="0"/>
    <x v="1"/>
    <x v="7"/>
    <s v="2 - Poder Ejecutivo"/>
    <s v="0206 - MINISTERIO DE EDUCACIÓN"/>
    <s v="0012 - DIRECCION DE INFRAESTRUCTURA ESCOLAR"/>
    <x v="1"/>
    <x v="9"/>
    <x v="41"/>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x v="1"/>
    <x v="9"/>
    <x v="41"/>
    <s v="2.7 - OBRAS"/>
    <s v="2.7.1 - OBRAS EN EDIFICACIONES"/>
    <s v="S"/>
    <s v="38 - CONSTRUCCIÓN DE 46 PLANTELES ESCOLARES EN LA PROVINCIA SANTIAGO"/>
    <s v="10 - FONDO GENERAL"/>
    <s v="25 - SANTIAGO"/>
    <n v="12560"/>
    <n v="14398867"/>
    <n v="32458164"/>
    <n v="12457163.76"/>
  </r>
  <r>
    <s v="2026"/>
    <x v="0"/>
    <x v="0"/>
    <x v="1"/>
    <x v="7"/>
    <s v="2 - Poder Ejecutivo"/>
    <s v="0206 - MINISTERIO DE EDUCACIÓN"/>
    <s v="0012 - DIRECCION DE INFRAESTRUCTURA ESCOLAR"/>
    <x v="1"/>
    <x v="9"/>
    <x v="41"/>
    <s v="2.7 - OBRAS"/>
    <s v="2.7.1 - OBRAS EN EDIFICACIONES"/>
    <s v="S"/>
    <s v="38 - CONSTRUCCIÓN DE PLANTELES EDUCATIVOS EN LA PROVINCIA DE ELIAS PIÑA (FASE 2)"/>
    <s v="10 - FONDO GENERAL"/>
    <s v="07 - ELIAS PINA"/>
    <n v="13399"/>
    <n v="4907476"/>
    <n v="21479515"/>
    <n v="8954414.25"/>
  </r>
  <r>
    <s v="2026"/>
    <x v="0"/>
    <x v="0"/>
    <x v="1"/>
    <x v="7"/>
    <s v="2 - Poder Ejecutivo"/>
    <s v="0206 - MINISTERIO DE EDUCACIÓN"/>
    <s v="0012 - DIRECCION DE INFRAESTRUCTURA ESCOLAR"/>
    <x v="1"/>
    <x v="9"/>
    <x v="41"/>
    <s v="2.7 - OBRAS"/>
    <s v="2.7.1 - OBRAS EN EDIFICACIONES"/>
    <s v="S"/>
    <s v="39 - CONSTRUCCIÓN DE 78 PLANTELES ESCOLARES EN LA PROVINCIA SANTO DOMINGO"/>
    <s v="10 - FONDO GENERAL"/>
    <s v="32 - SANTO DOMINGO"/>
    <n v="12562"/>
    <n v="12000000"/>
    <n v="81412700"/>
    <n v="66419148.790000007"/>
  </r>
  <r>
    <s v="2026"/>
    <x v="0"/>
    <x v="0"/>
    <x v="1"/>
    <x v="7"/>
    <s v="2 - Poder Ejecutivo"/>
    <s v="0206 - MINISTERIO DE EDUCACIÓN"/>
    <s v="0012 - DIRECCION DE INFRAESTRUCTURA ESCOLAR"/>
    <x v="1"/>
    <x v="9"/>
    <x v="41"/>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x v="1"/>
    <x v="9"/>
    <x v="41"/>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x v="1"/>
    <x v="9"/>
    <x v="41"/>
    <s v="2.7 - OBRAS"/>
    <s v="2.7.1 - OBRAS EN EDIFICACIONES"/>
    <s v="S"/>
    <s v="40 - CONSTRUCCIÓN DE PLANTELES EDUCATIVOS EN LA PROVINCIA DE HERMANAS MIRABAL (FASE 2)"/>
    <s v="10 - FONDO GENERAL"/>
    <s v="19 - HERMANAS MIRABAL"/>
    <n v="13401"/>
    <n v="2502760"/>
    <n v="11529549"/>
    <n v="10301191.16"/>
  </r>
  <r>
    <s v="2026"/>
    <x v="0"/>
    <x v="0"/>
    <x v="1"/>
    <x v="7"/>
    <s v="2 - Poder Ejecutivo"/>
    <s v="0206 - MINISTERIO DE EDUCACIÓN"/>
    <s v="0012 - DIRECCION DE INFRAESTRUCTURA ESCOLAR"/>
    <x v="1"/>
    <x v="9"/>
    <x v="41"/>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x v="1"/>
    <x v="9"/>
    <x v="41"/>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x v="1"/>
    <x v="9"/>
    <x v="41"/>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x v="1"/>
    <x v="9"/>
    <x v="41"/>
    <s v="2.7 - OBRAS"/>
    <s v="2.7.1 - OBRAS EN EDIFICACIONES"/>
    <s v="S"/>
    <s v="42 - CONSTRUCCIÓN DE PLANTELES EDUCATIVOS EN LA PROVINCIA DE LA ALTAGRACIA (FASE 2)"/>
    <s v="10 - FONDO GENERAL"/>
    <s v="11 - LA ALTAGRACIA"/>
    <n v="13403"/>
    <n v="47149424"/>
    <n v="70300000"/>
    <n v="70243143.069999993"/>
  </r>
  <r>
    <s v="2026"/>
    <x v="0"/>
    <x v="0"/>
    <x v="1"/>
    <x v="7"/>
    <s v="2 - Poder Ejecutivo"/>
    <s v="0206 - MINISTERIO DE EDUCACIÓN"/>
    <s v="0012 - DIRECCION DE INFRAESTRUCTURA ESCOLAR"/>
    <x v="1"/>
    <x v="9"/>
    <x v="41"/>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x v="1"/>
    <x v="9"/>
    <x v="41"/>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x v="1"/>
    <x v="9"/>
    <x v="41"/>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x v="1"/>
    <x v="9"/>
    <x v="41"/>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x v="1"/>
    <x v="9"/>
    <x v="41"/>
    <s v="2.7 - OBRAS"/>
    <s v="2.7.1 - OBRAS EN EDIFICACIONES"/>
    <s v="S"/>
    <s v="46 - CONSTRUCCIÓN DE PLANTELES EDUCATIVOS EN LA PROVINCIA DE MONSEÑOR NOUEL (FASE 2)"/>
    <s v="10 - FONDO GENERAL"/>
    <s v="28 - MONSENOR NOUEL"/>
    <n v="13407"/>
    <n v="1985061"/>
    <n v="16700110"/>
    <n v="0"/>
  </r>
  <r>
    <s v="2026"/>
    <x v="0"/>
    <x v="0"/>
    <x v="1"/>
    <x v="7"/>
    <s v="2 - Poder Ejecutivo"/>
    <s v="0206 - MINISTERIO DE EDUCACIÓN"/>
    <s v="0012 - DIRECCION DE INFRAESTRUCTURA ESCOLAR"/>
    <x v="1"/>
    <x v="9"/>
    <x v="41"/>
    <s v="2.7 - OBRAS"/>
    <s v="2.7.1 - OBRAS EN EDIFICACIONES"/>
    <s v="S"/>
    <s v="47 - AMPLIACIÓN DE PLANTELES EDUCATIVOS EN LA PROVINCIA DE MONSEÑOR NOUEL (FASE 3)"/>
    <s v="10 - FONDO GENERAL"/>
    <s v="28 - MONSENOR NOUEL"/>
    <n v="13566"/>
    <n v="2448273"/>
    <n v="4785186"/>
    <n v="3268589.46"/>
  </r>
  <r>
    <s v="2026"/>
    <x v="0"/>
    <x v="0"/>
    <x v="1"/>
    <x v="7"/>
    <s v="2 - Poder Ejecutivo"/>
    <s v="0206 - MINISTERIO DE EDUCACIÓN"/>
    <s v="0012 - DIRECCION DE INFRAESTRUCTURA ESCOLAR"/>
    <x v="1"/>
    <x v="9"/>
    <x v="41"/>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x v="1"/>
    <x v="9"/>
    <x v="41"/>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x v="1"/>
    <x v="9"/>
    <x v="41"/>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x v="1"/>
    <x v="9"/>
    <x v="41"/>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x v="1"/>
    <x v="9"/>
    <x v="41"/>
    <s v="2.7 - OBRAS"/>
    <s v="2.7.1 - OBRAS EN EDIFICACIONES"/>
    <s v="S"/>
    <s v="50 - AMPLIACIÓN DE PLANTELES EDUCATIVOS EN LA PROVINCIA SANTIAGO (FASE 3)"/>
    <s v="10 - FONDO GENERAL"/>
    <s v="25 - SANTIAGO"/>
    <n v="13571"/>
    <n v="126237650"/>
    <n v="67086102"/>
    <n v="56448499.639999993"/>
  </r>
  <r>
    <s v="2026"/>
    <x v="0"/>
    <x v="0"/>
    <x v="1"/>
    <x v="7"/>
    <s v="2 - Poder Ejecutivo"/>
    <s v="0206 - MINISTERIO DE EDUCACIÓN"/>
    <s v="0012 - DIRECCION DE INFRAESTRUCTURA ESCOLAR"/>
    <x v="1"/>
    <x v="9"/>
    <x v="41"/>
    <s v="2.7 - OBRAS"/>
    <s v="2.7.1 - OBRAS EN EDIFICACIONES"/>
    <s v="S"/>
    <s v="50 - CONSTRUCCIÓN DE PLANTELES EDUCATIVOS EN LA PROVINCIA DE PUERTO PLATA (FASE 2)"/>
    <s v="10 - FONDO GENERAL"/>
    <s v="18 - PUERTO PLATA"/>
    <n v="13411"/>
    <n v="3769211"/>
    <n v="25930665"/>
    <n v="18523119.890000001"/>
  </r>
  <r>
    <s v="2026"/>
    <x v="0"/>
    <x v="0"/>
    <x v="1"/>
    <x v="7"/>
    <s v="2 - Poder Ejecutivo"/>
    <s v="0206 - MINISTERIO DE EDUCACIÓN"/>
    <s v="0012 - DIRECCION DE INFRAESTRUCTURA ESCOLAR"/>
    <x v="1"/>
    <x v="9"/>
    <x v="41"/>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x v="1"/>
    <x v="9"/>
    <x v="41"/>
    <s v="2.7 - OBRAS"/>
    <s v="2.7.1 - OBRAS EN EDIFICACIONES"/>
    <s v="S"/>
    <s v="52 - CONSTRUCCIÓN DE PLANTELES EDUCATIVOS EN LA PROVINCIA DE SAN CRISTÓBAL (FASE 2)"/>
    <s v="10 - FONDO GENERAL"/>
    <s v="21 - SAN CRISTOBAL"/>
    <n v="13413"/>
    <n v="88295858"/>
    <n v="185366862"/>
    <n v="141532413.26999998"/>
  </r>
  <r>
    <s v="2026"/>
    <x v="0"/>
    <x v="0"/>
    <x v="1"/>
    <x v="7"/>
    <s v="2 - Poder Ejecutivo"/>
    <s v="0206 - MINISTERIO DE EDUCACIÓN"/>
    <s v="0012 - DIRECCION DE INFRAESTRUCTURA ESCOLAR"/>
    <x v="1"/>
    <x v="9"/>
    <x v="41"/>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x v="1"/>
    <x v="9"/>
    <x v="41"/>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x v="1"/>
    <x v="9"/>
    <x v="41"/>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x v="1"/>
    <x v="9"/>
    <x v="41"/>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x v="1"/>
    <x v="9"/>
    <x v="41"/>
    <s v="2.7 - OBRAS"/>
    <s v="2.7.1 - OBRAS EN EDIFICACIONES"/>
    <s v="S"/>
    <s v="55 - CONSTRUCCIÓN DE PLANTELES EDUCATIVOS EN LA PROVINCIA DE SAN PEDRO DE MACORÍS (FASE 2)"/>
    <s v="10 - FONDO GENERAL"/>
    <s v="23 - SAN PEDRO DE MACORIS"/>
    <n v="13416"/>
    <n v="61053890"/>
    <n v="19451030"/>
    <n v="13217162.98"/>
  </r>
  <r>
    <s v="2026"/>
    <x v="0"/>
    <x v="0"/>
    <x v="1"/>
    <x v="7"/>
    <s v="2 - Poder Ejecutivo"/>
    <s v="0206 - MINISTERIO DE EDUCACIÓN"/>
    <s v="0012 - DIRECCION DE INFRAESTRUCTURA ESCOLAR"/>
    <x v="1"/>
    <x v="9"/>
    <x v="41"/>
    <s v="2.7 - OBRAS"/>
    <s v="2.7.1 - OBRAS EN EDIFICACIONES"/>
    <s v="S"/>
    <s v="56 - CONSTRUCCIÓN DE PLANTELES EDUCATIVOS EN LA PROVINCIA SAN JUAN (FASE 3)"/>
    <s v="10 - FONDO GENERAL"/>
    <s v="22 - SAN JUAN"/>
    <n v="13583"/>
    <n v="8264361"/>
    <n v="16895638"/>
    <n v="11156096.58"/>
  </r>
  <r>
    <s v="2026"/>
    <x v="0"/>
    <x v="0"/>
    <x v="1"/>
    <x v="7"/>
    <s v="2 - Poder Ejecutivo"/>
    <s v="0206 - MINISTERIO DE EDUCACIÓN"/>
    <s v="0012 - DIRECCION DE INFRAESTRUCTURA ESCOLAR"/>
    <x v="1"/>
    <x v="9"/>
    <x v="41"/>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x v="1"/>
    <x v="9"/>
    <x v="41"/>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x v="1"/>
    <x v="9"/>
    <x v="41"/>
    <s v="2.7 - OBRAS"/>
    <s v="2.7.1 - OBRAS EN EDIFICACIONES"/>
    <s v="S"/>
    <s v="58 - CONSTRUCCIÓN DE PLANTELES EDUCATIVOS EN LA PROVINCIA DE SANTIAGO RODRÍGUEZ (FASE 2)"/>
    <s v="10 - FONDO GENERAL"/>
    <s v="26 - SANTIAGO RODRIGUEZ"/>
    <n v="13419"/>
    <n v="1330203"/>
    <n v="4205508"/>
    <n v="1604368.76"/>
  </r>
  <r>
    <s v="2026"/>
    <x v="0"/>
    <x v="0"/>
    <x v="1"/>
    <x v="7"/>
    <s v="2 - Poder Ejecutivo"/>
    <s v="0206 - MINISTERIO DE EDUCACIÓN"/>
    <s v="0012 - DIRECCION DE INFRAESTRUCTURA ESCOLAR"/>
    <x v="1"/>
    <x v="9"/>
    <x v="41"/>
    <s v="2.7 - OBRAS"/>
    <s v="2.7.1 - OBRAS EN EDIFICACIONES"/>
    <s v="S"/>
    <s v="58 - CONSTRUCCIÓN DE PLANTELES EDUCATIVOS EN LA PROVINCIA SÁNCHEZ RAMÍREZ (FASE 3)"/>
    <s v="10 - FONDO GENERAL"/>
    <s v="24 - SANCHEZ RAMIREZ"/>
    <n v="13590"/>
    <n v="2226849"/>
    <n v="22451281"/>
    <n v="13610481.66"/>
  </r>
  <r>
    <s v="2026"/>
    <x v="0"/>
    <x v="0"/>
    <x v="1"/>
    <x v="7"/>
    <s v="2 - Poder Ejecutivo"/>
    <s v="0206 - MINISTERIO DE EDUCACIÓN"/>
    <s v="0012 - DIRECCION DE INFRAESTRUCTURA ESCOLAR"/>
    <x v="1"/>
    <x v="9"/>
    <x v="41"/>
    <s v="2.7 - OBRAS"/>
    <s v="2.7.1 - OBRAS EN EDIFICACIONES"/>
    <s v="S"/>
    <s v="59 - CONSTRUCCIÓN DE PLANTELES EDUCATIVOS EN LA PROVINCIA DE SANTO DOMINGO (FASE 2)"/>
    <s v="10 - FONDO GENERAL"/>
    <s v="32 - SANTO DOMINGO"/>
    <n v="13420"/>
    <n v="242043314"/>
    <n v="309543589"/>
    <n v="193592146.04999998"/>
  </r>
  <r>
    <s v="2026"/>
    <x v="0"/>
    <x v="0"/>
    <x v="1"/>
    <x v="7"/>
    <s v="2 - Poder Ejecutivo"/>
    <s v="0206 - MINISTERIO DE EDUCACIÓN"/>
    <s v="0012 - DIRECCION DE INFRAESTRUCTURA ESCOLAR"/>
    <x v="1"/>
    <x v="9"/>
    <x v="41"/>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x v="1"/>
    <x v="9"/>
    <x v="41"/>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x v="1"/>
    <x v="9"/>
    <x v="41"/>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x v="1"/>
    <x v="9"/>
    <x v="41"/>
    <s v="2.7 - OBRAS"/>
    <s v="2.7.1 - OBRAS EN EDIFICACIONES"/>
    <s v="S"/>
    <s v="60 - CONSTRUCCIÓN DE PLANTELES EDUCATIVOS EN LA PROVINCIA SANTIAGO (FASE 3)"/>
    <s v="10 - FONDO GENERAL"/>
    <s v="25 - SANTIAGO"/>
    <n v="13594"/>
    <n v="17912610"/>
    <n v="171965657"/>
    <n v="139479005.17999998"/>
  </r>
  <r>
    <s v="2026"/>
    <x v="0"/>
    <x v="0"/>
    <x v="1"/>
    <x v="7"/>
    <s v="2 - Poder Ejecutivo"/>
    <s v="0206 - MINISTERIO DE EDUCACIÓN"/>
    <s v="0012 - DIRECCION DE INFRAESTRUCTURA ESCOLAR"/>
    <x v="1"/>
    <x v="9"/>
    <x v="41"/>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x v="1"/>
    <x v="9"/>
    <x v="41"/>
    <s v="2.7 - OBRAS"/>
    <s v="2.7.1 - OBRAS EN EDIFICACIONES"/>
    <s v="S"/>
    <s v="61 - CONSTRUCCIÓN DE PLANTELES EDUCATIVOS EN LA PROVINCIA SANTO DOMINGO (FASE 3)"/>
    <s v="10 - FONDO GENERAL"/>
    <s v="32 - SANTO DOMINGO"/>
    <n v="13598"/>
    <n v="409574383"/>
    <n v="590799980"/>
    <n v="475036877.28000003"/>
  </r>
  <r>
    <s v="2026"/>
    <x v="0"/>
    <x v="0"/>
    <x v="1"/>
    <x v="7"/>
    <s v="2 - Poder Ejecutivo"/>
    <s v="0206 - MINISTERIO DE EDUCACIÓN"/>
    <s v="0012 - DIRECCION DE INFRAESTRUCTURA ESCOLAR"/>
    <x v="1"/>
    <x v="9"/>
    <x v="41"/>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x v="1"/>
    <x v="9"/>
    <x v="41"/>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x v="1"/>
    <x v="9"/>
    <x v="41"/>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x v="1"/>
    <x v="9"/>
    <x v="41"/>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x v="1"/>
    <x v="9"/>
    <x v="41"/>
    <s v="2.7 - OBRAS"/>
    <s v="2.7.1 - OBRAS EN EDIFICACIONES"/>
    <s v="S"/>
    <s v="66 - AMPLIACIÓN Y REHABILITACION DE 14 PLANTELES ESCOLARES  EN LA PROVINCIA SAN CRISTOBAL"/>
    <s v="10 - FONDO GENERAL"/>
    <s v="21 - SAN CRISTOBAL"/>
    <n v="12589"/>
    <n v="6700450"/>
    <n v="10147016"/>
    <n v="5213396.46"/>
  </r>
  <r>
    <s v="2026"/>
    <x v="0"/>
    <x v="0"/>
    <x v="1"/>
    <x v="7"/>
    <s v="2 - Poder Ejecutivo"/>
    <s v="0206 - MINISTERIO DE EDUCACIÓN"/>
    <s v="0012 - DIRECCION DE INFRAESTRUCTURA ESCOLAR"/>
    <x v="1"/>
    <x v="9"/>
    <x v="41"/>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x v="1"/>
    <x v="9"/>
    <x v="41"/>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x v="1"/>
    <x v="9"/>
    <x v="41"/>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x v="1"/>
    <x v="9"/>
    <x v="41"/>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x v="1"/>
    <x v="9"/>
    <x v="41"/>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x v="1"/>
    <x v="9"/>
    <x v="41"/>
    <s v="2.7 - OBRAS"/>
    <s v="2.7.1 - OBRAS EN EDIFICACIONES"/>
    <s v="S"/>
    <s v="75 - CONSTRUCCIÓN DE 11 PLANTELES ESCOLARES EN LA PROVINCIA SANCHEZ RAMIREZ"/>
    <s v="10 - FONDO GENERAL"/>
    <s v="24 - SANCHEZ RAMIREZ"/>
    <n v="12559"/>
    <n v="15240863"/>
    <n v="14895744"/>
    <n v="14895434.059999999"/>
  </r>
  <r>
    <s v="2026"/>
    <x v="0"/>
    <x v="0"/>
    <x v="1"/>
    <x v="7"/>
    <s v="2 - Poder Ejecutivo"/>
    <s v="0206 - MINISTERIO DE EDUCACIÓN"/>
    <s v="0012 - DIRECCION DE INFRAESTRUCTURA ESCOLAR"/>
    <x v="1"/>
    <x v="9"/>
    <x v="41"/>
    <s v="2.7 - OBRAS"/>
    <s v="2.7.1 - OBRAS EN EDIFICACIONES"/>
    <s v="S"/>
    <s v="77 - AMPLIACIÓN  Y REHABILITACION DE 18 PLANTELES ESCOLARES EN LA PROVINCIA BARAHONA"/>
    <s v="10 - FONDO GENERAL"/>
    <s v="02 - AZUA"/>
    <n v="12569"/>
    <n v="1204728"/>
    <n v="6187161"/>
    <n v="4403640.03"/>
  </r>
  <r>
    <s v="2026"/>
    <x v="0"/>
    <x v="0"/>
    <x v="1"/>
    <x v="7"/>
    <s v="2 - Poder Ejecutivo"/>
    <s v="0206 - MINISTERIO DE EDUCACIÓN"/>
    <s v="0012 - DIRECCION DE INFRAESTRUCTURA ESCOLAR"/>
    <x v="1"/>
    <x v="9"/>
    <x v="41"/>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x v="1"/>
    <x v="9"/>
    <x v="41"/>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x v="1"/>
    <x v="9"/>
    <x v="41"/>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x v="1"/>
    <x v="9"/>
    <x v="41"/>
    <s v="2.7 - OBRAS"/>
    <s v="2.7.1 - OBRAS EN EDIFICACIONES"/>
    <s v="S"/>
    <s v="56 - CONSTRUCCIÓN DE PLANTELES EDUCATIVOS EN LA PROVINCIA DE SANTIAGO (FASE 2)"/>
    <s v="10 - FONDO GENERAL"/>
    <s v="25 - SANTIAGO"/>
    <n v="13417"/>
    <n v="0"/>
    <n v="52443201"/>
    <n v="47053935.090000004"/>
  </r>
  <r>
    <s v="2026"/>
    <x v="0"/>
    <x v="0"/>
    <x v="1"/>
    <x v="7"/>
    <s v="2 - Poder Ejecutivo"/>
    <s v="0206 - MINISTERIO DE EDUCACIÓN"/>
    <s v="0012 - DIRECCION DE INFRAESTRUCTURA ESCOLAR"/>
    <x v="1"/>
    <x v="9"/>
    <x v="41"/>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x v="1"/>
    <x v="9"/>
    <x v="41"/>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x v="1"/>
    <x v="9"/>
    <x v="41"/>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x v="1"/>
    <x v="9"/>
    <x v="41"/>
    <s v="2.7 - OBRAS"/>
    <s v="2.7.1 - OBRAS EN EDIFICACIONES"/>
    <s v="S"/>
    <s v="28 - CONSTRUCCIÓN DE 5 PLANTELES ESCOLARES EN LA PROVINCIA ELIAS PIÑA"/>
    <s v="10 - FONDO GENERAL"/>
    <s v="07 - ELIAS PINA"/>
    <n v="12528"/>
    <n v="0"/>
    <n v="11647778"/>
    <n v="7903334.1400000006"/>
  </r>
  <r>
    <s v="2026"/>
    <x v="0"/>
    <x v="0"/>
    <x v="1"/>
    <x v="7"/>
    <s v="2 - Poder Ejecutivo"/>
    <s v="0206 - MINISTERIO DE EDUCACIÓN"/>
    <s v="0012 - DIRECCION DE INFRAESTRUCTURA ESCOLAR"/>
    <x v="1"/>
    <x v="9"/>
    <x v="41"/>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x v="1"/>
    <x v="9"/>
    <x v="41"/>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x v="1"/>
    <x v="9"/>
    <x v="41"/>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x v="1"/>
    <x v="9"/>
    <x v="41"/>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x v="1"/>
    <x v="9"/>
    <x v="41"/>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x v="1"/>
    <x v="9"/>
    <x v="42"/>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x v="1"/>
    <x v="9"/>
    <x v="44"/>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x v="1"/>
    <x v="9"/>
    <x v="44"/>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x v="1"/>
    <x v="9"/>
    <x v="45"/>
    <s v="2.6 - BIENES MUEBLES, INMUEBLES E INTANGIBLES"/>
    <s v="2.6.1 - MOBILIARIO Y EQUIPO"/>
    <s v="N"/>
    <s v="00 - N/A"/>
    <s v="10 - FONDO GENERAL"/>
    <s v="99 - MULTIPROVINCIAL"/>
    <s v="(en blanco)"/>
    <n v="34553117"/>
    <n v="30153117"/>
    <n v="4936306.49"/>
  </r>
  <r>
    <s v="2026"/>
    <x v="0"/>
    <x v="0"/>
    <x v="1"/>
    <x v="7"/>
    <s v="2 - Poder Ejecutivo"/>
    <s v="0206 - MINISTERIO DE EDUCACIÓN"/>
    <s v="0012 - DIRECCION DE INFRAESTRUCTURA ESCOLAR"/>
    <x v="1"/>
    <x v="9"/>
    <x v="45"/>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x v="1"/>
    <x v="9"/>
    <x v="45"/>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x v="1"/>
    <x v="9"/>
    <x v="45"/>
    <s v="2.6 - BIENES MUEBLES, INMUEBLES E INTANGIBLES"/>
    <s v="2.6.4 - VEHÍCULOS Y EQUIPO DE TRANSPORTE, TRACCIÓN Y ELEVACIÓN"/>
    <s v="N"/>
    <s v="00 - N/A"/>
    <s v="10 - FONDO GENERAL"/>
    <s v="99 - MULTIPROVINCIAL"/>
    <s v="(en blanco)"/>
    <n v="62258572"/>
    <n v="62258572"/>
    <n v="0"/>
  </r>
  <r>
    <s v="2026"/>
    <x v="0"/>
    <x v="0"/>
    <x v="1"/>
    <x v="7"/>
    <s v="2 - Poder Ejecutivo"/>
    <s v="0206 - MINISTERIO DE EDUCACIÓN"/>
    <s v="0012 - DIRECCION DE INFRAESTRUCTURA ESCOLAR"/>
    <x v="1"/>
    <x v="9"/>
    <x v="45"/>
    <s v="2.6 - BIENES MUEBLES, INMUEBLES E INTANGIBLES"/>
    <s v="2.6.5 - MAQUINARIA, OTROS EQUIPOS Y HERRAMIENTAS"/>
    <s v="N"/>
    <s v="00 - N/A"/>
    <s v="10 - FONDO GENERAL"/>
    <s v="99 - MULTIPROVINCIAL"/>
    <s v="(en blanco)"/>
    <n v="10358841"/>
    <n v="11358841"/>
    <n v="287691.45999999996"/>
  </r>
  <r>
    <s v="2026"/>
    <x v="0"/>
    <x v="0"/>
    <x v="1"/>
    <x v="7"/>
    <s v="2 - Poder Ejecutivo"/>
    <s v="0206 - MINISTERIO DE EDUCACIÓN"/>
    <s v="0012 - DIRECCION DE INFRAESTRUCTURA ESCOLAR"/>
    <x v="1"/>
    <x v="9"/>
    <x v="45"/>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x v="1"/>
    <x v="9"/>
    <x v="45"/>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x v="1"/>
    <x v="9"/>
    <x v="45"/>
    <s v="2.6 - BIENES MUEBLES, INMUEBLES E INTANGIBLES"/>
    <s v="2.6.9 - EDIFICIOS, ESTRUCTURAS, TIERRAS, TERRENOS Y OBJETOS DE VALOR"/>
    <s v="N"/>
    <s v="00 - N/A"/>
    <s v="10 - FONDO GENERAL"/>
    <s v="99 - MULTIPROVINCIAL"/>
    <s v="(en blanco)"/>
    <n v="9817376"/>
    <n v="44817376"/>
    <n v="43289033.260000005"/>
  </r>
  <r>
    <s v="2026"/>
    <x v="0"/>
    <x v="0"/>
    <x v="1"/>
    <x v="7"/>
    <s v="2 - Poder Ejecutivo"/>
    <s v="0206 - MINISTERIO DE EDUCACIÓN"/>
    <s v="0012 - DIRECCION DE INFRAESTRUCTURA ESCOLAR"/>
    <x v="1"/>
    <x v="9"/>
    <x v="45"/>
    <s v="2.7 - OBRAS"/>
    <s v="2.7.1 - OBRAS EN EDIFICACIONES"/>
    <s v="N"/>
    <s v="00 - N/A"/>
    <s v="10 - FONDO GENERAL"/>
    <s v="99 - MULTIPROVINCIAL"/>
    <s v="(en blanco)"/>
    <n v="5164359363"/>
    <n v="5686294190"/>
    <n v="4502437606.5200005"/>
  </r>
  <r>
    <s v="2026"/>
    <x v="0"/>
    <x v="0"/>
    <x v="1"/>
    <x v="7"/>
    <s v="2 - Poder Ejecutivo"/>
    <s v="0206 - MINISTERIO DE EDUCACIÓN"/>
    <s v="0012 - DIRECCION DE INFRAESTRUCTURA ESCOLAR"/>
    <x v="1"/>
    <x v="9"/>
    <x v="45"/>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x v="2"/>
    <x v="4"/>
    <x v="13"/>
    <s v="2.6 - BIENES MUEBLES, INMUEBLES E INTANGIBLES"/>
    <s v="2.6.1 - MOBILIARIO Y EQUIPO"/>
    <s v="N"/>
    <s v="00 - N/A"/>
    <s v="20 - FONDOS CON DESTINO ESPECÍFICO"/>
    <s v="99 - MULTIPROVINCIAL"/>
    <s v="(en blanco)"/>
    <n v="0"/>
    <n v="53075154.020000003"/>
    <n v="0"/>
  </r>
  <r>
    <s v="2026"/>
    <x v="0"/>
    <x v="0"/>
    <x v="1"/>
    <x v="7"/>
    <s v="2 - Poder Ejecutivo"/>
    <s v="0207 - MINISTERIO DE SALUD PÚBLICA Y ASISTENCIA SOCIAL"/>
    <s v="0001 - MINISTERIO DE SALUD PUBLICA Y ASISTENCIA SOCIAL"/>
    <x v="2"/>
    <x v="4"/>
    <x v="13"/>
    <s v="2.6 - BIENES MUEBLES, INMUEBLES E INTANGIBLES"/>
    <s v="2.6.3 - EQUIPO E INSTRUMENTAL, CIENTÍFICO Y LABORATORIO"/>
    <s v="N"/>
    <s v="00 - N/A"/>
    <s v="20 - FONDOS CON DESTINO ESPECÍFICO"/>
    <s v="99 - MULTIPROVINCIAL"/>
    <s v="(en blanco)"/>
    <n v="0"/>
    <n v="5928569"/>
    <n v="0"/>
  </r>
  <r>
    <s v="2026"/>
    <x v="0"/>
    <x v="0"/>
    <x v="1"/>
    <x v="7"/>
    <s v="2 - Poder Ejecutivo"/>
    <s v="0207 - MINISTERIO DE SALUD PÚBLICA Y ASISTENCIA SOCIAL"/>
    <s v="0001 - MINISTERIO DE SALUD PUBLICA Y ASISTENCIA SOCIAL"/>
    <x v="2"/>
    <x v="4"/>
    <x v="13"/>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x v="1"/>
    <x v="6"/>
    <x v="47"/>
    <s v="2.6 - BIENES MUEBLES, INMUEBLES E INTANGIBLES"/>
    <s v="2.6.1 - MOBILIARIO Y EQUIPO"/>
    <s v="N"/>
    <s v="00 - N/A"/>
    <s v="10 - FONDO GENERAL"/>
    <s v="99 - MULTIPROVINCIAL"/>
    <s v="(en blanco)"/>
    <n v="2112000"/>
    <n v="2547480.7999999998"/>
    <n v="0"/>
  </r>
  <r>
    <s v="2026"/>
    <x v="0"/>
    <x v="0"/>
    <x v="1"/>
    <x v="7"/>
    <s v="2 - Poder Ejecutivo"/>
    <s v="0207 - MINISTERIO DE SALUD PÚBLICA Y ASISTENCIA SOCIAL"/>
    <s v="0001 - MINISTERIO DE SALUD PUBLICA Y ASISTENCIA SOCIAL"/>
    <x v="1"/>
    <x v="6"/>
    <x v="47"/>
    <s v="2.6 - BIENES MUEBLES, INMUEBLES E INTANGIBLES"/>
    <s v="2.6.1 - MOBILIARIO Y EQUIPO"/>
    <s v="S"/>
    <s v="01 - CONSTRUCCIÓN  DEL LABORATORIO REGIONAL DE SALUD PÚBLICA EN AZUA DE COMPOSTELA"/>
    <s v="70 - DONACION EXTERNA"/>
    <s v="99 - MULTIPROVINCIAL"/>
    <n v="14804"/>
    <n v="452000"/>
    <n v="2172310.25"/>
    <n v="0"/>
  </r>
  <r>
    <s v="2026"/>
    <x v="0"/>
    <x v="0"/>
    <x v="1"/>
    <x v="7"/>
    <s v="2 - Poder Ejecutivo"/>
    <s v="0207 - MINISTERIO DE SALUD PÚBLICA Y ASISTENCIA SOCIAL"/>
    <s v="0001 - MINISTERIO DE SALUD PUBLICA Y ASISTENCIA SOCIAL"/>
    <x v="1"/>
    <x v="6"/>
    <x v="47"/>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x v="1"/>
    <x v="6"/>
    <x v="47"/>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x v="1"/>
    <x v="6"/>
    <x v="47"/>
    <s v="2.6 - BIENES MUEBLES, INMUEBLES E INTANGIBLES"/>
    <s v="2.6.3 - EQUIPO E INSTRUMENTAL, CIENTÍFICO Y LABORATORIO"/>
    <s v="N"/>
    <s v="00 - N/A"/>
    <s v="10 - FONDO GENERAL"/>
    <s v="99 - MULTIPROVINCIAL"/>
    <s v="(en blanco)"/>
    <n v="52129700"/>
    <n v="29779912"/>
    <n v="11188706.360000003"/>
  </r>
  <r>
    <s v="2026"/>
    <x v="0"/>
    <x v="0"/>
    <x v="1"/>
    <x v="7"/>
    <s v="2 - Poder Ejecutivo"/>
    <s v="0207 - MINISTERIO DE SALUD PÚBLICA Y ASISTENCIA SOCIAL"/>
    <s v="0001 - MINISTERIO DE SALUD PUBLICA Y ASISTENCIA SOCIAL"/>
    <x v="1"/>
    <x v="6"/>
    <x v="47"/>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x v="1"/>
    <x v="6"/>
    <x v="47"/>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x v="1"/>
    <x v="6"/>
    <x v="47"/>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x v="1"/>
    <x v="6"/>
    <x v="47"/>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x v="1"/>
    <x v="6"/>
    <x v="47"/>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x v="1"/>
    <x v="6"/>
    <x v="47"/>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x v="1"/>
    <x v="6"/>
    <x v="47"/>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x v="1"/>
    <x v="6"/>
    <x v="49"/>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x v="1"/>
    <x v="6"/>
    <x v="49"/>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x v="1"/>
    <x v="6"/>
    <x v="49"/>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x v="1"/>
    <x v="6"/>
    <x v="48"/>
    <s v="2.6 - BIENES MUEBLES, INMUEBLES E INTANGIBLES"/>
    <s v="2.6.1 - MOBILIARIO Y EQUIPO"/>
    <s v="N"/>
    <s v="00 - N/A"/>
    <s v="10 - FONDO GENERAL"/>
    <s v="99 - MULTIPROVINCIAL"/>
    <s v="(en blanco)"/>
    <n v="41895585"/>
    <n v="286913571.07999998"/>
    <n v="16003242.330000002"/>
  </r>
  <r>
    <s v="2026"/>
    <x v="0"/>
    <x v="0"/>
    <x v="1"/>
    <x v="7"/>
    <s v="2 - Poder Ejecutivo"/>
    <s v="0207 - MINISTERIO DE SALUD PÚBLICA Y ASISTENCIA SOCIAL"/>
    <s v="0001 - MINISTERIO DE SALUD PUBLICA Y ASISTENCIA SOCIAL"/>
    <x v="1"/>
    <x v="6"/>
    <x v="48"/>
    <s v="2.6 - BIENES MUEBLES, INMUEBLES E INTANGIBLES"/>
    <s v="2.6.1 - MOBILIARIO Y EQUIPO"/>
    <s v="N"/>
    <s v="00 - N/A"/>
    <s v="20 - FONDOS CON DESTINO ESPECÍFICO"/>
    <s v="99 - MULTIPROVINCIAL"/>
    <s v="(en blanco)"/>
    <n v="5439558"/>
    <n v="21702258"/>
    <n v="133821.99"/>
  </r>
  <r>
    <s v="2026"/>
    <x v="0"/>
    <x v="0"/>
    <x v="1"/>
    <x v="7"/>
    <s v="2 - Poder Ejecutivo"/>
    <s v="0207 - MINISTERIO DE SALUD PÚBLICA Y ASISTENCIA SOCIAL"/>
    <s v="0001 - MINISTERIO DE SALUD PUBLICA Y ASISTENCIA SOCIAL"/>
    <x v="1"/>
    <x v="6"/>
    <x v="48"/>
    <s v="2.6 - BIENES MUEBLES, INMUEBLES E INTANGIBLES"/>
    <s v="2.6.1 - MOBILIARIO Y EQUIPO"/>
    <s v="N"/>
    <s v="00 - N/A"/>
    <s v="50 - CRÉDITO INTERNO"/>
    <s v="99 - MULTIPROVINCIAL"/>
    <s v="(en blanco)"/>
    <n v="0"/>
    <n v="3000000"/>
    <n v="0"/>
  </r>
  <r>
    <s v="2026"/>
    <x v="0"/>
    <x v="0"/>
    <x v="1"/>
    <x v="7"/>
    <s v="2 - Poder Ejecutivo"/>
    <s v="0207 - MINISTERIO DE SALUD PÚBLICA Y ASISTENCIA SOCIAL"/>
    <s v="0001 - MINISTERIO DE SALUD PUBLICA Y ASISTENCIA SOCIAL"/>
    <x v="1"/>
    <x v="6"/>
    <x v="48"/>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x v="1"/>
    <x v="6"/>
    <x v="48"/>
    <s v="2.6 - BIENES MUEBLES, INMUEBLES E INTANGIBLES"/>
    <s v="2.6.2 - MOBILIARIO Y EQUIPO DE AUDIO, AUDIOVISUAL, RECREATIVO Y EDUCACIONAL"/>
    <s v="N"/>
    <s v="00 - N/A"/>
    <s v="20 - FONDOS CON DESTINO ESPECÍFICO"/>
    <s v="99 - MULTIPROVINCIAL"/>
    <s v="(en blanco)"/>
    <n v="121352"/>
    <n v="256352"/>
    <n v="0"/>
  </r>
  <r>
    <s v="2026"/>
    <x v="0"/>
    <x v="0"/>
    <x v="1"/>
    <x v="7"/>
    <s v="2 - Poder Ejecutivo"/>
    <s v="0207 - MINISTERIO DE SALUD PÚBLICA Y ASISTENCIA SOCIAL"/>
    <s v="0001 - MINISTERIO DE SALUD PUBLICA Y ASISTENCIA SOCIAL"/>
    <x v="1"/>
    <x v="6"/>
    <x v="48"/>
    <s v="2.6 - BIENES MUEBLES, INMUEBLES E INTANGIBLES"/>
    <s v="2.6.3 - EQUIPO E INSTRUMENTAL, CIENTÍFICO Y LABORATORIO"/>
    <s v="N"/>
    <s v="00 - N/A"/>
    <s v="10 - FONDO GENERAL"/>
    <s v="99 - MULTIPROVINCIAL"/>
    <s v="(en blanco)"/>
    <n v="10834147"/>
    <n v="8073051"/>
    <n v="1387937.76"/>
  </r>
  <r>
    <s v="2026"/>
    <x v="0"/>
    <x v="0"/>
    <x v="1"/>
    <x v="7"/>
    <s v="2 - Poder Ejecutivo"/>
    <s v="0207 - MINISTERIO DE SALUD PÚBLICA Y ASISTENCIA SOCIAL"/>
    <s v="0001 - MINISTERIO DE SALUD PUBLICA Y ASISTENCIA SOCIAL"/>
    <x v="1"/>
    <x v="6"/>
    <x v="48"/>
    <s v="2.6 - BIENES MUEBLES, INMUEBLES E INTANGIBLES"/>
    <s v="2.6.3 - EQUIPO E INSTRUMENTAL, CIENTÍFICO Y LABORATORIO"/>
    <s v="N"/>
    <s v="00 - N/A"/>
    <s v="20 - FONDOS CON DESTINO ESPECÍFICO"/>
    <s v="99 - MULTIPROVINCIAL"/>
    <s v="(en blanco)"/>
    <n v="3785500"/>
    <n v="2422144.2000000011"/>
    <n v="0"/>
  </r>
  <r>
    <s v="2026"/>
    <x v="0"/>
    <x v="0"/>
    <x v="1"/>
    <x v="7"/>
    <s v="2 - Poder Ejecutivo"/>
    <s v="0207 - MINISTERIO DE SALUD PÚBLICA Y ASISTENCIA SOCIAL"/>
    <s v="0001 - MINISTERIO DE SALUD PUBLICA Y ASISTENCIA SOCIAL"/>
    <x v="1"/>
    <x v="6"/>
    <x v="48"/>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x v="1"/>
    <x v="6"/>
    <x v="48"/>
    <s v="2.6 - BIENES MUEBLES, INMUEBLES E INTANGIBLES"/>
    <s v="2.6.5 - MAQUINARIA, OTROS EQUIPOS Y HERRAMIENTAS"/>
    <s v="N"/>
    <s v="00 - N/A"/>
    <s v="10 - FONDO GENERAL"/>
    <s v="99 - MULTIPROVINCIAL"/>
    <s v="(en blanco)"/>
    <n v="15663595"/>
    <n v="7750157.3599999994"/>
    <n v="4571065.8500000006"/>
  </r>
  <r>
    <s v="2026"/>
    <x v="0"/>
    <x v="0"/>
    <x v="1"/>
    <x v="7"/>
    <s v="2 - Poder Ejecutivo"/>
    <s v="0207 - MINISTERIO DE SALUD PÚBLICA Y ASISTENCIA SOCIAL"/>
    <s v="0001 - MINISTERIO DE SALUD PUBLICA Y ASISTENCIA SOCIAL"/>
    <x v="1"/>
    <x v="6"/>
    <x v="48"/>
    <s v="2.6 - BIENES MUEBLES, INMUEBLES E INTANGIBLES"/>
    <s v="2.6.5 - MAQUINARIA, OTROS EQUIPOS Y HERRAMIENTAS"/>
    <s v="N"/>
    <s v="00 - N/A"/>
    <s v="20 - FONDOS CON DESTINO ESPECÍFICO"/>
    <s v="99 - MULTIPROVINCIAL"/>
    <s v="(en blanco)"/>
    <n v="24442719"/>
    <n v="13303875"/>
    <n v="1000000"/>
  </r>
  <r>
    <s v="2026"/>
    <x v="0"/>
    <x v="0"/>
    <x v="1"/>
    <x v="7"/>
    <s v="2 - Poder Ejecutivo"/>
    <s v="0207 - MINISTERIO DE SALUD PÚBLICA Y ASISTENCIA SOCIAL"/>
    <s v="0001 - MINISTERIO DE SALUD PUBLICA Y ASISTENCIA SOCIAL"/>
    <x v="1"/>
    <x v="6"/>
    <x v="48"/>
    <s v="2.6 - BIENES MUEBLES, INMUEBLES E INTANGIBLES"/>
    <s v="2.6.6 - EQUIPOS DE DEFENSA Y SEGURIDAD"/>
    <s v="N"/>
    <s v="00 - N/A"/>
    <s v="10 - FONDO GENERAL"/>
    <s v="99 - MULTIPROVINCIAL"/>
    <s v="(en blanco)"/>
    <n v="3711547"/>
    <n v="3627282"/>
    <n v="2946900"/>
  </r>
  <r>
    <s v="2026"/>
    <x v="0"/>
    <x v="0"/>
    <x v="1"/>
    <x v="7"/>
    <s v="2 - Poder Ejecutivo"/>
    <s v="0207 - MINISTERIO DE SALUD PÚBLICA Y ASISTENCIA SOCIAL"/>
    <s v="0001 - MINISTERIO DE SALUD PUBLICA Y ASISTENCIA SOCIAL"/>
    <x v="1"/>
    <x v="6"/>
    <x v="48"/>
    <s v="2.6 - BIENES MUEBLES, INMUEBLES E INTANGIBLES"/>
    <s v="2.6.6 - EQUIPOS DE DEFENSA Y SEGURIDAD"/>
    <s v="N"/>
    <s v="00 - N/A"/>
    <s v="20 - FONDOS CON DESTINO ESPECÍFICO"/>
    <s v="99 - MULTIPROVINCIAL"/>
    <s v="(en blanco)"/>
    <n v="115500"/>
    <n v="215500"/>
    <n v="201750.09"/>
  </r>
  <r>
    <s v="2026"/>
    <x v="0"/>
    <x v="0"/>
    <x v="1"/>
    <x v="7"/>
    <s v="2 - Poder Ejecutivo"/>
    <s v="0207 - MINISTERIO DE SALUD PÚBLICA Y ASISTENCIA SOCIAL"/>
    <s v="0001 - MINISTERIO DE SALUD PUBLICA Y ASISTENCIA SOCIAL"/>
    <x v="1"/>
    <x v="6"/>
    <x v="48"/>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x v="1"/>
    <x v="6"/>
    <x v="48"/>
    <s v="2.6 - BIENES MUEBLES, INMUEBLES E INTANGIBLES"/>
    <s v="2.6.8 - BIENES INTANGIBLES"/>
    <s v="N"/>
    <s v="00 - N/A"/>
    <s v="20 - FONDOS CON DESTINO ESPECÍFICO"/>
    <s v="99 - MULTIPROVINCIAL"/>
    <s v="(en blanco)"/>
    <n v="834000"/>
    <n v="834000"/>
    <n v="0"/>
  </r>
  <r>
    <s v="2026"/>
    <x v="0"/>
    <x v="0"/>
    <x v="1"/>
    <x v="7"/>
    <s v="2 - Poder Ejecutivo"/>
    <s v="0207 - MINISTERIO DE SALUD PÚBLICA Y ASISTENCIA SOCIAL"/>
    <s v="0001 - MINISTERIO DE SALUD PUBLICA Y ASISTENCIA SOCIAL"/>
    <x v="1"/>
    <x v="6"/>
    <x v="48"/>
    <s v="2.7 - OBRAS"/>
    <s v="2.7.1 - OBRAS EN EDIFICACIONES"/>
    <s v="N"/>
    <s v="00 - N/A"/>
    <s v="10 - FONDO GENERAL"/>
    <s v="99 - MULTIPROVINCIAL"/>
    <s v="(en blanco)"/>
    <n v="48960054"/>
    <n v="48960054"/>
    <n v="7571344.0800000001"/>
  </r>
  <r>
    <s v="2026"/>
    <x v="0"/>
    <x v="0"/>
    <x v="1"/>
    <x v="7"/>
    <s v="2 - Poder Ejecutivo"/>
    <s v="0207 - MINISTERIO DE SALUD PÚBLICA Y ASISTENCIA SOCIAL"/>
    <s v="0001 - MINISTERIO DE SALUD PUBLICA Y ASISTENCIA SOCIAL"/>
    <x v="1"/>
    <x v="6"/>
    <x v="48"/>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x v="1"/>
    <x v="6"/>
    <x v="48"/>
    <s v="2.7 - OBRAS"/>
    <s v="2.7.1 - OBRAS EN EDIFICACIONES"/>
    <s v="N"/>
    <s v="00 - N/A"/>
    <s v="50 - CRÉDITO INTERNO"/>
    <s v="99 - MULTIPROVINCIAL"/>
    <s v="(en blanco)"/>
    <n v="0"/>
    <n v="10525296.119999999"/>
    <n v="2105059.2299999995"/>
  </r>
  <r>
    <s v="2026"/>
    <x v="0"/>
    <x v="0"/>
    <x v="1"/>
    <x v="7"/>
    <s v="2 - Poder Ejecutivo"/>
    <s v="0207 - MINISTERIO DE SALUD PÚBLICA Y ASISTENCIA SOCIAL"/>
    <s v="0001 - MINISTERIO DE SALUD PUBLICA Y ASISTENCIA SOCIAL"/>
    <x v="1"/>
    <x v="6"/>
    <x v="48"/>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x v="1"/>
    <x v="6"/>
    <x v="47"/>
    <s v="2.6 - BIENES MUEBLES, INMUEBLES E INTANGIBLES"/>
    <s v="2.6.1 - MOBILIARIO Y EQUIPO"/>
    <s v="S"/>
    <s v="00 - N/A"/>
    <s v="10 - FONDO GENERAL"/>
    <s v="99 - MULTIPROVINCIAL"/>
    <s v="(en blanco)"/>
    <n v="0"/>
    <n v="24460.04"/>
    <n v="24460.04"/>
  </r>
  <r>
    <s v="2026"/>
    <x v="0"/>
    <x v="0"/>
    <x v="1"/>
    <x v="7"/>
    <s v="2 - Poder Ejecutivo"/>
    <s v="0207 - MINISTERIO DE SALUD PÚBLICA Y ASISTENCIA SOCIAL"/>
    <s v="0007 - CONSEJO NACIONAL PARA EL VIH SIDA"/>
    <x v="1"/>
    <x v="6"/>
    <x v="47"/>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x v="1"/>
    <x v="6"/>
    <x v="48"/>
    <s v="2.6 - BIENES MUEBLES, INMUEBLES E INTANGIBLES"/>
    <s v="2.6.1 - MOBILIARIO Y EQUIPO"/>
    <s v="N"/>
    <s v="00 - N/A"/>
    <s v="10 - FONDO GENERAL"/>
    <s v="99 - MULTIPROVINCIAL"/>
    <s v="(en blanco)"/>
    <n v="2000000"/>
    <n v="4600000"/>
    <n v="57820"/>
  </r>
  <r>
    <s v="2026"/>
    <x v="0"/>
    <x v="0"/>
    <x v="1"/>
    <x v="7"/>
    <s v="2 - Poder Ejecutivo"/>
    <s v="0207 - MINISTERIO DE SALUD PÚBLICA Y ASISTENCIA SOCIAL"/>
    <s v="0007 - CONSEJO NACIONAL PARA EL VIH SIDA"/>
    <x v="1"/>
    <x v="6"/>
    <x v="48"/>
    <s v="2.6 - BIENES MUEBLES, INMUEBLES E INTANGIBLES"/>
    <s v="2.6.5 - MAQUINARIA, OTROS EQUIPOS Y HERRAMIENTAS"/>
    <s v="N"/>
    <s v="00 - N/A"/>
    <s v="10 - FONDO GENERAL"/>
    <s v="99 - MULTIPROVINCIAL"/>
    <s v="(en blanco)"/>
    <n v="300212"/>
    <n v="300212"/>
    <n v="84000"/>
  </r>
  <r>
    <s v="2026"/>
    <x v="0"/>
    <x v="0"/>
    <x v="1"/>
    <x v="7"/>
    <s v="2 - Poder Ejecutivo"/>
    <s v="0207 - MINISTERIO DE SALUD PÚBLICA Y ASISTENCIA SOCIAL"/>
    <s v="0017 - PROGRAMA DE MEDICAMENTOS ESENCIALES"/>
    <x v="1"/>
    <x v="6"/>
    <x v="48"/>
    <s v="2.6 - BIENES MUEBLES, INMUEBLES E INTANGIBLES"/>
    <s v="2.6.1 - MOBILIARIO Y EQUIPO"/>
    <s v="N"/>
    <s v="00 - N/A"/>
    <s v="10 - FONDO GENERAL"/>
    <s v="99 - MULTIPROVINCIAL"/>
    <s v="(en blanco)"/>
    <n v="13350000"/>
    <n v="13141235.66"/>
    <n v="664722.6399999999"/>
  </r>
  <r>
    <s v="2026"/>
    <x v="0"/>
    <x v="0"/>
    <x v="1"/>
    <x v="7"/>
    <s v="2 - Poder Ejecutivo"/>
    <s v="0207 - MINISTERIO DE SALUD PÚBLICA Y ASISTENCIA SOCIAL"/>
    <s v="0017 - PROGRAMA DE MEDICAMENTOS ESENCIALES"/>
    <x v="1"/>
    <x v="6"/>
    <x v="48"/>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x v="1"/>
    <x v="6"/>
    <x v="48"/>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x v="1"/>
    <x v="6"/>
    <x v="48"/>
    <s v="2.6 - BIENES MUEBLES, INMUEBLES E INTANGIBLES"/>
    <s v="2.6.4 - VEHÍCULOS Y EQUIPO DE TRANSPORTE, TRACCIÓN Y ELEVACIÓN"/>
    <s v="N"/>
    <s v="00 - N/A"/>
    <s v="10 - FONDO GENERAL"/>
    <s v="99 - MULTIPROVINCIAL"/>
    <s v="(en blanco)"/>
    <n v="14945000"/>
    <n v="66524000.340000004"/>
    <n v="11935691.74"/>
  </r>
  <r>
    <s v="2026"/>
    <x v="0"/>
    <x v="0"/>
    <x v="1"/>
    <x v="7"/>
    <s v="2 - Poder Ejecutivo"/>
    <s v="0207 - MINISTERIO DE SALUD PÚBLICA Y ASISTENCIA SOCIAL"/>
    <s v="0017 - PROGRAMA DE MEDICAMENTOS ESENCIALES"/>
    <x v="1"/>
    <x v="6"/>
    <x v="48"/>
    <s v="2.6 - BIENES MUEBLES, INMUEBLES E INTANGIBLES"/>
    <s v="2.6.5 - MAQUINARIA, OTROS EQUIPOS Y HERRAMIENTAS"/>
    <s v="N"/>
    <s v="00 - N/A"/>
    <s v="10 - FONDO GENERAL"/>
    <s v="99 - MULTIPROVINCIAL"/>
    <s v="(en blanco)"/>
    <n v="8619800"/>
    <n v="8405260"/>
    <n v="873447.85"/>
  </r>
  <r>
    <s v="2026"/>
    <x v="0"/>
    <x v="0"/>
    <x v="1"/>
    <x v="7"/>
    <s v="2 - Poder Ejecutivo"/>
    <s v="0207 - MINISTERIO DE SALUD PÚBLICA Y ASISTENCIA SOCIAL"/>
    <s v="0017 - PROGRAMA DE MEDICAMENTOS ESENCIALES"/>
    <x v="1"/>
    <x v="6"/>
    <x v="48"/>
    <s v="2.6 - BIENES MUEBLES, INMUEBLES E INTANGIBLES"/>
    <s v="2.6.6 - EQUIPOS DE DEFENSA Y SEGURIDAD"/>
    <s v="N"/>
    <s v="00 - N/A"/>
    <s v="10 - FONDO GENERAL"/>
    <s v="99 - MULTIPROVINCIAL"/>
    <s v="(en blanco)"/>
    <n v="1000000"/>
    <n v="7000000"/>
    <n v="0"/>
  </r>
  <r>
    <s v="2026"/>
    <x v="0"/>
    <x v="0"/>
    <x v="1"/>
    <x v="7"/>
    <s v="2 - Poder Ejecutivo"/>
    <s v="0207 - MINISTERIO DE SALUD PÚBLICA Y ASISTENCIA SOCIAL"/>
    <s v="0017 - PROGRAMA DE MEDICAMENTOS ESENCIALES"/>
    <x v="1"/>
    <x v="6"/>
    <x v="48"/>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x v="1"/>
    <x v="6"/>
    <x v="48"/>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x v="1"/>
    <x v="6"/>
    <x v="48"/>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x v="1"/>
    <x v="6"/>
    <x v="48"/>
    <s v="2.6 - BIENES MUEBLES, INMUEBLES E INTANGIBLES"/>
    <s v="2.6.1 - MOBILIARIO Y EQUIPO"/>
    <s v="N"/>
    <s v="00 - N/A"/>
    <s v="20 - FONDOS CON DESTINO ESPECÍFICO"/>
    <s v="99 - MULTIPROVINCIAL"/>
    <s v="(en blanco)"/>
    <n v="51340116"/>
    <n v="51340116"/>
    <n v="2260659.2799999998"/>
  </r>
  <r>
    <s v="2026"/>
    <x v="0"/>
    <x v="0"/>
    <x v="1"/>
    <x v="7"/>
    <s v="2 - Poder Ejecutivo"/>
    <s v="0207 - MINISTERIO DE SALUD PÚBLICA Y ASISTENCIA SOCIAL"/>
    <s v="0032 - DIRECCIÓN GENERAL DE MEDICAMENTOS, ALIMENTOS Y PRODUCTOS SANITARIOS (DIGEMAPS)"/>
    <x v="1"/>
    <x v="6"/>
    <x v="48"/>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x v="1"/>
    <x v="6"/>
    <x v="48"/>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x v="1"/>
    <x v="6"/>
    <x v="48"/>
    <s v="2.6 - BIENES MUEBLES, INMUEBLES E INTANGIBLES"/>
    <s v="2.6.4 - VEHÍCULOS Y EQUIPO DE TRANSPORTE, TRACCIÓN Y ELEVACIÓN"/>
    <s v="N"/>
    <s v="00 - N/A"/>
    <s v="20 - FONDOS CON DESTINO ESPECÍFICO"/>
    <s v="99 - MULTIPROVINCIAL"/>
    <s v="(en blanco)"/>
    <n v="0"/>
    <n v="260000"/>
    <n v="206928.01"/>
  </r>
  <r>
    <s v="2026"/>
    <x v="0"/>
    <x v="0"/>
    <x v="1"/>
    <x v="7"/>
    <s v="2 - Poder Ejecutivo"/>
    <s v="0207 - MINISTERIO DE SALUD PÚBLICA Y ASISTENCIA SOCIAL"/>
    <s v="0032 - DIRECCIÓN GENERAL DE MEDICAMENTOS, ALIMENTOS Y PRODUCTOS SANITARIOS (DIGEMAPS)"/>
    <x v="1"/>
    <x v="6"/>
    <x v="48"/>
    <s v="2.6 - BIENES MUEBLES, INMUEBLES E INTANGIBLES"/>
    <s v="2.6.5 - MAQUINARIA, OTROS EQUIPOS Y HERRAMIENTAS"/>
    <s v="N"/>
    <s v="00 - N/A"/>
    <s v="20 - FONDOS CON DESTINO ESPECÍFICO"/>
    <s v="99 - MULTIPROVINCIAL"/>
    <s v="(en blanco)"/>
    <n v="34104000"/>
    <n v="32554000"/>
    <n v="4094653.39"/>
  </r>
  <r>
    <s v="2026"/>
    <x v="0"/>
    <x v="0"/>
    <x v="1"/>
    <x v="7"/>
    <s v="2 - Poder Ejecutivo"/>
    <s v="0207 - MINISTERIO DE SALUD PÚBLICA Y ASISTENCIA SOCIAL"/>
    <s v="0032 - DIRECCIÓN GENERAL DE MEDICAMENTOS, ALIMENTOS Y PRODUCTOS SANITARIOS (DIGEMAPS)"/>
    <x v="1"/>
    <x v="6"/>
    <x v="48"/>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x v="1"/>
    <x v="6"/>
    <x v="48"/>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x v="1"/>
    <x v="6"/>
    <x v="48"/>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x v="1"/>
    <x v="7"/>
    <x v="51"/>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x v="1"/>
    <x v="7"/>
    <x v="34"/>
    <s v="2.6 - BIENES MUEBLES, INMUEBLES E INTANGIBLES"/>
    <s v="2.6.1 - MOBILIARIO Y EQUIPO"/>
    <s v="S"/>
    <s v="28 - REMODELACIÓN PALACIO DE LOS DEPORTES PROFESOR VIRGILIO TRAVIESO SOTO, DISTRITO NACIONAL."/>
    <s v="10 - FONDO GENERAL"/>
    <s v="01 - DISTRITO NACIONAL"/>
    <n v="17009"/>
    <n v="0"/>
    <n v="153549909.44"/>
    <n v="148386369.72"/>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1445234.17"/>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4600002"/>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3796042"/>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2550723"/>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1728588"/>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8 - RECONSTRUCCIÓN CANCHA  CLUB DEPORTIVO 30 DE MAYO, DISTRITO NACIONAL"/>
    <s v="10 - FONDO GENERAL"/>
    <s v="01 - DISTRITO NACIONAL"/>
    <n v="16949"/>
    <n v="2387414"/>
    <n v="2387414"/>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2399432"/>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2193404"/>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2186639"/>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1950410"/>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1883775"/>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1477783"/>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1731282"/>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1962944"/>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1874345"/>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1840953"/>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2144824"/>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1914343"/>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2176127"/>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1941241"/>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2146944"/>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5 - RECONSTRUCCIÓN CANCHA CLUB PLAZA INDEPENDECIA, DISTRITO NACIONAL"/>
    <s v="10 - FONDO GENERAL"/>
    <s v="01 - DISTRITO NACIONAL"/>
    <n v="16966"/>
    <n v="3495334"/>
    <n v="3495334"/>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2098825"/>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29 - REHABILITACIÓN PISTA DE ATLETISMO, COMPLEJO DEPORTIVO DE LA VEGA, PROVINCIA LA VEGA"/>
    <s v="10 - FONDO GENERAL"/>
    <s v="13 - LA VEGA"/>
    <n v="17011"/>
    <n v="15787261"/>
    <n v="15787261"/>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960899"/>
    <n v="0"/>
  </r>
  <r>
    <s v="2026"/>
    <x v="0"/>
    <x v="0"/>
    <x v="1"/>
    <x v="7"/>
    <s v="2 - Poder Ejecutivo"/>
    <s v="0208 - MINISTERIO DE DEPORTES Y RECREACIÓN"/>
    <s v="0001 - MINISTERIO DE DEPORTES Y RECREACIÓN"/>
    <x v="1"/>
    <x v="7"/>
    <x v="34"/>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x v="1"/>
    <x v="7"/>
    <x v="34"/>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x v="1"/>
    <x v="7"/>
    <x v="34"/>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19999999"/>
  </r>
  <r>
    <s v="2026"/>
    <x v="0"/>
    <x v="0"/>
    <x v="1"/>
    <x v="7"/>
    <s v="2 - Poder Ejecutivo"/>
    <s v="0208 - MINISTERIO DE DEPORTES Y RECREACIÓN"/>
    <s v="0001 - MINISTERIO DE DEPORTES Y RECREACIÓN"/>
    <x v="1"/>
    <x v="7"/>
    <x v="34"/>
    <s v="2.7 - OBRAS"/>
    <s v="2.7.1 - OBRAS EN EDIFICACIONES"/>
    <s v="S"/>
    <s v="02 - RECONSTRUCCIÓN CANCHA_x0009_LOS_x0009_PALMARES,_x0009_SABANA_x0009_PERDIDA, MUNICIPIO SANTO DOMINGO NORTE, PROVINCIA SANTO DOMINGO."/>
    <s v="10 - FONDO GENERAL"/>
    <s v="32 - SANTO DOMINGO"/>
    <n v="16941"/>
    <n v="633888"/>
    <n v="633888"/>
    <n v="0"/>
  </r>
  <r>
    <s v="2026"/>
    <x v="0"/>
    <x v="0"/>
    <x v="1"/>
    <x v="7"/>
    <s v="2 - Poder Ejecutivo"/>
    <s v="0208 - MINISTERIO DE DEPORTES Y RECREACIÓN"/>
    <s v="0001 - MINISTERIO DE DEPORTES Y RECREACIÓN"/>
    <x v="1"/>
    <x v="7"/>
    <x v="34"/>
    <s v="2.7 - OBRAS"/>
    <s v="2.7.1 - OBRAS EN EDIFICACIONES"/>
    <s v="S"/>
    <s v="03 - RECONSTRUCCIÓN  DE DOS CANCHAS DEPORTIVAS EN EL MUNICIPIO PEDRO BRAND, PROVINCIA SANTO DOMINGO"/>
    <s v="10 - FONDO GENERAL"/>
    <s v="32 - SANTO DOMINGO"/>
    <n v="16943"/>
    <n v="913446"/>
    <n v="913446"/>
    <n v="0"/>
  </r>
  <r>
    <s v="2026"/>
    <x v="0"/>
    <x v="0"/>
    <x v="1"/>
    <x v="7"/>
    <s v="2 - Poder Ejecutivo"/>
    <s v="0208 - MINISTERIO DE DEPORTES Y RECREACIÓN"/>
    <s v="0001 - MINISTERIO DE DEPORTES Y RECREACIÓN"/>
    <x v="1"/>
    <x v="7"/>
    <x v="34"/>
    <s v="2.7 - OBRAS"/>
    <s v="2.7.1 - OBRAS EN EDIFICACIONES"/>
    <s v="S"/>
    <s v="04 - RECONSTRUCCIÓN TRES CANCHAS DEPORTIVAS EN LOS ALCARRIZOS Y PANTOJA, PROVINCIA SANTO DOMINGO."/>
    <s v="10 - FONDO GENERAL"/>
    <s v="32 - SANTO DOMINGO"/>
    <n v="16944"/>
    <n v="1400001"/>
    <n v="1400001"/>
    <n v="0"/>
  </r>
  <r>
    <s v="2026"/>
    <x v="0"/>
    <x v="0"/>
    <x v="1"/>
    <x v="7"/>
    <s v="2 - Poder Ejecutivo"/>
    <s v="0208 - MINISTERIO DE DEPORTES Y RECREACIÓN"/>
    <s v="0001 - MINISTERIO DE DEPORTES Y RECREACIÓN"/>
    <x v="1"/>
    <x v="7"/>
    <x v="34"/>
    <s v="2.7 - OBRAS"/>
    <s v="2.7.1 - OBRAS EN EDIFICACIONES"/>
    <s v="S"/>
    <s v="05 - RECONSTRUCCIÓN CANCHAS ENSANCHE ALTAGRACIA Y ENGOMBE, MUNICIPIO SANTO DOMNGO OESTE, PROVINCIA SANTO DOMINGO&quot;"/>
    <s v="10 - FONDO GENERAL"/>
    <s v="32 - SANTO DOMINGO"/>
    <n v="16945"/>
    <n v="1155320"/>
    <n v="1155320"/>
    <n v="0"/>
  </r>
  <r>
    <s v="2026"/>
    <x v="0"/>
    <x v="0"/>
    <x v="1"/>
    <x v="7"/>
    <s v="2 - Poder Ejecutivo"/>
    <s v="0208 - MINISTERIO DE DEPORTES Y RECREACIÓN"/>
    <s v="0001 - MINISTERIO DE DEPORTES Y RECREACIÓN"/>
    <x v="1"/>
    <x v="7"/>
    <x v="34"/>
    <s v="2.7 - OBRAS"/>
    <s v="2.7.1 - OBRAS EN EDIFICACIONES"/>
    <s v="S"/>
    <s v="06 - RECONSTRUCCIÓN  CANCHA  CLUB DEPORTIVO MANGANAGUA, SECTOR EL MILLONCITO, DISTRITO NACIONAL"/>
    <s v="10 - FONDO GENERAL"/>
    <s v="01 - DISTRITO NACIONAL"/>
    <n v="16947"/>
    <n v="776307"/>
    <n v="776307"/>
    <n v="0"/>
  </r>
  <r>
    <s v="2026"/>
    <x v="0"/>
    <x v="0"/>
    <x v="1"/>
    <x v="7"/>
    <s v="2 - Poder Ejecutivo"/>
    <s v="0208 - MINISTERIO DE DEPORTES Y RECREACIÓN"/>
    <s v="0001 - MINISTERIO DE DEPORTES Y RECREACIÓN"/>
    <x v="1"/>
    <x v="7"/>
    <x v="34"/>
    <s v="2.7 - OBRAS"/>
    <s v="2.7.1 - OBRAS EN EDIFICACIONES"/>
    <s v="S"/>
    <s v="07 - RECONSTRUCCIÓN CANCHA CLUB DEPORTIVO  OSCAR SANTANA, ENSANCHE ESPAILLAT, DISTRITO NACIONAL."/>
    <s v="10 - FONDO GENERAL"/>
    <s v="01 - DISTRITO NACIONAL"/>
    <n v="16948"/>
    <n v="526092"/>
    <n v="526092"/>
    <n v="0"/>
  </r>
  <r>
    <s v="2026"/>
    <x v="0"/>
    <x v="0"/>
    <x v="1"/>
    <x v="7"/>
    <s v="2 - Poder Ejecutivo"/>
    <s v="0208 - MINISTERIO DE DEPORTES Y RECREACIÓN"/>
    <s v="0001 - MINISTERIO DE DEPORTES Y RECREACIÓN"/>
    <x v="1"/>
    <x v="7"/>
    <x v="34"/>
    <s v="2.7 - OBRAS"/>
    <s v="2.7.1 - OBRAS EN EDIFICACIONES"/>
    <s v="S"/>
    <s v="08 - RECONSTRUCCIÓN CANCHA  CLUB DEPORTIVO 30 DE MAYO, DISTRITO NACIONAL"/>
    <s v="10 - FONDO GENERAL"/>
    <s v="01 - DISTRITO NACIONAL"/>
    <n v="16949"/>
    <n v="726604"/>
    <n v="726604"/>
    <n v="0"/>
  </r>
  <r>
    <s v="2026"/>
    <x v="0"/>
    <x v="0"/>
    <x v="1"/>
    <x v="7"/>
    <s v="2 - Poder Ejecutivo"/>
    <s v="0208 - MINISTERIO DE DEPORTES Y RECREACIÓN"/>
    <s v="0001 - MINISTERIO DE DEPORTES Y RECREACIÓN"/>
    <x v="1"/>
    <x v="7"/>
    <x v="34"/>
    <s v="2.7 - OBRAS"/>
    <s v="2.7.1 - OBRAS EN EDIFICACIONES"/>
    <s v="S"/>
    <s v="09 - RECONSTRUCCIÓN CANCHA CLUB DEPORTIVO RAFAEL PAULINO, CRISTO REY, DISTRITO NACIONAL"/>
    <s v="10 - FONDO GENERAL"/>
    <s v="01 - DISTRITO NACIONAL"/>
    <n v="16950"/>
    <n v="730262"/>
    <n v="730262"/>
    <n v="0"/>
  </r>
  <r>
    <s v="2026"/>
    <x v="0"/>
    <x v="0"/>
    <x v="1"/>
    <x v="7"/>
    <s v="2 - Poder Ejecutivo"/>
    <s v="0208 - MINISTERIO DE DEPORTES Y RECREACIÓN"/>
    <s v="0001 - MINISTERIO DE DEPORTES Y RECREACIÓN"/>
    <x v="1"/>
    <x v="7"/>
    <x v="34"/>
    <s v="2.7 - OBRAS"/>
    <s v="2.7.1 - OBRAS EN EDIFICACIONES"/>
    <s v="S"/>
    <s v="10 - RECONSTRUCCIÓN CANCHA CLUB  DEPORTIVO NUEVO HORIZONTE, ARROYO HONDO II, DISTRITO NACIONAL."/>
    <s v="10 - FONDO GENERAL"/>
    <s v="01 - DISTRITO NACIONAL"/>
    <n v="16951"/>
    <n v="667558"/>
    <n v="667558"/>
    <n v="0"/>
  </r>
  <r>
    <s v="2026"/>
    <x v="0"/>
    <x v="0"/>
    <x v="1"/>
    <x v="7"/>
    <s v="2 - Poder Ejecutivo"/>
    <s v="0208 - MINISTERIO DE DEPORTES Y RECREACIÓN"/>
    <s v="0001 - MINISTERIO DE DEPORTES Y RECREACIÓN"/>
    <x v="1"/>
    <x v="7"/>
    <x v="34"/>
    <s v="2.7 - OBRAS"/>
    <s v="2.7.1 - OBRAS EN EDIFICACIONES"/>
    <s v="S"/>
    <s v="11 - RECONSTRUCCIÓN  CANCHA CLUB DEPORTIVO GENERAL ANTONIO DUVERGE, SECTOR HONDURAS, DISTRITO NACIONAL."/>
    <s v="10 - FONDO GENERAL"/>
    <s v="01 - DISTRITO NACIONAL"/>
    <n v="16952"/>
    <n v="665499"/>
    <n v="665499"/>
    <n v="0"/>
  </r>
  <r>
    <s v="2026"/>
    <x v="0"/>
    <x v="0"/>
    <x v="1"/>
    <x v="7"/>
    <s v="2 - Poder Ejecutivo"/>
    <s v="0208 - MINISTERIO DE DEPORTES Y RECREACIÓN"/>
    <s v="0001 - MINISTERIO DE DEPORTES Y RECREACIÓN"/>
    <x v="1"/>
    <x v="7"/>
    <x v="34"/>
    <s v="2.7 - OBRAS"/>
    <s v="2.7.1 - OBRAS EN EDIFICACIONES"/>
    <s v="S"/>
    <s v="12 - RECONSTRUCCIÓN CANCHA CLUB DEPORTIVO LOS GLADIADORES, SECTOR GUACHUPITA, DISTRITO NACIONAL."/>
    <s v="10 - FONDO GENERAL"/>
    <s v="01 - DISTRITO NACIONAL"/>
    <n v="16953"/>
    <n v="593603"/>
    <n v="593603"/>
    <n v="0"/>
  </r>
  <r>
    <s v="2026"/>
    <x v="0"/>
    <x v="0"/>
    <x v="1"/>
    <x v="7"/>
    <s v="2 - Poder Ejecutivo"/>
    <s v="0208 - MINISTERIO DE DEPORTES Y RECREACIÓN"/>
    <s v="0001 - MINISTERIO DE DEPORTES Y RECREACIÓN"/>
    <x v="1"/>
    <x v="7"/>
    <x v="34"/>
    <s v="2.7 - OBRAS"/>
    <s v="2.7.1 - OBRAS EN EDIFICACIONES"/>
    <s v="S"/>
    <s v="13 - RECONSTRUCCIÓN CANCHA CLUB DEPORTIVO Y CULTURAL CANCINO II  MUNICIPIO SANTO DOMINGO ESTE, PROVINCIA SANTO DOMINGO."/>
    <s v="10 - FONDO GENERAL"/>
    <s v="32 - SANTO DOMINGO"/>
    <n v="16954"/>
    <n v="573323"/>
    <n v="573323"/>
    <n v="0"/>
  </r>
  <r>
    <s v="2026"/>
    <x v="0"/>
    <x v="0"/>
    <x v="1"/>
    <x v="7"/>
    <s v="2 - Poder Ejecutivo"/>
    <s v="0208 - MINISTERIO DE DEPORTES Y RECREACIÓN"/>
    <s v="0001 - MINISTERIO DE DEPORTES Y RECREACIÓN"/>
    <x v="1"/>
    <x v="7"/>
    <x v="34"/>
    <s v="2.7 - OBRAS"/>
    <s v="2.7.1 - OBRAS EN EDIFICACIONES"/>
    <s v="S"/>
    <s v="15 - RECONSTRUCCIÓN  CANCHA PUEBLO NUEVO, BARRIO PUEBLO NUEVO, SECTOR VILLA DUARTE, MUNICIPIO  SANTO DOMINGO ESTE"/>
    <s v="10 - FONDO GENERAL"/>
    <s v="32 - SANTO DOMINGO"/>
    <n v="16956"/>
    <n v="449760"/>
    <n v="449760"/>
    <n v="0"/>
  </r>
  <r>
    <s v="2026"/>
    <x v="0"/>
    <x v="0"/>
    <x v="1"/>
    <x v="7"/>
    <s v="2 - Poder Ejecutivo"/>
    <s v="0208 - MINISTERIO DE DEPORTES Y RECREACIÓN"/>
    <s v="0001 - MINISTERIO DE DEPORTES Y RECREACIÓN"/>
    <x v="1"/>
    <x v="7"/>
    <x v="34"/>
    <s v="2.7 - OBRAS"/>
    <s v="2.7.1 - OBRAS EN EDIFICACIONES"/>
    <s v="S"/>
    <s v="16 - RECONSTRUCCIÓN CANCHA CLUB DEPORTIVO Y CULTURAL MATRISA, URB. MARIA TRINIDAD SANCHEZ, LOS MINA,  MUNICIPO SANTO DOMINGO ESTE"/>
    <s v="10 - FONDO GENERAL"/>
    <s v="01 - DISTRITO NACIONAL"/>
    <n v="16957"/>
    <n v="526912"/>
    <n v="526912"/>
    <n v="0"/>
  </r>
  <r>
    <s v="2026"/>
    <x v="0"/>
    <x v="0"/>
    <x v="1"/>
    <x v="7"/>
    <s v="2 - Poder Ejecutivo"/>
    <s v="0208 - MINISTERIO DE DEPORTES Y RECREACIÓN"/>
    <s v="0001 - MINISTERIO DE DEPORTES Y RECREACIÓN"/>
    <x v="1"/>
    <x v="7"/>
    <x v="34"/>
    <s v="2.7 - OBRAS"/>
    <s v="2.7.1 - OBRAS EN EDIFICACIONES"/>
    <s v="S"/>
    <s v="17 - RECONSTRUCCIÓN CLUB DEPORTIVO Y CULTURAL LOS COQUITOS, URB. ISABELITA, SECTOR VILLA DUARTE,  MUNICIPIO SANTO DOMINGO ESTE."/>
    <s v="10 - FONDO GENERAL"/>
    <s v="32 - SANTO DOMINGO"/>
    <n v="16958"/>
    <n v="597418"/>
    <n v="597418"/>
    <n v="0"/>
  </r>
  <r>
    <s v="2026"/>
    <x v="0"/>
    <x v="0"/>
    <x v="1"/>
    <x v="7"/>
    <s v="2 - Poder Ejecutivo"/>
    <s v="0208 - MINISTERIO DE DEPORTES Y RECREACIÓN"/>
    <s v="0001 - MINISTERIO DE DEPORTES Y RECREACIÓN"/>
    <x v="1"/>
    <x v="7"/>
    <x v="34"/>
    <s v="2.7 - OBRAS"/>
    <s v="2.7.1 - OBRAS EN EDIFICACIONES"/>
    <s v="S"/>
    <s v="18 - RECONSTRUCCIÓN CANCHA CLUB JUAN CARLOS RAMOS INC.  SECTOR  VILLA DUARTE, MUNICIPIO SANTO DOMINGO ESTE."/>
    <s v="10 - FONDO GENERAL"/>
    <s v="32 - SANTO DOMINGO"/>
    <n v="16959"/>
    <n v="570453"/>
    <n v="570453"/>
    <n v="0"/>
  </r>
  <r>
    <s v="2026"/>
    <x v="0"/>
    <x v="0"/>
    <x v="1"/>
    <x v="7"/>
    <s v="2 - Poder Ejecutivo"/>
    <s v="0208 - MINISTERIO DE DEPORTES Y RECREACIÓN"/>
    <s v="0001 - MINISTERIO DE DEPORTES Y RECREACIÓN"/>
    <x v="1"/>
    <x v="7"/>
    <x v="34"/>
    <s v="2.7 - OBRAS"/>
    <s v="2.7.1 - OBRAS EN EDIFICACIONES"/>
    <s v="S"/>
    <s v="19 - RECONSTRUCCIÓN CANCHA CLUB DEPORTIVO Y CULTURAL  LOS FRAILES, SECTOR LOS FRAILES II, MUNICIPIO  SANTO DOMINGO ESTE"/>
    <s v="10 - FONDO GENERAL"/>
    <s v="32 - SANTO DOMINGO"/>
    <n v="16960"/>
    <n v="560290"/>
    <n v="560290"/>
    <n v="0"/>
  </r>
  <r>
    <s v="2026"/>
    <x v="0"/>
    <x v="0"/>
    <x v="1"/>
    <x v="7"/>
    <s v="2 - Poder Ejecutivo"/>
    <s v="0208 - MINISTERIO DE DEPORTES Y RECREACIÓN"/>
    <s v="0001 - MINISTERIO DE DEPORTES Y RECREACIÓN"/>
    <x v="1"/>
    <x v="7"/>
    <x v="34"/>
    <s v="2.7 - OBRAS"/>
    <s v="2.7.1 - OBRAS EN EDIFICACIONES"/>
    <s v="S"/>
    <s v="20 - RECONSTRUCCIÓN  CANCHA CLUB DEPORTIVO Y CULTURAL EUGENIO MARÍA DE HOSTOS, SECTOR INVIVIENDA, MUNICIPIO SANTO DOMINGO ESTE, PROVINCIA SANTO DOMINGO."/>
    <s v="10 - FONDO GENERAL"/>
    <s v="32 - SANTO DOMINGO"/>
    <n v="16961"/>
    <n v="652772"/>
    <n v="652772"/>
    <n v="0"/>
  </r>
  <r>
    <s v="2026"/>
    <x v="0"/>
    <x v="0"/>
    <x v="1"/>
    <x v="7"/>
    <s v="2 - Poder Ejecutivo"/>
    <s v="0208 - MINISTERIO DE DEPORTES Y RECREACIÓN"/>
    <s v="0001 - MINISTERIO DE DEPORTES Y RECREACIÓN"/>
    <x v="1"/>
    <x v="7"/>
    <x v="34"/>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582626"/>
    <n v="0"/>
  </r>
  <r>
    <s v="2026"/>
    <x v="0"/>
    <x v="0"/>
    <x v="1"/>
    <x v="7"/>
    <s v="2 - Poder Ejecutivo"/>
    <s v="0208 - MINISTERIO DE DEPORTES Y RECREACIÓN"/>
    <s v="0001 - MINISTERIO DE DEPORTES Y RECREACIÓN"/>
    <x v="1"/>
    <x v="7"/>
    <x v="34"/>
    <s v="2.7 - OBRAS"/>
    <s v="2.7.1 - OBRAS EN EDIFICACIONES"/>
    <s v="S"/>
    <s v="22 - RECONSTRUCCIÓN CANCHA CLUB DEPORTIVO Y CULTURAL EL PENSADOR, BARRIO EL PENSADOR, SECTOR VILLA DUARTE, MUNICIPIO SANTO DOMINGO ESTE."/>
    <s v="10 - FONDO GENERAL"/>
    <s v="32 - SANTO DOMINGO"/>
    <n v="16963"/>
    <n v="662299"/>
    <n v="662299"/>
    <n v="0"/>
  </r>
  <r>
    <s v="2026"/>
    <x v="0"/>
    <x v="0"/>
    <x v="1"/>
    <x v="7"/>
    <s v="2 - Poder Ejecutivo"/>
    <s v="0208 - MINISTERIO DE DEPORTES Y RECREACIÓN"/>
    <s v="0001 - MINISTERIO DE DEPORTES Y RECREACIÓN"/>
    <x v="1"/>
    <x v="7"/>
    <x v="34"/>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x v="1"/>
    <x v="7"/>
    <x v="34"/>
    <s v="2.7 - OBRAS"/>
    <s v="2.7.1 - OBRAS EN EDIFICACIONES"/>
    <s v="S"/>
    <s v="24 - RECONSTRUCCIÓN CANCHA CLUB DEPORTIVO ORLANDO MARTINEZ, MATA HAMBRE, DISTRITO NACIONAL"/>
    <s v="10 - FONDO GENERAL"/>
    <s v="01 - DISTRITO NACIONAL"/>
    <n v="16965"/>
    <n v="653418"/>
    <n v="653418"/>
    <n v="0"/>
  </r>
  <r>
    <s v="2026"/>
    <x v="0"/>
    <x v="0"/>
    <x v="1"/>
    <x v="7"/>
    <s v="2 - Poder Ejecutivo"/>
    <s v="0208 - MINISTERIO DE DEPORTES Y RECREACIÓN"/>
    <s v="0001 - MINISTERIO DE DEPORTES Y RECREACIÓN"/>
    <x v="1"/>
    <x v="7"/>
    <x v="34"/>
    <s v="2.7 - OBRAS"/>
    <s v="2.7.1 - OBRAS EN EDIFICACIONES"/>
    <s v="S"/>
    <s v="25 - RECONSTRUCCIÓN CANCHA CLUB PLAZA INDEPENDECIA, DISTRITO NACIONAL"/>
    <s v="10 - FONDO GENERAL"/>
    <s v="01 - DISTRITO NACIONAL"/>
    <n v="16966"/>
    <n v="1063797"/>
    <n v="1063797"/>
    <n v="0"/>
  </r>
  <r>
    <s v="2026"/>
    <x v="0"/>
    <x v="0"/>
    <x v="1"/>
    <x v="7"/>
    <s v="2 - Poder Ejecutivo"/>
    <s v="0208 - MINISTERIO DE DEPORTES Y RECREACIÓN"/>
    <s v="0001 - MINISTERIO DE DEPORTES Y RECREACIÓN"/>
    <x v="1"/>
    <x v="7"/>
    <x v="34"/>
    <s v="2.7 - OBRAS"/>
    <s v="2.7.1 - OBRAS EN EDIFICACIONES"/>
    <s v="S"/>
    <s v="26 - RECONSTRUCCIÓN CANCHA CLUB DEPORTIVO VARIAS LUCES, ENSANCHE ESPAILLAT, DISTRITO NACIONAL"/>
    <s v="10 - FONDO GENERAL"/>
    <s v="01 - DISTRITO NACIONAL"/>
    <n v="16967"/>
    <n v="638773"/>
    <n v="638773"/>
    <n v="0"/>
  </r>
  <r>
    <s v="2026"/>
    <x v="0"/>
    <x v="0"/>
    <x v="1"/>
    <x v="7"/>
    <s v="2 - Poder Ejecutivo"/>
    <s v="0208 - MINISTERIO DE DEPORTES Y RECREACIÓN"/>
    <s v="0001 - MINISTERIO DE DEPORTES Y RECREACIÓN"/>
    <x v="1"/>
    <x v="7"/>
    <x v="34"/>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x v="1"/>
    <x v="7"/>
    <x v="34"/>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x v="1"/>
    <x v="7"/>
    <x v="34"/>
    <s v="2.7 - OBRAS"/>
    <s v="2.7.1 - OBRAS EN EDIFICACIONES"/>
    <s v="S"/>
    <s v="29 - REHABILITACIÓN PISTA DE ATLETISMO, COMPLEJO DEPORTIVO DE LA VEGA, PROVINCIA LA VEGA"/>
    <s v="10 - FONDO GENERAL"/>
    <s v="13 - LA VEGA"/>
    <n v="17011"/>
    <n v="4804819"/>
    <n v="4804819"/>
    <n v="0"/>
  </r>
  <r>
    <s v="2026"/>
    <x v="0"/>
    <x v="0"/>
    <x v="1"/>
    <x v="7"/>
    <s v="2 - Poder Ejecutivo"/>
    <s v="0208 - MINISTERIO DE DEPORTES Y RECREACIÓN"/>
    <s v="0001 - MINISTERIO DE DEPORTES Y RECREACIÓN"/>
    <x v="1"/>
    <x v="7"/>
    <x v="34"/>
    <s v="2.7 - OBRAS"/>
    <s v="2.7.1 - OBRAS EN EDIFICACIONES"/>
    <s v="S"/>
    <s v="30 - RECONSTRUCCIÓN CANCHA CLUB DEPORTIVO Y CULTURAL LA UREÑA, MUNICIPIO SANTO DOMINGO ESTE, PROVINCIA SANTO DOMINGO"/>
    <s v="10 - FONDO GENERAL"/>
    <s v="32 - SANTO DOMINGO"/>
    <n v="17012"/>
    <n v="596795"/>
    <n v="596795"/>
    <n v="0"/>
  </r>
  <r>
    <s v="2026"/>
    <x v="0"/>
    <x v="0"/>
    <x v="1"/>
    <x v="7"/>
    <s v="2 - Poder Ejecutivo"/>
    <s v="0208 - MINISTERIO DE DEPORTES Y RECREACIÓN"/>
    <s v="0001 - MINISTERIO DE DEPORTES Y RECREACIÓN"/>
    <x v="1"/>
    <x v="7"/>
    <x v="34"/>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x v="1"/>
    <x v="7"/>
    <x v="34"/>
    <s v="2.7 - OBRAS"/>
    <s v="2.7.1 - OBRAS EN EDIFICACIONES"/>
    <s v="S"/>
    <s v="43 - RECONSTRUCCIÓN CANCHA MUNICIPIO JAQUIMEYES, PROVINCIA BARAHONA"/>
    <s v="10 - FONDO GENERAL"/>
    <s v="04 - BARAHONA"/>
    <n v="17105"/>
    <n v="0"/>
    <n v="749905.43"/>
    <n v="0"/>
  </r>
  <r>
    <s v="2026"/>
    <x v="0"/>
    <x v="0"/>
    <x v="1"/>
    <x v="7"/>
    <s v="2 - Poder Ejecutivo"/>
    <s v="0208 - MINISTERIO DE DEPORTES Y RECREACIÓN"/>
    <s v="0001 - MINISTERIO DE DEPORTES Y RECREACIÓN"/>
    <x v="1"/>
    <x v="7"/>
    <x v="34"/>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x v="1"/>
    <x v="7"/>
    <x v="34"/>
    <s v="2.7 - OBRAS"/>
    <s v="2.7.1 - OBRAS EN EDIFICACIONES"/>
    <s v="S"/>
    <s v="39 - REPARACIÓN DE ACERAS, CONTENES Y CAMINERIAS DEL COMPLEJO DEPORTIVO LA BARRANQUITA, SANTIAGO DE LOS CABALLEROS"/>
    <s v="10 - FONDO GENERAL"/>
    <s v="25 - SANTIAGO"/>
    <n v="17085"/>
    <n v="0"/>
    <n v="681448.75"/>
    <n v="0"/>
  </r>
  <r>
    <s v="2026"/>
    <x v="0"/>
    <x v="0"/>
    <x v="1"/>
    <x v="7"/>
    <s v="2 - Poder Ejecutivo"/>
    <s v="0208 - MINISTERIO DE DEPORTES Y RECREACIÓN"/>
    <s v="0001 - MINISTERIO DE DEPORTES Y RECREACIÓN"/>
    <x v="1"/>
    <x v="7"/>
    <x v="34"/>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x v="1"/>
    <x v="7"/>
    <x v="34"/>
    <s v="2.7 - OBRAS"/>
    <s v="2.7.1 - OBRAS EN EDIFICACIONES"/>
    <s v="S"/>
    <s v="62 - RECONSTRUCCIÓN CANCHA MUNICIPAL GUAYABAL, MUNICIPIO GUAYABAL PROVINCIA AZUA"/>
    <s v="10 - FONDO GENERAL"/>
    <s v="02 - AZUA"/>
    <n v="17124"/>
    <n v="0"/>
    <n v="778084.74"/>
    <n v="0"/>
  </r>
  <r>
    <s v="2026"/>
    <x v="0"/>
    <x v="0"/>
    <x v="1"/>
    <x v="7"/>
    <s v="2 - Poder Ejecutivo"/>
    <s v="0208 - MINISTERIO DE DEPORTES Y RECREACIÓN"/>
    <s v="0001 - MINISTERIO DE DEPORTES Y RECREACIÓN"/>
    <x v="1"/>
    <x v="7"/>
    <x v="34"/>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x v="1"/>
    <x v="7"/>
    <x v="34"/>
    <s v="2.7 - OBRAS"/>
    <s v="2.7.1 - OBRAS EN EDIFICACIONES"/>
    <s v="S"/>
    <s v="47 - RECONSTRUCCIÓN CANCHA MUNICIPIO TABARA ARRIBA, PROVINCIA AZUA"/>
    <s v="10 - FONDO GENERAL"/>
    <s v="02 - AZUA"/>
    <n v="17109"/>
    <n v="0"/>
    <n v="738668.48"/>
    <n v="0"/>
  </r>
  <r>
    <s v="2026"/>
    <x v="0"/>
    <x v="0"/>
    <x v="1"/>
    <x v="7"/>
    <s v="2 - Poder Ejecutivo"/>
    <s v="0208 - MINISTERIO DE DEPORTES Y RECREACIÓN"/>
    <s v="0001 - MINISTERIO DE DEPORTES Y RECREACIÓN"/>
    <x v="1"/>
    <x v="7"/>
    <x v="34"/>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x v="1"/>
    <x v="7"/>
    <x v="34"/>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x v="1"/>
    <x v="7"/>
    <x v="34"/>
    <s v="2.7 - OBRAS"/>
    <s v="2.7.1 - OBRAS EN EDIFICACIONES"/>
    <s v="S"/>
    <s v="01 - RECONSTRUCCIÓN CANCHA DEPORTIVA CLUB MIRAMAR, SECTOR LOS _x000a_COCOS MUNICIPIO SAN FELIPE PUERTO PLATA"/>
    <s v="10 - FONDO GENERAL"/>
    <s v="18 - PUERTO PLATA"/>
    <n v="16927"/>
    <n v="0"/>
    <n v="912491.49"/>
    <n v="0"/>
  </r>
  <r>
    <s v="2026"/>
    <x v="0"/>
    <x v="0"/>
    <x v="1"/>
    <x v="7"/>
    <s v="2 - Poder Ejecutivo"/>
    <s v="0208 - MINISTERIO DE DEPORTES Y RECREACIÓN"/>
    <s v="0001 - MINISTERIO DE DEPORTES Y RECREACIÓN"/>
    <x v="1"/>
    <x v="7"/>
    <x v="34"/>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x v="1"/>
    <x v="7"/>
    <x v="34"/>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x v="1"/>
    <x v="7"/>
    <x v="34"/>
    <s v="2.7 - OBRAS"/>
    <s v="2.7.1 - OBRAS EN EDIFICACIONES"/>
    <s v="S"/>
    <s v="59 - RECONSTRUCCIÓN CANCHA MUNICIPAL SAN VÍCTOR, PROVINCIA ESPAILLAT"/>
    <s v="10 - FONDO GENERAL"/>
    <s v="09 - ESPAILLAT"/>
    <n v="17121"/>
    <n v="0"/>
    <n v="785965.99"/>
    <n v="0"/>
  </r>
  <r>
    <s v="2026"/>
    <x v="0"/>
    <x v="0"/>
    <x v="1"/>
    <x v="7"/>
    <s v="2 - Poder Ejecutivo"/>
    <s v="0208 - MINISTERIO DE DEPORTES Y RECREACIÓN"/>
    <s v="0001 - MINISTERIO DE DEPORTES Y RECREACIÓN"/>
    <x v="1"/>
    <x v="7"/>
    <x v="34"/>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x v="1"/>
    <x v="7"/>
    <x v="34"/>
    <s v="2.7 - OBRAS"/>
    <s v="2.7.1 - OBRAS EN EDIFICACIONES"/>
    <s v="S"/>
    <s v="58 - RECONSTRUCCIÓN CANCHA MUNICIPIO PUEBLO VIEJO, PROVINCIA AZUA"/>
    <s v="10 - FONDO GENERAL"/>
    <s v="02 - AZUA"/>
    <n v="17120"/>
    <n v="0"/>
    <n v="776010.04"/>
    <n v="0"/>
  </r>
  <r>
    <s v="2026"/>
    <x v="0"/>
    <x v="0"/>
    <x v="1"/>
    <x v="7"/>
    <s v="2 - Poder Ejecutivo"/>
    <s v="0208 - MINISTERIO DE DEPORTES Y RECREACIÓN"/>
    <s v="0001 - MINISTERIO DE DEPORTES Y RECREACIÓN"/>
    <x v="1"/>
    <x v="7"/>
    <x v="34"/>
    <s v="2.7 - OBRAS"/>
    <s v="2.7.1 - OBRAS EN EDIFICACIONES"/>
    <s v="S"/>
    <s v="54 - RECONSTRUCCIÓN CANCHA MUNICIPAL DE FUNDACION, PROVINCIA BARAHONA"/>
    <s v="10 - FONDO GENERAL"/>
    <s v="04 - BARAHONA"/>
    <n v="17116"/>
    <n v="0"/>
    <n v="720606.22"/>
    <n v="0"/>
  </r>
  <r>
    <s v="2026"/>
    <x v="0"/>
    <x v="0"/>
    <x v="1"/>
    <x v="7"/>
    <s v="2 - Poder Ejecutivo"/>
    <s v="0208 - MINISTERIO DE DEPORTES Y RECREACIÓN"/>
    <s v="0001 - MINISTERIO DE DEPORTES Y RECREACIÓN"/>
    <x v="1"/>
    <x v="7"/>
    <x v="34"/>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x v="1"/>
    <x v="7"/>
    <x v="34"/>
    <s v="2.7 - OBRAS"/>
    <s v="2.7.1 - OBRAS EN EDIFICACIONES"/>
    <s v="S"/>
    <s v="53 - RECONSTRUCCIÓN CANCHA MUNICIPAL DE PEDRO SANTANA, PROVINCIA ELIAS PIÑA"/>
    <s v="10 - FONDO GENERAL"/>
    <s v="07 - ELIAS PINA"/>
    <n v="17115"/>
    <n v="0"/>
    <n v="457646.95"/>
    <n v="0"/>
  </r>
  <r>
    <s v="2026"/>
    <x v="0"/>
    <x v="0"/>
    <x v="1"/>
    <x v="7"/>
    <s v="2 - Poder Ejecutivo"/>
    <s v="0208 - MINISTERIO DE DEPORTES Y RECREACIÓN"/>
    <s v="0001 - MINISTERIO DE DEPORTES Y RECREACIÓN"/>
    <x v="1"/>
    <x v="7"/>
    <x v="34"/>
    <s v="2.7 - OBRAS"/>
    <s v="2.7.1 - OBRAS EN EDIFICACIONES"/>
    <s v="S"/>
    <s v="41 - RECONSTRUCCIÓN CANCHA MUNICIPIO EL PINO, PROVINCIA DAJABON"/>
    <s v="10 - FONDO GENERAL"/>
    <s v="05 - DAJABON"/>
    <n v="17103"/>
    <n v="0"/>
    <n v="728729.4"/>
    <n v="0"/>
  </r>
  <r>
    <s v="2026"/>
    <x v="0"/>
    <x v="0"/>
    <x v="1"/>
    <x v="7"/>
    <s v="2 - Poder Ejecutivo"/>
    <s v="0208 - MINISTERIO DE DEPORTES Y RECREACIÓN"/>
    <s v="0001 - MINISTERIO DE DEPORTES Y RECREACIÓN"/>
    <x v="1"/>
    <x v="7"/>
    <x v="34"/>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x v="1"/>
    <x v="7"/>
    <x v="34"/>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x v="1"/>
    <x v="7"/>
    <x v="34"/>
    <s v="2.7 - OBRAS"/>
    <s v="2.7.1 - OBRAS EN EDIFICACIONES"/>
    <s v="S"/>
    <s v="60 - RECONSTRUCCIÓN CANCHA DEPORTIVA GUANUMA, MUNICIPIO SANTO DOMINGO NORTE, PROVINCIA SANTO DOMINGO"/>
    <s v="10 - FONDO GENERAL"/>
    <s v="32 - SANTO DOMINGO"/>
    <n v="17122"/>
    <n v="0"/>
    <n v="552744.64"/>
    <n v="0"/>
  </r>
  <r>
    <s v="2026"/>
    <x v="0"/>
    <x v="0"/>
    <x v="1"/>
    <x v="7"/>
    <s v="2 - Poder Ejecutivo"/>
    <s v="0208 - MINISTERIO DE DEPORTES Y RECREACIÓN"/>
    <s v="0001 - MINISTERIO DE DEPORTES Y RECREACIÓN"/>
    <x v="1"/>
    <x v="7"/>
    <x v="34"/>
    <s v="2.7 - OBRAS"/>
    <s v="2.7.1 - OBRAS EN EDIFICACIONES"/>
    <s v="S"/>
    <s v="44 - RECONSTRUCCIÓN CANCHA MUNICIPAL EL PEÑON, PROVINCIA BARAHONA"/>
    <s v="10 - FONDO GENERAL"/>
    <s v="04 - BARAHONA"/>
    <n v="17106"/>
    <n v="0"/>
    <n v="787542.37"/>
    <n v="0"/>
  </r>
  <r>
    <s v="2026"/>
    <x v="0"/>
    <x v="0"/>
    <x v="1"/>
    <x v="7"/>
    <s v="2 - Poder Ejecutivo"/>
    <s v="0208 - MINISTERIO DE DEPORTES Y RECREACIÓN"/>
    <s v="0001 - MINISTERIO DE DEPORTES Y RECREACIÓN"/>
    <x v="1"/>
    <x v="7"/>
    <x v="34"/>
    <s v="2.7 - OBRAS"/>
    <s v="2.7.1 - OBRAS EN EDIFICACIONES"/>
    <s v="S"/>
    <s v="57 - RECONSTRUCCIÓN CANCHA MUNICIPAL LOS CACAOS, MUNICIPIO LOS CACAOS, PROVINCIA SAN CRISTÓBAL"/>
    <s v="10 - FONDO GENERAL"/>
    <s v="21 - SAN CRISTOBAL"/>
    <n v="17119"/>
    <n v="0"/>
    <n v="688783.31"/>
    <n v="0"/>
  </r>
  <r>
    <s v="2026"/>
    <x v="0"/>
    <x v="0"/>
    <x v="1"/>
    <x v="7"/>
    <s v="2 - Poder Ejecutivo"/>
    <s v="0208 - MINISTERIO DE DEPORTES Y RECREACIÓN"/>
    <s v="0001 - MINISTERIO DE DEPORTES Y RECREACIÓN"/>
    <x v="1"/>
    <x v="7"/>
    <x v="34"/>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x v="1"/>
    <x v="7"/>
    <x v="34"/>
    <s v="2.7 - OBRAS"/>
    <s v="2.7.1 - OBRAS EN EDIFICACIONES"/>
    <s v="S"/>
    <s v="38 - REMODELACIÓN AREA DE ENTRENAMIENTO  COMPLEJO DEPORTIVO DE LA VEGA"/>
    <s v="10 - FONDO GENERAL"/>
    <s v="13 - LA VEGA"/>
    <n v="17060"/>
    <n v="0"/>
    <n v="626596.43000000005"/>
    <n v="0"/>
  </r>
  <r>
    <s v="2026"/>
    <x v="0"/>
    <x v="0"/>
    <x v="1"/>
    <x v="7"/>
    <s v="2 - Poder Ejecutivo"/>
    <s v="0208 - MINISTERIO DE DEPORTES Y RECREACIÓN"/>
    <s v="0001 - MINISTERIO DE DEPORTES Y RECREACIÓN"/>
    <x v="1"/>
    <x v="7"/>
    <x v="34"/>
    <s v="2.7 - OBRAS"/>
    <s v="2.7.1 - OBRAS EN EDIFICACIONES"/>
    <s v="S"/>
    <s v="67 - RECONSTRUCCIÓN POLIDEPORTIVO JOSÉ CHACHITO CARRASCO, MUNICIPIO SAN IGNACIO DE SABANETA."/>
    <s v="10 - FONDO GENERAL"/>
    <s v="99 - MULTIPROVINCIAL"/>
    <n v="17194"/>
    <n v="0"/>
    <n v="640167.4"/>
    <n v="0"/>
  </r>
  <r>
    <s v="2026"/>
    <x v="0"/>
    <x v="0"/>
    <x v="1"/>
    <x v="7"/>
    <s v="2 - Poder Ejecutivo"/>
    <s v="0208 - MINISTERIO DE DEPORTES Y RECREACIÓN"/>
    <s v="0001 - MINISTERIO DE DEPORTES Y RECREACIÓN"/>
    <x v="1"/>
    <x v="7"/>
    <x v="34"/>
    <s v="2.7 - OBRAS"/>
    <s v="2.7.1 - OBRAS EN EDIFICACIONES"/>
    <s v="S"/>
    <s v="70 - REPARACIÓN ESTADIO MUNICIPAL DE BEISBOL JOSÉ RAFAEL CARRETERO GÓMEZ, MUNICIPIO LA VEGA, PROVINCIA LA VEGA"/>
    <s v="10 - FONDO GENERAL"/>
    <s v="13 - LA VEGA"/>
    <n v="17200"/>
    <n v="0"/>
    <n v="5302515.37"/>
    <n v="0"/>
  </r>
  <r>
    <s v="2026"/>
    <x v="0"/>
    <x v="0"/>
    <x v="1"/>
    <x v="7"/>
    <s v="2 - Poder Ejecutivo"/>
    <s v="0208 - MINISTERIO DE DEPORTES Y RECREACIÓN"/>
    <s v="0001 - MINISTERIO DE DEPORTES Y RECREACIÓN"/>
    <x v="1"/>
    <x v="7"/>
    <x v="34"/>
    <s v="2.7 - OBRAS"/>
    <s v="2.7.1 - OBRAS EN EDIFICACIONES"/>
    <s v="S"/>
    <s v="64 - RECONSTRUCCIÓN CANCHA SECTOR LOS RESTAURADORES, DISTRITO NACIONAL"/>
    <s v="10 - FONDO GENERAL"/>
    <s v="99 - MULTIPROVINCIAL"/>
    <n v="17164"/>
    <n v="0"/>
    <n v="568125"/>
    <n v="0"/>
  </r>
  <r>
    <s v="2026"/>
    <x v="0"/>
    <x v="0"/>
    <x v="1"/>
    <x v="7"/>
    <s v="2 - Poder Ejecutivo"/>
    <s v="0208 - MINISTERIO DE DEPORTES Y RECREACIÓN"/>
    <s v="0001 - MINISTERIO DE DEPORTES Y RECREACIÓN"/>
    <x v="1"/>
    <x v="7"/>
    <x v="34"/>
    <s v="2.7 - OBRAS"/>
    <s v="2.7.1 - OBRAS EN EDIFICACIONES"/>
    <s v="S"/>
    <s v="66 - RECONSTRUCCIÓN MULTIUSO MANUEL OSIRIS HIDALGO, MUNICIPIO TENARES, PROVINCIA HERMANAS MIRABAL"/>
    <s v="10 - FONDO GENERAL"/>
    <s v="19 - HERMANAS MIRABAL"/>
    <n v="17192"/>
    <n v="0"/>
    <n v="577823.32999999996"/>
    <n v="0"/>
  </r>
  <r>
    <s v="2026"/>
    <x v="0"/>
    <x v="0"/>
    <x v="1"/>
    <x v="7"/>
    <s v="2 - Poder Ejecutivo"/>
    <s v="0208 - MINISTERIO DE DEPORTES Y RECREACIÓN"/>
    <s v="0001 - MINISTERIO DE DEPORTES Y RECREACIÓN"/>
    <x v="1"/>
    <x v="7"/>
    <x v="34"/>
    <s v="2.7 - OBRAS"/>
    <s v="2.7.1 - OBRAS EN EDIFICACIONES"/>
    <s v="S"/>
    <s v="71 - REPARACIÓN ESTADIO MUNICIPAL DE BEISBOL MANNY ACTA, MUNICIPIO CONSUELO, PROVINCIA SAN PEDRO DE MACORÍS"/>
    <s v="10 - FONDO GENERAL"/>
    <s v="23 - SAN PEDRO DE MACORIS"/>
    <n v="17201"/>
    <n v="0"/>
    <n v="674010.8"/>
    <n v="0"/>
  </r>
  <r>
    <s v="2026"/>
    <x v="0"/>
    <x v="0"/>
    <x v="1"/>
    <x v="7"/>
    <s v="2 - Poder Ejecutivo"/>
    <s v="0208 - MINISTERIO DE DEPORTES Y RECREACIÓN"/>
    <s v="0001 - MINISTERIO DE DEPORTES Y RECREACIÓN"/>
    <x v="1"/>
    <x v="7"/>
    <x v="34"/>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x v="1"/>
    <x v="7"/>
    <x v="34"/>
    <s v="2.7 - OBRAS"/>
    <s v="2.7.1 - OBRAS EN EDIFICACIONES"/>
    <s v="S"/>
    <s v="65 - RECONSTRUCCIÓN POLIDEPORTIVO SALCEDO, PROVINCIA HERMANAS MIRABAL"/>
    <s v="10 - FONDO GENERAL"/>
    <s v="19 - HERMANAS MIRABAL"/>
    <n v="17175"/>
    <n v="0"/>
    <n v="632692.14"/>
    <n v="0"/>
  </r>
  <r>
    <s v="2026"/>
    <x v="0"/>
    <x v="0"/>
    <x v="1"/>
    <x v="7"/>
    <s v="2 - Poder Ejecutivo"/>
    <s v="0208 - MINISTERIO DE DEPORTES Y RECREACIÓN"/>
    <s v="0001 - MINISTERIO DE DEPORTES Y RECREACIÓN"/>
    <x v="1"/>
    <x v="7"/>
    <x v="34"/>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x v="1"/>
    <x v="7"/>
    <x v="34"/>
    <s v="2.7 - OBRAS"/>
    <s v="2.7.1 - OBRAS EN EDIFICACIONES"/>
    <s v="S"/>
    <s v="35 - REMODELACIÓN MULTIUSO PUEBLO NUEVO, MUNICIPIO SANTIAGO DE LOS CABALLEROS, PROVINCIA  SANTIAGO"/>
    <s v="10 - FONDO GENERAL"/>
    <s v="25 - SANTIAGO"/>
    <n v="17056"/>
    <n v="0"/>
    <n v="760842.8"/>
    <n v="0"/>
  </r>
  <r>
    <s v="2026"/>
    <x v="0"/>
    <x v="0"/>
    <x v="1"/>
    <x v="7"/>
    <s v="2 - Poder Ejecutivo"/>
    <s v="0208 - MINISTERIO DE DEPORTES Y RECREACIÓN"/>
    <s v="0001 - MINISTERIO DE DEPORTES Y RECREACIÓN"/>
    <x v="1"/>
    <x v="7"/>
    <x v="34"/>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x v="1"/>
    <x v="7"/>
    <x v="34"/>
    <s v="2.7 - OBRAS"/>
    <s v="2.7.1 - OBRAS EN EDIFICACIONES"/>
    <s v="S"/>
    <s v="78 - REPARACIÓN VERJA PERIMETRAL EN EL COMPLEJO DEPORTIVO TOMAS BINET, MUNICIPIO SAN PEDRO DE MACORIS, PROVINCIA SAN PEDRO DE MACORÍS"/>
    <s v="10 - FONDO GENERAL"/>
    <s v="23 - SAN PEDRO DE MACORIS"/>
    <n v="17239"/>
    <n v="0"/>
    <n v="321538.33"/>
    <n v="0"/>
  </r>
  <r>
    <s v="2026"/>
    <x v="0"/>
    <x v="0"/>
    <x v="1"/>
    <x v="7"/>
    <s v="2 - Poder Ejecutivo"/>
    <s v="0208 - MINISTERIO DE DEPORTES Y RECREACIÓN"/>
    <s v="0001 - MINISTERIO DE DEPORTES Y RECREACIÓN"/>
    <x v="1"/>
    <x v="7"/>
    <x v="34"/>
    <s v="2.7 - OBRAS"/>
    <s v="2.7.1 - OBRAS EN EDIFICACIONES"/>
    <s v="S"/>
    <s v="76 - RECONSTRUCCIÓN  PLAY DE BEISBOL JUVENIL EN EL COMPLEJO DEPORTIVO TOMAS BINET, MUNICIPIO SAN PEDRO DE MACORIS, PROVINCIA SAN PEDRO DE MACORÍS."/>
    <s v="10 - FONDO GENERAL"/>
    <s v="23 - SAN PEDRO DE MACORIS"/>
    <n v="17237"/>
    <n v="0"/>
    <n v="762638.82"/>
    <n v="0"/>
  </r>
  <r>
    <s v="2026"/>
    <x v="0"/>
    <x v="0"/>
    <x v="1"/>
    <x v="7"/>
    <s v="2 - Poder Ejecutivo"/>
    <s v="0208 - MINISTERIO DE DEPORTES Y RECREACIÓN"/>
    <s v="0001 - MINISTERIO DE DEPORTES Y RECREACIÓN"/>
    <x v="1"/>
    <x v="7"/>
    <x v="34"/>
    <s v="2.7 - OBRAS"/>
    <s v="2.7.1 - OBRAS EN EDIFICACIONES"/>
    <s v="S"/>
    <s v="73 - REPARACIÓN ESTADIO MUNICIPAL DE BEISBOL EN EL COMPLEJO DEPORTIVO TOMAS BINET, MUNICIPIO SAN PEDRO DE MACORIS, PROVINCIA SAN PEDRO DE MACORÍS"/>
    <s v="10 - FONDO GENERAL"/>
    <s v="23 - SAN PEDRO DE MACORIS"/>
    <n v="17232"/>
    <n v="0"/>
    <n v="752628.57"/>
    <n v="0"/>
  </r>
  <r>
    <s v="2026"/>
    <x v="0"/>
    <x v="0"/>
    <x v="1"/>
    <x v="7"/>
    <s v="2 - Poder Ejecutivo"/>
    <s v="0208 - MINISTERIO DE DEPORTES Y RECREACIÓN"/>
    <s v="0001 - MINISTERIO DE DEPORTES Y RECREACIÓN"/>
    <x v="1"/>
    <x v="7"/>
    <x v="34"/>
    <s v="2.7 - OBRAS"/>
    <s v="2.7.1 - OBRAS EN EDIFICACIONES"/>
    <s v="S"/>
    <s v="77 - REPARACIÓN PABELLÓN DE LEVANTAMIENTO DE PESAS EN EL COMPLEJO DEPORTIVO TOMÁS BINET, MUNICIPIO SAN PEDRO DE MACORÍS, PROVINCIA SAN PEDRO DE MACORÍS,"/>
    <s v="10 - FONDO GENERAL"/>
    <s v="23 - SAN PEDRO DE MACORIS"/>
    <n v="17238"/>
    <n v="0"/>
    <n v="332796.32"/>
    <n v="0"/>
  </r>
  <r>
    <s v="2026"/>
    <x v="0"/>
    <x v="0"/>
    <x v="1"/>
    <x v="7"/>
    <s v="2 - Poder Ejecutivo"/>
    <s v="0208 - MINISTERIO DE DEPORTES Y RECREACIÓN"/>
    <s v="0001 - MINISTERIO DE DEPORTES Y RECREACIÓN"/>
    <x v="1"/>
    <x v="7"/>
    <x v="34"/>
    <s v="2.7 - OBRAS"/>
    <s v="2.7.1 - OBRAS EN EDIFICACIONES"/>
    <s v="S"/>
    <s v="79 - RECONSTRUCCIÓN INSTALACIONES DEPORTIVAS ABIERTAS EN EL COMPLEJO DEPORTIVO TOMÁS BINET, MUNICIPIO SAN PEDRO DE MACORÍS, PROVINCIA SAN PEDRO DE MACORÍS"/>
    <s v="10 - FONDO GENERAL"/>
    <s v="23 - SAN PEDRO DE MACORIS"/>
    <n v="17241"/>
    <n v="0"/>
    <n v="374142.18"/>
    <n v="0"/>
  </r>
  <r>
    <s v="2026"/>
    <x v="0"/>
    <x v="0"/>
    <x v="1"/>
    <x v="7"/>
    <s v="2 - Poder Ejecutivo"/>
    <s v="0208 - MINISTERIO DE DEPORTES Y RECREACIÓN"/>
    <s v="0001 - MINISTERIO DE DEPORTES Y RECREACIÓN"/>
    <x v="1"/>
    <x v="7"/>
    <x v="34"/>
    <s v="2.7 - OBRAS"/>
    <s v="2.7.1 - OBRAS EN EDIFICACIONES"/>
    <s v="S"/>
    <s v="75 - REPARACIÓN ESTADIO MUNICIPAL DE SOFTBOLL EN EL COMPLEJO DEPORTIVO TOMAS BINET, MUNICIPIO SAN PEDRO DE MACORIS, PROVINCIA SAN PEDRO DE MACORÍS."/>
    <s v="10 - FONDO GENERAL"/>
    <s v="23 - SAN PEDRO DE MACORIS"/>
    <n v="17236"/>
    <n v="0"/>
    <n v="385475.95"/>
    <n v="0"/>
  </r>
  <r>
    <s v="2026"/>
    <x v="0"/>
    <x v="0"/>
    <x v="1"/>
    <x v="7"/>
    <s v="2 - Poder Ejecutivo"/>
    <s v="0208 - MINISTERIO DE DEPORTES Y RECREACIÓN"/>
    <s v="0001 - MINISTERIO DE DEPORTES Y RECREACIÓN"/>
    <x v="1"/>
    <x v="7"/>
    <x v="34"/>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x v="1"/>
    <x v="7"/>
    <x v="34"/>
    <s v="2.7 - OBRAS"/>
    <s v="2.7.1 - OBRAS EN EDIFICACIONES"/>
    <s v="S"/>
    <s v="80 - REPARACIÓN PABELLÓN DE GIMNASIA_x000a_EN EL COMPLEJO DEPORTIVO TOMAS BINET DE SAN PEDRO DE MACORÍS"/>
    <s v="10 - FONDO GENERAL"/>
    <s v="23 - SAN PEDRO DE MACORIS"/>
    <n v="17255"/>
    <n v="0"/>
    <n v="697422.43"/>
    <n v="0"/>
  </r>
  <r>
    <s v="2026"/>
    <x v="0"/>
    <x v="0"/>
    <x v="1"/>
    <x v="7"/>
    <s v="2 - Poder Ejecutivo"/>
    <s v="0208 - MINISTERIO DE DEPORTES Y RECREACIÓN"/>
    <s v="0001 - MINISTERIO DE DEPORTES Y RECREACIÓN"/>
    <x v="1"/>
    <x v="7"/>
    <x v="34"/>
    <s v="2.7 - OBRAS"/>
    <s v="2.7.1 - OBRAS EN EDIFICACIONES"/>
    <s v="S"/>
    <s v="82 - REPARACIÓN CAMPO DE TIRO CON ARCO Y FLECHA _x000a_EN EL COMPLEJO DEPORTIVO TOMAS BINET, EN SAN PEDRO DE MACORÍS"/>
    <s v="10 - FONDO GENERAL"/>
    <s v="23 - SAN PEDRO DE MACORIS"/>
    <n v="17295"/>
    <n v="0"/>
    <n v="180025.01"/>
    <n v="0"/>
  </r>
  <r>
    <s v="2026"/>
    <x v="0"/>
    <x v="0"/>
    <x v="1"/>
    <x v="7"/>
    <s v="2 - Poder Ejecutivo"/>
    <s v="0208 - MINISTERIO DE DEPORTES Y RECREACIÓN"/>
    <s v="0001 - MINISTERIO DE DEPORTES Y RECREACIÓN"/>
    <x v="1"/>
    <x v="7"/>
    <x v="52"/>
    <s v="2.6 - BIENES MUEBLES, INMUEBLES E INTANGIBLES"/>
    <s v="2.6.1 - MOBILIARIO Y EQUIPO"/>
    <s v="N"/>
    <s v="00 - N/A"/>
    <s v="10 - FONDO GENERAL"/>
    <s v="99 - MULTIPROVINCIAL"/>
    <s v="(en blanco)"/>
    <n v="7700000"/>
    <n v="6550000"/>
    <n v="5854791.5899999999"/>
  </r>
  <r>
    <s v="2026"/>
    <x v="0"/>
    <x v="0"/>
    <x v="1"/>
    <x v="7"/>
    <s v="2 - Poder Ejecutivo"/>
    <s v="0208 - MINISTERIO DE DEPORTES Y RECREACIÓN"/>
    <s v="0001 - MINISTERIO DE DEPORTES Y RECREACIÓN"/>
    <x v="1"/>
    <x v="7"/>
    <x v="52"/>
    <s v="2.6 - BIENES MUEBLES, INMUEBLES E INTANGIBLES"/>
    <s v="2.6.1 - MOBILIARIO Y EQUIPO"/>
    <s v="N"/>
    <s v="00 - N/A"/>
    <s v="20 - FONDOS CON DESTINO ESPECÍFICO"/>
    <s v="99 - MULTIPROVINCIAL"/>
    <s v="(en blanco)"/>
    <n v="0"/>
    <n v="4000000"/>
    <n v="2328678.5499999998"/>
  </r>
  <r>
    <s v="2026"/>
    <x v="0"/>
    <x v="0"/>
    <x v="1"/>
    <x v="7"/>
    <s v="2 - Poder Ejecutivo"/>
    <s v="0208 - MINISTERIO DE DEPORTES Y RECREACIÓN"/>
    <s v="0001 - MINISTERIO DE DEPORTES Y RECREACIÓN"/>
    <x v="1"/>
    <x v="7"/>
    <x v="52"/>
    <s v="2.6 - BIENES MUEBLES, INMUEBLES E INTANGIBLES"/>
    <s v="2.6.2 - MOBILIARIO Y EQUIPO DE AUDIO, AUDIOVISUAL, RECREATIVO Y EDUCACIONAL"/>
    <s v="N"/>
    <s v="00 - N/A"/>
    <s v="10 - FONDO GENERAL"/>
    <s v="99 - MULTIPROVINCIAL"/>
    <s v="(en blanco)"/>
    <n v="14400000"/>
    <n v="3159168"/>
    <n v="924007.25"/>
  </r>
  <r>
    <s v="2026"/>
    <x v="0"/>
    <x v="0"/>
    <x v="1"/>
    <x v="7"/>
    <s v="2 - Poder Ejecutivo"/>
    <s v="0208 - MINISTERIO DE DEPORTES Y RECREACIÓN"/>
    <s v="0001 - MINISTERIO DE DEPORTES Y RECREACIÓN"/>
    <x v="1"/>
    <x v="7"/>
    <x v="52"/>
    <s v="2.6 - BIENES MUEBLES, INMUEBLES E INTANGIBLES"/>
    <s v="2.6.2 - MOBILIARIO Y EQUIPO DE AUDIO, AUDIOVISUAL, RECREATIVO Y EDUCACIONAL"/>
    <s v="N"/>
    <s v="00 - N/A"/>
    <s v="20 - FONDOS CON DESTINO ESPECÍFICO"/>
    <s v="99 - MULTIPROVINCIAL"/>
    <s v="(en blanco)"/>
    <n v="66149594"/>
    <n v="9987241"/>
    <n v="6722834.04"/>
  </r>
  <r>
    <s v="2026"/>
    <x v="0"/>
    <x v="0"/>
    <x v="1"/>
    <x v="7"/>
    <s v="2 - Poder Ejecutivo"/>
    <s v="0208 - MINISTERIO DE DEPORTES Y RECREACIÓN"/>
    <s v="0001 - MINISTERIO DE DEPORTES Y RECREACIÓN"/>
    <x v="1"/>
    <x v="7"/>
    <x v="52"/>
    <s v="2.6 - BIENES MUEBLES, INMUEBLES E INTANGIBLES"/>
    <s v="2.6.3 - EQUIPO E INSTRUMENTAL, CIENTÍFICO Y LABORATORIO"/>
    <s v="N"/>
    <s v="00 - N/A"/>
    <s v="10 - FONDO GENERAL"/>
    <s v="99 - MULTIPROVINCIAL"/>
    <s v="(en blanco)"/>
    <n v="600000"/>
    <n v="0"/>
    <n v="0"/>
  </r>
  <r>
    <s v="2026"/>
    <x v="0"/>
    <x v="0"/>
    <x v="1"/>
    <x v="7"/>
    <s v="2 - Poder Ejecutivo"/>
    <s v="0208 - MINISTERIO DE DEPORTES Y RECREACIÓN"/>
    <s v="0001 - MINISTERIO DE DEPORTES Y RECREACIÓN"/>
    <x v="1"/>
    <x v="7"/>
    <x v="52"/>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x v="1"/>
    <x v="7"/>
    <x v="52"/>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x v="1"/>
    <x v="7"/>
    <x v="52"/>
    <s v="2.6 - BIENES MUEBLES, INMUEBLES E INTANGIBLES"/>
    <s v="2.6.5 - MAQUINARIA, OTROS EQUIPOS Y HERRAMIENTAS"/>
    <s v="N"/>
    <s v="00 - N/A"/>
    <s v="10 - FONDO GENERAL"/>
    <s v="99 - MULTIPROVINCIAL"/>
    <s v="(en blanco)"/>
    <n v="5500000"/>
    <n v="4200000"/>
    <n v="208542.13"/>
  </r>
  <r>
    <s v="2026"/>
    <x v="0"/>
    <x v="0"/>
    <x v="1"/>
    <x v="7"/>
    <s v="2 - Poder Ejecutivo"/>
    <s v="0208 - MINISTERIO DE DEPORTES Y RECREACIÓN"/>
    <s v="0001 - MINISTERIO DE DEPORTES Y RECREACIÓN"/>
    <x v="1"/>
    <x v="7"/>
    <x v="52"/>
    <s v="2.6 - BIENES MUEBLES, INMUEBLES E INTANGIBLES"/>
    <s v="2.6.5 - MAQUINARIA, OTROS EQUIPOS Y HERRAMIENTAS"/>
    <s v="N"/>
    <s v="00 - N/A"/>
    <s v="20 - FONDOS CON DESTINO ESPECÍFICO"/>
    <s v="99 - MULTIPROVINCIAL"/>
    <s v="(en blanco)"/>
    <n v="0"/>
    <n v="20950000"/>
    <n v="0"/>
  </r>
  <r>
    <s v="2026"/>
    <x v="0"/>
    <x v="0"/>
    <x v="1"/>
    <x v="7"/>
    <s v="2 - Poder Ejecutivo"/>
    <s v="0208 - MINISTERIO DE DEPORTES Y RECREACIÓN"/>
    <s v="0001 - MINISTERIO DE DEPORTES Y RECREACIÓN"/>
    <x v="1"/>
    <x v="7"/>
    <x v="52"/>
    <s v="2.6 - BIENES MUEBLES, INMUEBLES E INTANGIBLES"/>
    <s v="2.6.6 - EQUIPOS DE DEFENSA Y SEGURIDAD"/>
    <s v="N"/>
    <s v="00 - N/A"/>
    <s v="10 - FONDO GENERAL"/>
    <s v="99 - MULTIPROVINCIAL"/>
    <s v="(en blanco)"/>
    <n v="1500000"/>
    <n v="700000"/>
    <n v="0"/>
  </r>
  <r>
    <s v="2026"/>
    <x v="0"/>
    <x v="0"/>
    <x v="1"/>
    <x v="7"/>
    <s v="2 - Poder Ejecutivo"/>
    <s v="0208 - MINISTERIO DE DEPORTES Y RECREACIÓN"/>
    <s v="0001 - MINISTERIO DE DEPORTES Y RECREACIÓN"/>
    <x v="1"/>
    <x v="7"/>
    <x v="52"/>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x v="1"/>
    <x v="7"/>
    <x v="52"/>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x v="1"/>
    <x v="7"/>
    <x v="52"/>
    <s v="2.7 - OBRAS"/>
    <s v="2.7.1 - OBRAS EN EDIFICACIONES"/>
    <s v="N"/>
    <s v="00 - N/A"/>
    <s v="10 - FONDO GENERAL"/>
    <s v="99 - MULTIPROVINCIAL"/>
    <s v="(en blanco)"/>
    <n v="467700000"/>
    <n v="27511409.039999999"/>
    <n v="12412061.92"/>
  </r>
  <r>
    <s v="2026"/>
    <x v="0"/>
    <x v="0"/>
    <x v="1"/>
    <x v="7"/>
    <s v="2 - Poder Ejecutivo"/>
    <s v="0208 - MINISTERIO DE DEPORTES Y RECREACIÓN"/>
    <s v="0001 - MINISTERIO DE DEPORTES Y RECREACIÓN"/>
    <x v="1"/>
    <x v="9"/>
    <x v="45"/>
    <s v="2.6 - BIENES MUEBLES, INMUEBLES E INTANGIBLES"/>
    <s v="2.6.2 - MOBILIARIO Y EQUIPO DE AUDIO, AUDIOVISUAL, RECREATIVO Y EDUCACIONAL"/>
    <s v="N"/>
    <s v="00 - N/A"/>
    <s v="10 - FONDO GENERAL"/>
    <s v="99 - MULTIPROVINCIAL"/>
    <s v="(en blanco)"/>
    <n v="0"/>
    <n v="5848333.3300000001"/>
    <n v="0"/>
  </r>
  <r>
    <s v="2026"/>
    <x v="0"/>
    <x v="0"/>
    <x v="1"/>
    <x v="7"/>
    <s v="2 - Poder Ejecutivo"/>
    <s v="0208 - MINISTERIO DE DEPORTES Y RECREACIÓN"/>
    <s v="0001 - MINISTERIO DE DEPORTES Y RECREACIÓN"/>
    <x v="1"/>
    <x v="9"/>
    <x v="45"/>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x v="1"/>
    <x v="7"/>
    <x v="52"/>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x v="1"/>
    <x v="7"/>
    <x v="52"/>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x v="1"/>
    <x v="7"/>
    <x v="52"/>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x v="1"/>
    <x v="7"/>
    <x v="51"/>
    <s v="2.6 - BIENES MUEBLES, INMUEBLES E INTANGIBLES"/>
    <s v="2.6.1 - MOBILIARIO Y EQUIPO"/>
    <s v="N"/>
    <s v="00 - N/A"/>
    <s v="10 - FONDO GENERAL"/>
    <s v="99 - MULTIPROVINCIAL"/>
    <s v="(en blanco)"/>
    <n v="700000"/>
    <n v="700000"/>
    <n v="47908"/>
  </r>
  <r>
    <s v="2026"/>
    <x v="0"/>
    <x v="0"/>
    <x v="1"/>
    <x v="7"/>
    <s v="2 - Poder Ejecutivo"/>
    <s v="0208 - MINISTERIO DE DEPORTES Y RECREACIÓN"/>
    <s v="0003 - DIRECCION DEL COMISIONADO NACIONAL DE BEISBOL"/>
    <x v="1"/>
    <x v="7"/>
    <x v="51"/>
    <s v="2.6 - BIENES MUEBLES, INMUEBLES E INTANGIBLES"/>
    <s v="2.6.2 - MOBILIARIO Y EQUIPO DE AUDIO, AUDIOVISUAL, RECREATIVO Y EDUCACIONAL"/>
    <s v="N"/>
    <s v="00 - N/A"/>
    <s v="10 - FONDO GENERAL"/>
    <s v="99 - MULTIPROVINCIAL"/>
    <s v="(en blanco)"/>
    <n v="50000"/>
    <n v="307831"/>
    <n v="175307.03"/>
  </r>
  <r>
    <s v="2026"/>
    <x v="0"/>
    <x v="0"/>
    <x v="1"/>
    <x v="7"/>
    <s v="2 - Poder Ejecutivo"/>
    <s v="0208 - MINISTERIO DE DEPORTES Y RECREACIÓN"/>
    <s v="0003 - DIRECCION DEL COMISIONADO NACIONAL DE BEISBOL"/>
    <x v="1"/>
    <x v="7"/>
    <x v="51"/>
    <s v="2.6 - BIENES MUEBLES, INMUEBLES E INTANGIBLES"/>
    <s v="2.6.5 - MAQUINARIA, OTROS EQUIPOS Y HERRAMIENTAS"/>
    <s v="N"/>
    <s v="00 - N/A"/>
    <s v="10 - FONDO GENERAL"/>
    <s v="99 - MULTIPROVINCIAL"/>
    <s v="(en blanco)"/>
    <n v="50000"/>
    <n v="50000"/>
    <n v="0"/>
  </r>
  <r>
    <s v="2026"/>
    <x v="0"/>
    <x v="0"/>
    <x v="1"/>
    <x v="7"/>
    <s v="2 - Poder Ejecutivo"/>
    <s v="0208 - MINISTERIO DE DEPORTES Y RECREACIÓN"/>
    <s v="0003 - DIRECCION DEL COMISIONADO NACIONAL DE BEISBOL"/>
    <x v="1"/>
    <x v="7"/>
    <x v="51"/>
    <s v="2.7 - OBRAS"/>
    <s v="2.7.1 - OBRAS EN EDIFICACIONES"/>
    <s v="N"/>
    <s v="00 - N/A"/>
    <s v="10 - FONDO GENERAL"/>
    <s v="99 - MULTIPROVINCIAL"/>
    <s v="(en blanco)"/>
    <n v="0"/>
    <n v="10700000"/>
    <n v="8572203.8399999999"/>
  </r>
  <r>
    <s v="2026"/>
    <x v="0"/>
    <x v="0"/>
    <x v="1"/>
    <x v="7"/>
    <s v="2 - Poder Ejecutivo"/>
    <s v="0209 - MINISTERIO DE TRABAJO"/>
    <s v="0001 - MINISTERIO DE TRABAJO"/>
    <x v="3"/>
    <x v="13"/>
    <x v="53"/>
    <s v="2.6 - BIENES MUEBLES, INMUEBLES E INTANGIBLES"/>
    <s v="2.6.1 - MOBILIARIO Y EQUIPO"/>
    <s v="N"/>
    <s v="00 - N/A"/>
    <s v="10 - FONDO GENERAL"/>
    <s v="99 - MULTIPROVINCIAL"/>
    <s v="(en blanco)"/>
    <n v="20405888"/>
    <n v="28654368.390000004"/>
    <n v="21778937.090000004"/>
  </r>
  <r>
    <s v="2026"/>
    <x v="0"/>
    <x v="0"/>
    <x v="1"/>
    <x v="7"/>
    <s v="2 - Poder Ejecutivo"/>
    <s v="0209 - MINISTERIO DE TRABAJO"/>
    <s v="0001 - MINISTERIO DE TRABAJO"/>
    <x v="3"/>
    <x v="13"/>
    <x v="53"/>
    <s v="2.6 - BIENES MUEBLES, INMUEBLES E INTANGIBLES"/>
    <s v="2.6.1 - MOBILIARIO Y EQUIPO"/>
    <s v="N"/>
    <s v="00 - N/A"/>
    <s v="20 - FONDOS CON DESTINO ESPECÍFICO"/>
    <s v="99 - MULTIPROVINCIAL"/>
    <s v="(en blanco)"/>
    <n v="4325384"/>
    <n v="4117220.33"/>
    <n v="2707964.66"/>
  </r>
  <r>
    <s v="2026"/>
    <x v="0"/>
    <x v="0"/>
    <x v="1"/>
    <x v="7"/>
    <s v="2 - Poder Ejecutivo"/>
    <s v="0209 - MINISTERIO DE TRABAJO"/>
    <s v="0001 - MINISTERIO DE TRABAJO"/>
    <x v="3"/>
    <x v="13"/>
    <x v="53"/>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x v="3"/>
    <x v="13"/>
    <x v="53"/>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x v="3"/>
    <x v="13"/>
    <x v="53"/>
    <s v="2.6 - BIENES MUEBLES, INMUEBLES E INTANGIBLES"/>
    <s v="2.6.2 - MOBILIARIO Y EQUIPO DE AUDIO, AUDIOVISUAL, RECREATIVO Y EDUCACIONAL"/>
    <s v="N"/>
    <s v="00 - N/A"/>
    <s v="20 - FONDOS CON DESTINO ESPECÍFICO"/>
    <s v="99 - MULTIPROVINCIAL"/>
    <s v="(en blanco)"/>
    <n v="0"/>
    <n v="135329.5"/>
    <n v="33040"/>
  </r>
  <r>
    <s v="2026"/>
    <x v="0"/>
    <x v="0"/>
    <x v="1"/>
    <x v="7"/>
    <s v="2 - Poder Ejecutivo"/>
    <s v="0209 - MINISTERIO DE TRABAJO"/>
    <s v="0001 - MINISTERIO DE TRABAJO"/>
    <x v="3"/>
    <x v="13"/>
    <x v="53"/>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x v="3"/>
    <x v="13"/>
    <x v="53"/>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x v="3"/>
    <x v="13"/>
    <x v="53"/>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x v="3"/>
    <x v="13"/>
    <x v="53"/>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x v="3"/>
    <x v="13"/>
    <x v="53"/>
    <s v="2.6 - BIENES MUEBLES, INMUEBLES E INTANGIBLES"/>
    <s v="2.6.4 - VEHÍCULOS Y EQUIPO DE TRANSPORTE, TRACCIÓN Y ELEVACIÓN"/>
    <s v="N"/>
    <s v="00 - N/A"/>
    <s v="10 - FONDO GENERAL"/>
    <s v="99 - MULTIPROVINCIAL"/>
    <s v="(en blanco)"/>
    <n v="38000000"/>
    <n v="3928085.5700000003"/>
    <n v="455480"/>
  </r>
  <r>
    <s v="2026"/>
    <x v="0"/>
    <x v="0"/>
    <x v="1"/>
    <x v="7"/>
    <s v="2 - Poder Ejecutivo"/>
    <s v="0209 - MINISTERIO DE TRABAJO"/>
    <s v="0001 - MINISTERIO DE TRABAJO"/>
    <x v="3"/>
    <x v="13"/>
    <x v="53"/>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x v="3"/>
    <x v="13"/>
    <x v="53"/>
    <s v="2.6 - BIENES MUEBLES, INMUEBLES E INTANGIBLES"/>
    <s v="2.6.5 - MAQUINARIA, OTROS EQUIPOS Y HERRAMIENTAS"/>
    <s v="N"/>
    <s v="00 - N/A"/>
    <s v="10 - FONDO GENERAL"/>
    <s v="99 - MULTIPROVINCIAL"/>
    <s v="(en blanco)"/>
    <n v="6874304"/>
    <n v="5197602"/>
    <n v="4148241.1500000004"/>
  </r>
  <r>
    <s v="2026"/>
    <x v="0"/>
    <x v="0"/>
    <x v="1"/>
    <x v="7"/>
    <s v="2 - Poder Ejecutivo"/>
    <s v="0209 - MINISTERIO DE TRABAJO"/>
    <s v="0001 - MINISTERIO DE TRABAJO"/>
    <x v="3"/>
    <x v="13"/>
    <x v="53"/>
    <s v="2.6 - BIENES MUEBLES, INMUEBLES E INTANGIBLES"/>
    <s v="2.6.5 - MAQUINARIA, OTROS EQUIPOS Y HERRAMIENTAS"/>
    <s v="N"/>
    <s v="00 - N/A"/>
    <s v="20 - FONDOS CON DESTINO ESPECÍFICO"/>
    <s v="99 - MULTIPROVINCIAL"/>
    <s v="(en blanco)"/>
    <n v="1259746"/>
    <n v="905998.13"/>
    <n v="860087.35000000009"/>
  </r>
  <r>
    <s v="2026"/>
    <x v="0"/>
    <x v="0"/>
    <x v="1"/>
    <x v="7"/>
    <s v="2 - Poder Ejecutivo"/>
    <s v="0209 - MINISTERIO DE TRABAJO"/>
    <s v="0001 - MINISTERIO DE TRABAJO"/>
    <x v="3"/>
    <x v="13"/>
    <x v="53"/>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x v="3"/>
    <x v="13"/>
    <x v="53"/>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x v="3"/>
    <x v="13"/>
    <x v="53"/>
    <s v="2.6 - BIENES MUEBLES, INMUEBLES E INTANGIBLES"/>
    <s v="2.6.7 - ACTIVOS BIOLÓGICOS"/>
    <s v="N"/>
    <s v="00 - N/A"/>
    <s v="10 - FONDO GENERAL"/>
    <s v="99 - MULTIPROVINCIAL"/>
    <s v="(en blanco)"/>
    <n v="0"/>
    <n v="357500"/>
    <n v="57276.02"/>
  </r>
  <r>
    <s v="2026"/>
    <x v="0"/>
    <x v="0"/>
    <x v="1"/>
    <x v="7"/>
    <s v="2 - Poder Ejecutivo"/>
    <s v="0209 - MINISTERIO DE TRABAJO"/>
    <s v="0001 - MINISTERIO DE TRABAJO"/>
    <x v="3"/>
    <x v="13"/>
    <x v="53"/>
    <s v="2.6 - BIENES MUEBLES, INMUEBLES E INTANGIBLES"/>
    <s v="2.6.8 - BIENES INTANGIBLES"/>
    <s v="N"/>
    <s v="00 - N/A"/>
    <s v="10 - FONDO GENERAL"/>
    <s v="99 - MULTIPROVINCIAL"/>
    <s v="(en blanco)"/>
    <n v="0"/>
    <n v="28320"/>
    <n v="0"/>
  </r>
  <r>
    <s v="2026"/>
    <x v="0"/>
    <x v="0"/>
    <x v="1"/>
    <x v="7"/>
    <s v="2 - Poder Ejecutivo"/>
    <s v="0209 - MINISTERIO DE TRABAJO"/>
    <s v="0001 - MINISTERIO DE TRABAJO"/>
    <x v="3"/>
    <x v="13"/>
    <x v="53"/>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x v="3"/>
    <x v="13"/>
    <x v="53"/>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x v="3"/>
    <x v="13"/>
    <x v="53"/>
    <s v="2.7 - OBRAS"/>
    <s v="2.7.1 - OBRAS EN EDIFICACIONES"/>
    <s v="N"/>
    <s v="00 - N/A"/>
    <s v="10 - FONDO GENERAL"/>
    <s v="99 - MULTIPROVINCIAL"/>
    <s v="(en blanco)"/>
    <n v="42000000"/>
    <n v="42000000"/>
    <n v="1539624.88"/>
  </r>
  <r>
    <s v="2026"/>
    <x v="0"/>
    <x v="0"/>
    <x v="1"/>
    <x v="7"/>
    <s v="2 - Poder Ejecutivo"/>
    <s v="0209 - MINISTERIO DE TRABAJO"/>
    <s v="0001 - MINISTERIO DE TRABAJO"/>
    <x v="1"/>
    <x v="2"/>
    <x v="93"/>
    <s v="2.6 - BIENES MUEBLES, INMUEBLES E INTANGIBLES"/>
    <s v="2.6.1 - MOBILIARIO Y EQUIPO"/>
    <s v="S"/>
    <s v="00 - N/A"/>
    <s v="60 - CREDITO EXTERNO"/>
    <s v="25 - SANTIAGO"/>
    <s v="(en blanco)"/>
    <n v="15000000"/>
    <n v="15000000"/>
    <n v="0"/>
  </r>
  <r>
    <s v="2026"/>
    <x v="0"/>
    <x v="0"/>
    <x v="1"/>
    <x v="7"/>
    <s v="2 - Poder Ejecutivo"/>
    <s v="0210 - MINISTERIO DE AGRICULTURA"/>
    <s v="0001 - MINISTERIO DE AGRICULTURA"/>
    <x v="3"/>
    <x v="13"/>
    <x v="56"/>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x v="3"/>
    <x v="11"/>
    <x v="32"/>
    <s v="2.6 - BIENES MUEBLES, INMUEBLES E INTANGIBLES"/>
    <s v="2.6.1 - MOBILIARIO Y EQUIPO"/>
    <s v="N"/>
    <s v="00 - N/A"/>
    <s v="10 - FONDO GENERAL"/>
    <s v="99 - MULTIPROVINCIAL"/>
    <s v="(en blanco)"/>
    <n v="13950000"/>
    <n v="31650000"/>
    <n v="2001780.55"/>
  </r>
  <r>
    <s v="2026"/>
    <x v="0"/>
    <x v="0"/>
    <x v="1"/>
    <x v="7"/>
    <s v="2 - Poder Ejecutivo"/>
    <s v="0210 - MINISTERIO DE AGRICULTURA"/>
    <s v="0001 - MINISTERIO DE AGRICULTURA"/>
    <x v="3"/>
    <x v="11"/>
    <x v="32"/>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x v="3"/>
    <x v="11"/>
    <x v="32"/>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x v="3"/>
    <x v="11"/>
    <x v="32"/>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x v="3"/>
    <x v="11"/>
    <x v="32"/>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x v="3"/>
    <x v="11"/>
    <x v="32"/>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x v="3"/>
    <x v="11"/>
    <x v="32"/>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x v="3"/>
    <x v="11"/>
    <x v="32"/>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x v="3"/>
    <x v="11"/>
    <x v="32"/>
    <s v="2.6 - BIENES MUEBLES, INMUEBLES E INTANGIBLES"/>
    <s v="2.6.4 - VEHÍCULOS Y EQUIPO DE TRANSPORTE, TRACCIÓN Y ELEVACIÓN"/>
    <s v="N"/>
    <s v="00 - N/A"/>
    <s v="20 - FONDOS CON DESTINO ESPECÍFICO"/>
    <s v="99 - MULTIPROVINCIAL"/>
    <s v="(en blanco)"/>
    <n v="0"/>
    <n v="0"/>
    <n v="0"/>
  </r>
  <r>
    <s v="2026"/>
    <x v="0"/>
    <x v="0"/>
    <x v="1"/>
    <x v="7"/>
    <s v="2 - Poder Ejecutivo"/>
    <s v="0210 - MINISTERIO DE AGRICULTURA"/>
    <s v="0001 - MINISTERIO DE AGRICULTURA"/>
    <x v="3"/>
    <x v="11"/>
    <x v="32"/>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x v="3"/>
    <x v="11"/>
    <x v="32"/>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x v="3"/>
    <x v="11"/>
    <x v="32"/>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x v="3"/>
    <x v="11"/>
    <x v="32"/>
    <s v="2.6 - BIENES MUEBLES, INMUEBLES E INTANGIBLES"/>
    <s v="2.6.5 - MAQUINARIA, OTROS EQUIPOS Y HERRAMIENTAS"/>
    <s v="N"/>
    <s v="00 - N/A"/>
    <s v="10 - FONDO GENERAL"/>
    <s v="99 - MULTIPROVINCIAL"/>
    <s v="(en blanco)"/>
    <n v="22320000"/>
    <n v="49900000"/>
    <n v="7518405.0599999996"/>
  </r>
  <r>
    <s v="2026"/>
    <x v="0"/>
    <x v="0"/>
    <x v="1"/>
    <x v="7"/>
    <s v="2 - Poder Ejecutivo"/>
    <s v="0210 - MINISTERIO DE AGRICULTURA"/>
    <s v="0001 - MINISTERIO DE AGRICULTURA"/>
    <x v="3"/>
    <x v="11"/>
    <x v="32"/>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x v="3"/>
    <x v="11"/>
    <x v="32"/>
    <s v="2.6 - BIENES MUEBLES, INMUEBLES E INTANGIBLES"/>
    <s v="2.6.7 - ACTIVOS BIOLÓGICOS"/>
    <s v="N"/>
    <s v="00 - N/A"/>
    <s v="10 - FONDO GENERAL"/>
    <s v="99 - MULTIPROVINCIAL"/>
    <s v="(en blanco)"/>
    <n v="302568660"/>
    <n v="287493660"/>
    <n v="161449779.5"/>
  </r>
  <r>
    <s v="2026"/>
    <x v="0"/>
    <x v="0"/>
    <x v="1"/>
    <x v="7"/>
    <s v="2 - Poder Ejecutivo"/>
    <s v="0210 - MINISTERIO DE AGRICULTURA"/>
    <s v="0001 - MINISTERIO DE AGRICULTURA"/>
    <x v="3"/>
    <x v="11"/>
    <x v="32"/>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x v="3"/>
    <x v="11"/>
    <x v="32"/>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x v="3"/>
    <x v="11"/>
    <x v="32"/>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x v="3"/>
    <x v="11"/>
    <x v="32"/>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x v="3"/>
    <x v="11"/>
    <x v="32"/>
    <s v="2.7 - OBRAS"/>
    <s v="2.7.1 - OBRAS EN EDIFICACIONES"/>
    <s v="N"/>
    <s v="00 - N/A"/>
    <s v="10 - FONDO GENERAL"/>
    <s v="99 - MULTIPROVINCIAL"/>
    <s v="(en blanco)"/>
    <n v="2400000"/>
    <n v="1400000"/>
    <n v="0"/>
  </r>
  <r>
    <s v="2026"/>
    <x v="0"/>
    <x v="0"/>
    <x v="1"/>
    <x v="7"/>
    <s v="2 - Poder Ejecutivo"/>
    <s v="0210 - MINISTERIO DE AGRICULTURA"/>
    <s v="0001 - MINISTERIO DE AGRICULTURA"/>
    <x v="3"/>
    <x v="11"/>
    <x v="32"/>
    <s v="2.7 - OBRAS"/>
    <s v="2.7.1 - OBRAS EN EDIFICACIONES"/>
    <s v="S"/>
    <s v="01 - CONSTRUCCIÓN DE CAMARAS TERMICA PARA LA PRODUCCION DE MATERIAL DE SIEMBRA DE PLATANO DE ALTA CALIDAD EN LA REP. DOM"/>
    <s v="10 - FONDO GENERAL"/>
    <s v="99 - MULTIPROVINCIAL"/>
    <n v="14379"/>
    <n v="37799588"/>
    <n v="37799588"/>
    <n v="4370202.5299999993"/>
  </r>
  <r>
    <s v="2026"/>
    <x v="0"/>
    <x v="0"/>
    <x v="1"/>
    <x v="7"/>
    <s v="2 - Poder Ejecutivo"/>
    <s v="0210 - MINISTERIO DE AGRICULTURA"/>
    <s v="0001 - MINISTERIO DE AGRICULTURA"/>
    <x v="3"/>
    <x v="11"/>
    <x v="32"/>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x v="3"/>
    <x v="11"/>
    <x v="32"/>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x v="3"/>
    <x v="11"/>
    <x v="57"/>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5000000"/>
    <n v="0"/>
  </r>
  <r>
    <s v="2026"/>
    <x v="0"/>
    <x v="0"/>
    <x v="1"/>
    <x v="7"/>
    <s v="2 - Poder Ejecutivo"/>
    <s v="0210 - MINISTERIO DE AGRICULTURA"/>
    <s v="0001 - MINISTERIO DE AGRICULTURA"/>
    <x v="3"/>
    <x v="11"/>
    <x v="57"/>
    <s v="2.7 - OBRAS"/>
    <s v="2.7.1 - OBRAS EN EDIFICACIONES"/>
    <s v="S"/>
    <s v="09 - GESTION DE LA PARTE ALTA Y MEDIA DE LA CUENCA DEL RÍO YAQUE DEL NORTE EN LA VERTIENTE NORTE DE LA CORDILLERA CENTRAL."/>
    <s v="60 - CREDITO EXTERNO"/>
    <s v="99 - MULTIPROVINCIAL"/>
    <n v="14132"/>
    <n v="12000000"/>
    <n v="12000000"/>
    <n v="0"/>
  </r>
  <r>
    <s v="2026"/>
    <x v="0"/>
    <x v="0"/>
    <x v="1"/>
    <x v="7"/>
    <s v="2 - Poder Ejecutivo"/>
    <s v="0210 - MINISTERIO DE AGRICULTURA"/>
    <s v="0001 - MINISTERIO DE AGRICULTURA"/>
    <x v="3"/>
    <x v="11"/>
    <x v="58"/>
    <s v="2.6 - BIENES MUEBLES, INMUEBLES E INTANGIBLES"/>
    <s v="2.6.1 - MOBILIARIO Y EQUIPO"/>
    <s v="N"/>
    <s v="00 - N/A"/>
    <s v="10 - FONDO GENERAL"/>
    <s v="99 - MULTIPROVINCIAL"/>
    <s v="(en blanco)"/>
    <n v="17219479"/>
    <n v="9329479"/>
    <n v="3827330.46"/>
  </r>
  <r>
    <s v="2026"/>
    <x v="0"/>
    <x v="0"/>
    <x v="1"/>
    <x v="7"/>
    <s v="2 - Poder Ejecutivo"/>
    <s v="0210 - MINISTERIO DE AGRICULTURA"/>
    <s v="0001 - MINISTERIO DE AGRICULTURA"/>
    <x v="3"/>
    <x v="11"/>
    <x v="58"/>
    <s v="2.6 - BIENES MUEBLES, INMUEBLES E INTANGIBLES"/>
    <s v="2.6.2 - MOBILIARIO Y EQUIPO DE AUDIO, AUDIOVISUAL, RECREATIVO Y EDUCACIONAL"/>
    <s v="N"/>
    <s v="00 - N/A"/>
    <s v="10 - FONDO GENERAL"/>
    <s v="99 - MULTIPROVINCIAL"/>
    <s v="(en blanco)"/>
    <n v="850000"/>
    <n v="150000"/>
    <n v="0"/>
  </r>
  <r>
    <s v="2026"/>
    <x v="0"/>
    <x v="0"/>
    <x v="1"/>
    <x v="7"/>
    <s v="2 - Poder Ejecutivo"/>
    <s v="0210 - MINISTERIO DE AGRICULTURA"/>
    <s v="0001 - MINISTERIO DE AGRICULTURA"/>
    <x v="3"/>
    <x v="11"/>
    <x v="58"/>
    <s v="2.6 - BIENES MUEBLES, INMUEBLES E INTANGIBLES"/>
    <s v="2.6.3 - EQUIPO E INSTRUMENTAL, CIENTÍFICO Y LABORATORIO"/>
    <s v="N"/>
    <s v="00 - N/A"/>
    <s v="10 - FONDO GENERAL"/>
    <s v="99 - MULTIPROVINCIAL"/>
    <s v="(en blanco)"/>
    <n v="2700000"/>
    <n v="655000"/>
    <n v="0"/>
  </r>
  <r>
    <s v="2026"/>
    <x v="0"/>
    <x v="0"/>
    <x v="1"/>
    <x v="7"/>
    <s v="2 - Poder Ejecutivo"/>
    <s v="0210 - MINISTERIO DE AGRICULTURA"/>
    <s v="0001 - MINISTERIO DE AGRICULTURA"/>
    <x v="3"/>
    <x v="11"/>
    <x v="58"/>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x v="3"/>
    <x v="11"/>
    <x v="58"/>
    <s v="2.6 - BIENES MUEBLES, INMUEBLES E INTANGIBLES"/>
    <s v="2.6.5 - MAQUINARIA, OTROS EQUIPOS Y HERRAMIENTAS"/>
    <s v="N"/>
    <s v="00 - N/A"/>
    <s v="10 - FONDO GENERAL"/>
    <s v="99 - MULTIPROVINCIAL"/>
    <s v="(en blanco)"/>
    <n v="10100000"/>
    <n v="24760000"/>
    <n v="5125744.0399999991"/>
  </r>
  <r>
    <s v="2026"/>
    <x v="0"/>
    <x v="0"/>
    <x v="1"/>
    <x v="7"/>
    <s v="2 - Poder Ejecutivo"/>
    <s v="0210 - MINISTERIO DE AGRICULTURA"/>
    <s v="0001 - MINISTERIO DE AGRICULTURA"/>
    <x v="3"/>
    <x v="11"/>
    <x v="58"/>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x v="3"/>
    <x v="11"/>
    <x v="58"/>
    <s v="2.6 - BIENES MUEBLES, INMUEBLES E INTANGIBLES"/>
    <s v="2.6.7 - ACTIVOS BIOLÓGICOS"/>
    <s v="N"/>
    <s v="00 - N/A"/>
    <s v="10 - FONDO GENERAL"/>
    <s v="99 - MULTIPROVINCIAL"/>
    <s v="(en blanco)"/>
    <n v="215750000"/>
    <n v="205150000"/>
    <n v="33504107.5"/>
  </r>
  <r>
    <s v="2026"/>
    <x v="0"/>
    <x v="0"/>
    <x v="1"/>
    <x v="7"/>
    <s v="2 - Poder Ejecutivo"/>
    <s v="0210 - MINISTERIO DE AGRICULTURA"/>
    <s v="0001 - MINISTERIO DE AGRICULTURA"/>
    <x v="3"/>
    <x v="11"/>
    <x v="58"/>
    <s v="2.6 - BIENES MUEBLES, INMUEBLES E INTANGIBLES"/>
    <s v="2.6.8 - BIENES INTANGIBLES"/>
    <s v="N"/>
    <s v="00 - N/A"/>
    <s v="10 - FONDO GENERAL"/>
    <s v="99 - MULTIPROVINCIAL"/>
    <s v="(en blanco)"/>
    <n v="6850000"/>
    <n v="10550000"/>
    <n v="0"/>
  </r>
  <r>
    <s v="2026"/>
    <x v="0"/>
    <x v="0"/>
    <x v="1"/>
    <x v="7"/>
    <s v="2 - Poder Ejecutivo"/>
    <s v="0210 - MINISTERIO DE AGRICULTURA"/>
    <s v="0001 - MINISTERIO DE AGRICULTURA"/>
    <x v="3"/>
    <x v="11"/>
    <x v="58"/>
    <s v="2.7 - OBRAS"/>
    <s v="2.7.1 - OBRAS EN EDIFICACIONES"/>
    <s v="N"/>
    <s v="00 - N/A"/>
    <s v="10 - FONDO GENERAL"/>
    <s v="99 - MULTIPROVINCIAL"/>
    <s v="(en blanco)"/>
    <n v="39948000"/>
    <n v="28448000"/>
    <n v="0"/>
  </r>
  <r>
    <s v="2026"/>
    <x v="0"/>
    <x v="0"/>
    <x v="1"/>
    <x v="7"/>
    <s v="2 - Poder Ejecutivo"/>
    <s v="0210 - MINISTERIO DE AGRICULTURA"/>
    <s v="0001 - MINISTERIO DE AGRICULTURA"/>
    <x v="2"/>
    <x v="4"/>
    <x v="55"/>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x v="2"/>
    <x v="4"/>
    <x v="55"/>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x v="2"/>
    <x v="4"/>
    <x v="55"/>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x v="2"/>
    <x v="4"/>
    <x v="55"/>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x v="1"/>
    <x v="15"/>
    <x v="91"/>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x v="1"/>
    <x v="15"/>
    <x v="91"/>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x v="1"/>
    <x v="15"/>
    <x v="91"/>
    <s v="2.6 - BIENES MUEBLES, INMUEBLES E INTANGIBLES"/>
    <s v="2.6.5 - MAQUINARIA, OTROS EQUIPOS Y HERRAMIENTAS"/>
    <s v="N"/>
    <s v="00 - N/A"/>
    <s v="10 - FONDO GENERAL"/>
    <s v="99 - MULTIPROVINCIAL"/>
    <s v="(en blanco)"/>
    <n v="15000000"/>
    <n v="7362000"/>
    <n v="307826.59999999998"/>
  </r>
  <r>
    <s v="2026"/>
    <x v="0"/>
    <x v="0"/>
    <x v="1"/>
    <x v="7"/>
    <s v="2 - Poder Ejecutivo"/>
    <s v="0210 - MINISTERIO DE AGRICULTURA"/>
    <s v="0001 - MINISTERIO DE AGRICULTURA"/>
    <x v="1"/>
    <x v="9"/>
    <x v="44"/>
    <s v="2.6 - BIENES MUEBLES, INMUEBLES E INTANGIBLES"/>
    <s v="2.6.2 - MOBILIARIO Y EQUIPO DE AUDIO, AUDIOVISUAL, RECREATIVO Y EDUCACIONAL"/>
    <s v="N"/>
    <s v="00 - N/A"/>
    <s v="10 - FONDO GENERAL"/>
    <s v="99 - MULTIPROVINCIAL"/>
    <s v="(en blanco)"/>
    <n v="850000"/>
    <n v="850000"/>
    <n v="0"/>
  </r>
  <r>
    <s v="2026"/>
    <x v="0"/>
    <x v="0"/>
    <x v="1"/>
    <x v="7"/>
    <s v="2 - Poder Ejecutivo"/>
    <s v="0210 - MINISTERIO DE AGRICULTURA"/>
    <s v="0001 - MINISTERIO DE AGRICULTURA"/>
    <x v="1"/>
    <x v="3"/>
    <x v="5"/>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x v="1"/>
    <x v="3"/>
    <x v="5"/>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x v="1"/>
    <x v="3"/>
    <x v="17"/>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x v="3"/>
    <x v="11"/>
    <x v="32"/>
    <s v="2.6 - BIENES MUEBLES, INMUEBLES E INTANGIBLES"/>
    <s v="2.6.1 - MOBILIARIO Y EQUIPO"/>
    <s v="N"/>
    <s v="00 - N/A"/>
    <s v="10 - FONDO GENERAL"/>
    <s v="99 - MULTIPROVINCIAL"/>
    <s v="(en blanco)"/>
    <n v="1686863"/>
    <n v="2409503"/>
    <n v="109740"/>
  </r>
  <r>
    <s v="2026"/>
    <x v="0"/>
    <x v="0"/>
    <x v="1"/>
    <x v="7"/>
    <s v="2 - Poder Ejecutivo"/>
    <s v="0210 - MINISTERIO DE AGRICULTURA"/>
    <s v="0002 - DIRECCION GENERAL DE GANADERIA"/>
    <x v="3"/>
    <x v="11"/>
    <x v="32"/>
    <s v="2.6 - BIENES MUEBLES, INMUEBLES E INTANGIBLES"/>
    <s v="2.6.1 - MOBILIARIO Y EQUIPO"/>
    <s v="N"/>
    <s v="00 - N/A"/>
    <s v="20 - FONDOS CON DESTINO ESPECÍFICO"/>
    <s v="99 - MULTIPROVINCIAL"/>
    <s v="(en blanco)"/>
    <n v="0"/>
    <n v="0"/>
    <n v="0"/>
  </r>
  <r>
    <s v="2026"/>
    <x v="0"/>
    <x v="0"/>
    <x v="1"/>
    <x v="7"/>
    <s v="2 - Poder Ejecutivo"/>
    <s v="0210 - MINISTERIO DE AGRICULTURA"/>
    <s v="0002 - DIRECCION GENERAL DE GANADERIA"/>
    <x v="3"/>
    <x v="11"/>
    <x v="32"/>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x v="3"/>
    <x v="11"/>
    <x v="32"/>
    <s v="2.6 - BIENES MUEBLES, INMUEBLES E INTANGIBLES"/>
    <s v="2.6.3 - EQUIPO E INSTRUMENTAL, CIENTÍFICO Y LABORATORIO"/>
    <s v="N"/>
    <s v="00 - N/A"/>
    <s v="10 - FONDO GENERAL"/>
    <s v="99 - MULTIPROVINCIAL"/>
    <s v="(en blanco)"/>
    <n v="858260"/>
    <n v="1082973"/>
    <n v="224200"/>
  </r>
  <r>
    <s v="2026"/>
    <x v="0"/>
    <x v="0"/>
    <x v="1"/>
    <x v="7"/>
    <s v="2 - Poder Ejecutivo"/>
    <s v="0210 - MINISTERIO DE AGRICULTURA"/>
    <s v="0002 - DIRECCION GENERAL DE GANADERIA"/>
    <x v="3"/>
    <x v="11"/>
    <x v="32"/>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x v="3"/>
    <x v="11"/>
    <x v="32"/>
    <s v="2.6 - BIENES MUEBLES, INMUEBLES E INTANGIBLES"/>
    <s v="2.6.5 - MAQUINARIA, OTROS EQUIPOS Y HERRAMIENTAS"/>
    <s v="N"/>
    <s v="00 - N/A"/>
    <s v="10 - FONDO GENERAL"/>
    <s v="99 - MULTIPROVINCIAL"/>
    <s v="(en blanco)"/>
    <n v="0"/>
    <n v="3185611"/>
    <n v="1027832.07"/>
  </r>
  <r>
    <s v="2026"/>
    <x v="0"/>
    <x v="0"/>
    <x v="1"/>
    <x v="7"/>
    <s v="2 - Poder Ejecutivo"/>
    <s v="0210 - MINISTERIO DE AGRICULTURA"/>
    <s v="0002 - DIRECCION GENERAL DE GANADERIA"/>
    <x v="3"/>
    <x v="11"/>
    <x v="32"/>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x v="3"/>
    <x v="11"/>
    <x v="32"/>
    <s v="2.6 - BIENES MUEBLES, INMUEBLES E INTANGIBLES"/>
    <s v="2.6.7 - ACTIVOS BIOLÓGICOS"/>
    <s v="S"/>
    <s v="02 - FORTALECIMIENTO DE LA CRIANZA OVICAPRINA EN LA REGIÓN FRONTERIZA DE LA RD"/>
    <s v="10 - FONDO GENERAL"/>
    <s v="99 - MULTIPROVINCIAL"/>
    <n v="14199"/>
    <n v="1374759"/>
    <n v="2397500"/>
    <n v="0"/>
  </r>
  <r>
    <s v="2026"/>
    <x v="0"/>
    <x v="0"/>
    <x v="1"/>
    <x v="7"/>
    <s v="2 - Poder Ejecutivo"/>
    <s v="0210 - MINISTERIO DE AGRICULTURA"/>
    <s v="0003 - OFICINA DE TRATADOS COMERCIALES AGRICOLAS"/>
    <x v="3"/>
    <x v="13"/>
    <x v="56"/>
    <s v="2.6 - BIENES MUEBLES, INMUEBLES E INTANGIBLES"/>
    <s v="2.6.1 - MOBILIARIO Y EQUIPO"/>
    <s v="N"/>
    <s v="00 - N/A"/>
    <s v="10 - FONDO GENERAL"/>
    <s v="99 - MULTIPROVINCIAL"/>
    <s v="(en blanco)"/>
    <n v="330000"/>
    <n v="297150"/>
    <n v="0"/>
  </r>
  <r>
    <s v="2026"/>
    <x v="0"/>
    <x v="0"/>
    <x v="1"/>
    <x v="7"/>
    <s v="2 - Poder Ejecutivo"/>
    <s v="0210 - MINISTERIO DE AGRICULTURA"/>
    <s v="0003 - OFICINA DE TRATADOS COMERCIALES AGRICOLAS"/>
    <x v="3"/>
    <x v="13"/>
    <x v="56"/>
    <s v="2.6 - BIENES MUEBLES, INMUEBLES E INTANGIBLES"/>
    <s v="2.6.2 - MOBILIARIO Y EQUIPO DE AUDIO, AUDIOVISUAL, RECREATIVO Y EDUCACIONAL"/>
    <s v="N"/>
    <s v="00 - N/A"/>
    <s v="10 - FONDO GENERAL"/>
    <s v="99 - MULTIPROVINCIAL"/>
    <s v="(en blanco)"/>
    <n v="44158"/>
    <n v="77008"/>
    <n v="0"/>
  </r>
  <r>
    <s v="2026"/>
    <x v="0"/>
    <x v="0"/>
    <x v="1"/>
    <x v="7"/>
    <s v="2 - Poder Ejecutivo"/>
    <s v="0210 - MINISTERIO DE AGRICULTURA"/>
    <s v="0005 - DIRECCION EJECUTIVA DE LA COMISION DE FOMENTO A LA TECNIFICACION DEL SISTEMA NACIONAL DE RIEGO"/>
    <x v="3"/>
    <x v="14"/>
    <x v="59"/>
    <s v="2.6 - BIENES MUEBLES, INMUEBLES E INTANGIBLES"/>
    <s v="2.6.1 - MOBILIARIO Y EQUIPO"/>
    <s v="N"/>
    <s v="00 - N/A"/>
    <s v="10 - FONDO GENERAL"/>
    <s v="99 - MULTIPROVINCIAL"/>
    <s v="(en blanco)"/>
    <n v="984054"/>
    <n v="2147316.96"/>
    <n v="546364.72"/>
  </r>
  <r>
    <s v="2026"/>
    <x v="0"/>
    <x v="0"/>
    <x v="1"/>
    <x v="7"/>
    <s v="2 - Poder Ejecutivo"/>
    <s v="0210 - MINISTERIO DE AGRICULTURA"/>
    <s v="0005 - DIRECCION EJECUTIVA DE LA COMISION DE FOMENTO A LA TECNIFICACION DEL SISTEMA NACIONAL DE RIEGO"/>
    <x v="3"/>
    <x v="14"/>
    <x v="59"/>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x v="3"/>
    <x v="14"/>
    <x v="59"/>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x v="3"/>
    <x v="14"/>
    <x v="59"/>
    <s v="2.6 - BIENES MUEBLES, INMUEBLES E INTANGIBLES"/>
    <s v="2.6.5 - MAQUINARIA, OTROS EQUIPOS Y HERRAMIENTAS"/>
    <s v="N"/>
    <s v="00 - N/A"/>
    <s v="10 - FONDO GENERAL"/>
    <s v="99 - MULTIPROVINCIAL"/>
    <s v="(en blanco)"/>
    <n v="516000"/>
    <n v="880452.41999999993"/>
    <n v="672670.46"/>
  </r>
  <r>
    <s v="2026"/>
    <x v="0"/>
    <x v="0"/>
    <x v="1"/>
    <x v="7"/>
    <s v="2 - Poder Ejecutivo"/>
    <s v="0210 - MINISTERIO DE AGRICULTURA"/>
    <s v="0005 - DIRECCION EJECUTIVA DE LA COMISION DE FOMENTO A LA TECNIFICACION DEL SISTEMA NACIONAL DE RIEGO"/>
    <x v="3"/>
    <x v="14"/>
    <x v="59"/>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x v="3"/>
    <x v="14"/>
    <x v="59"/>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x v="3"/>
    <x v="11"/>
    <x v="32"/>
    <s v="2.6 - BIENES MUEBLES, INMUEBLES E INTANGIBLES"/>
    <s v="2.6.1 - MOBILIARIO Y EQUIPO"/>
    <s v="N"/>
    <s v="00 - N/A"/>
    <s v="20 - FONDOS CON DESTINO ESPECÍFICO"/>
    <s v="99 - MULTIPROVINCIAL"/>
    <s v="(en blanco)"/>
    <n v="0"/>
    <n v="0"/>
    <n v="0"/>
  </r>
  <r>
    <s v="2026"/>
    <x v="0"/>
    <x v="0"/>
    <x v="1"/>
    <x v="7"/>
    <s v="2 - Poder Ejecutivo"/>
    <s v="0210 - MINISTERIO DE AGRICULTURA"/>
    <s v="0007 - CONSEJO NACIONAL PARA LA REGLAMENTACIÓN Y FOMENTO DE LA INDUSTRIA LECHERA"/>
    <x v="3"/>
    <x v="11"/>
    <x v="32"/>
    <s v="2.6 - BIENES MUEBLES, INMUEBLES E INTANGIBLES"/>
    <s v="2.6.1 - MOBILIARIO Y EQUIPO"/>
    <s v="S"/>
    <s v="01 - NORMALIZACIÓN DE LOS PROCESADORES LÁCTEOS DE LA REPÚBLICA DOMINICANA"/>
    <s v="10 - FONDO GENERAL"/>
    <s v="99 - MULTIPROVINCIAL"/>
    <n v="16849"/>
    <n v="435000"/>
    <n v="435000"/>
    <n v="318921.56999999995"/>
  </r>
  <r>
    <s v="2026"/>
    <x v="0"/>
    <x v="0"/>
    <x v="1"/>
    <x v="7"/>
    <s v="2 - Poder Ejecutivo"/>
    <s v="0210 - MINISTERIO DE AGRICULTURA"/>
    <s v="0007 - CONSEJO NACIONAL PARA LA REGLAMENTACIÓN Y FOMENTO DE LA INDUSTRIA LECHERA"/>
    <x v="3"/>
    <x v="11"/>
    <x v="32"/>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x v="3"/>
    <x v="11"/>
    <x v="32"/>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x v="3"/>
    <x v="11"/>
    <x v="32"/>
    <s v="2.6 - BIENES MUEBLES, INMUEBLES E INTANGIBLES"/>
    <s v="2.6.5 - MAQUINARIA, OTROS EQUIPOS Y HERRAMIENTAS"/>
    <s v="S"/>
    <s v="01 - NORMALIZACIÓN DE LOS PROCESADORES LÁCTEOS DE LA REPÚBLICA DOMINICANA"/>
    <s v="10 - FONDO GENERAL"/>
    <s v="99 - MULTIPROVINCIAL"/>
    <n v="16849"/>
    <n v="30721500"/>
    <n v="30721500"/>
    <n v="5517632.2000000002"/>
  </r>
  <r>
    <s v="2026"/>
    <x v="0"/>
    <x v="0"/>
    <x v="1"/>
    <x v="7"/>
    <s v="2 - Poder Ejecutivo"/>
    <s v="0210 - MINISTERIO DE AGRICULTURA"/>
    <s v="0007 - CONSEJO NACIONAL PARA LA REGLAMENTACIÓN Y FOMENTO DE LA INDUSTRIA LECHERA"/>
    <x v="3"/>
    <x v="11"/>
    <x v="32"/>
    <s v="2.6 - BIENES MUEBLES, INMUEBLES E INTANGIBLES"/>
    <s v="2.6.7 - ACTIVOS BIOLÓGICOS"/>
    <s v="N"/>
    <s v="00 - N/A"/>
    <s v="10 - FONDO GENERAL"/>
    <s v="99 - MULTIPROVINCIAL"/>
    <s v="(en blanco)"/>
    <n v="0"/>
    <n v="20312050.600000001"/>
    <n v="2920906.4000000004"/>
  </r>
  <r>
    <s v="2026"/>
    <x v="0"/>
    <x v="0"/>
    <x v="1"/>
    <x v="7"/>
    <s v="2 - Poder Ejecutivo"/>
    <s v="0210 - MINISTERIO DE AGRICULTURA"/>
    <s v="0007 - CONSEJO NACIONAL PARA LA REGLAMENTACIÓN Y FOMENTO DE LA INDUSTRIA LECHERA"/>
    <x v="3"/>
    <x v="11"/>
    <x v="32"/>
    <s v="2.6 - BIENES MUEBLES, INMUEBLES E INTANGIBLES"/>
    <s v="2.6.8 - BIENES INTANGIBLES"/>
    <s v="N"/>
    <s v="00 - N/A"/>
    <s v="20 - FONDOS CON DESTINO ESPECÍFICO"/>
    <s v="99 - MULTIPROVINCIAL"/>
    <s v="(en blanco)"/>
    <n v="0"/>
    <n v="0"/>
    <n v="0"/>
  </r>
  <r>
    <s v="2026"/>
    <x v="0"/>
    <x v="0"/>
    <x v="1"/>
    <x v="7"/>
    <s v="2 - Poder Ejecutivo"/>
    <s v="0210 - MINISTERIO DE AGRICULTURA"/>
    <s v="0007 - CONSEJO NACIONAL PARA LA REGLAMENTACIÓN Y FOMENTO DE LA INDUSTRIA LECHERA"/>
    <x v="3"/>
    <x v="11"/>
    <x v="32"/>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x v="0"/>
    <x v="0"/>
    <x v="2"/>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x v="0"/>
    <x v="0"/>
    <x v="2"/>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x v="0"/>
    <x v="0"/>
    <x v="2"/>
    <s v="2.7 - OBRAS"/>
    <s v="2.7.1 - OBRAS EN EDIFICACIONES"/>
    <s v="S"/>
    <s v="74 - REMODELACIÓN  DE EDIFICIO SEDE CENTRAL DEL MINISTERIO DE OBRAS, PÚBLICAS Y COMUNICACIONES (MOPC), DISTRITO NACIONAL"/>
    <s v="10 - FONDO GENERAL"/>
    <s v="01 - DISTRITO NACIONAL"/>
    <n v="16152"/>
    <n v="332824634"/>
    <n v="97719580.580000013"/>
    <n v="33329085.91"/>
  </r>
  <r>
    <s v="2026"/>
    <x v="0"/>
    <x v="0"/>
    <x v="1"/>
    <x v="7"/>
    <s v="2 - Poder Ejecutivo"/>
    <s v="0211 - MINISTERIO DE OBRAS PÚBLICAS Y COMUNICACIONES"/>
    <s v="0001 - MINISTERIO DE OBRAS PUBLICAS Y COMUNICACIONES"/>
    <x v="0"/>
    <x v="0"/>
    <x v="87"/>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x v="0"/>
    <x v="1"/>
    <x v="1"/>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x v="0"/>
    <x v="1"/>
    <x v="1"/>
    <s v="2.7 - OBRAS"/>
    <s v="2.7.1 - OBRAS EN EDIFICACIONES"/>
    <s v="S"/>
    <s v="08 - REMODELACIÓN OFICINAS DEL TRIBUNAL CONSTITUCIONAL, DISTRITO NACIONAL"/>
    <s v="10 - FONDO GENERAL"/>
    <s v="01 - DISTRITO NACIONAL"/>
    <n v="13491"/>
    <n v="800000000"/>
    <n v="800000000"/>
    <n v="448910156.11000001"/>
  </r>
  <r>
    <s v="2026"/>
    <x v="0"/>
    <x v="0"/>
    <x v="1"/>
    <x v="7"/>
    <s v="2 - Poder Ejecutivo"/>
    <s v="0211 - MINISTERIO DE OBRAS PÚBLICAS Y COMUNICACIONES"/>
    <s v="0001 - MINISTERIO DE OBRAS PUBLICAS Y COMUNICACIONES"/>
    <x v="3"/>
    <x v="11"/>
    <x v="94"/>
    <s v="2.7 - OBRAS"/>
    <s v="2.7.1 - OBRAS EN EDIFICACIONES"/>
    <s v="S"/>
    <s v="34 - CONSTRUCCIÓN DEL MATADERO DE LA PROVINCIA BARAHONA"/>
    <s v="10 - FONDO GENERAL"/>
    <s v="04 - BARAHONA"/>
    <n v="13978"/>
    <n v="1000000"/>
    <n v="56000000"/>
    <n v="21958848.300000001"/>
  </r>
  <r>
    <s v="2026"/>
    <x v="0"/>
    <x v="0"/>
    <x v="1"/>
    <x v="7"/>
    <s v="2 - Poder Ejecutivo"/>
    <s v="0211 - MINISTERIO DE OBRAS PÚBLICAS Y COMUNICACIONES"/>
    <s v="0001 - MINISTERIO DE OBRAS PUBLICAS Y COMUNICACIONES"/>
    <x v="3"/>
    <x v="18"/>
    <x v="103"/>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x v="3"/>
    <x v="10"/>
    <x v="25"/>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x v="3"/>
    <x v="10"/>
    <x v="25"/>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x v="3"/>
    <x v="10"/>
    <x v="25"/>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x v="3"/>
    <x v="10"/>
    <x v="25"/>
    <s v="2.6 - BIENES MUEBLES, INMUEBLES E INTANGIBLES"/>
    <s v="2.6.3 - EQUIPO E INSTRUMENTAL, CIENTÍFICO Y LABORATORIO"/>
    <s v="N"/>
    <s v="00 - N/A"/>
    <s v="20 - FONDOS CON DESTINO ESPECÍFICO"/>
    <s v="99 - MULTIPROVINCIAL"/>
    <s v="(en blanco)"/>
    <n v="5800000"/>
    <n v="6600000"/>
    <n v="3544943.41"/>
  </r>
  <r>
    <s v="2026"/>
    <x v="0"/>
    <x v="0"/>
    <x v="1"/>
    <x v="7"/>
    <s v="2 - Poder Ejecutivo"/>
    <s v="0211 - MINISTERIO DE OBRAS PÚBLICAS Y COMUNICACIONES"/>
    <s v="0001 - MINISTERIO DE OBRAS PUBLICAS Y COMUNICACIONES"/>
    <x v="3"/>
    <x v="10"/>
    <x v="25"/>
    <s v="2.6 - BIENES MUEBLES, INMUEBLES E INTANGIBLES"/>
    <s v="2.6.4 - VEHÍCULOS Y EQUIPO DE TRANSPORTE, TRACCIÓN Y ELEVACIÓN"/>
    <s v="N"/>
    <s v="00 - N/A"/>
    <s v="20 - FONDOS CON DESTINO ESPECÍFICO"/>
    <s v="99 - MULTIPROVINCIAL"/>
    <s v="(en blanco)"/>
    <n v="81000000"/>
    <n v="307300000"/>
    <n v="266652600"/>
  </r>
  <r>
    <s v="2026"/>
    <x v="0"/>
    <x v="0"/>
    <x v="1"/>
    <x v="7"/>
    <s v="2 - Poder Ejecutivo"/>
    <s v="0211 - MINISTERIO DE OBRAS PÚBLICAS Y COMUNICACIONES"/>
    <s v="0001 - MINISTERIO DE OBRAS PUBLICAS Y COMUNICACIONES"/>
    <x v="3"/>
    <x v="10"/>
    <x v="25"/>
    <s v="2.6 - BIENES MUEBLES, INMUEBLES E INTANGIBLES"/>
    <s v="2.6.5 - MAQUINARIA, OTROS EQUIPOS Y HERRAMIENTAS"/>
    <s v="N"/>
    <s v="00 - N/A"/>
    <s v="20 - FONDOS CON DESTINO ESPECÍFICO"/>
    <s v="99 - MULTIPROVINCIAL"/>
    <s v="(en blanco)"/>
    <n v="117000000"/>
    <n v="579494705"/>
    <n v="491504510.99999994"/>
  </r>
  <r>
    <s v="2026"/>
    <x v="0"/>
    <x v="0"/>
    <x v="1"/>
    <x v="7"/>
    <s v="2 - Poder Ejecutivo"/>
    <s v="0211 - MINISTERIO DE OBRAS PÚBLICAS Y COMUNICACIONES"/>
    <s v="0001 - MINISTERIO DE OBRAS PUBLICAS Y COMUNICACIONES"/>
    <x v="3"/>
    <x v="10"/>
    <x v="25"/>
    <s v="2.6 - BIENES MUEBLES, INMUEBLES E INTANGIBLES"/>
    <s v="2.6.6 - EQUIPOS DE DEFENSA Y SEGURIDAD"/>
    <s v="N"/>
    <s v="00 - N/A"/>
    <s v="20 - FONDOS CON DESTINO ESPECÍFICO"/>
    <s v="99 - MULTIPROVINCIAL"/>
    <s v="(en blanco)"/>
    <n v="3700000"/>
    <n v="3400000"/>
    <n v="0"/>
  </r>
  <r>
    <s v="2026"/>
    <x v="0"/>
    <x v="0"/>
    <x v="1"/>
    <x v="7"/>
    <s v="2 - Poder Ejecutivo"/>
    <s v="0211 - MINISTERIO DE OBRAS PÚBLICAS Y COMUNICACIONES"/>
    <s v="0001 - MINISTERIO DE OBRAS PUBLICAS Y COMUNICACIONES"/>
    <x v="3"/>
    <x v="10"/>
    <x v="25"/>
    <s v="2.6 - BIENES MUEBLES, INMUEBLES E INTANGIBLES"/>
    <s v="2.6.8 - BIENES INTANGIBLES"/>
    <s v="N"/>
    <s v="00 - N/A"/>
    <s v="20 - FONDOS CON DESTINO ESPECÍFICO"/>
    <s v="99 - MULTIPROVINCIAL"/>
    <s v="(en blanco)"/>
    <n v="27000000"/>
    <n v="0"/>
    <n v="0"/>
  </r>
  <r>
    <s v="2026"/>
    <x v="0"/>
    <x v="0"/>
    <x v="1"/>
    <x v="7"/>
    <s v="2 - Poder Ejecutivo"/>
    <s v="0211 - MINISTERIO DE OBRAS PÚBLICAS Y COMUNICACIONES"/>
    <s v="0001 - MINISTERIO DE OBRAS PUBLICAS Y COMUNICACIONES"/>
    <x v="3"/>
    <x v="10"/>
    <x v="25"/>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x v="3"/>
    <x v="10"/>
    <x v="25"/>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x v="3"/>
    <x v="10"/>
    <x v="60"/>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x v="3"/>
    <x v="17"/>
    <x v="104"/>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x v="3"/>
    <x v="17"/>
    <x v="104"/>
    <s v="2.7 - OBRAS"/>
    <s v="2.7.1 - OBRAS EN EDIFICACIONES"/>
    <s v="S"/>
    <s v="32 - REHABILITACIÓN Y CONSTRUCCIÓN PLAZA DE LOS PILONES BANÍ"/>
    <s v="10 - FONDO GENERAL"/>
    <s v="17 - PERAVIA"/>
    <n v="13972"/>
    <n v="1000000"/>
    <n v="1000000"/>
    <n v="0"/>
  </r>
  <r>
    <s v="2026"/>
    <x v="0"/>
    <x v="0"/>
    <x v="1"/>
    <x v="7"/>
    <s v="2 - Poder Ejecutivo"/>
    <s v="0211 - MINISTERIO DE OBRAS PÚBLICAS Y COMUNICACIONES"/>
    <s v="0001 - MINISTERIO DE OBRAS PUBLICAS Y COMUNICACIONES"/>
    <x v="1"/>
    <x v="15"/>
    <x v="61"/>
    <s v="2.7 - OBRAS"/>
    <s v="2.7.1 - OBRAS EN EDIFICACIONES"/>
    <s v="S"/>
    <s v="43 - CONSTRUCCIÓN DE APARTAMENTOS EN LOS RESIDENCIALES VISTA DEL RÍO Y ALTOS DEL TENGUE, MUNICIPIO SAN JUAN, PROVINCIA SAN JUAN"/>
    <s v="10 - FONDO GENERAL"/>
    <s v="22 - SAN JUAN"/>
    <n v="16737"/>
    <n v="40000000"/>
    <n v="40000000"/>
    <n v="17914836.48"/>
  </r>
  <r>
    <s v="2026"/>
    <x v="0"/>
    <x v="0"/>
    <x v="1"/>
    <x v="7"/>
    <s v="2 - Poder Ejecutivo"/>
    <s v="0211 - MINISTERIO DE OBRAS PÚBLICAS Y COMUNICACIONES"/>
    <s v="0001 - MINISTERIO DE OBRAS PUBLICAS Y COMUNICACIONES"/>
    <x v="1"/>
    <x v="15"/>
    <x v="61"/>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x v="1"/>
    <x v="6"/>
    <x v="27"/>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x v="1"/>
    <x v="6"/>
    <x v="47"/>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x v="1"/>
    <x v="6"/>
    <x v="47"/>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x v="1"/>
    <x v="6"/>
    <x v="47"/>
    <s v="2.7 - OBRAS"/>
    <s v="2.7.1 - OBRAS EN EDIFICACIONES"/>
    <s v="S"/>
    <s v="42 - CONSTRUCCIÓN LABORATORIO NACIONAL DE TAMIZ NEONATAL Y ALTO RIESGO EN SANTO DOMINGO, DISTRITO NACIONAL (ETAPA II)"/>
    <s v="10 - FONDO GENERAL"/>
    <s v="01 - DISTRITO NACIONAL"/>
    <n v="13979"/>
    <n v="165478160"/>
    <n v="118478160"/>
    <n v="17732060.030000001"/>
  </r>
  <r>
    <s v="2026"/>
    <x v="0"/>
    <x v="0"/>
    <x v="1"/>
    <x v="7"/>
    <s v="2 - Poder Ejecutivo"/>
    <s v="0211 - MINISTERIO DE OBRAS PÚBLICAS Y COMUNICACIONES"/>
    <s v="0001 - MINISTERIO DE OBRAS PUBLICAS Y COMUNICACIONES"/>
    <x v="1"/>
    <x v="6"/>
    <x v="47"/>
    <s v="2.7 - OBRAS"/>
    <s v="2.7.1 - OBRAS EN EDIFICACIONES"/>
    <s v="S"/>
    <s v="51 - CONSTRUCCIÓN SEGUNDA ETAPA CENTROS DE ATENCIÓN INTEGRAL PARA NIÑOS DISCAPACITADOS(CAID) (COORDINADO CON EL DESPACHO DE LA PRIMERA DAM"/>
    <s v="10 - FONDO GENERAL"/>
    <s v="99 - MULTIPROVINCIAL"/>
    <n v="14112"/>
    <n v="104559442"/>
    <n v="104559442"/>
    <n v="24459061.969999999"/>
  </r>
  <r>
    <s v="2026"/>
    <x v="0"/>
    <x v="0"/>
    <x v="1"/>
    <x v="7"/>
    <s v="2 - Poder Ejecutivo"/>
    <s v="0211 - MINISTERIO DE OBRAS PÚBLICAS Y COMUNICACIONES"/>
    <s v="0001 - MINISTERIO DE OBRAS PUBLICAS Y COMUNICACIONES"/>
    <x v="1"/>
    <x v="7"/>
    <x v="34"/>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x v="1"/>
    <x v="7"/>
    <x v="34"/>
    <s v="2.7 - OBRAS"/>
    <s v="2.7.1 - OBRAS EN EDIFICACIONES"/>
    <s v="S"/>
    <s v="81 - CONSTRUCCIÓN Y RECONSTRUCCION DE CUATRO PLAYS DE BÉISBOL DE LA PROVINCIA SANTIAGO"/>
    <s v="10 - FONDO GENERAL"/>
    <s v="25 - SANTIAGO"/>
    <n v="16311"/>
    <n v="16380545"/>
    <n v="16380545"/>
    <n v="4313857.2699999996"/>
  </r>
  <r>
    <s v="2026"/>
    <x v="0"/>
    <x v="0"/>
    <x v="1"/>
    <x v="7"/>
    <s v="2 - Poder Ejecutivo"/>
    <s v="0211 - MINISTERIO DE OBRAS PÚBLICAS Y COMUNICACIONES"/>
    <s v="0001 - MINISTERIO DE OBRAS PUBLICAS Y COMUNICACIONES"/>
    <x v="1"/>
    <x v="7"/>
    <x v="18"/>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x v="1"/>
    <x v="7"/>
    <x v="105"/>
    <s v="2.7 - OBRAS"/>
    <s v="2.7.1 - OBRAS EN EDIFICACIONES"/>
    <s v="S"/>
    <s v="26 - CONSTRUCCIÓN CASA DE LOS PERIODISTAS, PUERTO PLATA."/>
    <s v="10 - FONDO GENERAL"/>
    <s v="18 - PUERTO PLATA"/>
    <n v="13962"/>
    <n v="2338581"/>
    <n v="2338581"/>
    <n v="0"/>
  </r>
  <r>
    <s v="2026"/>
    <x v="0"/>
    <x v="0"/>
    <x v="1"/>
    <x v="7"/>
    <s v="2 - Poder Ejecutivo"/>
    <s v="0211 - MINISTERIO DE OBRAS PÚBLICAS Y COMUNICACIONES"/>
    <s v="0001 - MINISTERIO DE OBRAS PUBLICAS Y COMUNICACIONES"/>
    <x v="1"/>
    <x v="7"/>
    <x v="88"/>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x v="1"/>
    <x v="7"/>
    <x v="88"/>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x v="1"/>
    <x v="2"/>
    <x v="106"/>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x v="3"/>
    <x v="10"/>
    <x v="25"/>
    <s v="2.6 - BIENES MUEBLES, INMUEBLES E INTANGIBLES"/>
    <s v="2.6.1 - MOBILIARIO Y EQUIPO"/>
    <s v="N"/>
    <s v="00 - N/A"/>
    <s v="10 - FONDO GENERAL"/>
    <s v="99 - MULTIPROVINCIAL"/>
    <s v="(en blanco)"/>
    <n v="0"/>
    <n v="2225081"/>
    <n v="1871335.25"/>
  </r>
  <r>
    <s v="2026"/>
    <x v="0"/>
    <x v="0"/>
    <x v="1"/>
    <x v="7"/>
    <s v="2 - Poder Ejecutivo"/>
    <s v="0211 - MINISTERIO DE OBRAS PÚBLICAS Y COMUNICACIONES"/>
    <s v="0002 - DIRECCION GENERAL DE EMBELLECIMIENTO DE CARRETERAS Y AVENIDAS DE CIRCUNV."/>
    <x v="3"/>
    <x v="10"/>
    <x v="25"/>
    <s v="2.6 - BIENES MUEBLES, INMUEBLES E INTANGIBLES"/>
    <s v="2.6.2 - MOBILIARIO Y EQUIPO DE AUDIO, AUDIOVISUAL, RECREATIVO Y EDUCACIONAL"/>
    <s v="N"/>
    <s v="00 - N/A"/>
    <s v="10 - FONDO GENERAL"/>
    <s v="99 - MULTIPROVINCIAL"/>
    <s v="(en blanco)"/>
    <n v="0"/>
    <n v="7611"/>
    <n v="7607"/>
  </r>
  <r>
    <s v="2026"/>
    <x v="0"/>
    <x v="0"/>
    <x v="1"/>
    <x v="7"/>
    <s v="2 - Poder Ejecutivo"/>
    <s v="0211 - MINISTERIO DE OBRAS PÚBLICAS Y COMUNICACIONES"/>
    <s v="0002 - DIRECCION GENERAL DE EMBELLECIMIENTO DE CARRETERAS Y AVENIDAS DE CIRCUNV."/>
    <x v="3"/>
    <x v="10"/>
    <x v="25"/>
    <s v="2.6 - BIENES MUEBLES, INMUEBLES E INTANGIBLES"/>
    <s v="2.6.4 - VEHÍCULOS Y EQUIPO DE TRANSPORTE, TRACCIÓN Y ELEVACIÓN"/>
    <s v="N"/>
    <s v="00 - N/A"/>
    <s v="10 - FONDO GENERAL"/>
    <s v="99 - MULTIPROVINCIAL"/>
    <s v="(en blanco)"/>
    <n v="0"/>
    <n v="137080"/>
    <n v="134383"/>
  </r>
  <r>
    <s v="2026"/>
    <x v="0"/>
    <x v="0"/>
    <x v="1"/>
    <x v="7"/>
    <s v="2 - Poder Ejecutivo"/>
    <s v="0211 - MINISTERIO DE OBRAS PÚBLICAS Y COMUNICACIONES"/>
    <s v="0002 - DIRECCION GENERAL DE EMBELLECIMIENTO DE CARRETERAS Y AVENIDAS DE CIRCUNV."/>
    <x v="3"/>
    <x v="10"/>
    <x v="25"/>
    <s v="2.6 - BIENES MUEBLES, INMUEBLES E INTANGIBLES"/>
    <s v="2.6.5 - MAQUINARIA, OTROS EQUIPOS Y HERRAMIENTAS"/>
    <s v="N"/>
    <s v="00 - N/A"/>
    <s v="10 - FONDO GENERAL"/>
    <s v="99 - MULTIPROVINCIAL"/>
    <s v="(en blanco)"/>
    <n v="0"/>
    <n v="4039364"/>
    <n v="1902620.0200000003"/>
  </r>
  <r>
    <s v="2026"/>
    <x v="0"/>
    <x v="0"/>
    <x v="1"/>
    <x v="7"/>
    <s v="2 - Poder Ejecutivo"/>
    <s v="0211 - MINISTERIO DE OBRAS PÚBLICAS Y COMUNICACIONES"/>
    <s v="0002 - DIRECCION GENERAL DE EMBELLECIMIENTO DE CARRETERAS Y AVENIDAS DE CIRCUNV."/>
    <x v="3"/>
    <x v="10"/>
    <x v="25"/>
    <s v="2.6 - BIENES MUEBLES, INMUEBLES E INTANGIBLES"/>
    <s v="2.6.6 - EQUIPOS DE DEFENSA Y SEGURIDAD"/>
    <s v="N"/>
    <s v="00 - N/A"/>
    <s v="10 - FONDO GENERAL"/>
    <s v="99 - MULTIPROVINCIAL"/>
    <s v="(en blanco)"/>
    <n v="0"/>
    <n v="7500"/>
    <n v="5959"/>
  </r>
  <r>
    <s v="2026"/>
    <x v="0"/>
    <x v="0"/>
    <x v="1"/>
    <x v="7"/>
    <s v="2 - Poder Ejecutivo"/>
    <s v="0211 - MINISTERIO DE OBRAS PÚBLICAS Y COMUNICACIONES"/>
    <s v="0002 - DIRECCION GENERAL DE EMBELLECIMIENTO DE CARRETERAS Y AVENIDAS DE CIRCUNV."/>
    <x v="3"/>
    <x v="10"/>
    <x v="25"/>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x v="3"/>
    <x v="10"/>
    <x v="62"/>
    <s v="2.6 - BIENES MUEBLES, INMUEBLES E INTANGIBLES"/>
    <s v="2.6.1 - MOBILIARIO Y EQUIPO"/>
    <s v="N"/>
    <s v="00 - N/A"/>
    <s v="10 - FONDO GENERAL"/>
    <s v="99 - MULTIPROVINCIAL"/>
    <s v="(en blanco)"/>
    <n v="22000000"/>
    <n v="31400000"/>
    <n v="19902100.989999998"/>
  </r>
  <r>
    <s v="2026"/>
    <x v="0"/>
    <x v="0"/>
    <x v="1"/>
    <x v="7"/>
    <s v="2 - Poder Ejecutivo"/>
    <s v="0211 - MINISTERIO DE OBRAS PÚBLICAS Y COMUNICACIONES"/>
    <s v="0003 - OFICINA PARA EL REORDENAMIENTO DEL TRANSPORTE"/>
    <x v="3"/>
    <x v="10"/>
    <x v="62"/>
    <s v="2.6 - BIENES MUEBLES, INMUEBLES E INTANGIBLES"/>
    <s v="2.6.2 - MOBILIARIO Y EQUIPO DE AUDIO, AUDIOVISUAL, RECREATIVO Y EDUCACIONAL"/>
    <s v="N"/>
    <s v="00 - N/A"/>
    <s v="10 - FONDO GENERAL"/>
    <s v="99 - MULTIPROVINCIAL"/>
    <s v="(en blanco)"/>
    <n v="400000"/>
    <n v="400000"/>
    <n v="272000.05"/>
  </r>
  <r>
    <s v="2026"/>
    <x v="0"/>
    <x v="0"/>
    <x v="1"/>
    <x v="7"/>
    <s v="2 - Poder Ejecutivo"/>
    <s v="0211 - MINISTERIO DE OBRAS PÚBLICAS Y COMUNICACIONES"/>
    <s v="0003 - OFICINA PARA EL REORDENAMIENTO DEL TRANSPORTE"/>
    <x v="3"/>
    <x v="10"/>
    <x v="62"/>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x v="3"/>
    <x v="10"/>
    <x v="62"/>
    <s v="2.6 - BIENES MUEBLES, INMUEBLES E INTANGIBLES"/>
    <s v="2.6.4 - VEHÍCULOS Y EQUIPO DE TRANSPORTE, TRACCIÓN Y ELEVACIÓN"/>
    <s v="N"/>
    <s v="00 - N/A"/>
    <s v="10 - FONDO GENERAL"/>
    <s v="99 - MULTIPROVINCIAL"/>
    <s v="(en blanco)"/>
    <n v="1500000"/>
    <n v="300000"/>
    <n v="231999.99"/>
  </r>
  <r>
    <s v="2026"/>
    <x v="0"/>
    <x v="0"/>
    <x v="1"/>
    <x v="7"/>
    <s v="2 - Poder Ejecutivo"/>
    <s v="0211 - MINISTERIO DE OBRAS PÚBLICAS Y COMUNICACIONES"/>
    <s v="0003 - OFICINA PARA EL REORDENAMIENTO DEL TRANSPORTE"/>
    <x v="3"/>
    <x v="10"/>
    <x v="62"/>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7000005"/>
  </r>
  <r>
    <s v="2026"/>
    <x v="0"/>
    <x v="0"/>
    <x v="1"/>
    <x v="7"/>
    <s v="2 - Poder Ejecutivo"/>
    <s v="0211 - MINISTERIO DE OBRAS PÚBLICAS Y COMUNICACIONES"/>
    <s v="0003 - OFICINA PARA EL REORDENAMIENTO DEL TRANSPORTE"/>
    <x v="3"/>
    <x v="10"/>
    <x v="62"/>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x v="3"/>
    <x v="10"/>
    <x v="62"/>
    <s v="2.6 - BIENES MUEBLES, INMUEBLES E INTANGIBLES"/>
    <s v="2.6.5 - MAQUINARIA, OTROS EQUIPOS Y HERRAMIENTAS"/>
    <s v="N"/>
    <s v="00 - N/A"/>
    <s v="10 - FONDO GENERAL"/>
    <s v="99 - MULTIPROVINCIAL"/>
    <s v="(en blanco)"/>
    <n v="8000000"/>
    <n v="4850000"/>
    <n v="3684066.29"/>
  </r>
  <r>
    <s v="2026"/>
    <x v="0"/>
    <x v="0"/>
    <x v="1"/>
    <x v="7"/>
    <s v="2 - Poder Ejecutivo"/>
    <s v="0211 - MINISTERIO DE OBRAS PÚBLICAS Y COMUNICACIONES"/>
    <s v="0003 - OFICINA PARA EL REORDENAMIENTO DEL TRANSPORTE"/>
    <x v="3"/>
    <x v="10"/>
    <x v="62"/>
    <s v="2.6 - BIENES MUEBLES, INMUEBLES E INTANGIBLES"/>
    <s v="2.6.6 - EQUIPOS DE DEFENSA Y SEGURIDAD"/>
    <s v="N"/>
    <s v="00 - N/A"/>
    <s v="10 - FONDO GENERAL"/>
    <s v="99 - MULTIPROVINCIAL"/>
    <s v="(en blanco)"/>
    <n v="5000000"/>
    <n v="4000000"/>
    <n v="2472760.7999999998"/>
  </r>
  <r>
    <s v="2026"/>
    <x v="0"/>
    <x v="0"/>
    <x v="1"/>
    <x v="7"/>
    <s v="2 - Poder Ejecutivo"/>
    <s v="0211 - MINISTERIO DE OBRAS PÚBLICAS Y COMUNICACIONES"/>
    <s v="0003 - OFICINA PARA EL REORDENAMIENTO DEL TRANSPORTE"/>
    <x v="3"/>
    <x v="10"/>
    <x v="62"/>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x v="3"/>
    <x v="10"/>
    <x v="62"/>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6 - OFICINA NAC. DE EVALUACIÓN SÍSMICA Y VULNERABILIDAD DE INFRAESTRUCTURA"/>
    <x v="0"/>
    <x v="5"/>
    <x v="50"/>
    <s v="2.6 - BIENES MUEBLES, INMUEBLES E INTANGIBLES"/>
    <s v="2.6.1 - MOBILIARIO Y EQUIPO"/>
    <s v="N"/>
    <s v="00 - N/A"/>
    <s v="10 - FONDO GENERAL"/>
    <s v="99 - MULTIPROVINCIAL"/>
    <s v="(en blanco)"/>
    <n v="0"/>
    <n v="1986200"/>
    <n v="0"/>
  </r>
  <r>
    <s v="2026"/>
    <x v="0"/>
    <x v="0"/>
    <x v="1"/>
    <x v="7"/>
    <s v="2 - Poder Ejecutivo"/>
    <s v="0211 - MINISTERIO DE OBRAS PÚBLICAS Y COMUNICACIONES"/>
    <s v="0006 - OFICINA NAC. DE EVALUACIÓN SÍSMICA Y VULNERABILIDAD DE INFRAESTRUCTURA"/>
    <x v="0"/>
    <x v="5"/>
    <x v="50"/>
    <s v="2.6 - BIENES MUEBLES, INMUEBLES E INTANGIBLES"/>
    <s v="2.6.4 - VEHÍCULOS Y EQUIPO DE TRANSPORTE, TRACCIÓN Y ELEVACIÓN"/>
    <s v="N"/>
    <s v="00 - N/A"/>
    <s v="10 - FONDO GENERAL"/>
    <s v="99 - MULTIPROVINCIAL"/>
    <s v="(en blanco)"/>
    <n v="0"/>
    <n v="2250000"/>
    <n v="2010000"/>
  </r>
  <r>
    <s v="2026"/>
    <x v="0"/>
    <x v="0"/>
    <x v="1"/>
    <x v="7"/>
    <s v="2 - Poder Ejecutivo"/>
    <s v="0211 - MINISTERIO DE OBRAS PÚBLICAS Y COMUNICACIONES"/>
    <s v="0006 - OFICINA NAC. DE EVALUACIÓN SÍSMICA Y VULNERABILIDAD DE INFRAESTRUCTURA"/>
    <x v="0"/>
    <x v="5"/>
    <x v="50"/>
    <s v="2.6 - BIENES MUEBLES, INMUEBLES E INTANGIBLES"/>
    <s v="2.6.5 - MAQUINARIA, OTROS EQUIPOS Y HERRAMIENTAS"/>
    <s v="N"/>
    <s v="00 - N/A"/>
    <s v="10 - FONDO GENERAL"/>
    <s v="99 - MULTIPROVINCIAL"/>
    <s v="(en blanco)"/>
    <n v="0"/>
    <n v="30200"/>
    <n v="28669.279999999999"/>
  </r>
  <r>
    <s v="2026"/>
    <x v="0"/>
    <x v="0"/>
    <x v="1"/>
    <x v="7"/>
    <s v="2 - Poder Ejecutivo"/>
    <s v="0211 - MINISTERIO DE OBRAS PÚBLICAS Y COMUNICACIONES"/>
    <s v="0006 - OFICINA NAC. DE EVALUACIÓN SÍSMICA Y VULNERABILIDAD DE INFRAESTRUCTURA"/>
    <x v="0"/>
    <x v="5"/>
    <x v="50"/>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x v="3"/>
    <x v="10"/>
    <x v="63"/>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x v="3"/>
    <x v="10"/>
    <x v="63"/>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x v="3"/>
    <x v="10"/>
    <x v="63"/>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x v="3"/>
    <x v="10"/>
    <x v="63"/>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x v="3"/>
    <x v="10"/>
    <x v="63"/>
    <s v="2.6 - BIENES MUEBLES, INMUEBLES E INTANGIBLES"/>
    <s v="2.6.5 - MAQUINARIA, OTROS EQUIPOS Y HERRAMIENTAS"/>
    <s v="N"/>
    <s v="00 - N/A"/>
    <s v="20 - FONDOS CON DESTINO ESPECÍFICO"/>
    <s v="99 - MULTIPROVINCIAL"/>
    <s v="(en blanco)"/>
    <n v="2022500"/>
    <n v="2022500"/>
    <n v="124953.65"/>
  </r>
  <r>
    <s v="2026"/>
    <x v="0"/>
    <x v="0"/>
    <x v="1"/>
    <x v="7"/>
    <s v="2 - Poder Ejecutivo"/>
    <s v="0211 - MINISTERIO DE OBRAS PÚBLICAS Y COMUNICACIONES"/>
    <s v="0011 - JUNTA DE AVIACIÓN CIVIL"/>
    <x v="3"/>
    <x v="10"/>
    <x v="63"/>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x v="3"/>
    <x v="10"/>
    <x v="63"/>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x v="3"/>
    <x v="13"/>
    <x v="56"/>
    <s v="2.6 - BIENES MUEBLES, INMUEBLES E INTANGIBLES"/>
    <s v="2.6.1 - MOBILIARIO Y EQUIPO"/>
    <s v="N"/>
    <s v="00 - N/A"/>
    <s v="20 - FONDOS CON DESTINO ESPECÍFICO"/>
    <s v="99 - MULTIPROVINCIAL"/>
    <s v="(en blanco)"/>
    <n v="46710403"/>
    <n v="61435403"/>
    <n v="12749235.699999999"/>
  </r>
  <r>
    <s v="2026"/>
    <x v="0"/>
    <x v="0"/>
    <x v="1"/>
    <x v="7"/>
    <s v="2 - Poder Ejecutivo"/>
    <s v="0212 - MINISTERIO DE INDUSTRIA, COMERCIO Y MIPYMES (MICM)"/>
    <s v="0001 - MINISTERIO DE INDUSTRIA, COMERCIO y MIPYMES (MICM)"/>
    <x v="3"/>
    <x v="13"/>
    <x v="56"/>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x v="3"/>
    <x v="13"/>
    <x v="56"/>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x v="3"/>
    <x v="13"/>
    <x v="56"/>
    <s v="2.6 - BIENES MUEBLES, INMUEBLES E INTANGIBLES"/>
    <s v="2.6.2 - MOBILIARIO Y EQUIPO DE AUDIO, AUDIOVISUAL, RECREATIVO Y EDUCACIONAL"/>
    <s v="N"/>
    <s v="00 - N/A"/>
    <s v="20 - FONDOS CON DESTINO ESPECÍFICO"/>
    <s v="99 - MULTIPROVINCIAL"/>
    <s v="(en blanco)"/>
    <n v="1980000"/>
    <n v="3397100"/>
    <n v="1360977.2"/>
  </r>
  <r>
    <s v="2026"/>
    <x v="0"/>
    <x v="0"/>
    <x v="1"/>
    <x v="7"/>
    <s v="2 - Poder Ejecutivo"/>
    <s v="0212 - MINISTERIO DE INDUSTRIA, COMERCIO Y MIPYMES (MICM)"/>
    <s v="0001 - MINISTERIO DE INDUSTRIA, COMERCIO y MIPYMES (MICM)"/>
    <x v="3"/>
    <x v="13"/>
    <x v="56"/>
    <s v="2.6 - BIENES MUEBLES, INMUEBLES E INTANGIBLES"/>
    <s v="2.6.3 - EQUIPO E INSTRUMENTAL, CIENTÍFICO Y LABORATORIO"/>
    <s v="N"/>
    <s v="00 - N/A"/>
    <s v="20 - FONDOS CON DESTINO ESPECÍFICO"/>
    <s v="99 - MULTIPROVINCIAL"/>
    <s v="(en blanco)"/>
    <n v="1700000"/>
    <n v="1700000"/>
    <n v="0"/>
  </r>
  <r>
    <s v="2026"/>
    <x v="0"/>
    <x v="0"/>
    <x v="1"/>
    <x v="7"/>
    <s v="2 - Poder Ejecutivo"/>
    <s v="0212 - MINISTERIO DE INDUSTRIA, COMERCIO Y MIPYMES (MICM)"/>
    <s v="0001 - MINISTERIO DE INDUSTRIA, COMERCIO y MIPYMES (MICM)"/>
    <x v="3"/>
    <x v="13"/>
    <x v="56"/>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x v="3"/>
    <x v="13"/>
    <x v="56"/>
    <s v="2.6 - BIENES MUEBLES, INMUEBLES E INTANGIBLES"/>
    <s v="2.6.4 - VEHÍCULOS Y EQUIPO DE TRANSPORTE, TRACCIÓN Y ELEVACIÓN"/>
    <s v="N"/>
    <s v="00 - N/A"/>
    <s v="20 - FONDOS CON DESTINO ESPECÍFICO"/>
    <s v="99 - MULTIPROVINCIAL"/>
    <s v="(en blanco)"/>
    <n v="31700000"/>
    <n v="32100000"/>
    <n v="438960"/>
  </r>
  <r>
    <s v="2026"/>
    <x v="0"/>
    <x v="0"/>
    <x v="1"/>
    <x v="7"/>
    <s v="2 - Poder Ejecutivo"/>
    <s v="0212 - MINISTERIO DE INDUSTRIA, COMERCIO Y MIPYMES (MICM)"/>
    <s v="0001 - MINISTERIO DE INDUSTRIA, COMERCIO y MIPYMES (MICM)"/>
    <x v="3"/>
    <x v="13"/>
    <x v="56"/>
    <s v="2.6 - BIENES MUEBLES, INMUEBLES E INTANGIBLES"/>
    <s v="2.6.5 - MAQUINARIA, OTROS EQUIPOS Y HERRAMIENTAS"/>
    <s v="N"/>
    <s v="00 - N/A"/>
    <s v="20 - FONDOS CON DESTINO ESPECÍFICO"/>
    <s v="99 - MULTIPROVINCIAL"/>
    <s v="(en blanco)"/>
    <n v="6620000"/>
    <n v="11605420"/>
    <n v="983000.99999999988"/>
  </r>
  <r>
    <s v="2026"/>
    <x v="0"/>
    <x v="0"/>
    <x v="1"/>
    <x v="7"/>
    <s v="2 - Poder Ejecutivo"/>
    <s v="0212 - MINISTERIO DE INDUSTRIA, COMERCIO Y MIPYMES (MICM)"/>
    <s v="0001 - MINISTERIO DE INDUSTRIA, COMERCIO y MIPYMES (MICM)"/>
    <x v="3"/>
    <x v="13"/>
    <x v="56"/>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x v="3"/>
    <x v="13"/>
    <x v="56"/>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x v="3"/>
    <x v="13"/>
    <x v="56"/>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x v="3"/>
    <x v="13"/>
    <x v="56"/>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x v="3"/>
    <x v="13"/>
    <x v="56"/>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x v="3"/>
    <x v="16"/>
    <x v="64"/>
    <s v="2.6 - BIENES MUEBLES, INMUEBLES E INTANGIBLES"/>
    <s v="2.6.1 - MOBILIARIO Y EQUIPO"/>
    <s v="N"/>
    <s v="00 - N/A"/>
    <s v="10 - FONDO GENERAL"/>
    <s v="99 - MULTIPROVINCIAL"/>
    <s v="(en blanco)"/>
    <n v="1950000"/>
    <n v="2065000"/>
    <n v="0"/>
  </r>
  <r>
    <s v="2026"/>
    <x v="0"/>
    <x v="0"/>
    <x v="1"/>
    <x v="7"/>
    <s v="2 - Poder Ejecutivo"/>
    <s v="0212 - MINISTERIO DE INDUSTRIA, COMERCIO Y MIPYMES (MICM)"/>
    <s v="0001 - MINISTERIO DE INDUSTRIA, COMERCIO y MIPYMES (MICM)"/>
    <x v="3"/>
    <x v="16"/>
    <x v="64"/>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x v="3"/>
    <x v="16"/>
    <x v="64"/>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x v="3"/>
    <x v="16"/>
    <x v="64"/>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x v="3"/>
    <x v="13"/>
    <x v="54"/>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x v="3"/>
    <x v="13"/>
    <x v="54"/>
    <s v="2.6 - BIENES MUEBLES, INMUEBLES E INTANGIBLES"/>
    <s v="2.6.2 - MOBILIARIO Y EQUIPO DE AUDIO, AUDIOVISUAL, RECREATIVO Y EDUCACIONAL"/>
    <s v="N"/>
    <s v="00 - N/A"/>
    <s v="10 - FONDO GENERAL"/>
    <s v="99 - MULTIPROVINCIAL"/>
    <s v="(en blanco)"/>
    <n v="100000"/>
    <n v="100000"/>
    <n v="0"/>
  </r>
  <r>
    <s v="2026"/>
    <x v="0"/>
    <x v="0"/>
    <x v="1"/>
    <x v="7"/>
    <s v="2 - Poder Ejecutivo"/>
    <s v="0212 - MINISTERIO DE INDUSTRIA, COMERCIO Y MIPYMES (MICM)"/>
    <s v="0007 - INDUSTRIA NACIONAL DE LA AGUJA"/>
    <x v="3"/>
    <x v="13"/>
    <x v="54"/>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x v="3"/>
    <x v="13"/>
    <x v="54"/>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x v="3"/>
    <x v="13"/>
    <x v="56"/>
    <s v="2.6 - BIENES MUEBLES, INMUEBLES E INTANGIBLES"/>
    <s v="2.6.1 - MOBILIARIO Y EQUIPO"/>
    <s v="N"/>
    <s v="00 - N/A"/>
    <s v="10 - FONDO GENERAL"/>
    <s v="99 - MULTIPROVINCIAL"/>
    <s v="(en blanco)"/>
    <n v="297000"/>
    <n v="882000"/>
    <n v="370671.08"/>
  </r>
  <r>
    <s v="2026"/>
    <x v="0"/>
    <x v="0"/>
    <x v="1"/>
    <x v="7"/>
    <s v="2 - Poder Ejecutivo"/>
    <s v="0212 - MINISTERIO DE INDUSTRIA, COMERCIO Y MIPYMES (MICM)"/>
    <s v="0008 - OFICINA NACIONAL DE DERECHO DE AUTOR"/>
    <x v="3"/>
    <x v="13"/>
    <x v="56"/>
    <s v="2.6 - BIENES MUEBLES, INMUEBLES E INTANGIBLES"/>
    <s v="2.6.2 - MOBILIARIO Y EQUIPO DE AUDIO, AUDIOVISUAL, RECREATIVO Y EDUCACIONAL"/>
    <s v="N"/>
    <s v="00 - N/A"/>
    <s v="10 - FONDO GENERAL"/>
    <s v="99 - MULTIPROVINCIAL"/>
    <s v="(en blanco)"/>
    <n v="0"/>
    <n v="220000"/>
    <n v="0"/>
  </r>
  <r>
    <s v="2026"/>
    <x v="0"/>
    <x v="0"/>
    <x v="1"/>
    <x v="7"/>
    <s v="2 - Poder Ejecutivo"/>
    <s v="0212 - MINISTERIO DE INDUSTRIA, COMERCIO Y MIPYMES (MICM)"/>
    <s v="0008 - OFICINA NACIONAL DE DERECHO DE AUTOR"/>
    <x v="3"/>
    <x v="13"/>
    <x v="56"/>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x v="3"/>
    <x v="13"/>
    <x v="56"/>
    <s v="2.6 - BIENES MUEBLES, INMUEBLES E INTANGIBLES"/>
    <s v="2.6.5 - MAQUINARIA, OTROS EQUIPOS Y HERRAMIENTAS"/>
    <s v="N"/>
    <s v="00 - N/A"/>
    <s v="10 - FONDO GENERAL"/>
    <s v="99 - MULTIPROVINCIAL"/>
    <s v="(en blanco)"/>
    <n v="100000"/>
    <n v="220000"/>
    <n v="0"/>
  </r>
  <r>
    <s v="2026"/>
    <x v="0"/>
    <x v="0"/>
    <x v="1"/>
    <x v="7"/>
    <s v="2 - Poder Ejecutivo"/>
    <s v="0212 - MINISTERIO DE INDUSTRIA, COMERCIO Y MIPYMES (MICM)"/>
    <s v="0008 - OFICINA NACIONAL DE DERECHO DE AUTOR"/>
    <x v="3"/>
    <x v="13"/>
    <x v="56"/>
    <s v="2.6 - BIENES MUEBLES, INMUEBLES E INTANGIBLES"/>
    <s v="2.6.6 - EQUIPOS DE DEFENSA Y SEGURIDAD"/>
    <s v="N"/>
    <s v="00 - N/A"/>
    <s v="10 - FONDO GENERAL"/>
    <s v="99 - MULTIPROVINCIAL"/>
    <s v="(en blanco)"/>
    <n v="0"/>
    <n v="50000"/>
    <n v="0"/>
  </r>
  <r>
    <s v="2026"/>
    <x v="0"/>
    <x v="0"/>
    <x v="1"/>
    <x v="7"/>
    <s v="2 - Poder Ejecutivo"/>
    <s v="0212 - MINISTERIO DE INDUSTRIA, COMERCIO Y MIPYMES (MICM)"/>
    <s v="0008 - OFICINA NACIONAL DE DERECHO DE AUTOR"/>
    <x v="3"/>
    <x v="13"/>
    <x v="56"/>
    <s v="2.6 - BIENES MUEBLES, INMUEBLES E INTANGIBLES"/>
    <s v="2.6.8 - BIENES INTANGIBLES"/>
    <s v="N"/>
    <s v="00 - N/A"/>
    <s v="10 - FONDO GENERAL"/>
    <s v="99 - MULTIPROVINCIAL"/>
    <s v="(en blanco)"/>
    <n v="517000"/>
    <n v="47000"/>
    <n v="0"/>
  </r>
  <r>
    <s v="2026"/>
    <x v="0"/>
    <x v="0"/>
    <x v="1"/>
    <x v="7"/>
    <s v="2 - Poder Ejecutivo"/>
    <s v="0212 - MINISTERIO DE INDUSTRIA, COMERCIO Y MIPYMES (MICM)"/>
    <s v="0010 - CONSEJO DE COORDINACIÓN DE LA ZONA ESPECIAL DE DESARROLLO FRONTERIZO (CCDF)"/>
    <x v="3"/>
    <x v="13"/>
    <x v="56"/>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x v="3"/>
    <x v="13"/>
    <x v="56"/>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x v="3"/>
    <x v="13"/>
    <x v="56"/>
    <s v="2.6 - BIENES MUEBLES, INMUEBLES E INTANGIBLES"/>
    <s v="2.6.5 - MAQUINARIA, OTROS EQUIPOS Y HERRAMIENTAS"/>
    <s v="N"/>
    <s v="00 - N/A"/>
    <s v="10 - FONDO GENERAL"/>
    <s v="99 - MULTIPROVINCIAL"/>
    <s v="(en blanco)"/>
    <n v="20000"/>
    <n v="295000"/>
    <n v="275313.56"/>
  </r>
  <r>
    <s v="2026"/>
    <x v="0"/>
    <x v="0"/>
    <x v="1"/>
    <x v="7"/>
    <s v="2 - Poder Ejecutivo"/>
    <s v="0212 - MINISTERIO DE INDUSTRIA, COMERCIO Y MIPYMES (MICM)"/>
    <s v="0010 - CONSEJO DE COORDINACIÓN DE LA ZONA ESPECIAL DE DESARROLLO FRONTERIZO (CCDF)"/>
    <x v="3"/>
    <x v="13"/>
    <x v="56"/>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x v="3"/>
    <x v="17"/>
    <x v="67"/>
    <s v="2.6 - BIENES MUEBLES, INMUEBLES E INTANGIBLES"/>
    <s v="2.6.1 - MOBILIARIO Y EQUIPO"/>
    <s v="N"/>
    <s v="00 - N/A"/>
    <s v="10 - FONDO GENERAL"/>
    <s v="99 - MULTIPROVINCIAL"/>
    <s v="(en blanco)"/>
    <n v="23300000"/>
    <n v="29400000"/>
    <n v="4601864.4800000004"/>
  </r>
  <r>
    <s v="2026"/>
    <x v="0"/>
    <x v="0"/>
    <x v="1"/>
    <x v="7"/>
    <s v="2 - Poder Ejecutivo"/>
    <s v="0213 - MINISTERIO DE TURISMO"/>
    <s v="0001 - MINISTERIO DE TURISMO"/>
    <x v="3"/>
    <x v="17"/>
    <x v="67"/>
    <s v="2.6 - BIENES MUEBLES, INMUEBLES E INTANGIBLES"/>
    <s v="2.6.1 - MOBILIARIO Y EQUIPO"/>
    <s v="N"/>
    <s v="00 - N/A"/>
    <s v="20 - FONDOS CON DESTINO ESPECÍFICO"/>
    <s v="99 - MULTIPROVINCIAL"/>
    <s v="(en blanco)"/>
    <n v="0"/>
    <n v="25000000"/>
    <n v="0"/>
  </r>
  <r>
    <s v="2026"/>
    <x v="0"/>
    <x v="0"/>
    <x v="1"/>
    <x v="7"/>
    <s v="2 - Poder Ejecutivo"/>
    <s v="0213 - MINISTERIO DE TURISMO"/>
    <s v="0001 - MINISTERIO DE TURISMO"/>
    <x v="3"/>
    <x v="17"/>
    <x v="67"/>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x v="3"/>
    <x v="17"/>
    <x v="67"/>
    <s v="2.6 - BIENES MUEBLES, INMUEBLES E INTANGIBLES"/>
    <s v="2.6.2 - MOBILIARIO Y EQUIPO DE AUDIO, AUDIOVISUAL, RECREATIVO Y EDUCACIONAL"/>
    <s v="N"/>
    <s v="00 - N/A"/>
    <s v="20 - FONDOS CON DESTINO ESPECÍFICO"/>
    <s v="99 - MULTIPROVINCIAL"/>
    <s v="(en blanco)"/>
    <n v="30000000"/>
    <n v="28200000"/>
    <n v="0"/>
  </r>
  <r>
    <s v="2026"/>
    <x v="0"/>
    <x v="0"/>
    <x v="1"/>
    <x v="7"/>
    <s v="2 - Poder Ejecutivo"/>
    <s v="0213 - MINISTERIO DE TURISMO"/>
    <s v="0001 - MINISTERIO DE TURISMO"/>
    <x v="3"/>
    <x v="17"/>
    <x v="67"/>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x v="3"/>
    <x v="17"/>
    <x v="67"/>
    <s v="2.6 - BIENES MUEBLES, INMUEBLES E INTANGIBLES"/>
    <s v="2.6.4 - VEHÍCULOS Y EQUIPO DE TRANSPORTE, TRACCIÓN Y ELEVACIÓN"/>
    <s v="N"/>
    <s v="00 - N/A"/>
    <s v="10 - FONDO GENERAL"/>
    <s v="99 - MULTIPROVINCIAL"/>
    <s v="(en blanco)"/>
    <n v="0"/>
    <n v="4200000"/>
    <n v="0"/>
  </r>
  <r>
    <s v="2026"/>
    <x v="0"/>
    <x v="0"/>
    <x v="1"/>
    <x v="7"/>
    <s v="2 - Poder Ejecutivo"/>
    <s v="0213 - MINISTERIO DE TURISMO"/>
    <s v="0001 - MINISTERIO DE TURISMO"/>
    <x v="3"/>
    <x v="17"/>
    <x v="67"/>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x v="3"/>
    <x v="17"/>
    <x v="67"/>
    <s v="2.6 - BIENES MUEBLES, INMUEBLES E INTANGIBLES"/>
    <s v="2.6.5 - MAQUINARIA, OTROS EQUIPOS Y HERRAMIENTAS"/>
    <s v="N"/>
    <s v="00 - N/A"/>
    <s v="10 - FONDO GENERAL"/>
    <s v="99 - MULTIPROVINCIAL"/>
    <s v="(en blanco)"/>
    <n v="44600000"/>
    <n v="47174000"/>
    <n v="5411766.1600000001"/>
  </r>
  <r>
    <s v="2026"/>
    <x v="0"/>
    <x v="0"/>
    <x v="1"/>
    <x v="7"/>
    <s v="2 - Poder Ejecutivo"/>
    <s v="0213 - MINISTERIO DE TURISMO"/>
    <s v="0001 - MINISTERIO DE TURISMO"/>
    <x v="3"/>
    <x v="17"/>
    <x v="67"/>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x v="3"/>
    <x v="17"/>
    <x v="67"/>
    <s v="2.6 - BIENES MUEBLES, INMUEBLES E INTANGIBLES"/>
    <s v="2.6.6 - EQUIPOS DE DEFENSA Y SEGURIDAD"/>
    <s v="N"/>
    <s v="00 - N/A"/>
    <s v="10 - FONDO GENERAL"/>
    <s v="99 - MULTIPROVINCIAL"/>
    <s v="(en blanco)"/>
    <n v="250000"/>
    <n v="260000"/>
    <n v="0"/>
  </r>
  <r>
    <s v="2026"/>
    <x v="0"/>
    <x v="0"/>
    <x v="1"/>
    <x v="7"/>
    <s v="2 - Poder Ejecutivo"/>
    <s v="0213 - MINISTERIO DE TURISMO"/>
    <s v="0001 - MINISTERIO DE TURISMO"/>
    <x v="3"/>
    <x v="17"/>
    <x v="67"/>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x v="3"/>
    <x v="17"/>
    <x v="67"/>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x v="3"/>
    <x v="17"/>
    <x v="67"/>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x v="3"/>
    <x v="17"/>
    <x v="67"/>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x v="3"/>
    <x v="17"/>
    <x v="67"/>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x v="0"/>
    <x v="0"/>
    <x v="2"/>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x v="0"/>
    <x v="1"/>
    <x v="21"/>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x v="0"/>
    <x v="1"/>
    <x v="21"/>
    <s v="2.7 - OBRAS"/>
    <s v="2.7.1 - OBRAS EN EDIFICACIONES"/>
    <s v="S"/>
    <s v="83 - CONSTRUCCIÓN DESTACAMENTO POLITUR EL LIMÓN, DISTRITO MUNICIPAL EL LIMÓN, PROVINCIA SAMANÁ."/>
    <s v="20 - FONDOS CON DESTINO ESPECÍFICO"/>
    <s v="20 - SAMANA"/>
    <n v="17082"/>
    <n v="0"/>
    <n v="17729947.359999999"/>
    <n v="8120205.6900000004"/>
  </r>
  <r>
    <s v="2026"/>
    <x v="0"/>
    <x v="0"/>
    <x v="1"/>
    <x v="7"/>
    <s v="2 - Poder Ejecutivo"/>
    <s v="0213 - MINISTERIO DE TURISMO"/>
    <s v="0002 - COMITE EJECUTOR DE INFRAESTRUCTA EN ZONAS TURISTICAS (CEIZTUR)"/>
    <x v="3"/>
    <x v="17"/>
    <x v="67"/>
    <s v="2.6 - BIENES MUEBLES, INMUEBLES E INTANGIBLES"/>
    <s v="2.6.1 - MOBILIARIO Y EQUIPO"/>
    <s v="N"/>
    <s v="00 - N/A"/>
    <s v="20 - FONDOS CON DESTINO ESPECÍFICO"/>
    <s v="99 - MULTIPROVINCIAL"/>
    <s v="(en blanco)"/>
    <n v="22000000"/>
    <n v="26460000"/>
    <n v="3678253.05"/>
  </r>
  <r>
    <s v="2026"/>
    <x v="0"/>
    <x v="0"/>
    <x v="1"/>
    <x v="7"/>
    <s v="2 - Poder Ejecutivo"/>
    <s v="0213 - MINISTERIO DE TURISMO"/>
    <s v="0002 - COMITE EJECUTOR DE INFRAESTRUCTA EN ZONAS TURISTICAS (CEIZTUR)"/>
    <x v="3"/>
    <x v="17"/>
    <x v="67"/>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x v="3"/>
    <x v="17"/>
    <x v="67"/>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x v="3"/>
    <x v="17"/>
    <x v="67"/>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x v="3"/>
    <x v="17"/>
    <x v="67"/>
    <s v="2.6 - BIENES MUEBLES, INMUEBLES E INTANGIBLES"/>
    <s v="2.6.1 - MOBILIARIO Y EQUIPO"/>
    <s v="S"/>
    <s v="53 - CONSTRUCCIÓN  PLAZA MULTIUSO SEIBANA,  MUNICIPIO DE SANTA CRUZ, PROVINCIA EL SEIBO."/>
    <s v="20 - FONDOS CON DESTINO ESPECÍFICO"/>
    <s v="08 - EL SEIBO"/>
    <n v="16326"/>
    <n v="52675"/>
    <n v="3954314.48"/>
    <n v="3954314.48"/>
  </r>
  <r>
    <s v="2026"/>
    <x v="0"/>
    <x v="0"/>
    <x v="1"/>
    <x v="7"/>
    <s v="2 - Poder Ejecutivo"/>
    <s v="0213 - MINISTERIO DE TURISMO"/>
    <s v="0002 - COMITE EJECUTOR DE INFRAESTRUCTA EN ZONAS TURISTICAS (CEIZTUR)"/>
    <x v="3"/>
    <x v="17"/>
    <x v="67"/>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x v="3"/>
    <x v="17"/>
    <x v="67"/>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x v="3"/>
    <x v="17"/>
    <x v="67"/>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x v="3"/>
    <x v="17"/>
    <x v="67"/>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x v="3"/>
    <x v="17"/>
    <x v="67"/>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x v="3"/>
    <x v="17"/>
    <x v="67"/>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x v="3"/>
    <x v="17"/>
    <x v="67"/>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x v="3"/>
    <x v="17"/>
    <x v="67"/>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x v="3"/>
    <x v="17"/>
    <x v="67"/>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x v="3"/>
    <x v="17"/>
    <x v="67"/>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x v="3"/>
    <x v="17"/>
    <x v="67"/>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x v="3"/>
    <x v="17"/>
    <x v="67"/>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x v="3"/>
    <x v="17"/>
    <x v="67"/>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x v="3"/>
    <x v="17"/>
    <x v="67"/>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x v="3"/>
    <x v="17"/>
    <x v="67"/>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x v="3"/>
    <x v="17"/>
    <x v="67"/>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x v="3"/>
    <x v="17"/>
    <x v="67"/>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x v="3"/>
    <x v="17"/>
    <x v="67"/>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x v="3"/>
    <x v="17"/>
    <x v="67"/>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x v="3"/>
    <x v="17"/>
    <x v="67"/>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x v="3"/>
    <x v="17"/>
    <x v="67"/>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x v="3"/>
    <x v="17"/>
    <x v="67"/>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x v="3"/>
    <x v="17"/>
    <x v="67"/>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x v="3"/>
    <x v="17"/>
    <x v="67"/>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x v="3"/>
    <x v="17"/>
    <x v="67"/>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x v="3"/>
    <x v="17"/>
    <x v="67"/>
    <s v="2.6 - BIENES MUEBLES, INMUEBLES E INTANGIBLES"/>
    <s v="2.6.2 - MOBILIARIO Y EQUIPO DE AUDIO, AUDIOVISUAL, RECREATIVO Y EDUCACIONAL"/>
    <s v="N"/>
    <s v="00 - N/A"/>
    <s v="20 - FONDOS CON DESTINO ESPECÍFICO"/>
    <s v="99 - MULTIPROVINCIAL"/>
    <s v="(en blanco)"/>
    <n v="15500000"/>
    <n v="14500000"/>
    <n v="1080926.01"/>
  </r>
  <r>
    <s v="2026"/>
    <x v="0"/>
    <x v="0"/>
    <x v="1"/>
    <x v="7"/>
    <s v="2 - Poder Ejecutivo"/>
    <s v="0213 - MINISTERIO DE TURISMO"/>
    <s v="0002 - COMITE EJECUTOR DE INFRAESTRUCTA EN ZONAS TURISTICAS (CEIZTUR)"/>
    <x v="3"/>
    <x v="17"/>
    <x v="67"/>
    <s v="2.6 - BIENES MUEBLES, INMUEBLES E INTANGIBLES"/>
    <s v="2.6.3 - EQUIPO E INSTRUMENTAL, CIENTÍFICO Y LABORATORIO"/>
    <s v="N"/>
    <s v="00 - N/A"/>
    <s v="20 - FONDOS CON DESTINO ESPECÍFICO"/>
    <s v="99 - MULTIPROVINCIAL"/>
    <s v="(en blanco)"/>
    <n v="5200000"/>
    <n v="5200000"/>
    <n v="13593.6"/>
  </r>
  <r>
    <s v="2026"/>
    <x v="0"/>
    <x v="0"/>
    <x v="1"/>
    <x v="7"/>
    <s v="2 - Poder Ejecutivo"/>
    <s v="0213 - MINISTERIO DE TURISMO"/>
    <s v="0002 - COMITE EJECUTOR DE INFRAESTRUCTA EN ZONAS TURISTICAS (CEIZTUR)"/>
    <x v="3"/>
    <x v="17"/>
    <x v="67"/>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x v="3"/>
    <x v="17"/>
    <x v="67"/>
    <s v="2.6 - BIENES MUEBLES, INMUEBLES E INTANGIBLES"/>
    <s v="2.6.5 - MAQUINARIA, OTROS EQUIPOS Y HERRAMIENTAS"/>
    <s v="N"/>
    <s v="00 - N/A"/>
    <s v="20 - FONDOS CON DESTINO ESPECÍFICO"/>
    <s v="99 - MULTIPROVINCIAL"/>
    <s v="(en blanco)"/>
    <n v="21300000"/>
    <n v="18840000"/>
    <n v="5499097.9699999997"/>
  </r>
  <r>
    <s v="2026"/>
    <x v="0"/>
    <x v="0"/>
    <x v="1"/>
    <x v="7"/>
    <s v="2 - Poder Ejecutivo"/>
    <s v="0213 - MINISTERIO DE TURISMO"/>
    <s v="0002 - COMITE EJECUTOR DE INFRAESTRUCTA EN ZONAS TURISTICAS (CEIZTUR)"/>
    <x v="3"/>
    <x v="17"/>
    <x v="67"/>
    <s v="2.6 - BIENES MUEBLES, INMUEBLES E INTANGIBLES"/>
    <s v="2.6.6 - EQUIPOS DE DEFENSA Y SEGURIDAD"/>
    <s v="N"/>
    <s v="00 - N/A"/>
    <s v="20 - FONDOS CON DESTINO ESPECÍFICO"/>
    <s v="99 - MULTIPROVINCIAL"/>
    <s v="(en blanco)"/>
    <n v="170000000"/>
    <n v="6821372.0300000012"/>
    <n v="18054"/>
  </r>
  <r>
    <s v="2026"/>
    <x v="0"/>
    <x v="0"/>
    <x v="1"/>
    <x v="7"/>
    <s v="2 - Poder Ejecutivo"/>
    <s v="0213 - MINISTERIO DE TURISMO"/>
    <s v="0002 - COMITE EJECUTOR DE INFRAESTRUCTA EN ZONAS TURISTICAS (CEIZTUR)"/>
    <x v="3"/>
    <x v="17"/>
    <x v="67"/>
    <s v="2.6 - BIENES MUEBLES, INMUEBLES E INTANGIBLES"/>
    <s v="2.6.8 - BIENES INTANGIBLES"/>
    <s v="N"/>
    <s v="00 - N/A"/>
    <s v="20 - FONDOS CON DESTINO ESPECÍFICO"/>
    <s v="99 - MULTIPROVINCIAL"/>
    <s v="(en blanco)"/>
    <n v="20200000"/>
    <n v="20200000"/>
    <n v="4923158.3"/>
  </r>
  <r>
    <s v="2026"/>
    <x v="0"/>
    <x v="0"/>
    <x v="1"/>
    <x v="7"/>
    <s v="2 - Poder Ejecutivo"/>
    <s v="0213 - MINISTERIO DE TURISMO"/>
    <s v="0002 - COMITE EJECUTOR DE INFRAESTRUCTA EN ZONAS TURISTICAS (CEIZTUR)"/>
    <x v="3"/>
    <x v="17"/>
    <x v="67"/>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x v="3"/>
    <x v="17"/>
    <x v="67"/>
    <s v="2.7 - OBRAS"/>
    <s v="2.7.1 - OBRAS EN EDIFICACIONES"/>
    <s v="N"/>
    <s v="00 - N/A"/>
    <s v="20 - FONDOS CON DESTINO ESPECÍFICO"/>
    <s v="99 - MULTIPROVINCIAL"/>
    <s v="(en blanco)"/>
    <n v="322198429"/>
    <n v="71465970.969999999"/>
    <n v="11994321.620000001"/>
  </r>
  <r>
    <s v="2026"/>
    <x v="0"/>
    <x v="0"/>
    <x v="1"/>
    <x v="7"/>
    <s v="2 - Poder Ejecutivo"/>
    <s v="0213 - MINISTERIO DE TURISMO"/>
    <s v="0002 - COMITE EJECUTOR DE INFRAESTRUCTA EN ZONAS TURISTICAS (CEIZTUR)"/>
    <x v="3"/>
    <x v="17"/>
    <x v="67"/>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x v="3"/>
    <x v="17"/>
    <x v="67"/>
    <s v="2.7 - OBRAS"/>
    <s v="2.7.1 - OBRAS EN EDIFICACIONES"/>
    <s v="S"/>
    <s v="13 - CONSTRUCCIÓN PLAZA DE VENDEDORES PLAYA PALENQUE, MUNICIPIO SABANA GRANDE DE PALENQUE, PROVINCIA SAN CRISTOBAL."/>
    <s v="20 - FONDOS CON DESTINO ESPECÍFICO"/>
    <s v="21 - SAN CRISTOBAL"/>
    <n v="15452"/>
    <n v="42874492"/>
    <n v="15000000"/>
    <n v="0"/>
  </r>
  <r>
    <s v="2026"/>
    <x v="0"/>
    <x v="0"/>
    <x v="1"/>
    <x v="7"/>
    <s v="2 - Poder Ejecutivo"/>
    <s v="0213 - MINISTERIO DE TURISMO"/>
    <s v="0002 - COMITE EJECUTOR DE INFRAESTRUCTA EN ZONAS TURISTICAS (CEIZTUR)"/>
    <x v="3"/>
    <x v="17"/>
    <x v="67"/>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x v="3"/>
    <x v="17"/>
    <x v="67"/>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x v="3"/>
    <x v="17"/>
    <x v="67"/>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x v="3"/>
    <x v="17"/>
    <x v="67"/>
    <s v="2.7 - OBRAS"/>
    <s v="2.7.1 - OBRAS EN EDIFICACIONES"/>
    <s v="S"/>
    <s v="53 - CONSTRUCCIÓN  PLAZA MULTIUSO SEIBANA,  MUNICIPIO DE SANTA CRUZ, PROVINCIA EL SEIBO."/>
    <s v="20 - FONDOS CON DESTINO ESPECÍFICO"/>
    <s v="08 - EL SEIBO"/>
    <n v="16326"/>
    <n v="358"/>
    <n v="3000358"/>
    <n v="3000358"/>
  </r>
  <r>
    <s v="2026"/>
    <x v="0"/>
    <x v="0"/>
    <x v="1"/>
    <x v="7"/>
    <s v="2 - Poder Ejecutivo"/>
    <s v="0213 - MINISTERIO DE TURISMO"/>
    <s v="0002 - COMITE EJECUTOR DE INFRAESTRUCTA EN ZONAS TURISTICAS (CEIZTUR)"/>
    <x v="3"/>
    <x v="17"/>
    <x v="67"/>
    <s v="2.7 - OBRAS"/>
    <s v="2.7.1 - OBRAS EN EDIFICACIONES"/>
    <s v="S"/>
    <s v="56 - CONSTRUCCIÓN DE TERMINAL DE CRUCEROS EN EL PUERTO DEL MUNICIPIO SANTA CRUZ DE BARAHONA, PROVINCIA BARAHONA"/>
    <s v="20 - FONDOS CON DESTINO ESPECÍFICO"/>
    <s v="04 - BARAHONA"/>
    <n v="16373"/>
    <n v="256826496"/>
    <n v="67415095.460000008"/>
    <n v="0"/>
  </r>
  <r>
    <s v="2026"/>
    <x v="0"/>
    <x v="0"/>
    <x v="1"/>
    <x v="7"/>
    <s v="2 - Poder Ejecutivo"/>
    <s v="0213 - MINISTERIO DE TURISMO"/>
    <s v="0002 - COMITE EJECUTOR DE INFRAESTRUCTA EN ZONAS TURISTICAS (CEIZTUR)"/>
    <x v="3"/>
    <x v="17"/>
    <x v="67"/>
    <s v="2.7 - OBRAS"/>
    <s v="2.7.1 - OBRAS EN EDIFICACIONES"/>
    <s v="S"/>
    <s v="59 - RECONSTRUCCIÓN DEL PARQUE CENTRAL JUAN PABLO DUARTE Y SU ENTORNO, MUNICIPIO SANTA BÁRBARA DE SAMANÁ, PROVINCIA SAMANÁ"/>
    <s v="20 - FONDOS CON DESTINO ESPECÍFICO"/>
    <s v="20 - SAMANA"/>
    <n v="16410"/>
    <n v="11922"/>
    <n v="11922"/>
    <n v="0"/>
  </r>
  <r>
    <s v="2026"/>
    <x v="0"/>
    <x v="0"/>
    <x v="1"/>
    <x v="7"/>
    <s v="2 - Poder Ejecutivo"/>
    <s v="0213 - MINISTERIO DE TURISMO"/>
    <s v="0002 - COMITE EJECUTOR DE INFRAESTRUCTA EN ZONAS TURISTICAS (CEIZTUR)"/>
    <x v="3"/>
    <x v="17"/>
    <x v="67"/>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x v="3"/>
    <x v="17"/>
    <x v="67"/>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x v="3"/>
    <x v="17"/>
    <x v="67"/>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x v="3"/>
    <x v="17"/>
    <x v="67"/>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x v="3"/>
    <x v="17"/>
    <x v="67"/>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x v="3"/>
    <x v="17"/>
    <x v="67"/>
    <s v="2.7 - OBRAS"/>
    <s v="2.7.1 - OBRAS EN EDIFICACIONES"/>
    <s v="S"/>
    <s v="71 - CONSTRUCCIÓN PLAZA DE VENDEDORES PLAYA TECO, DISTRITO MUNICIPAL MAIMÓN, PROVINCIA PUERTO PLATA"/>
    <s v="20 - FONDOS CON DESTINO ESPECÍFICO"/>
    <s v="18 - PUERTO PLATA"/>
    <n v="16970"/>
    <n v="37981975"/>
    <n v="37981975"/>
    <n v="14226717.07"/>
  </r>
  <r>
    <s v="2026"/>
    <x v="0"/>
    <x v="0"/>
    <x v="1"/>
    <x v="7"/>
    <s v="2 - Poder Ejecutivo"/>
    <s v="0213 - MINISTERIO DE TURISMO"/>
    <s v="0002 - COMITE EJECUTOR DE INFRAESTRUCTA EN ZONAS TURISTICAS (CEIZTUR)"/>
    <x v="3"/>
    <x v="17"/>
    <x v="67"/>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x v="3"/>
    <x v="17"/>
    <x v="67"/>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x v="3"/>
    <x v="17"/>
    <x v="67"/>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x v="3"/>
    <x v="17"/>
    <x v="67"/>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x v="3"/>
    <x v="17"/>
    <x v="67"/>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x v="3"/>
    <x v="17"/>
    <x v="67"/>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x v="3"/>
    <x v="17"/>
    <x v="67"/>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x v="3"/>
    <x v="17"/>
    <x v="67"/>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x v="3"/>
    <x v="17"/>
    <x v="67"/>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x v="3"/>
    <x v="17"/>
    <x v="67"/>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x v="3"/>
    <x v="17"/>
    <x v="67"/>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x v="3"/>
    <x v="17"/>
    <x v="67"/>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x v="3"/>
    <x v="17"/>
    <x v="67"/>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x v="3"/>
    <x v="17"/>
    <x v="67"/>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x v="3"/>
    <x v="17"/>
    <x v="67"/>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x v="3"/>
    <x v="17"/>
    <x v="67"/>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x v="3"/>
    <x v="17"/>
    <x v="67"/>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x v="3"/>
    <x v="17"/>
    <x v="67"/>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x v="2"/>
    <x v="19"/>
    <x v="102"/>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x v="2"/>
    <x v="19"/>
    <x v="102"/>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x v="1"/>
    <x v="15"/>
    <x v="100"/>
    <s v="2.6 - BIENES MUEBLES, INMUEBLES E INTANGIBLES"/>
    <s v="2.6.1 - MOBILIARIO Y EQUIPO"/>
    <s v="S"/>
    <s v="08 - RECONSTRUCCIÓN DEL FRENTE COSTERO DE LA PLAYA SOSUA, MUNICIPIO SOSUA, PROVINCIA PUERTO PLATA"/>
    <s v="20 - FONDOS CON DESTINO ESPECÍFICO"/>
    <s v="18 - PUERTO PLATA"/>
    <n v="15345"/>
    <n v="56793919"/>
    <n v="56793919"/>
    <n v="22866670.48"/>
  </r>
  <r>
    <s v="2026"/>
    <x v="0"/>
    <x v="0"/>
    <x v="1"/>
    <x v="7"/>
    <s v="2 - Poder Ejecutivo"/>
    <s v="0213 - MINISTERIO DE TURISMO"/>
    <s v="0002 - COMITE EJECUTOR DE INFRAESTRUCTA EN ZONAS TURISTICAS (CEIZTUR)"/>
    <x v="1"/>
    <x v="15"/>
    <x v="100"/>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x v="1"/>
    <x v="15"/>
    <x v="100"/>
    <s v="2.7 - OBRAS"/>
    <s v="2.7.1 - OBRAS EN EDIFICACIONES"/>
    <s v="S"/>
    <s v="08 - RECONSTRUCCIÓN DEL FRENTE COSTERO DE LA PLAYA SOSUA, MUNICIPIO SOSUA, PROVINCIA PUERTO PLATA"/>
    <s v="20 - FONDOS CON DESTINO ESPECÍFICO"/>
    <s v="18 - PUERTO PLATA"/>
    <n v="15345"/>
    <n v="63820038"/>
    <n v="63820038"/>
    <n v="40868153.310000002"/>
  </r>
  <r>
    <s v="2026"/>
    <x v="0"/>
    <x v="0"/>
    <x v="1"/>
    <x v="7"/>
    <s v="2 - Poder Ejecutivo"/>
    <s v="0213 - MINISTERIO DE TURISMO"/>
    <s v="0002 - COMITE EJECUTOR DE INFRAESTRUCTA EN ZONAS TURISTICAS (CEIZTUR)"/>
    <x v="1"/>
    <x v="15"/>
    <x v="100"/>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x v="1"/>
    <x v="7"/>
    <x v="34"/>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x v="1"/>
    <x v="7"/>
    <x v="34"/>
    <s v="2.6 - BIENES MUEBLES, INMUEBLES E INTANGIBLES"/>
    <s v="2.6.1 - MOBILIARIO Y EQUIPO"/>
    <s v="S"/>
    <s v="74 - RECONSTRUCCIÓN DEL PARQUE ANACAONA, MUNICIPIO DE CONSTANZA, PROVINCIA LA VEGA"/>
    <s v="20 - FONDOS CON DESTINO ESPECÍFICO"/>
    <s v="13 - LA VEGA"/>
    <n v="16990"/>
    <n v="0"/>
    <n v="2162052.98"/>
    <n v="0"/>
  </r>
  <r>
    <s v="2026"/>
    <x v="0"/>
    <x v="0"/>
    <x v="1"/>
    <x v="7"/>
    <s v="2 - Poder Ejecutivo"/>
    <s v="0213 - MINISTERIO DE TURISMO"/>
    <s v="0002 - COMITE EJECUTOR DE INFRAESTRUCTA EN ZONAS TURISTICAS (CEIZTUR)"/>
    <x v="1"/>
    <x v="7"/>
    <x v="34"/>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x v="1"/>
    <x v="7"/>
    <x v="34"/>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x v="1"/>
    <x v="7"/>
    <x v="34"/>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x v="1"/>
    <x v="7"/>
    <x v="34"/>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x v="1"/>
    <x v="7"/>
    <x v="34"/>
    <s v="2.7 - OBRAS"/>
    <s v="2.7.1 - OBRAS EN EDIFICACIONES"/>
    <s v="S"/>
    <s v="74 - RECONSTRUCCIÓN DEL PARQUE ANACAONA, MUNICIPIO DE CONSTANZA, PROVINCIA LA VEGA"/>
    <s v="20 - FONDOS CON DESTINO ESPECÍFICO"/>
    <s v="13 - LA VEGA"/>
    <n v="16990"/>
    <n v="0"/>
    <n v="12212598.17"/>
    <n v="8760694.9000000004"/>
  </r>
  <r>
    <s v="2026"/>
    <x v="0"/>
    <x v="0"/>
    <x v="1"/>
    <x v="7"/>
    <s v="2 - Poder Ejecutivo"/>
    <s v="0213 - MINISTERIO DE TURISMO"/>
    <s v="0002 - COMITE EJECUTOR DE INFRAESTRUCTA EN ZONAS TURISTICAS (CEIZTUR)"/>
    <x v="1"/>
    <x v="7"/>
    <x v="34"/>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x v="1"/>
    <x v="7"/>
    <x v="88"/>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x v="1"/>
    <x v="7"/>
    <x v="88"/>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x v="1"/>
    <x v="7"/>
    <x v="88"/>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x v="1"/>
    <x v="9"/>
    <x v="44"/>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x v="1"/>
    <x v="9"/>
    <x v="44"/>
    <s v="2.7 - OBRAS"/>
    <s v="2.7.1 - OBRAS EN EDIFICACIONES"/>
    <s v="S"/>
    <s v="73 - REMODELACIÓN INSTITUTO DE FORMACIÓN TURÍSTICA DEL CARIBE (IFTC), MUNICIPIO SAN CRISTÓBAL, PROVINCIA SAN CRISTÓBAL."/>
    <s v="20 - FONDOS CON DESTINO ESPECÍFICO"/>
    <s v="21 - SAN CRISTOBAL"/>
    <n v="16989"/>
    <n v="9754399"/>
    <n v="9754399"/>
    <n v="8372918.04"/>
  </r>
  <r>
    <s v="2026"/>
    <x v="0"/>
    <x v="0"/>
    <x v="1"/>
    <x v="7"/>
    <s v="2 - Poder Ejecutivo"/>
    <s v="0214 - PROCURADURÍA GENERAL DE LA REPÚBLICA"/>
    <s v="0001 - PROCURADURIA GENERAL DE LA REPUBLICA DOMINICANA"/>
    <x v="0"/>
    <x v="1"/>
    <x v="1"/>
    <s v="2.6 - BIENES MUEBLES, INMUEBLES E INTANGIBLES"/>
    <s v="2.6.1 - MOBILIARIO Y EQUIPO"/>
    <s v="N"/>
    <s v="00 - N/A"/>
    <s v="20 - FONDOS CON DESTINO ESPECÍFICO"/>
    <s v="99 - MULTIPROVINCIAL"/>
    <s v="(en blanco)"/>
    <n v="62946772"/>
    <n v="31242434"/>
    <n v="31242433.039999999"/>
  </r>
  <r>
    <s v="2026"/>
    <x v="0"/>
    <x v="0"/>
    <x v="1"/>
    <x v="7"/>
    <s v="2 - Poder Ejecutivo"/>
    <s v="0214 - PROCURADURÍA GENERAL DE LA REPÚBLICA"/>
    <s v="0001 - PROCURADURIA GENERAL DE LA REPUBLICA DOMINICANA"/>
    <x v="0"/>
    <x v="1"/>
    <x v="1"/>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x v="0"/>
    <x v="1"/>
    <x v="1"/>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x v="0"/>
    <x v="1"/>
    <x v="1"/>
    <s v="2.6 - BIENES MUEBLES, INMUEBLES E INTANGIBLES"/>
    <s v="2.6.5 - MAQUINARIA, OTROS EQUIPOS Y HERRAMIENTAS"/>
    <s v="N"/>
    <s v="00 - N/A"/>
    <s v="20 - FONDOS CON DESTINO ESPECÍFICO"/>
    <s v="99 - MULTIPROVINCIAL"/>
    <s v="(en blanco)"/>
    <n v="29085000"/>
    <n v="31455000"/>
    <n v="27428708.359999999"/>
  </r>
  <r>
    <s v="2026"/>
    <x v="0"/>
    <x v="0"/>
    <x v="1"/>
    <x v="7"/>
    <s v="2 - Poder Ejecutivo"/>
    <s v="0214 - PROCURADURÍA GENERAL DE LA REPÚBLICA"/>
    <s v="0001 - PROCURADURIA GENERAL DE LA REPUBLICA DOMINICANA"/>
    <x v="0"/>
    <x v="1"/>
    <x v="99"/>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x v="0"/>
    <x v="0"/>
    <x v="7"/>
    <s v="2.6 - BIENES MUEBLES, INMUEBLES E INTANGIBLES"/>
    <s v="2.6.1 - MOBILIARIO Y EQUIPO"/>
    <s v="N"/>
    <s v="00 - N/A"/>
    <s v="10 - FONDO GENERAL"/>
    <s v="99 - MULTIPROVINCIAL"/>
    <s v="(en blanco)"/>
    <n v="1600000"/>
    <n v="952995"/>
    <n v="460715.13"/>
  </r>
  <r>
    <s v="2026"/>
    <x v="0"/>
    <x v="0"/>
    <x v="1"/>
    <x v="7"/>
    <s v="2 - Poder Ejecutivo"/>
    <s v="0215 - MINISTERIO DE LA MUJER"/>
    <s v="0001 - MINISTERIO DE LA MUJER"/>
    <x v="0"/>
    <x v="0"/>
    <x v="7"/>
    <s v="2.6 - BIENES MUEBLES, INMUEBLES E INTANGIBLES"/>
    <s v="2.6.2 - MOBILIARIO Y EQUIPO DE AUDIO, AUDIOVISUAL, RECREATIVO Y EDUCACIONAL"/>
    <s v="N"/>
    <s v="00 - N/A"/>
    <s v="10 - FONDO GENERAL"/>
    <s v="99 - MULTIPROVINCIAL"/>
    <s v="(en blanco)"/>
    <n v="300000"/>
    <n v="1891005"/>
    <n v="0"/>
  </r>
  <r>
    <s v="2026"/>
    <x v="0"/>
    <x v="0"/>
    <x v="1"/>
    <x v="7"/>
    <s v="2 - Poder Ejecutivo"/>
    <s v="0215 - MINISTERIO DE LA MUJER"/>
    <s v="0001 - MINISTERIO DE LA MUJER"/>
    <x v="0"/>
    <x v="0"/>
    <x v="7"/>
    <s v="2.6 - BIENES MUEBLES, INMUEBLES E INTANGIBLES"/>
    <s v="2.6.3 - EQUIPO E INSTRUMENTAL, CIENTÍFICO Y LABORATORIO"/>
    <s v="N"/>
    <s v="00 - N/A"/>
    <s v="10 - FONDO GENERAL"/>
    <s v="99 - MULTIPROVINCIAL"/>
    <s v="(en blanco)"/>
    <n v="0"/>
    <n v="2000"/>
    <n v="0"/>
  </r>
  <r>
    <s v="2026"/>
    <x v="0"/>
    <x v="0"/>
    <x v="1"/>
    <x v="7"/>
    <s v="2 - Poder Ejecutivo"/>
    <s v="0215 - MINISTERIO DE LA MUJER"/>
    <s v="0001 - MINISTERIO DE LA MUJER"/>
    <x v="0"/>
    <x v="0"/>
    <x v="7"/>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x v="0"/>
    <x v="0"/>
    <x v="7"/>
    <s v="2.6 - BIENES MUEBLES, INMUEBLES E INTANGIBLES"/>
    <s v="2.6.5 - MAQUINARIA, OTROS EQUIPOS Y HERRAMIENTAS"/>
    <s v="N"/>
    <s v="00 - N/A"/>
    <s v="10 - FONDO GENERAL"/>
    <s v="99 - MULTIPROVINCIAL"/>
    <s v="(en blanco)"/>
    <n v="350000"/>
    <n v="214859"/>
    <n v="0"/>
  </r>
  <r>
    <s v="2026"/>
    <x v="0"/>
    <x v="0"/>
    <x v="1"/>
    <x v="7"/>
    <s v="2 - Poder Ejecutivo"/>
    <s v="0215 - MINISTERIO DE LA MUJER"/>
    <s v="0001 - MINISTERIO DE LA MUJER"/>
    <x v="0"/>
    <x v="0"/>
    <x v="7"/>
    <s v="2.6 - BIENES MUEBLES, INMUEBLES E INTANGIBLES"/>
    <s v="2.6.8 - BIENES INTANGIBLES"/>
    <s v="N"/>
    <s v="00 - N/A"/>
    <s v="10 - FONDO GENERAL"/>
    <s v="99 - MULTIPROVINCIAL"/>
    <s v="(en blanco)"/>
    <n v="0"/>
    <n v="0"/>
    <n v="0"/>
  </r>
  <r>
    <s v="2026"/>
    <x v="0"/>
    <x v="0"/>
    <x v="1"/>
    <x v="7"/>
    <s v="2 - Poder Ejecutivo"/>
    <s v="0215 - MINISTERIO DE LA MUJER"/>
    <s v="0001 - MINISTERIO DE LA MUJER"/>
    <x v="0"/>
    <x v="0"/>
    <x v="7"/>
    <s v="2.7 - OBRAS"/>
    <s v="2.7.1 - OBRAS EN EDIFICACIONES"/>
    <s v="N"/>
    <s v="00 - N/A"/>
    <s v="10 - FONDO GENERAL"/>
    <s v="99 - MULTIPROVINCIAL"/>
    <s v="(en blanco)"/>
    <n v="5070000"/>
    <n v="5070000"/>
    <n v="0"/>
  </r>
  <r>
    <s v="2026"/>
    <x v="0"/>
    <x v="0"/>
    <x v="1"/>
    <x v="7"/>
    <s v="2 - Poder Ejecutivo"/>
    <s v="0215 - MINISTERIO DE LA MUJER"/>
    <s v="0001 - MINISTERIO DE LA MUJER"/>
    <x v="3"/>
    <x v="13"/>
    <x v="54"/>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x v="3"/>
    <x v="13"/>
    <x v="54"/>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x v="3"/>
    <x v="13"/>
    <x v="54"/>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x v="3"/>
    <x v="13"/>
    <x v="54"/>
    <s v="2.7 - OBRAS"/>
    <s v="2.7.1 - OBRAS EN EDIFICACIONES"/>
    <s v="N"/>
    <s v="00 - N/A"/>
    <s v="70 - DONACION EXTERNA"/>
    <s v="99 - MULTIPROVINCIAL"/>
    <s v="(en blanco)"/>
    <n v="0"/>
    <n v="6965000"/>
    <n v="0"/>
  </r>
  <r>
    <s v="2026"/>
    <x v="0"/>
    <x v="0"/>
    <x v="1"/>
    <x v="7"/>
    <s v="2 - Poder Ejecutivo"/>
    <s v="0215 - MINISTERIO DE LA MUJER"/>
    <s v="0001 - MINISTERIO DE LA MUJER"/>
    <x v="1"/>
    <x v="3"/>
    <x v="17"/>
    <s v="2.6 - BIENES MUEBLES, INMUEBLES E INTANGIBLES"/>
    <s v="2.6.1 - MOBILIARIO Y EQUIPO"/>
    <s v="N"/>
    <s v="00 - N/A"/>
    <s v="10 - FONDO GENERAL"/>
    <s v="99 - MULTIPROVINCIAL"/>
    <s v="(en blanco)"/>
    <n v="2552035"/>
    <n v="4949682"/>
    <n v="511832.83999999997"/>
  </r>
  <r>
    <s v="2026"/>
    <x v="0"/>
    <x v="0"/>
    <x v="1"/>
    <x v="7"/>
    <s v="2 - Poder Ejecutivo"/>
    <s v="0215 - MINISTERIO DE LA MUJER"/>
    <s v="0001 - MINISTERIO DE LA MUJER"/>
    <x v="1"/>
    <x v="3"/>
    <x v="17"/>
    <s v="2.6 - BIENES MUEBLES, INMUEBLES E INTANGIBLES"/>
    <s v="2.6.2 - MOBILIARIO Y EQUIPO DE AUDIO, AUDIOVISUAL, RECREATIVO Y EDUCACIONAL"/>
    <s v="N"/>
    <s v="00 - N/A"/>
    <s v="10 - FONDO GENERAL"/>
    <s v="99 - MULTIPROVINCIAL"/>
    <s v="(en blanco)"/>
    <n v="200000"/>
    <n v="0"/>
    <n v="0"/>
  </r>
  <r>
    <s v="2026"/>
    <x v="0"/>
    <x v="0"/>
    <x v="1"/>
    <x v="7"/>
    <s v="2 - Poder Ejecutivo"/>
    <s v="0215 - MINISTERIO DE LA MUJER"/>
    <s v="0001 - MINISTERIO DE LA MUJER"/>
    <x v="1"/>
    <x v="3"/>
    <x v="17"/>
    <s v="2.6 - BIENES MUEBLES, INMUEBLES E INTANGIBLES"/>
    <s v="2.6.5 - MAQUINARIA, OTROS EQUIPOS Y HERRAMIENTAS"/>
    <s v="N"/>
    <s v="00 - N/A"/>
    <s v="10 - FONDO GENERAL"/>
    <s v="99 - MULTIPROVINCIAL"/>
    <s v="(en blanco)"/>
    <n v="0"/>
    <n v="1276000"/>
    <n v="8496"/>
  </r>
  <r>
    <s v="2026"/>
    <x v="0"/>
    <x v="0"/>
    <x v="1"/>
    <x v="7"/>
    <s v="2 - Poder Ejecutivo"/>
    <s v="0215 - MINISTERIO DE LA MUJER"/>
    <s v="0001 - MINISTERIO DE LA MUJER"/>
    <x v="1"/>
    <x v="3"/>
    <x v="6"/>
    <s v="2.6 - BIENES MUEBLES, INMUEBLES E INTANGIBLES"/>
    <s v="2.6.1 - MOBILIARIO Y EQUIPO"/>
    <s v="N"/>
    <s v="00 - N/A"/>
    <s v="10 - FONDO GENERAL"/>
    <s v="99 - MULTIPROVINCIAL"/>
    <s v="(en blanco)"/>
    <n v="200000"/>
    <n v="445988"/>
    <n v="0"/>
  </r>
  <r>
    <s v="2026"/>
    <x v="0"/>
    <x v="0"/>
    <x v="1"/>
    <x v="7"/>
    <s v="2 - Poder Ejecutivo"/>
    <s v="0215 - MINISTERIO DE LA MUJER"/>
    <s v="0001 - MINISTERIO DE LA MUJER"/>
    <x v="1"/>
    <x v="3"/>
    <x v="6"/>
    <s v="2.6 - BIENES MUEBLES, INMUEBLES E INTANGIBLES"/>
    <s v="2.6.2 - MOBILIARIO Y EQUIPO DE AUDIO, AUDIOVISUAL, RECREATIVO Y EDUCACIONAL"/>
    <s v="N"/>
    <s v="00 - N/A"/>
    <s v="10 - FONDO GENERAL"/>
    <s v="99 - MULTIPROVINCIAL"/>
    <s v="(en blanco)"/>
    <n v="0"/>
    <n v="30761"/>
    <n v="0"/>
  </r>
  <r>
    <s v="2026"/>
    <x v="0"/>
    <x v="0"/>
    <x v="1"/>
    <x v="7"/>
    <s v="2 - Poder Ejecutivo"/>
    <s v="0215 - MINISTERIO DE LA MUJER"/>
    <s v="0001 - MINISTERIO DE LA MUJER"/>
    <x v="1"/>
    <x v="3"/>
    <x v="6"/>
    <s v="2.6 - BIENES MUEBLES, INMUEBLES E INTANGIBLES"/>
    <s v="2.6.5 - MAQUINARIA, OTROS EQUIPOS Y HERRAMIENTAS"/>
    <s v="N"/>
    <s v="00 - N/A"/>
    <s v="10 - FONDO GENERAL"/>
    <s v="99 - MULTIPROVINCIAL"/>
    <s v="(en blanco)"/>
    <n v="600000"/>
    <n v="392000"/>
    <n v="171100"/>
  </r>
  <r>
    <s v="2026"/>
    <x v="0"/>
    <x v="0"/>
    <x v="1"/>
    <x v="7"/>
    <s v="2 - Poder Ejecutivo"/>
    <s v="0215 - MINISTERIO DE LA MUJER"/>
    <s v="0001 - MINISTERIO DE LA MUJER"/>
    <x v="1"/>
    <x v="3"/>
    <x v="6"/>
    <s v="2.7 - OBRAS"/>
    <s v="2.7.1 - OBRAS EN EDIFICACIONES"/>
    <s v="N"/>
    <s v="00 - N/A"/>
    <s v="10 - FONDO GENERAL"/>
    <s v="99 - MULTIPROVINCIAL"/>
    <s v="(en blanco)"/>
    <n v="1500000"/>
    <n v="1500000"/>
    <n v="0"/>
  </r>
  <r>
    <s v="2026"/>
    <x v="0"/>
    <x v="0"/>
    <x v="1"/>
    <x v="7"/>
    <s v="2 - Poder Ejecutivo"/>
    <s v="0216 - MINISTERIO DE CULTURA"/>
    <s v="0001 - MINISTERIO DE CULTURA"/>
    <x v="1"/>
    <x v="7"/>
    <x v="18"/>
    <s v="2.6 - BIENES MUEBLES, INMUEBLES E INTANGIBLES"/>
    <s v="2.6.1 - MOBILIARIO Y EQUIPO"/>
    <s v="N"/>
    <s v="00 - N/A"/>
    <s v="10 - FONDO GENERAL"/>
    <s v="99 - MULTIPROVINCIAL"/>
    <s v="(en blanco)"/>
    <n v="3900000"/>
    <n v="15284801"/>
    <n v="3097508.62"/>
  </r>
  <r>
    <s v="2026"/>
    <x v="0"/>
    <x v="0"/>
    <x v="1"/>
    <x v="7"/>
    <s v="2 - Poder Ejecutivo"/>
    <s v="0216 - MINISTERIO DE CULTURA"/>
    <s v="0001 - MINISTERIO DE CULTURA"/>
    <x v="1"/>
    <x v="7"/>
    <x v="18"/>
    <s v="2.6 - BIENES MUEBLES, INMUEBLES E INTANGIBLES"/>
    <s v="2.6.2 - MOBILIARIO Y EQUIPO DE AUDIO, AUDIOVISUAL, RECREATIVO Y EDUCACIONAL"/>
    <s v="N"/>
    <s v="00 - N/A"/>
    <s v="10 - FONDO GENERAL"/>
    <s v="99 - MULTIPROVINCIAL"/>
    <s v="(en blanco)"/>
    <n v="4200000"/>
    <n v="85550"/>
    <n v="84750"/>
  </r>
  <r>
    <s v="2026"/>
    <x v="0"/>
    <x v="0"/>
    <x v="1"/>
    <x v="7"/>
    <s v="2 - Poder Ejecutivo"/>
    <s v="0216 - MINISTERIO DE CULTURA"/>
    <s v="0001 - MINISTERIO DE CULTURA"/>
    <x v="1"/>
    <x v="7"/>
    <x v="18"/>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x v="1"/>
    <x v="7"/>
    <x v="18"/>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x v="1"/>
    <x v="7"/>
    <x v="18"/>
    <s v="2.6 - BIENES MUEBLES, INMUEBLES E INTANGIBLES"/>
    <s v="2.6.5 - MAQUINARIA, OTROS EQUIPOS Y HERRAMIENTAS"/>
    <s v="N"/>
    <s v="00 - N/A"/>
    <s v="10 - FONDO GENERAL"/>
    <s v="99 - MULTIPROVINCIAL"/>
    <s v="(en blanco)"/>
    <n v="7200000"/>
    <n v="1300567"/>
    <n v="603932.4"/>
  </r>
  <r>
    <s v="2026"/>
    <x v="0"/>
    <x v="0"/>
    <x v="1"/>
    <x v="7"/>
    <s v="2 - Poder Ejecutivo"/>
    <s v="0216 - MINISTERIO DE CULTURA"/>
    <s v="0001 - MINISTERIO DE CULTURA"/>
    <x v="1"/>
    <x v="7"/>
    <x v="18"/>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x v="1"/>
    <x v="7"/>
    <x v="18"/>
    <s v="2.7 - OBRAS"/>
    <s v="2.7.1 - OBRAS EN EDIFICACIONES"/>
    <s v="N"/>
    <s v="00 - N/A"/>
    <s v="10 - FONDO GENERAL"/>
    <s v="99 - MULTIPROVINCIAL"/>
    <s v="(en blanco)"/>
    <n v="5000000"/>
    <n v="8604084"/>
    <n v="2307589.2200000002"/>
  </r>
  <r>
    <s v="2026"/>
    <x v="0"/>
    <x v="0"/>
    <x v="1"/>
    <x v="7"/>
    <s v="2 - Poder Ejecutivo"/>
    <s v="0216 - MINISTERIO DE CULTURA"/>
    <s v="0002 - ORQUESTA SINFÓNICA NACIONAL"/>
    <x v="1"/>
    <x v="7"/>
    <x v="18"/>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x v="1"/>
    <x v="7"/>
    <x v="18"/>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x v="1"/>
    <x v="7"/>
    <x v="18"/>
    <s v="2.6 - BIENES MUEBLES, INMUEBLES E INTANGIBLES"/>
    <s v="2.6.1 - MOBILIARIO Y EQUIPO"/>
    <s v="N"/>
    <s v="00 - N/A"/>
    <s v="10 - FONDO GENERAL"/>
    <s v="99 - MULTIPROVINCIAL"/>
    <s v="(en blanco)"/>
    <n v="20250000"/>
    <n v="10125000"/>
    <n v="6504507.1899999995"/>
  </r>
  <r>
    <s v="2026"/>
    <x v="0"/>
    <x v="0"/>
    <x v="1"/>
    <x v="7"/>
    <s v="2 - Poder Ejecutivo"/>
    <s v="0216 - MINISTERIO DE CULTURA"/>
    <s v="0003 - BIBLIOTECA NACIONAL PEDRO HENRÍQUEZ UREÑA"/>
    <x v="1"/>
    <x v="7"/>
    <x v="18"/>
    <s v="2.6 - BIENES MUEBLES, INMUEBLES E INTANGIBLES"/>
    <s v="2.6.2 - MOBILIARIO Y EQUIPO DE AUDIO, AUDIOVISUAL, RECREATIVO Y EDUCACIONAL"/>
    <s v="N"/>
    <s v="00 - N/A"/>
    <s v="10 - FONDO GENERAL"/>
    <s v="99 - MULTIPROVINCIAL"/>
    <s v="(en blanco)"/>
    <n v="2000"/>
    <n v="352000"/>
    <n v="113078.41"/>
  </r>
  <r>
    <s v="2026"/>
    <x v="0"/>
    <x v="0"/>
    <x v="1"/>
    <x v="7"/>
    <s v="2 - Poder Ejecutivo"/>
    <s v="0216 - MINISTERIO DE CULTURA"/>
    <s v="0003 - BIBLIOTECA NACIONAL PEDRO HENRÍQUEZ UREÑA"/>
    <x v="1"/>
    <x v="7"/>
    <x v="18"/>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x v="1"/>
    <x v="7"/>
    <x v="18"/>
    <s v="2.6 - BIENES MUEBLES, INMUEBLES E INTANGIBLES"/>
    <s v="2.6.5 - MAQUINARIA, OTROS EQUIPOS Y HERRAMIENTAS"/>
    <s v="N"/>
    <s v="00 - N/A"/>
    <s v="10 - FONDO GENERAL"/>
    <s v="99 - MULTIPROVINCIAL"/>
    <s v="(en blanco)"/>
    <n v="10007000"/>
    <n v="247000"/>
    <n v="109383.64"/>
  </r>
  <r>
    <s v="2026"/>
    <x v="0"/>
    <x v="0"/>
    <x v="1"/>
    <x v="7"/>
    <s v="2 - Poder Ejecutivo"/>
    <s v="0216 - MINISTERIO DE CULTURA"/>
    <s v="0003 - BIBLIOTECA NACIONAL PEDRO HENRÍQUEZ UREÑA"/>
    <x v="1"/>
    <x v="7"/>
    <x v="18"/>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x v="1"/>
    <x v="7"/>
    <x v="18"/>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x v="1"/>
    <x v="7"/>
    <x v="18"/>
    <s v="2.6 - BIENES MUEBLES, INMUEBLES E INTANGIBLES"/>
    <s v="2.6.1 - MOBILIARIO Y EQUIPO"/>
    <s v="N"/>
    <s v="00 - N/A"/>
    <s v="10 - FONDO GENERAL"/>
    <s v="99 - MULTIPROVINCIAL"/>
    <s v="(en blanco)"/>
    <n v="0"/>
    <n v="172880"/>
    <n v="54327.199999999997"/>
  </r>
  <r>
    <s v="2026"/>
    <x v="0"/>
    <x v="0"/>
    <x v="1"/>
    <x v="7"/>
    <s v="2 - Poder Ejecutivo"/>
    <s v="0216 - MINISTERIO DE CULTURA"/>
    <s v="0005 - DIRECCIÓN GENERAL DE BELLAS ARTES"/>
    <x v="1"/>
    <x v="7"/>
    <x v="18"/>
    <s v="2.6 - BIENES MUEBLES, INMUEBLES E INTANGIBLES"/>
    <s v="2.6.1 - MOBILIARIO Y EQUIPO"/>
    <s v="N"/>
    <s v="00 - N/A"/>
    <s v="20 - FONDOS CON DESTINO ESPECÍFICO"/>
    <s v="99 - MULTIPROVINCIAL"/>
    <s v="(en blanco)"/>
    <n v="2500000"/>
    <n v="2012372"/>
    <n v="115404"/>
  </r>
  <r>
    <s v="2026"/>
    <x v="0"/>
    <x v="0"/>
    <x v="1"/>
    <x v="7"/>
    <s v="2 - Poder Ejecutivo"/>
    <s v="0216 - MINISTERIO DE CULTURA"/>
    <s v="0005 - DIRECCIÓN GENERAL DE BELLAS ARTES"/>
    <x v="1"/>
    <x v="7"/>
    <x v="18"/>
    <s v="2.6 - BIENES MUEBLES, INMUEBLES E INTANGIBLES"/>
    <s v="2.6.2 - MOBILIARIO Y EQUIPO DE AUDIO, AUDIOVISUAL, RECREATIVO Y EDUCACIONAL"/>
    <s v="N"/>
    <s v="00 - N/A"/>
    <s v="10 - FONDO GENERAL"/>
    <s v="99 - MULTIPROVINCIAL"/>
    <s v="(en blanco)"/>
    <n v="0"/>
    <n v="244207"/>
    <n v="14466.8"/>
  </r>
  <r>
    <s v="2026"/>
    <x v="0"/>
    <x v="0"/>
    <x v="1"/>
    <x v="7"/>
    <s v="2 - Poder Ejecutivo"/>
    <s v="0216 - MINISTERIO DE CULTURA"/>
    <s v="0005 - DIRECCIÓN GENERAL DE BELLAS ARTES"/>
    <x v="1"/>
    <x v="7"/>
    <x v="18"/>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x v="1"/>
    <x v="7"/>
    <x v="18"/>
    <s v="2.6 - BIENES MUEBLES, INMUEBLES E INTANGIBLES"/>
    <s v="2.6.5 - MAQUINARIA, OTROS EQUIPOS Y HERRAMIENTAS"/>
    <s v="N"/>
    <s v="00 - N/A"/>
    <s v="10 - FONDO GENERAL"/>
    <s v="99 - MULTIPROVINCIAL"/>
    <s v="(en blanco)"/>
    <n v="0"/>
    <n v="391783"/>
    <n v="369591.26"/>
  </r>
  <r>
    <s v="2026"/>
    <x v="0"/>
    <x v="0"/>
    <x v="1"/>
    <x v="7"/>
    <s v="2 - Poder Ejecutivo"/>
    <s v="0216 - MINISTERIO DE CULTURA"/>
    <s v="0005 - DIRECCIÓN GENERAL DE BELLAS ARTES"/>
    <x v="1"/>
    <x v="7"/>
    <x v="18"/>
    <s v="2.6 - BIENES MUEBLES, INMUEBLES E INTANGIBLES"/>
    <s v="2.6.5 - MAQUINARIA, OTROS EQUIPOS Y HERRAMIENTAS"/>
    <s v="N"/>
    <s v="00 - N/A"/>
    <s v="20 - FONDOS CON DESTINO ESPECÍFICO"/>
    <s v="99 - MULTIPROVINCIAL"/>
    <s v="(en blanco)"/>
    <n v="0"/>
    <n v="487628"/>
    <n v="224782.90000000002"/>
  </r>
  <r>
    <s v="2026"/>
    <x v="0"/>
    <x v="0"/>
    <x v="1"/>
    <x v="7"/>
    <s v="2 - Poder Ejecutivo"/>
    <s v="0216 - MINISTERIO DE CULTURA"/>
    <s v="0005 - DIRECCIÓN GENERAL DE BELLAS ARTES"/>
    <x v="1"/>
    <x v="7"/>
    <x v="18"/>
    <s v="2.6 - BIENES MUEBLES, INMUEBLES E INTANGIBLES"/>
    <s v="2.6.6 - EQUIPOS DE DEFENSA Y SEGURIDAD"/>
    <s v="N"/>
    <s v="00 - N/A"/>
    <s v="10 - FONDO GENERAL"/>
    <s v="99 - MULTIPROVINCIAL"/>
    <s v="(en blanco)"/>
    <n v="0"/>
    <n v="239340"/>
    <n v="0"/>
  </r>
  <r>
    <s v="2026"/>
    <x v="0"/>
    <x v="0"/>
    <x v="1"/>
    <x v="7"/>
    <s v="2 - Poder Ejecutivo"/>
    <s v="0216 - MINISTERIO DE CULTURA"/>
    <s v="0005 - DIRECCIÓN GENERAL DE BELLAS ARTES"/>
    <x v="1"/>
    <x v="7"/>
    <x v="18"/>
    <s v="2.6 - BIENES MUEBLES, INMUEBLES E INTANGIBLES"/>
    <s v="2.6.8 - BIENES INTANGIBLES"/>
    <s v="N"/>
    <s v="00 - N/A"/>
    <s v="10 - FONDO GENERAL"/>
    <s v="99 - MULTIPROVINCIAL"/>
    <s v="(en blanco)"/>
    <n v="0"/>
    <n v="266500"/>
    <n v="0"/>
  </r>
  <r>
    <s v="2026"/>
    <x v="0"/>
    <x v="0"/>
    <x v="1"/>
    <x v="7"/>
    <s v="2 - Poder Ejecutivo"/>
    <s v="0216 - MINISTERIO DE CULTURA"/>
    <s v="0005 - DIRECCIÓN GENERAL DE BELLAS ARTES"/>
    <x v="1"/>
    <x v="7"/>
    <x v="18"/>
    <s v="2.7 - OBRAS"/>
    <s v="2.7.1 - OBRAS EN EDIFICACIONES"/>
    <s v="N"/>
    <s v="00 - N/A"/>
    <s v="10 - FONDO GENERAL"/>
    <s v="99 - MULTIPROVINCIAL"/>
    <s v="(en blanco)"/>
    <n v="0"/>
    <n v="79000415.450000003"/>
    <n v="18900000"/>
  </r>
  <r>
    <s v="2026"/>
    <x v="0"/>
    <x v="0"/>
    <x v="1"/>
    <x v="7"/>
    <s v="2 - Poder Ejecutivo"/>
    <s v="0216 - MINISTERIO DE CULTURA"/>
    <s v="0006 - DIRECCIÓN GENERAL DE MUSEOS"/>
    <x v="1"/>
    <x v="7"/>
    <x v="18"/>
    <s v="2.6 - BIENES MUEBLES, INMUEBLES E INTANGIBLES"/>
    <s v="2.6.1 - MOBILIARIO Y EQUIPO"/>
    <s v="N"/>
    <s v="00 - N/A"/>
    <s v="10 - FONDO GENERAL"/>
    <s v="99 - MULTIPROVINCIAL"/>
    <s v="(en blanco)"/>
    <n v="2500000"/>
    <n v="2500000"/>
    <n v="0"/>
  </r>
  <r>
    <s v="2026"/>
    <x v="0"/>
    <x v="0"/>
    <x v="1"/>
    <x v="7"/>
    <s v="2 - Poder Ejecutivo"/>
    <s v="0216 - MINISTERIO DE CULTURA"/>
    <s v="0006 - DIRECCIÓN GENERAL DE MUSEOS"/>
    <x v="1"/>
    <x v="7"/>
    <x v="18"/>
    <s v="2.6 - BIENES MUEBLES, INMUEBLES E INTANGIBLES"/>
    <s v="2.6.1 - MOBILIARIO Y EQUIPO"/>
    <s v="N"/>
    <s v="00 - N/A"/>
    <s v="20 - FONDOS CON DESTINO ESPECÍFICO"/>
    <s v="99 - MULTIPROVINCIAL"/>
    <s v="(en blanco)"/>
    <n v="3000068"/>
    <n v="2967874"/>
    <n v="640653.49"/>
  </r>
  <r>
    <s v="2026"/>
    <x v="0"/>
    <x v="0"/>
    <x v="1"/>
    <x v="7"/>
    <s v="2 - Poder Ejecutivo"/>
    <s v="0216 - MINISTERIO DE CULTURA"/>
    <s v="0006 - DIRECCIÓN GENERAL DE MUSEOS"/>
    <x v="1"/>
    <x v="7"/>
    <x v="18"/>
    <s v="2.6 - BIENES MUEBLES, INMUEBLES E INTANGIBLES"/>
    <s v="2.6.2 - MOBILIARIO Y EQUIPO DE AUDIO, AUDIOVISUAL, RECREATIVO Y EDUCACIONAL"/>
    <s v="N"/>
    <s v="00 - N/A"/>
    <s v="20 - FONDOS CON DESTINO ESPECÍFICO"/>
    <s v="99 - MULTIPROVINCIAL"/>
    <s v="(en blanco)"/>
    <n v="0"/>
    <n v="32194"/>
    <n v="26412"/>
  </r>
  <r>
    <s v="2026"/>
    <x v="0"/>
    <x v="0"/>
    <x v="1"/>
    <x v="7"/>
    <s v="2 - Poder Ejecutivo"/>
    <s v="0216 - MINISTERIO DE CULTURA"/>
    <s v="0006 - DIRECCIÓN GENERAL DE MUSEOS"/>
    <x v="1"/>
    <x v="7"/>
    <x v="18"/>
    <s v="2.6 - BIENES MUEBLES, INMUEBLES E INTANGIBLES"/>
    <s v="2.6.6 - EQUIPOS DE DEFENSA Y SEGURIDAD"/>
    <s v="N"/>
    <s v="00 - N/A"/>
    <s v="10 - FONDO GENERAL"/>
    <s v="99 - MULTIPROVINCIAL"/>
    <s v="(en blanco)"/>
    <n v="0"/>
    <n v="0"/>
    <n v="0"/>
  </r>
  <r>
    <s v="2026"/>
    <x v="0"/>
    <x v="0"/>
    <x v="1"/>
    <x v="7"/>
    <s v="2 - Poder Ejecutivo"/>
    <s v="0216 - MINISTERIO DE CULTURA"/>
    <s v="0006 - DIRECCIÓN GENERAL DE MUSEOS"/>
    <x v="1"/>
    <x v="7"/>
    <x v="18"/>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x v="1"/>
    <x v="2"/>
    <x v="3"/>
    <s v="2.6 - BIENES MUEBLES, INMUEBLES E INTANGIBLES"/>
    <s v="2.6.1 - MOBILIARIO Y EQUIPO"/>
    <s v="N"/>
    <s v="00 - N/A"/>
    <s v="10 - FONDO GENERAL"/>
    <s v="99 - MULTIPROVINCIAL"/>
    <s v="(en blanco)"/>
    <n v="6230976"/>
    <n v="8322194"/>
    <n v="3970134.81"/>
  </r>
  <r>
    <s v="2026"/>
    <x v="0"/>
    <x v="0"/>
    <x v="1"/>
    <x v="7"/>
    <s v="2 - Poder Ejecutivo"/>
    <s v="0217 - MINISTERIO DE LA JUVENTUD"/>
    <s v="0001 - MINISTERIO DE LA JUVENTUD"/>
    <x v="1"/>
    <x v="2"/>
    <x v="3"/>
    <s v="2.6 - BIENES MUEBLES, INMUEBLES E INTANGIBLES"/>
    <s v="2.6.2 - MOBILIARIO Y EQUIPO DE AUDIO, AUDIOVISUAL, RECREATIVO Y EDUCACIONAL"/>
    <s v="N"/>
    <s v="00 - N/A"/>
    <s v="10 - FONDO GENERAL"/>
    <s v="99 - MULTIPROVINCIAL"/>
    <s v="(en blanco)"/>
    <n v="3500000"/>
    <n v="61668782"/>
    <n v="9366895.5399999991"/>
  </r>
  <r>
    <s v="2026"/>
    <x v="0"/>
    <x v="0"/>
    <x v="1"/>
    <x v="7"/>
    <s v="2 - Poder Ejecutivo"/>
    <s v="0217 - MINISTERIO DE LA JUVENTUD"/>
    <s v="0001 - MINISTERIO DE LA JUVENTUD"/>
    <x v="1"/>
    <x v="2"/>
    <x v="3"/>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x v="1"/>
    <x v="2"/>
    <x v="3"/>
    <s v="2.6 - BIENES MUEBLES, INMUEBLES E INTANGIBLES"/>
    <s v="2.6.5 - MAQUINARIA, OTROS EQUIPOS Y HERRAMIENTAS"/>
    <s v="N"/>
    <s v="00 - N/A"/>
    <s v="10 - FONDO GENERAL"/>
    <s v="99 - MULTIPROVINCIAL"/>
    <s v="(en blanco)"/>
    <n v="390000"/>
    <n v="830000"/>
    <n v="10899.66"/>
  </r>
  <r>
    <s v="2026"/>
    <x v="0"/>
    <x v="0"/>
    <x v="1"/>
    <x v="7"/>
    <s v="2 - Poder Ejecutivo"/>
    <s v="0217 - MINISTERIO DE LA JUVENTUD"/>
    <s v="0001 - MINISTERIO DE LA JUVENTUD"/>
    <x v="1"/>
    <x v="2"/>
    <x v="3"/>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x v="1"/>
    <x v="2"/>
    <x v="3"/>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x v="1"/>
    <x v="2"/>
    <x v="3"/>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x v="3"/>
    <x v="11"/>
    <x v="70"/>
    <s v="2.6 - BIENES MUEBLES, INMUEBLES E INTANGIBLES"/>
    <s v="2.6.1 - MOBILIARIO Y EQUIPO"/>
    <s v="N"/>
    <s v="00 - N/A"/>
    <s v="20 - FONDOS CON DESTINO ESPECÍFICO"/>
    <s v="99 - MULTIPROVINCIAL"/>
    <s v="(en blanco)"/>
    <n v="0"/>
    <n v="3325000"/>
    <n v="0"/>
  </r>
  <r>
    <s v="2026"/>
    <x v="0"/>
    <x v="0"/>
    <x v="1"/>
    <x v="7"/>
    <s v="2 - Poder Ejecutivo"/>
    <s v="0218 - MINISTERIO DE MEDIO AMBIENTE Y RECURSOS NATURALES"/>
    <s v="0001 - MINISTERIO  DE MEDIO AMBIENTE Y RECURSOS NATURALES"/>
    <x v="3"/>
    <x v="11"/>
    <x v="70"/>
    <s v="2.6 - BIENES MUEBLES, INMUEBLES E INTANGIBLES"/>
    <s v="2.6.2 - MOBILIARIO Y EQUIPO DE AUDIO, AUDIOVISUAL, RECREATIVO Y EDUCACIONAL"/>
    <s v="N"/>
    <s v="00 - N/A"/>
    <s v="20 - FONDOS CON DESTINO ESPECÍFICO"/>
    <s v="99 - MULTIPROVINCIAL"/>
    <s v="(en blanco)"/>
    <n v="0"/>
    <n v="2345000"/>
    <n v="0"/>
  </r>
  <r>
    <s v="2026"/>
    <x v="0"/>
    <x v="0"/>
    <x v="1"/>
    <x v="7"/>
    <s v="2 - Poder Ejecutivo"/>
    <s v="0218 - MINISTERIO DE MEDIO AMBIENTE Y RECURSOS NATURALES"/>
    <s v="0001 - MINISTERIO  DE MEDIO AMBIENTE Y RECURSOS NATURALES"/>
    <x v="3"/>
    <x v="11"/>
    <x v="70"/>
    <s v="2.6 - BIENES MUEBLES, INMUEBLES E INTANGIBLES"/>
    <s v="2.6.3 - EQUIPO E INSTRUMENTAL, CIENTÍFICO Y LABORATORIO"/>
    <s v="N"/>
    <s v="00 - N/A"/>
    <s v="10 - FONDO GENERAL"/>
    <s v="99 - MULTIPROVINCIAL"/>
    <s v="(en blanco)"/>
    <n v="0"/>
    <n v="310000"/>
    <n v="308083.8"/>
  </r>
  <r>
    <s v="2026"/>
    <x v="0"/>
    <x v="0"/>
    <x v="1"/>
    <x v="7"/>
    <s v="2 - Poder Ejecutivo"/>
    <s v="0218 - MINISTERIO DE MEDIO AMBIENTE Y RECURSOS NATURALES"/>
    <s v="0001 - MINISTERIO  DE MEDIO AMBIENTE Y RECURSOS NATURALES"/>
    <x v="3"/>
    <x v="11"/>
    <x v="70"/>
    <s v="2.6 - BIENES MUEBLES, INMUEBLES E INTANGIBLES"/>
    <s v="2.6.4 - VEHÍCULOS Y EQUIPO DE TRANSPORTE, TRACCIÓN Y ELEVACIÓN"/>
    <s v="N"/>
    <s v="00 - N/A"/>
    <s v="10 - FONDO GENERAL"/>
    <s v="99 - MULTIPROVINCIAL"/>
    <s v="(en blanco)"/>
    <n v="0"/>
    <n v="500000"/>
    <n v="0"/>
  </r>
  <r>
    <s v="2026"/>
    <x v="0"/>
    <x v="0"/>
    <x v="1"/>
    <x v="7"/>
    <s v="2 - Poder Ejecutivo"/>
    <s v="0218 - MINISTERIO DE MEDIO AMBIENTE Y RECURSOS NATURALES"/>
    <s v="0001 - MINISTERIO  DE MEDIO AMBIENTE Y RECURSOS NATURALES"/>
    <x v="3"/>
    <x v="11"/>
    <x v="70"/>
    <s v="2.6 - BIENES MUEBLES, INMUEBLES E INTANGIBLES"/>
    <s v="2.6.5 - MAQUINARIA, OTROS EQUIPOS Y HERRAMIENTAS"/>
    <s v="N"/>
    <s v="00 - N/A"/>
    <s v="10 - FONDO GENERAL"/>
    <s v="99 - MULTIPROVINCIAL"/>
    <s v="(en blanco)"/>
    <n v="0"/>
    <n v="2000000"/>
    <n v="1919597.4"/>
  </r>
  <r>
    <s v="2026"/>
    <x v="0"/>
    <x v="0"/>
    <x v="1"/>
    <x v="7"/>
    <s v="2 - Poder Ejecutivo"/>
    <s v="0218 - MINISTERIO DE MEDIO AMBIENTE Y RECURSOS NATURALES"/>
    <s v="0001 - MINISTERIO  DE MEDIO AMBIENTE Y RECURSOS NATURALES"/>
    <x v="3"/>
    <x v="11"/>
    <x v="70"/>
    <s v="2.6 - BIENES MUEBLES, INMUEBLES E INTANGIBLES"/>
    <s v="2.6.5 - MAQUINARIA, OTROS EQUIPOS Y HERRAMIENTAS"/>
    <s v="N"/>
    <s v="00 - N/A"/>
    <s v="20 - FONDOS CON DESTINO ESPECÍFICO"/>
    <s v="99 - MULTIPROVINCIAL"/>
    <s v="(en blanco)"/>
    <n v="0"/>
    <n v="380000"/>
    <n v="0"/>
  </r>
  <r>
    <s v="2026"/>
    <x v="0"/>
    <x v="0"/>
    <x v="1"/>
    <x v="7"/>
    <s v="2 - Poder Ejecutivo"/>
    <s v="0218 - MINISTERIO DE MEDIO AMBIENTE Y RECURSOS NATURALES"/>
    <s v="0001 - MINISTERIO  DE MEDIO AMBIENTE Y RECURSOS NATURALES"/>
    <x v="3"/>
    <x v="11"/>
    <x v="70"/>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x v="3"/>
    <x v="11"/>
    <x v="70"/>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x v="3"/>
    <x v="11"/>
    <x v="70"/>
    <s v="2.7 - OBRAS"/>
    <s v="2.7.1 - OBRAS EN EDIFICACIONES"/>
    <s v="N"/>
    <s v="00 - N/A"/>
    <s v="20 - FONDOS CON DESTINO ESPECÍFICO"/>
    <s v="99 - MULTIPROVINCIAL"/>
    <s v="(en blanco)"/>
    <n v="0"/>
    <n v="212226200"/>
    <n v="54330648.289999999"/>
  </r>
  <r>
    <s v="2026"/>
    <x v="0"/>
    <x v="0"/>
    <x v="1"/>
    <x v="7"/>
    <s v="2 - Poder Ejecutivo"/>
    <s v="0218 - MINISTERIO DE MEDIO AMBIENTE Y RECURSOS NATURALES"/>
    <s v="0001 - MINISTERIO  DE MEDIO AMBIENTE Y RECURSOS NATURALES"/>
    <x v="2"/>
    <x v="19"/>
    <x v="72"/>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x v="2"/>
    <x v="19"/>
    <x v="73"/>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x v="2"/>
    <x v="19"/>
    <x v="73"/>
    <s v="2.6 - BIENES MUEBLES, INMUEBLES E INTANGIBLES"/>
    <s v="2.6.4 - VEHÍCULOS Y EQUIPO DE TRANSPORTE, TRACCIÓN Y ELEVACIÓN"/>
    <s v="N"/>
    <s v="00 - N/A"/>
    <s v="10 - FONDO GENERAL"/>
    <s v="99 - MULTIPROVINCIAL"/>
    <s v="(en blanco)"/>
    <n v="0"/>
    <n v="150000"/>
    <n v="0"/>
  </r>
  <r>
    <s v="2026"/>
    <x v="0"/>
    <x v="0"/>
    <x v="1"/>
    <x v="7"/>
    <s v="2 - Poder Ejecutivo"/>
    <s v="0218 - MINISTERIO DE MEDIO AMBIENTE Y RECURSOS NATURALES"/>
    <s v="0001 - MINISTERIO  DE MEDIO AMBIENTE Y RECURSOS NATURALES"/>
    <x v="2"/>
    <x v="19"/>
    <x v="73"/>
    <s v="2.6 - BIENES MUEBLES, INMUEBLES E INTANGIBLES"/>
    <s v="2.6.5 - MAQUINARIA, OTROS EQUIPOS Y HERRAMIENTAS"/>
    <s v="N"/>
    <s v="00 - N/A"/>
    <s v="10 - FONDO GENERAL"/>
    <s v="99 - MULTIPROVINCIAL"/>
    <s v="(en blanco)"/>
    <n v="0"/>
    <n v="1850000"/>
    <n v="0"/>
  </r>
  <r>
    <s v="2026"/>
    <x v="0"/>
    <x v="0"/>
    <x v="1"/>
    <x v="7"/>
    <s v="2 - Poder Ejecutivo"/>
    <s v="0218 - MINISTERIO DE MEDIO AMBIENTE Y RECURSOS NATURALES"/>
    <s v="0001 - MINISTERIO  DE MEDIO AMBIENTE Y RECURSOS NATURALES"/>
    <x v="2"/>
    <x v="19"/>
    <x v="73"/>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x v="2"/>
    <x v="19"/>
    <x v="73"/>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x v="2"/>
    <x v="19"/>
    <x v="73"/>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x v="2"/>
    <x v="19"/>
    <x v="73"/>
    <s v="2.7 - OBRAS"/>
    <s v="2.7.1 - OBRAS EN EDIFICACIONES"/>
    <s v="N"/>
    <s v="00 - N/A"/>
    <s v="20 - FONDOS CON DESTINO ESPECÍFICO"/>
    <s v="99 - MULTIPROVINCIAL"/>
    <s v="(en blanco)"/>
    <n v="99000000"/>
    <n v="204802500"/>
    <n v="131211801.08000001"/>
  </r>
  <r>
    <s v="2026"/>
    <x v="0"/>
    <x v="0"/>
    <x v="1"/>
    <x v="7"/>
    <s v="2 - Poder Ejecutivo"/>
    <s v="0218 - MINISTERIO DE MEDIO AMBIENTE Y RECURSOS NATURALES"/>
    <s v="0001 - MINISTERIO  DE MEDIO AMBIENTE Y RECURSOS NATURALES"/>
    <x v="2"/>
    <x v="8"/>
    <x v="74"/>
    <s v="2.6 - BIENES MUEBLES, INMUEBLES E INTANGIBLES"/>
    <s v="2.6.1 - MOBILIARIO Y EQUIPO"/>
    <s v="N"/>
    <s v="00 - N/A"/>
    <s v="20 - FONDOS CON DESTINO ESPECÍFICO"/>
    <s v="99 - MULTIPROVINCIAL"/>
    <s v="(en blanco)"/>
    <n v="0"/>
    <n v="5000000"/>
    <n v="4665761.51"/>
  </r>
  <r>
    <s v="2026"/>
    <x v="0"/>
    <x v="0"/>
    <x v="1"/>
    <x v="7"/>
    <s v="2 - Poder Ejecutivo"/>
    <s v="0218 - MINISTERIO DE MEDIO AMBIENTE Y RECURSOS NATURALES"/>
    <s v="0001 - MINISTERIO  DE MEDIO AMBIENTE Y RECURSOS NATURALES"/>
    <x v="2"/>
    <x v="8"/>
    <x v="74"/>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x v="2"/>
    <x v="8"/>
    <x v="74"/>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x v="2"/>
    <x v="8"/>
    <x v="74"/>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x v="2"/>
    <x v="8"/>
    <x v="75"/>
    <s v="2.6 - BIENES MUEBLES, INMUEBLES E INTANGIBLES"/>
    <s v="2.6.1 - MOBILIARIO Y EQUIPO"/>
    <s v="N"/>
    <s v="00 - N/A"/>
    <s v="10 - FONDO GENERAL"/>
    <s v="99 - MULTIPROVINCIAL"/>
    <s v="(en blanco)"/>
    <n v="0"/>
    <n v="1000000"/>
    <n v="1000000"/>
  </r>
  <r>
    <s v="2026"/>
    <x v="0"/>
    <x v="0"/>
    <x v="1"/>
    <x v="7"/>
    <s v="2 - Poder Ejecutivo"/>
    <s v="0218 - MINISTERIO DE MEDIO AMBIENTE Y RECURSOS NATURALES"/>
    <s v="0001 - MINISTERIO  DE MEDIO AMBIENTE Y RECURSOS NATURALES"/>
    <x v="2"/>
    <x v="8"/>
    <x v="75"/>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x v="2"/>
    <x v="8"/>
    <x v="75"/>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x v="2"/>
    <x v="8"/>
    <x v="75"/>
    <s v="2.6 - BIENES MUEBLES, INMUEBLES E INTANGIBLES"/>
    <s v="2.6.4 - VEHÍCULOS Y EQUIPO DE TRANSPORTE, TRACCIÓN Y ELEVACIÓN"/>
    <s v="N"/>
    <s v="00 - N/A"/>
    <s v="10 - FONDO GENERAL"/>
    <s v="99 - MULTIPROVINCIAL"/>
    <s v="(en blanco)"/>
    <n v="0"/>
    <n v="50000"/>
    <n v="0"/>
  </r>
  <r>
    <s v="2026"/>
    <x v="0"/>
    <x v="0"/>
    <x v="1"/>
    <x v="7"/>
    <s v="2 - Poder Ejecutivo"/>
    <s v="0218 - MINISTERIO DE MEDIO AMBIENTE Y RECURSOS NATURALES"/>
    <s v="0001 - MINISTERIO  DE MEDIO AMBIENTE Y RECURSOS NATURALES"/>
    <x v="2"/>
    <x v="8"/>
    <x v="75"/>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x v="2"/>
    <x v="8"/>
    <x v="76"/>
    <s v="2.6 - BIENES MUEBLES, INMUEBLES E INTANGIBLES"/>
    <s v="2.6.4 - VEHÍCULOS Y EQUIPO DE TRANSPORTE, TRACCIÓN Y ELEVACIÓN"/>
    <s v="N"/>
    <s v="00 - N/A"/>
    <s v="10 - FONDO GENERAL"/>
    <s v="99 - MULTIPROVINCIAL"/>
    <s v="(en blanco)"/>
    <n v="0"/>
    <n v="252390"/>
    <n v="0"/>
  </r>
  <r>
    <s v="2026"/>
    <x v="0"/>
    <x v="0"/>
    <x v="1"/>
    <x v="7"/>
    <s v="2 - Poder Ejecutivo"/>
    <s v="0218 - MINISTERIO DE MEDIO AMBIENTE Y RECURSOS NATURALES"/>
    <s v="0001 - MINISTERIO  DE MEDIO AMBIENTE Y RECURSOS NATURALES"/>
    <x v="2"/>
    <x v="8"/>
    <x v="76"/>
    <s v="2.6 - BIENES MUEBLES, INMUEBLES E INTANGIBLES"/>
    <s v="2.6.5 - MAQUINARIA, OTROS EQUIPOS Y HERRAMIENTAS"/>
    <s v="N"/>
    <s v="00 - N/A"/>
    <s v="10 - FONDO GENERAL"/>
    <s v="99 - MULTIPROVINCIAL"/>
    <s v="(en blanco)"/>
    <n v="0"/>
    <n v="971000"/>
    <n v="95994.34"/>
  </r>
  <r>
    <s v="2026"/>
    <x v="0"/>
    <x v="0"/>
    <x v="1"/>
    <x v="7"/>
    <s v="2 - Poder Ejecutivo"/>
    <s v="0218 - MINISTERIO DE MEDIO AMBIENTE Y RECURSOS NATURALES"/>
    <s v="0001 - MINISTERIO  DE MEDIO AMBIENTE Y RECURSOS NATURALES"/>
    <x v="2"/>
    <x v="8"/>
    <x v="65"/>
    <s v="2.6 - BIENES MUEBLES, INMUEBLES E INTANGIBLES"/>
    <s v="2.6.1 - MOBILIARIO Y EQUIPO"/>
    <s v="N"/>
    <s v="00 - N/A"/>
    <s v="20 - FONDOS CON DESTINO ESPECÍFICO"/>
    <s v="99 - MULTIPROVINCIAL"/>
    <s v="(en blanco)"/>
    <n v="0"/>
    <n v="500000"/>
    <n v="418169.32000000007"/>
  </r>
  <r>
    <s v="2026"/>
    <x v="0"/>
    <x v="0"/>
    <x v="1"/>
    <x v="7"/>
    <s v="2 - Poder Ejecutivo"/>
    <s v="0218 - MINISTERIO DE MEDIO AMBIENTE Y RECURSOS NATURALES"/>
    <s v="0001 - MINISTERIO  DE MEDIO AMBIENTE Y RECURSOS NATURALES"/>
    <x v="2"/>
    <x v="8"/>
    <x v="65"/>
    <s v="2.6 - BIENES MUEBLES, INMUEBLES E INTANGIBLES"/>
    <s v="2.6.3 - EQUIPO E INSTRUMENTAL, CIENTÍFICO Y LABORATORIO"/>
    <s v="N"/>
    <s v="00 - N/A"/>
    <s v="10 - FONDO GENERAL"/>
    <s v="99 - MULTIPROVINCIAL"/>
    <s v="(en blanco)"/>
    <n v="0"/>
    <n v="97500"/>
    <n v="0"/>
  </r>
  <r>
    <s v="2026"/>
    <x v="0"/>
    <x v="0"/>
    <x v="1"/>
    <x v="7"/>
    <s v="2 - Poder Ejecutivo"/>
    <s v="0218 - MINISTERIO DE MEDIO AMBIENTE Y RECURSOS NATURALES"/>
    <s v="0001 - MINISTERIO  DE MEDIO AMBIENTE Y RECURSOS NATURALES"/>
    <x v="2"/>
    <x v="8"/>
    <x v="65"/>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x v="2"/>
    <x v="8"/>
    <x v="35"/>
    <s v="2.6 - BIENES MUEBLES, INMUEBLES E INTANGIBLES"/>
    <s v="2.6.1 - MOBILIARIO Y EQUIPO"/>
    <s v="N"/>
    <s v="00 - N/A"/>
    <s v="10 - FONDO GENERAL"/>
    <s v="99 - MULTIPROVINCIAL"/>
    <s v="(en blanco)"/>
    <n v="0"/>
    <n v="5438439"/>
    <n v="6538"/>
  </r>
  <r>
    <s v="2026"/>
    <x v="0"/>
    <x v="0"/>
    <x v="1"/>
    <x v="7"/>
    <s v="2 - Poder Ejecutivo"/>
    <s v="0218 - MINISTERIO DE MEDIO AMBIENTE Y RECURSOS NATURALES"/>
    <s v="0001 - MINISTERIO  DE MEDIO AMBIENTE Y RECURSOS NATURALES"/>
    <x v="2"/>
    <x v="8"/>
    <x v="35"/>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x v="2"/>
    <x v="8"/>
    <x v="35"/>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x v="2"/>
    <x v="8"/>
    <x v="35"/>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x v="2"/>
    <x v="8"/>
    <x v="35"/>
    <s v="2.6 - BIENES MUEBLES, INMUEBLES E INTANGIBLES"/>
    <s v="2.6.3 - EQUIPO E INSTRUMENTAL, CIENTÍFICO Y LABORATORIO"/>
    <s v="N"/>
    <s v="00 - N/A"/>
    <s v="10 - FONDO GENERAL"/>
    <s v="99 - MULTIPROVINCIAL"/>
    <s v="(en blanco)"/>
    <n v="0"/>
    <n v="143000"/>
    <n v="0"/>
  </r>
  <r>
    <s v="2026"/>
    <x v="0"/>
    <x v="0"/>
    <x v="1"/>
    <x v="7"/>
    <s v="2 - Poder Ejecutivo"/>
    <s v="0218 - MINISTERIO DE MEDIO AMBIENTE Y RECURSOS NATURALES"/>
    <s v="0001 - MINISTERIO  DE MEDIO AMBIENTE Y RECURSOS NATURALES"/>
    <x v="2"/>
    <x v="8"/>
    <x v="35"/>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x v="2"/>
    <x v="8"/>
    <x v="35"/>
    <s v="2.6 - BIENES MUEBLES, INMUEBLES E INTANGIBLES"/>
    <s v="2.6.4 - VEHÍCULOS Y EQUIPO DE TRANSPORTE, TRACCIÓN Y ELEVACIÓN"/>
    <s v="N"/>
    <s v="00 - N/A"/>
    <s v="20 - FONDOS CON DESTINO ESPECÍFICO"/>
    <s v="99 - MULTIPROVINCIAL"/>
    <s v="(en blanco)"/>
    <n v="0"/>
    <n v="31175476"/>
    <n v="31026580.800000001"/>
  </r>
  <r>
    <s v="2026"/>
    <x v="0"/>
    <x v="0"/>
    <x v="1"/>
    <x v="7"/>
    <s v="2 - Poder Ejecutivo"/>
    <s v="0218 - MINISTERIO DE MEDIO AMBIENTE Y RECURSOS NATURALES"/>
    <s v="0001 - MINISTERIO  DE MEDIO AMBIENTE Y RECURSOS NATURALES"/>
    <x v="2"/>
    <x v="8"/>
    <x v="35"/>
    <s v="2.6 - BIENES MUEBLES, INMUEBLES E INTANGIBLES"/>
    <s v="2.6.5 - MAQUINARIA, OTROS EQUIPOS Y HERRAMIENTAS"/>
    <s v="N"/>
    <s v="00 - N/A"/>
    <s v="10 - FONDO GENERAL"/>
    <s v="99 - MULTIPROVINCIAL"/>
    <s v="(en blanco)"/>
    <n v="0"/>
    <n v="5597500"/>
    <n v="0"/>
  </r>
  <r>
    <s v="2026"/>
    <x v="0"/>
    <x v="0"/>
    <x v="1"/>
    <x v="7"/>
    <s v="2 - Poder Ejecutivo"/>
    <s v="0218 - MINISTERIO DE MEDIO AMBIENTE Y RECURSOS NATURALES"/>
    <s v="0001 - MINISTERIO  DE MEDIO AMBIENTE Y RECURSOS NATURALES"/>
    <x v="2"/>
    <x v="8"/>
    <x v="35"/>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x v="2"/>
    <x v="8"/>
    <x v="35"/>
    <s v="2.6 - BIENES MUEBLES, INMUEBLES E INTANGIBLES"/>
    <s v="2.6.6 - EQUIPOS DE DEFENSA Y SEGURIDAD"/>
    <s v="N"/>
    <s v="00 - N/A"/>
    <s v="10 - FONDO GENERAL"/>
    <s v="99 - MULTIPROVINCIAL"/>
    <s v="(en blanco)"/>
    <n v="0"/>
    <n v="565000"/>
    <n v="0"/>
  </r>
  <r>
    <s v="2026"/>
    <x v="0"/>
    <x v="0"/>
    <x v="1"/>
    <x v="7"/>
    <s v="2 - Poder Ejecutivo"/>
    <s v="0218 - MINISTERIO DE MEDIO AMBIENTE Y RECURSOS NATURALES"/>
    <s v="0001 - MINISTERIO  DE MEDIO AMBIENTE Y RECURSOS NATURALES"/>
    <x v="2"/>
    <x v="8"/>
    <x v="35"/>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x v="2"/>
    <x v="8"/>
    <x v="77"/>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x v="2"/>
    <x v="8"/>
    <x v="78"/>
    <s v="2.6 - BIENES MUEBLES, INMUEBLES E INTANGIBLES"/>
    <s v="2.6.1 - MOBILIARIO Y EQUIPO"/>
    <s v="N"/>
    <s v="00 - N/A"/>
    <s v="20 - FONDOS CON DESTINO ESPECÍFICO"/>
    <s v="99 - MULTIPROVINCIAL"/>
    <s v="(en blanco)"/>
    <n v="0"/>
    <n v="8100000"/>
    <n v="1850000"/>
  </r>
  <r>
    <s v="2026"/>
    <x v="0"/>
    <x v="0"/>
    <x v="1"/>
    <x v="7"/>
    <s v="2 - Poder Ejecutivo"/>
    <s v="0218 - MINISTERIO DE MEDIO AMBIENTE Y RECURSOS NATURALES"/>
    <s v="0001 - MINISTERIO  DE MEDIO AMBIENTE Y RECURSOS NATURALES"/>
    <x v="2"/>
    <x v="8"/>
    <x v="78"/>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x v="2"/>
    <x v="8"/>
    <x v="79"/>
    <s v="2.6 - BIENES MUEBLES, INMUEBLES E INTANGIBLES"/>
    <s v="2.6.1 - MOBILIARIO Y EQUIPO"/>
    <s v="N"/>
    <s v="00 - N/A"/>
    <s v="10 - FONDO GENERAL"/>
    <s v="99 - MULTIPROVINCIAL"/>
    <s v="(en blanco)"/>
    <n v="0"/>
    <n v="20733400"/>
    <n v="19159577.789999999"/>
  </r>
  <r>
    <s v="2026"/>
    <x v="0"/>
    <x v="0"/>
    <x v="1"/>
    <x v="7"/>
    <s v="2 - Poder Ejecutivo"/>
    <s v="0218 - MINISTERIO DE MEDIO AMBIENTE Y RECURSOS NATURALES"/>
    <s v="0001 - MINISTERIO  DE MEDIO AMBIENTE Y RECURSOS NATURALES"/>
    <x v="2"/>
    <x v="8"/>
    <x v="79"/>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x v="2"/>
    <x v="8"/>
    <x v="79"/>
    <s v="2.6 - BIENES MUEBLES, INMUEBLES E INTANGIBLES"/>
    <s v="2.6.2 - MOBILIARIO Y EQUIPO DE AUDIO, AUDIOVISUAL, RECREATIVO Y EDUCACIONAL"/>
    <s v="N"/>
    <s v="00 - N/A"/>
    <s v="10 - FONDO GENERAL"/>
    <s v="99 - MULTIPROVINCIAL"/>
    <s v="(en blanco)"/>
    <n v="0"/>
    <n v="1694000"/>
    <n v="1148356.19"/>
  </r>
  <r>
    <s v="2026"/>
    <x v="0"/>
    <x v="0"/>
    <x v="1"/>
    <x v="7"/>
    <s v="2 - Poder Ejecutivo"/>
    <s v="0218 - MINISTERIO DE MEDIO AMBIENTE Y RECURSOS NATURALES"/>
    <s v="0001 - MINISTERIO  DE MEDIO AMBIENTE Y RECURSOS NATURALES"/>
    <x v="2"/>
    <x v="8"/>
    <x v="79"/>
    <s v="2.6 - BIENES MUEBLES, INMUEBLES E INTANGIBLES"/>
    <s v="2.6.3 - EQUIPO E INSTRUMENTAL, CIENTÍFICO Y LABORATORIO"/>
    <s v="N"/>
    <s v="00 - N/A"/>
    <s v="10 - FONDO GENERAL"/>
    <s v="99 - MULTIPROVINCIAL"/>
    <s v="(en blanco)"/>
    <n v="0"/>
    <n v="100000"/>
    <n v="81216.209999999992"/>
  </r>
  <r>
    <s v="2026"/>
    <x v="0"/>
    <x v="0"/>
    <x v="1"/>
    <x v="7"/>
    <s v="2 - Poder Ejecutivo"/>
    <s v="0218 - MINISTERIO DE MEDIO AMBIENTE Y RECURSOS NATURALES"/>
    <s v="0001 - MINISTERIO  DE MEDIO AMBIENTE Y RECURSOS NATURALES"/>
    <x v="2"/>
    <x v="8"/>
    <x v="79"/>
    <s v="2.6 - BIENES MUEBLES, INMUEBLES E INTANGIBLES"/>
    <s v="2.6.4 - VEHÍCULOS Y EQUIPO DE TRANSPORTE, TRACCIÓN Y ELEVACIÓN"/>
    <s v="N"/>
    <s v="00 - N/A"/>
    <s v="10 - FONDO GENERAL"/>
    <s v="99 - MULTIPROVINCIAL"/>
    <s v="(en blanco)"/>
    <n v="0"/>
    <n v="100000"/>
    <n v="0"/>
  </r>
  <r>
    <s v="2026"/>
    <x v="0"/>
    <x v="0"/>
    <x v="1"/>
    <x v="7"/>
    <s v="2 - Poder Ejecutivo"/>
    <s v="0218 - MINISTERIO DE MEDIO AMBIENTE Y RECURSOS NATURALES"/>
    <s v="0001 - MINISTERIO  DE MEDIO AMBIENTE Y RECURSOS NATURALES"/>
    <x v="2"/>
    <x v="8"/>
    <x v="79"/>
    <s v="2.6 - BIENES MUEBLES, INMUEBLES E INTANGIBLES"/>
    <s v="2.6.5 - MAQUINARIA, OTROS EQUIPOS Y HERRAMIENTAS"/>
    <s v="N"/>
    <s v="00 - N/A"/>
    <s v="10 - FONDO GENERAL"/>
    <s v="99 - MULTIPROVINCIAL"/>
    <s v="(en blanco)"/>
    <n v="76873404"/>
    <n v="57922404"/>
    <n v="56814518.79999999"/>
  </r>
  <r>
    <s v="2026"/>
    <x v="0"/>
    <x v="0"/>
    <x v="1"/>
    <x v="7"/>
    <s v="2 - Poder Ejecutivo"/>
    <s v="0218 - MINISTERIO DE MEDIO AMBIENTE Y RECURSOS NATURALES"/>
    <s v="0001 - MINISTERIO  DE MEDIO AMBIENTE Y RECURSOS NATURALES"/>
    <x v="2"/>
    <x v="8"/>
    <x v="79"/>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x v="2"/>
    <x v="8"/>
    <x v="79"/>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x v="2"/>
    <x v="4"/>
    <x v="55"/>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x v="2"/>
    <x v="4"/>
    <x v="55"/>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x v="2"/>
    <x v="4"/>
    <x v="55"/>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x v="2"/>
    <x v="4"/>
    <x v="55"/>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x v="2"/>
    <x v="4"/>
    <x v="55"/>
    <s v="2.6 - BIENES MUEBLES, INMUEBLES E INTANGIBLES"/>
    <s v="2.6.5 - MAQUINARIA, OTROS EQUIPOS Y HERRAMIENTAS"/>
    <s v="N"/>
    <s v="00 - N/A"/>
    <s v="10 - FONDO GENERAL"/>
    <s v="99 - MULTIPROVINCIAL"/>
    <s v="(en blanco)"/>
    <n v="0"/>
    <n v="3000000"/>
    <n v="0"/>
  </r>
  <r>
    <s v="2026"/>
    <x v="0"/>
    <x v="0"/>
    <x v="1"/>
    <x v="7"/>
    <s v="2 - Poder Ejecutivo"/>
    <s v="0218 - MINISTERIO DE MEDIO AMBIENTE Y RECURSOS NATURALES"/>
    <s v="0001 - MINISTERIO  DE MEDIO AMBIENTE Y RECURSOS NATURALES"/>
    <x v="2"/>
    <x v="4"/>
    <x v="55"/>
    <s v="2.6 - BIENES MUEBLES, INMUEBLES E INTANGIBLES"/>
    <s v="2.6.5 - MAQUINARIA, OTROS EQUIPOS Y HERRAMIENTAS"/>
    <s v="N"/>
    <s v="00 - N/A"/>
    <s v="20 - FONDOS CON DESTINO ESPECÍFICO"/>
    <s v="99 - MULTIPROVINCIAL"/>
    <s v="(en blanco)"/>
    <n v="0"/>
    <n v="3856590"/>
    <n v="3616704.9699999997"/>
  </r>
  <r>
    <s v="2026"/>
    <x v="0"/>
    <x v="0"/>
    <x v="1"/>
    <x v="7"/>
    <s v="2 - Poder Ejecutivo"/>
    <s v="0218 - MINISTERIO DE MEDIO AMBIENTE Y RECURSOS NATURALES"/>
    <s v="0001 - MINISTERIO  DE MEDIO AMBIENTE Y RECURSOS NATURALES"/>
    <x v="2"/>
    <x v="4"/>
    <x v="55"/>
    <s v="2.6 - BIENES MUEBLES, INMUEBLES E INTANGIBLES"/>
    <s v="2.6.8 - BIENES INTANGIBLES"/>
    <s v="N"/>
    <s v="00 - N/A"/>
    <s v="20 - FONDOS CON DESTINO ESPECÍFICO"/>
    <s v="99 - MULTIPROVINCIAL"/>
    <s v="(en blanco)"/>
    <n v="30000000"/>
    <n v="25021814"/>
    <n v="24884439.73"/>
  </r>
  <r>
    <s v="2026"/>
    <x v="0"/>
    <x v="0"/>
    <x v="1"/>
    <x v="7"/>
    <s v="2 - Poder Ejecutivo"/>
    <s v="0218 - MINISTERIO DE MEDIO AMBIENTE Y RECURSOS NATURALES"/>
    <s v="0001 - MINISTERIO  DE MEDIO AMBIENTE Y RECURSOS NATURALES"/>
    <x v="2"/>
    <x v="4"/>
    <x v="80"/>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x v="2"/>
    <x v="4"/>
    <x v="80"/>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x v="2"/>
    <x v="4"/>
    <x v="13"/>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x v="2"/>
    <x v="4"/>
    <x v="13"/>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x v="2"/>
    <x v="8"/>
    <x v="35"/>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x v="2"/>
    <x v="8"/>
    <x v="77"/>
    <s v="2.6 - BIENES MUEBLES, INMUEBLES E INTANGIBLES"/>
    <s v="2.6.1 - MOBILIARIO Y EQUIPO"/>
    <s v="S"/>
    <s v="07 - Recuperación de la Cobertura Vegetal en Cuencas Hidrográficas de la República Dominicana."/>
    <s v="60 - CREDITO EXTERNO"/>
    <s v="02 - AZUA"/>
    <n v="13928"/>
    <n v="228570"/>
    <n v="5591522.3099999977"/>
    <n v="1372169.99"/>
  </r>
  <r>
    <s v="2026"/>
    <x v="0"/>
    <x v="0"/>
    <x v="1"/>
    <x v="7"/>
    <s v="2 - Poder Ejecutivo"/>
    <s v="0218 - MINISTERIO DE MEDIO AMBIENTE Y RECURSOS NATURALES"/>
    <s v="0007 - UNIDAD TÉCNICA EJECUTORA DE PROYECTOS DE DESARROLLO AGROFORESTAL"/>
    <x v="2"/>
    <x v="8"/>
    <x v="77"/>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
    <n v="0"/>
  </r>
  <r>
    <s v="2026"/>
    <x v="0"/>
    <x v="0"/>
    <x v="1"/>
    <x v="7"/>
    <s v="2 - Poder Ejecutivo"/>
    <s v="0218 - MINISTERIO DE MEDIO AMBIENTE Y RECURSOS NATURALES"/>
    <s v="0007 - UNIDAD TÉCNICA EJECUTORA DE PROYECTOS DE DESARROLLO AGROFORESTAL"/>
    <x v="2"/>
    <x v="8"/>
    <x v="77"/>
    <s v="2.6 - BIENES MUEBLES, INMUEBLES E INTANGIBLES"/>
    <s v="2.6.3 - EQUIPO E INSTRUMENTAL, CIENTÍFICO Y LABORATORIO"/>
    <s v="S"/>
    <s v="07 - Recuperación de la Cobertura Vegetal en Cuencas Hidrográficas de la República Dominicana."/>
    <s v="60 - CREDITO EXTERNO"/>
    <s v="02 - AZUA"/>
    <n v="13928"/>
    <n v="0"/>
    <n v="80273.350000000006"/>
    <n v="49000.329999999987"/>
  </r>
  <r>
    <s v="2026"/>
    <x v="0"/>
    <x v="0"/>
    <x v="1"/>
    <x v="7"/>
    <s v="2 - Poder Ejecutivo"/>
    <s v="0218 - MINISTERIO DE MEDIO AMBIENTE Y RECURSOS NATURALES"/>
    <s v="0007 - UNIDAD TÉCNICA EJECUTORA DE PROYECTOS DE DESARROLLO AGROFORESTAL"/>
    <x v="2"/>
    <x v="8"/>
    <x v="77"/>
    <s v="2.6 - BIENES MUEBLES, INMUEBLES E INTANGIBLES"/>
    <s v="2.6.4 - VEHÍCULOS Y EQUIPO DE TRANSPORTE, TRACCIÓN Y ELEVACIÓN"/>
    <s v="S"/>
    <s v="07 - Recuperación de la Cobertura Vegetal en Cuencas Hidrográficas de la República Dominicana."/>
    <s v="60 - CREDITO EXTERNO"/>
    <s v="02 - AZUA"/>
    <n v="13928"/>
    <n v="0"/>
    <n v="15000000"/>
    <n v="0"/>
  </r>
  <r>
    <s v="2026"/>
    <x v="0"/>
    <x v="0"/>
    <x v="1"/>
    <x v="7"/>
    <s v="2 - Poder Ejecutivo"/>
    <s v="0218 - MINISTERIO DE MEDIO AMBIENTE Y RECURSOS NATURALES"/>
    <s v="0007 - UNIDAD TÉCNICA EJECUTORA DE PROYECTOS DE DESARROLLO AGROFORESTAL"/>
    <x v="2"/>
    <x v="8"/>
    <x v="77"/>
    <s v="2.6 - BIENES MUEBLES, INMUEBLES E INTANGIBLES"/>
    <s v="2.6.5 - MAQUINARIA, OTROS EQUIPOS Y HERRAMIENTAS"/>
    <s v="S"/>
    <s v="07 - Recuperación de la Cobertura Vegetal en Cuencas Hidrográficas de la República Dominicana."/>
    <s v="60 - CREDITO EXTERNO"/>
    <s v="02 - AZUA"/>
    <n v="13928"/>
    <n v="0"/>
    <n v="7185319.0599999959"/>
    <n v="5640791.5000000009"/>
  </r>
  <r>
    <s v="2026"/>
    <x v="0"/>
    <x v="0"/>
    <x v="1"/>
    <x v="7"/>
    <s v="2 - Poder Ejecutivo"/>
    <s v="0218 - MINISTERIO DE MEDIO AMBIENTE Y RECURSOS NATURALES"/>
    <s v="0007 - UNIDAD TÉCNICA EJECUTORA DE PROYECTOS DE DESARROLLO AGROFORESTAL"/>
    <x v="2"/>
    <x v="8"/>
    <x v="77"/>
    <s v="2.6 - BIENES MUEBLES, INMUEBLES E INTANGIBLES"/>
    <s v="2.6.6 - EQUIPOS DE DEFENSA Y SEGURIDAD"/>
    <s v="S"/>
    <s v="07 - Recuperación de la Cobertura Vegetal en Cuencas Hidrográficas de la República Dominicana."/>
    <s v="60 - CREDITO EXTERNO"/>
    <s v="02 - AZUA"/>
    <n v="13928"/>
    <n v="0"/>
    <n v="153326.14000000001"/>
    <n v="33113.15"/>
  </r>
  <r>
    <s v="2026"/>
    <x v="0"/>
    <x v="0"/>
    <x v="1"/>
    <x v="7"/>
    <s v="2 - Poder Ejecutivo"/>
    <s v="0218 - MINISTERIO DE MEDIO AMBIENTE Y RECURSOS NATURALES"/>
    <s v="0007 - UNIDAD TÉCNICA EJECUTORA DE PROYECTOS DE DESARROLLO AGROFORESTAL"/>
    <x v="2"/>
    <x v="8"/>
    <x v="77"/>
    <s v="2.6 - BIENES MUEBLES, INMUEBLES E INTANGIBLES"/>
    <s v="2.6.7 - ACTIVOS BIOLÓGICOS"/>
    <s v="S"/>
    <s v="07 - Recuperación de la Cobertura Vegetal en Cuencas Hidrográficas de la República Dominicana."/>
    <s v="60 - CREDITO EXTERNO"/>
    <s v="02 - AZUA"/>
    <n v="13928"/>
    <n v="163855735"/>
    <n v="90816947.830000028"/>
    <n v="5616809.2000000002"/>
  </r>
  <r>
    <s v="2026"/>
    <x v="0"/>
    <x v="0"/>
    <x v="1"/>
    <x v="7"/>
    <s v="2 - Poder Ejecutivo"/>
    <s v="0218 - MINISTERIO DE MEDIO AMBIENTE Y RECURSOS NATURALES"/>
    <s v="0007 - UNIDAD TÉCNICA EJECUTORA DE PROYECTOS DE DESARROLLO AGROFORESTAL"/>
    <x v="2"/>
    <x v="8"/>
    <x v="77"/>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x v="1"/>
    <x v="9"/>
    <x v="23"/>
    <s v="2.6 - BIENES MUEBLES, INMUEBLES E INTANGIBLES"/>
    <s v="2.6.1 - MOBILIARIO Y EQUIPO"/>
    <s v="N"/>
    <s v="00 - N/A"/>
    <s v="10 - FONDO GENERAL"/>
    <s v="99 - MULTIPROVINCIAL"/>
    <s v="(en blanco)"/>
    <n v="33882073"/>
    <n v="33532073"/>
    <n v="2286216.3800000004"/>
  </r>
  <r>
    <s v="2026"/>
    <x v="0"/>
    <x v="0"/>
    <x v="1"/>
    <x v="7"/>
    <s v="2 - Poder Ejecutivo"/>
    <s v="0219 - MINISTERIO DE EDUCACIÓN SUPERIOR CIENCIA Y TECNOLOGÍA"/>
    <s v="0001 - MINISTERIO DE EDUCACION SUPERIOR, CIENCIA Y TECNOLOGIA"/>
    <x v="1"/>
    <x v="9"/>
    <x v="23"/>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x v="1"/>
    <x v="9"/>
    <x v="23"/>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x v="1"/>
    <x v="9"/>
    <x v="23"/>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x v="1"/>
    <x v="9"/>
    <x v="23"/>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x v="1"/>
    <x v="9"/>
    <x v="23"/>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x v="1"/>
    <x v="9"/>
    <x v="23"/>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x v="1"/>
    <x v="9"/>
    <x v="23"/>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x v="1"/>
    <x v="9"/>
    <x v="23"/>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x v="1"/>
    <x v="9"/>
    <x v="23"/>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x v="1"/>
    <x v="9"/>
    <x v="23"/>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x v="1"/>
    <x v="9"/>
    <x v="23"/>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x v="1"/>
    <x v="9"/>
    <x v="23"/>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x v="1"/>
    <x v="9"/>
    <x v="23"/>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x v="1"/>
    <x v="9"/>
    <x v="23"/>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x v="1"/>
    <x v="9"/>
    <x v="23"/>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x v="1"/>
    <x v="9"/>
    <x v="23"/>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x v="1"/>
    <x v="9"/>
    <x v="44"/>
    <s v="2.6 - BIENES MUEBLES, INMUEBLES E INTANGIBLES"/>
    <s v="2.6.1 - MOBILIARIO Y EQUIPO"/>
    <s v="N"/>
    <s v="00 - N/A"/>
    <s v="10 - FONDO GENERAL"/>
    <s v="99 - MULTIPROVINCIAL"/>
    <s v="(en blanco)"/>
    <n v="0"/>
    <n v="8975000"/>
    <n v="0"/>
  </r>
  <r>
    <s v="2026"/>
    <x v="0"/>
    <x v="0"/>
    <x v="1"/>
    <x v="7"/>
    <s v="2 - Poder Ejecutivo"/>
    <s v="0219 - MINISTERIO DE EDUCACIÓN SUPERIOR CIENCIA Y TECNOLOGÍA"/>
    <s v="0002 - INSTITUTO TECNOLÓGICO DE LAS AMÉRICAS"/>
    <x v="1"/>
    <x v="9"/>
    <x v="44"/>
    <s v="2.6 - BIENES MUEBLES, INMUEBLES E INTANGIBLES"/>
    <s v="2.6.1 - MOBILIARIO Y EQUIPO"/>
    <s v="N"/>
    <s v="00 - N/A"/>
    <s v="20 - FONDOS CON DESTINO ESPECÍFICO"/>
    <s v="99 - MULTIPROVINCIAL"/>
    <s v="(en blanco)"/>
    <n v="0"/>
    <n v="9599373.5999999996"/>
    <n v="35913.479999999996"/>
  </r>
  <r>
    <s v="2026"/>
    <x v="0"/>
    <x v="0"/>
    <x v="1"/>
    <x v="7"/>
    <s v="2 - Poder Ejecutivo"/>
    <s v="0219 - MINISTERIO DE EDUCACIÓN SUPERIOR CIENCIA Y TECNOLOGÍA"/>
    <s v="0002 - INSTITUTO TECNOLÓGICO DE LAS AMÉRICAS"/>
    <x v="1"/>
    <x v="9"/>
    <x v="44"/>
    <s v="2.6 - BIENES MUEBLES, INMUEBLES E INTANGIBLES"/>
    <s v="2.6.2 - MOBILIARIO Y EQUIPO DE AUDIO, AUDIOVISUAL, RECREATIVO Y EDUCACIONAL"/>
    <s v="N"/>
    <s v="00 - N/A"/>
    <s v="20 - FONDOS CON DESTINO ESPECÍFICO"/>
    <s v="99 - MULTIPROVINCIAL"/>
    <s v="(en blanco)"/>
    <n v="0"/>
    <n v="3311040"/>
    <n v="1040779.3899999999"/>
  </r>
  <r>
    <s v="2026"/>
    <x v="0"/>
    <x v="0"/>
    <x v="1"/>
    <x v="7"/>
    <s v="2 - Poder Ejecutivo"/>
    <s v="0219 - MINISTERIO DE EDUCACIÓN SUPERIOR CIENCIA Y TECNOLOGÍA"/>
    <s v="0002 - INSTITUTO TECNOLÓGICO DE LAS AMÉRICAS"/>
    <x v="1"/>
    <x v="9"/>
    <x v="44"/>
    <s v="2.6 - BIENES MUEBLES, INMUEBLES E INTANGIBLES"/>
    <s v="2.6.3 - EQUIPO E INSTRUMENTAL, CIENTÍFICO Y LABORATORIO"/>
    <s v="N"/>
    <s v="00 - N/A"/>
    <s v="10 - FONDO GENERAL"/>
    <s v="99 - MULTIPROVINCIAL"/>
    <s v="(en blanco)"/>
    <n v="0"/>
    <n v="677000"/>
    <n v="0"/>
  </r>
  <r>
    <s v="2026"/>
    <x v="0"/>
    <x v="0"/>
    <x v="1"/>
    <x v="7"/>
    <s v="2 - Poder Ejecutivo"/>
    <s v="0219 - MINISTERIO DE EDUCACIÓN SUPERIOR CIENCIA Y TECNOLOGÍA"/>
    <s v="0002 - INSTITUTO TECNOLÓGICO DE LAS AMÉRICAS"/>
    <x v="1"/>
    <x v="9"/>
    <x v="44"/>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x v="1"/>
    <x v="9"/>
    <x v="44"/>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x v="1"/>
    <x v="9"/>
    <x v="44"/>
    <s v="2.6 - BIENES MUEBLES, INMUEBLES E INTANGIBLES"/>
    <s v="2.6.5 - MAQUINARIA, OTROS EQUIPOS Y HERRAMIENTAS"/>
    <s v="N"/>
    <s v="00 - N/A"/>
    <s v="20 - FONDOS CON DESTINO ESPECÍFICO"/>
    <s v="99 - MULTIPROVINCIAL"/>
    <s v="(en blanco)"/>
    <n v="0"/>
    <n v="12179360"/>
    <n v="3013683.37"/>
  </r>
  <r>
    <s v="2026"/>
    <x v="0"/>
    <x v="0"/>
    <x v="1"/>
    <x v="7"/>
    <s v="2 - Poder Ejecutivo"/>
    <s v="0219 - MINISTERIO DE EDUCACIÓN SUPERIOR CIENCIA Y TECNOLOGÍA"/>
    <s v="0002 - INSTITUTO TECNOLÓGICO DE LAS AMÉRICAS"/>
    <x v="1"/>
    <x v="9"/>
    <x v="44"/>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x v="1"/>
    <x v="9"/>
    <x v="44"/>
    <s v="2.6 - BIENES MUEBLES, INMUEBLES E INTANGIBLES"/>
    <s v="2.6.8 - BIENES INTANGIBLES"/>
    <s v="N"/>
    <s v="00 - N/A"/>
    <s v="20 - FONDOS CON DESTINO ESPECÍFICO"/>
    <s v="99 - MULTIPROVINCIAL"/>
    <s v="(en blanco)"/>
    <n v="0"/>
    <n v="3000000"/>
    <n v="0"/>
  </r>
  <r>
    <s v="2026"/>
    <x v="0"/>
    <x v="0"/>
    <x v="1"/>
    <x v="7"/>
    <s v="2 - Poder Ejecutivo"/>
    <s v="0219 - MINISTERIO DE EDUCACIÓN SUPERIOR CIENCIA Y TECNOLOGÍA"/>
    <s v="0002 - INSTITUTO TECNOLÓGICO DE LAS AMÉRICAS"/>
    <x v="1"/>
    <x v="9"/>
    <x v="44"/>
    <s v="2.6 - BIENES MUEBLES, INMUEBLES E INTANGIBLES"/>
    <s v="2.6.9 - EDIFICIOS, ESTRUCTURAS, TIERRAS, TERRENOS Y OBJETOS DE VALOR"/>
    <s v="N"/>
    <s v="00 - N/A"/>
    <s v="20 - FONDOS CON DESTINO ESPECÍFICO"/>
    <s v="99 - MULTIPROVINCIAL"/>
    <s v="(en blanco)"/>
    <n v="0"/>
    <n v="500000"/>
    <n v="0"/>
  </r>
  <r>
    <s v="2026"/>
    <x v="0"/>
    <x v="0"/>
    <x v="1"/>
    <x v="7"/>
    <s v="2 - Poder Ejecutivo"/>
    <s v="0219 - MINISTERIO DE EDUCACIÓN SUPERIOR CIENCIA Y TECNOLOGÍA"/>
    <s v="0002 - INSTITUTO TECNOLÓGICO DE LAS AMÉRICAS"/>
    <x v="1"/>
    <x v="9"/>
    <x v="44"/>
    <s v="2.7 - OBRAS"/>
    <s v="2.7.1 - OBRAS EN EDIFICACIONES"/>
    <s v="N"/>
    <s v="00 - N/A"/>
    <s v="10 - FONDO GENERAL"/>
    <s v="99 - MULTIPROVINCIAL"/>
    <s v="(en blanco)"/>
    <n v="0"/>
    <n v="15750000"/>
    <n v="4725000"/>
  </r>
  <r>
    <s v="2026"/>
    <x v="0"/>
    <x v="0"/>
    <x v="1"/>
    <x v="7"/>
    <s v="2 - Poder Ejecutivo"/>
    <s v="0219 - MINISTERIO DE EDUCACIÓN SUPERIOR CIENCIA Y TECNOLOGÍA"/>
    <s v="0003 - INSTITUTO TECNICO SUPERIOR COMUNITARIO"/>
    <x v="1"/>
    <x v="9"/>
    <x v="23"/>
    <s v="2.6 - BIENES MUEBLES, INMUEBLES E INTANGIBLES"/>
    <s v="2.6.1 - MOBILIARIO Y EQUIPO"/>
    <s v="N"/>
    <s v="00 - N/A"/>
    <s v="10 - FONDO GENERAL"/>
    <s v="99 - MULTIPROVINCIAL"/>
    <s v="(en blanco)"/>
    <n v="1600000"/>
    <n v="9840000"/>
    <n v="2403154.63"/>
  </r>
  <r>
    <s v="2026"/>
    <x v="0"/>
    <x v="0"/>
    <x v="1"/>
    <x v="7"/>
    <s v="2 - Poder Ejecutivo"/>
    <s v="0219 - MINISTERIO DE EDUCACIÓN SUPERIOR CIENCIA Y TECNOLOGÍA"/>
    <s v="0003 - INSTITUTO TECNICO SUPERIOR COMUNITARIO"/>
    <x v="1"/>
    <x v="9"/>
    <x v="23"/>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x v="1"/>
    <x v="9"/>
    <x v="23"/>
    <s v="2.6 - BIENES MUEBLES, INMUEBLES E INTANGIBLES"/>
    <s v="2.6.3 - EQUIPO E INSTRUMENTAL, CIENTÍFICO Y LABORATORIO"/>
    <s v="N"/>
    <s v="00 - N/A"/>
    <s v="10 - FONDO GENERAL"/>
    <s v="99 - MULTIPROVINCIAL"/>
    <s v="(en blanco)"/>
    <n v="67020000"/>
    <n v="2333286.3999999999"/>
    <n v="174949.87"/>
  </r>
  <r>
    <s v="2026"/>
    <x v="0"/>
    <x v="0"/>
    <x v="1"/>
    <x v="7"/>
    <s v="2 - Poder Ejecutivo"/>
    <s v="0219 - MINISTERIO DE EDUCACIÓN SUPERIOR CIENCIA Y TECNOLOGÍA"/>
    <s v="0003 - INSTITUTO TECNICO SUPERIOR COMUNITARIO"/>
    <x v="1"/>
    <x v="9"/>
    <x v="23"/>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x v="1"/>
    <x v="9"/>
    <x v="23"/>
    <s v="2.6 - BIENES MUEBLES, INMUEBLES E INTANGIBLES"/>
    <s v="2.6.5 - MAQUINARIA, OTROS EQUIPOS Y HERRAMIENTAS"/>
    <s v="N"/>
    <s v="00 - N/A"/>
    <s v="10 - FONDO GENERAL"/>
    <s v="99 - MULTIPROVINCIAL"/>
    <s v="(en blanco)"/>
    <n v="148100000"/>
    <n v="229620818.28999999"/>
    <n v="70742337.280000001"/>
  </r>
  <r>
    <s v="2026"/>
    <x v="0"/>
    <x v="0"/>
    <x v="1"/>
    <x v="7"/>
    <s v="2 - Poder Ejecutivo"/>
    <s v="0219 - MINISTERIO DE EDUCACIÓN SUPERIOR CIENCIA Y TECNOLOGÍA"/>
    <s v="0003 - INSTITUTO TECNICO SUPERIOR COMUNITARIO"/>
    <x v="1"/>
    <x v="9"/>
    <x v="23"/>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x v="1"/>
    <x v="9"/>
    <x v="23"/>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x v="1"/>
    <x v="9"/>
    <x v="23"/>
    <s v="2.7 - OBRAS"/>
    <s v="2.7.1 - OBRAS EN EDIFICACIONES"/>
    <s v="N"/>
    <s v="00 - N/A"/>
    <s v="10 - FONDO GENERAL"/>
    <s v="99 - MULTIPROVINCIAL"/>
    <s v="(en blanco)"/>
    <n v="66416603"/>
    <n v="18926179.130000003"/>
    <n v="0"/>
  </r>
  <r>
    <s v="2026"/>
    <x v="0"/>
    <x v="0"/>
    <x v="1"/>
    <x v="7"/>
    <s v="2 - Poder Ejecutivo"/>
    <s v="0219 - MINISTERIO DE EDUCACIÓN SUPERIOR CIENCIA Y TECNOLOGÍA"/>
    <s v="0003 - INSTITUTO TECNICO SUPERIOR COMUNITARIO"/>
    <x v="1"/>
    <x v="9"/>
    <x v="23"/>
    <s v="2.7 - OBRAS"/>
    <s v="2.7.1 - OBRAS EN EDIFICACIONES"/>
    <s v="S"/>
    <s v="01 - REPARACIÓN DE 14 EDIFICIOS DEL INSTITUTO TÉCNICO SUPERIOR COMUNITARIO (ITSC), SAN LUIS, MUNICIPIO SANTO DOMINGO ESTE, PROVINCIA SANTO DOMINGO"/>
    <s v="10 - FONDO GENERAL"/>
    <s v="32 - SANTO DOMINGO"/>
    <n v="17017"/>
    <n v="199249808"/>
    <n v="289705834.58000004"/>
    <n v="248743421.79000002"/>
  </r>
  <r>
    <s v="2026"/>
    <x v="0"/>
    <x v="0"/>
    <x v="1"/>
    <x v="7"/>
    <s v="2 - Poder Ejecutivo"/>
    <s v="0221 - MINISTERIO DE ADMINISTRACIÓN PÚBLICA"/>
    <s v="0001 - MINISTERIO DE ADMINISTRACION PUBLICA"/>
    <x v="0"/>
    <x v="0"/>
    <x v="2"/>
    <s v="2.6 - BIENES MUEBLES, INMUEBLES E INTANGIBLES"/>
    <s v="2.6.1 - MOBILIARIO Y EQUIPO"/>
    <s v="N"/>
    <s v="00 - N/A"/>
    <s v="10 - FONDO GENERAL"/>
    <s v="01 - DISTRITO NACIONAL"/>
    <s v="(en blanco)"/>
    <n v="4100000"/>
    <n v="1352000"/>
    <n v="746005.88"/>
  </r>
  <r>
    <s v="2026"/>
    <x v="0"/>
    <x v="0"/>
    <x v="1"/>
    <x v="7"/>
    <s v="2 - Poder Ejecutivo"/>
    <s v="0221 - MINISTERIO DE ADMINISTRACIÓN PÚBLICA"/>
    <s v="0001 - MINISTERIO DE ADMINISTRACION PUBLICA"/>
    <x v="0"/>
    <x v="0"/>
    <x v="2"/>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x v="0"/>
    <x v="0"/>
    <x v="2"/>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x v="0"/>
    <x v="0"/>
    <x v="2"/>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x v="0"/>
    <x v="0"/>
    <x v="2"/>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x v="0"/>
    <x v="0"/>
    <x v="2"/>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x v="0"/>
    <x v="0"/>
    <x v="2"/>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x v="0"/>
    <x v="0"/>
    <x v="2"/>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x v="0"/>
    <x v="0"/>
    <x v="2"/>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x v="2"/>
    <x v="4"/>
    <x v="8"/>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x v="2"/>
    <x v="4"/>
    <x v="8"/>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x v="1"/>
    <x v="9"/>
    <x v="38"/>
    <s v="2.6 - BIENES MUEBLES, INMUEBLES E INTANGIBLES"/>
    <s v="2.6.1 - MOBILIARIO Y EQUIPO"/>
    <s v="N"/>
    <s v="00 - N/A"/>
    <s v="10 - FONDO GENERAL"/>
    <s v="01 - DISTRITO NACIONAL"/>
    <s v="(en blanco)"/>
    <n v="2030000"/>
    <n v="10917779.07"/>
    <n v="1581830.28"/>
  </r>
  <r>
    <s v="2026"/>
    <x v="0"/>
    <x v="0"/>
    <x v="1"/>
    <x v="7"/>
    <s v="2 - Poder Ejecutivo"/>
    <s v="0221 - MINISTERIO DE ADMINISTRACIÓN PÚBLICA"/>
    <s v="0002 - INSTITUTO NACIONAL DE ADMINISTRACION PUBLICA"/>
    <x v="1"/>
    <x v="9"/>
    <x v="38"/>
    <s v="2.6 - BIENES MUEBLES, INMUEBLES E INTANGIBLES"/>
    <s v="2.6.2 - MOBILIARIO Y EQUIPO DE AUDIO, AUDIOVISUAL, RECREATIVO Y EDUCACIONAL"/>
    <s v="N"/>
    <s v="00 - N/A"/>
    <s v="10 - FONDO GENERAL"/>
    <s v="01 - DISTRITO NACIONAL"/>
    <s v="(en blanco)"/>
    <n v="493500"/>
    <n v="266100"/>
    <n v="265352.5"/>
  </r>
  <r>
    <s v="2026"/>
    <x v="0"/>
    <x v="0"/>
    <x v="1"/>
    <x v="7"/>
    <s v="2 - Poder Ejecutivo"/>
    <s v="0221 - MINISTERIO DE ADMINISTRACIÓN PÚBLICA"/>
    <s v="0002 - INSTITUTO NACIONAL DE ADMINISTRACION PUBLICA"/>
    <x v="1"/>
    <x v="9"/>
    <x v="38"/>
    <s v="2.6 - BIENES MUEBLES, INMUEBLES E INTANGIBLES"/>
    <s v="2.6.3 - EQUIPO E INSTRUMENTAL, CIENTÍFICO Y LABORATORIO"/>
    <s v="N"/>
    <s v="00 - N/A"/>
    <s v="10 - FONDO GENERAL"/>
    <s v="01 - DISTRITO NACIONAL"/>
    <s v="(en blanco)"/>
    <n v="0"/>
    <n v="20000"/>
    <n v="0"/>
  </r>
  <r>
    <s v="2026"/>
    <x v="0"/>
    <x v="0"/>
    <x v="1"/>
    <x v="7"/>
    <s v="2 - Poder Ejecutivo"/>
    <s v="0221 - MINISTERIO DE ADMINISTRACIÓN PÚBLICA"/>
    <s v="0002 - INSTITUTO NACIONAL DE ADMINISTRACION PUBLICA"/>
    <x v="1"/>
    <x v="9"/>
    <x v="38"/>
    <s v="2.6 - BIENES MUEBLES, INMUEBLES E INTANGIBLES"/>
    <s v="2.6.5 - MAQUINARIA, OTROS EQUIPOS Y HERRAMIENTAS"/>
    <s v="N"/>
    <s v="00 - N/A"/>
    <s v="10 - FONDO GENERAL"/>
    <s v="01 - DISTRITO NACIONAL"/>
    <s v="(en blanco)"/>
    <n v="130000"/>
    <n v="1973221.25"/>
    <n v="1930000.92"/>
  </r>
  <r>
    <s v="2026"/>
    <x v="0"/>
    <x v="0"/>
    <x v="1"/>
    <x v="7"/>
    <s v="2 - Poder Ejecutivo"/>
    <s v="0221 - MINISTERIO DE ADMINISTRACIÓN PÚBLICA"/>
    <s v="0003 - OFICINA GUBERNAMENTAL DE TECNOLOGIA DE LA INFORMACION Y LA COMUNICACION (OGTIC)"/>
    <x v="3"/>
    <x v="20"/>
    <x v="81"/>
    <s v="2.6 - BIENES MUEBLES, INMUEBLES E INTANGIBLES"/>
    <s v="2.6.1 - MOBILIARIO Y EQUIPO"/>
    <s v="N"/>
    <s v="00 - N/A"/>
    <s v="10 - FONDO GENERAL"/>
    <s v="01 - DISTRITO NACIONAL"/>
    <s v="(en blanco)"/>
    <n v="0"/>
    <n v="23640190"/>
    <n v="735540.67999999993"/>
  </r>
  <r>
    <s v="2026"/>
    <x v="0"/>
    <x v="0"/>
    <x v="1"/>
    <x v="7"/>
    <s v="2 - Poder Ejecutivo"/>
    <s v="0221 - MINISTERIO DE ADMINISTRACIÓN PÚBLICA"/>
    <s v="0003 - OFICINA GUBERNAMENTAL DE TECNOLOGIA DE LA INFORMACION Y LA COMUNICACION (OGTIC)"/>
    <x v="3"/>
    <x v="20"/>
    <x v="81"/>
    <s v="2.6 - BIENES MUEBLES, INMUEBLES E INTANGIBLES"/>
    <s v="2.6.1 - MOBILIARIO Y EQUIPO"/>
    <s v="N"/>
    <s v="00 - N/A"/>
    <s v="10 - FONDO GENERAL"/>
    <s v="99 - MULTIPROVINCIAL"/>
    <s v="(en blanco)"/>
    <n v="0"/>
    <n v="53246246"/>
    <n v="2639257.7400000002"/>
  </r>
  <r>
    <s v="2026"/>
    <x v="0"/>
    <x v="0"/>
    <x v="1"/>
    <x v="7"/>
    <s v="2 - Poder Ejecutivo"/>
    <s v="0221 - MINISTERIO DE ADMINISTRACIÓN PÚBLICA"/>
    <s v="0003 - OFICINA GUBERNAMENTAL DE TECNOLOGIA DE LA INFORMACION Y LA COMUNICACION (OGTIC)"/>
    <x v="3"/>
    <x v="20"/>
    <x v="81"/>
    <s v="2.6 - BIENES MUEBLES, INMUEBLES E INTANGIBLES"/>
    <s v="2.6.2 - MOBILIARIO Y EQUIPO DE AUDIO, AUDIOVISUAL, RECREATIVO Y EDUCACIONAL"/>
    <s v="N"/>
    <s v="00 - N/A"/>
    <s v="10 - FONDO GENERAL"/>
    <s v="99 - MULTIPROVINCIAL"/>
    <s v="(en blanco)"/>
    <n v="0"/>
    <n v="569000"/>
    <n v="258420"/>
  </r>
  <r>
    <s v="2026"/>
    <x v="0"/>
    <x v="0"/>
    <x v="1"/>
    <x v="7"/>
    <s v="2 - Poder Ejecutivo"/>
    <s v="0221 - MINISTERIO DE ADMINISTRACIÓN PÚBLICA"/>
    <s v="0003 - OFICINA GUBERNAMENTAL DE TECNOLOGIA DE LA INFORMACION Y LA COMUNICACION (OGTIC)"/>
    <x v="3"/>
    <x v="20"/>
    <x v="81"/>
    <s v="2.6 - BIENES MUEBLES, INMUEBLES E INTANGIBLES"/>
    <s v="2.6.5 - MAQUINARIA, OTROS EQUIPOS Y HERRAMIENTAS"/>
    <s v="N"/>
    <s v="00 - N/A"/>
    <s v="10 - FONDO GENERAL"/>
    <s v="01 - DISTRITO NACIONAL"/>
    <s v="(en blanco)"/>
    <n v="0"/>
    <n v="489405"/>
    <n v="412791.16"/>
  </r>
  <r>
    <s v="2026"/>
    <x v="0"/>
    <x v="0"/>
    <x v="1"/>
    <x v="7"/>
    <s v="2 - Poder Ejecutivo"/>
    <s v="0221 - MINISTERIO DE ADMINISTRACIÓN PÚBLICA"/>
    <s v="0003 - OFICINA GUBERNAMENTAL DE TECNOLOGIA DE LA INFORMACION Y LA COMUNICACION (OGTIC)"/>
    <x v="3"/>
    <x v="20"/>
    <x v="81"/>
    <s v="2.6 - BIENES MUEBLES, INMUEBLES E INTANGIBLES"/>
    <s v="2.6.5 - MAQUINARIA, OTROS EQUIPOS Y HERRAMIENTAS"/>
    <s v="N"/>
    <s v="00 - N/A"/>
    <s v="10 - FONDO GENERAL"/>
    <s v="99 - MULTIPROVINCIAL"/>
    <s v="(en blanco)"/>
    <n v="0"/>
    <n v="1114000"/>
    <n v="267270"/>
  </r>
  <r>
    <s v="2026"/>
    <x v="0"/>
    <x v="0"/>
    <x v="1"/>
    <x v="7"/>
    <s v="2 - Poder Ejecutivo"/>
    <s v="0222 - MINISTERIO DE ENERGIA Y MINAS"/>
    <s v="0001 - MINISTERIO DE ENERGIA Y MINAS"/>
    <x v="3"/>
    <x v="16"/>
    <x v="98"/>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x v="3"/>
    <x v="16"/>
    <x v="98"/>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x v="3"/>
    <x v="16"/>
    <x v="98"/>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x v="3"/>
    <x v="16"/>
    <x v="98"/>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x v="3"/>
    <x v="16"/>
    <x v="98"/>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x v="3"/>
    <x v="16"/>
    <x v="82"/>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x v="3"/>
    <x v="16"/>
    <x v="82"/>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x v="3"/>
    <x v="16"/>
    <x v="82"/>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x v="3"/>
    <x v="16"/>
    <x v="82"/>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x v="3"/>
    <x v="16"/>
    <x v="82"/>
    <s v="2.7 - OBRAS"/>
    <s v="2.7.1 - OBRAS EN EDIFICACIONES"/>
    <s v="S"/>
    <s v="01 - CONSTRUCCIÓN LABORATORIO DE CALIBRACIONES DOSIMÉTRICAS PARA LA PROTECCIÓN RADIOLÓGICA, DISTRITO NACIONAL."/>
    <s v="10 - FONDO GENERAL"/>
    <s v="99 - MULTIPROVINCIAL"/>
    <n v="16657"/>
    <n v="0"/>
    <n v="27840000"/>
    <n v="14334485.869999999"/>
  </r>
  <r>
    <s v="2026"/>
    <x v="0"/>
    <x v="0"/>
    <x v="1"/>
    <x v="7"/>
    <s v="2 - Poder Ejecutivo"/>
    <s v="0222 - MINISTERIO DE ENERGIA Y MINAS"/>
    <s v="0001 - MINISTERIO DE ENERGIA Y MINAS"/>
    <x v="3"/>
    <x v="16"/>
    <x v="83"/>
    <s v="2.6 - BIENES MUEBLES, INMUEBLES E INTANGIBLES"/>
    <s v="2.6.1 - MOBILIARIO Y EQUIPO"/>
    <s v="N"/>
    <s v="00 - N/A"/>
    <s v="10 - FONDO GENERAL"/>
    <s v="99 - MULTIPROVINCIAL"/>
    <s v="(en blanco)"/>
    <n v="67860848"/>
    <n v="37696573.360000007"/>
    <n v="36977565.939999998"/>
  </r>
  <r>
    <s v="2026"/>
    <x v="0"/>
    <x v="0"/>
    <x v="1"/>
    <x v="7"/>
    <s v="2 - Poder Ejecutivo"/>
    <s v="0222 - MINISTERIO DE ENERGIA Y MINAS"/>
    <s v="0001 - MINISTERIO DE ENERGIA Y MINAS"/>
    <x v="3"/>
    <x v="16"/>
    <x v="83"/>
    <s v="2.6 - BIENES MUEBLES, INMUEBLES E INTANGIBLES"/>
    <s v="2.6.1 - MOBILIARIO Y EQUIPO"/>
    <s v="N"/>
    <s v="00 - N/A"/>
    <s v="20 - FONDOS CON DESTINO ESPECÍFICO"/>
    <s v="99 - MULTIPROVINCIAL"/>
    <s v="(en blanco)"/>
    <n v="0"/>
    <n v="23936335.25"/>
    <n v="1925773.81"/>
  </r>
  <r>
    <s v="2026"/>
    <x v="0"/>
    <x v="0"/>
    <x v="1"/>
    <x v="7"/>
    <s v="2 - Poder Ejecutivo"/>
    <s v="0222 - MINISTERIO DE ENERGIA Y MINAS"/>
    <s v="0001 - MINISTERIO DE ENERGIA Y MINAS"/>
    <x v="3"/>
    <x v="16"/>
    <x v="83"/>
    <s v="2.6 - BIENES MUEBLES, INMUEBLES E INTANGIBLES"/>
    <s v="2.6.2 - MOBILIARIO Y EQUIPO DE AUDIO, AUDIOVISUAL, RECREATIVO Y EDUCACIONAL"/>
    <s v="N"/>
    <s v="00 - N/A"/>
    <s v="10 - FONDO GENERAL"/>
    <s v="99 - MULTIPROVINCIAL"/>
    <s v="(en blanco)"/>
    <n v="0"/>
    <n v="1901186.97"/>
    <n v="1850000.9300000002"/>
  </r>
  <r>
    <s v="2026"/>
    <x v="0"/>
    <x v="0"/>
    <x v="1"/>
    <x v="7"/>
    <s v="2 - Poder Ejecutivo"/>
    <s v="0222 - MINISTERIO DE ENERGIA Y MINAS"/>
    <s v="0001 - MINISTERIO DE ENERGIA Y MINAS"/>
    <x v="3"/>
    <x v="16"/>
    <x v="83"/>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x v="3"/>
    <x v="16"/>
    <x v="83"/>
    <s v="2.6 - BIENES MUEBLES, INMUEBLES E INTANGIBLES"/>
    <s v="2.6.3 - EQUIPO E INSTRUMENTAL, CIENTÍFICO Y LABORATORIO"/>
    <s v="N"/>
    <s v="00 - N/A"/>
    <s v="10 - FONDO GENERAL"/>
    <s v="99 - MULTIPROVINCIAL"/>
    <s v="(en blanco)"/>
    <n v="5840000"/>
    <n v="4575381.4399999995"/>
    <n v="4575381.4099999992"/>
  </r>
  <r>
    <s v="2026"/>
    <x v="0"/>
    <x v="0"/>
    <x v="1"/>
    <x v="7"/>
    <s v="2 - Poder Ejecutivo"/>
    <s v="0222 - MINISTERIO DE ENERGIA Y MINAS"/>
    <s v="0001 - MINISTERIO DE ENERGIA Y MINAS"/>
    <x v="3"/>
    <x v="16"/>
    <x v="83"/>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x v="3"/>
    <x v="16"/>
    <x v="83"/>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x v="3"/>
    <x v="16"/>
    <x v="83"/>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x v="3"/>
    <x v="16"/>
    <x v="83"/>
    <s v="2.6 - BIENES MUEBLES, INMUEBLES E INTANGIBLES"/>
    <s v="2.6.5 - MAQUINARIA, OTROS EQUIPOS Y HERRAMIENTAS"/>
    <s v="N"/>
    <s v="00 - N/A"/>
    <s v="10 - FONDO GENERAL"/>
    <s v="99 - MULTIPROVINCIAL"/>
    <s v="(en blanco)"/>
    <n v="11361458"/>
    <n v="20391647.690000001"/>
    <n v="12160088.43"/>
  </r>
  <r>
    <s v="2026"/>
    <x v="0"/>
    <x v="0"/>
    <x v="1"/>
    <x v="7"/>
    <s v="2 - Poder Ejecutivo"/>
    <s v="0222 - MINISTERIO DE ENERGIA Y MINAS"/>
    <s v="0001 - MINISTERIO DE ENERGIA Y MINAS"/>
    <x v="3"/>
    <x v="16"/>
    <x v="83"/>
    <s v="2.6 - BIENES MUEBLES, INMUEBLES E INTANGIBLES"/>
    <s v="2.6.5 - MAQUINARIA, OTROS EQUIPOS Y HERRAMIENTAS"/>
    <s v="N"/>
    <s v="00 - N/A"/>
    <s v="20 - FONDOS CON DESTINO ESPECÍFICO"/>
    <s v="99 - MULTIPROVINCIAL"/>
    <s v="(en blanco)"/>
    <n v="0"/>
    <n v="6989831.3200000003"/>
    <n v="448376.87"/>
  </r>
  <r>
    <s v="2026"/>
    <x v="0"/>
    <x v="0"/>
    <x v="1"/>
    <x v="7"/>
    <s v="2 - Poder Ejecutivo"/>
    <s v="0222 - MINISTERIO DE ENERGIA Y MINAS"/>
    <s v="0001 - MINISTERIO DE ENERGIA Y MINAS"/>
    <x v="3"/>
    <x v="16"/>
    <x v="83"/>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x v="3"/>
    <x v="16"/>
    <x v="83"/>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x v="3"/>
    <x v="16"/>
    <x v="83"/>
    <s v="2.7 - OBRAS"/>
    <s v="2.7.1 - OBRAS EN EDIFICACIONES"/>
    <s v="N"/>
    <s v="00 - N/A"/>
    <s v="20 - FONDOS CON DESTINO ESPECÍFICO"/>
    <s v="99 - MULTIPROVINCIAL"/>
    <s v="(en blanco)"/>
    <n v="162681005"/>
    <n v="66874323.930000007"/>
    <n v="58297753.210000001"/>
  </r>
  <r>
    <s v="2026"/>
    <x v="0"/>
    <x v="0"/>
    <x v="1"/>
    <x v="7"/>
    <s v="2 - Poder Ejecutivo"/>
    <s v="0222 - MINISTERIO DE ENERGIA Y MINAS"/>
    <s v="0001 - MINISTERIO DE ENERGIA Y MINAS"/>
    <x v="3"/>
    <x v="18"/>
    <x v="71"/>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x v="3"/>
    <x v="18"/>
    <x v="71"/>
    <s v="2.6 - BIENES MUEBLES, INMUEBLES E INTANGIBLES"/>
    <s v="2.6.1 - MOBILIARIO Y EQUIPO"/>
    <s v="S"/>
    <s v="01 - INVESTIGACIÓN POTENCIAL DE TIERRAS RARAS EN LA RESERVA FISCAL AVILA, PROVINCIA  PEDERNALES"/>
    <s v="10 - FONDO GENERAL"/>
    <s v="16 - PEDERNALES"/>
    <n v="16726"/>
    <n v="0"/>
    <n v="1495588.67"/>
    <n v="1495588.3399999999"/>
  </r>
  <r>
    <s v="2026"/>
    <x v="0"/>
    <x v="0"/>
    <x v="1"/>
    <x v="7"/>
    <s v="2 - Poder Ejecutivo"/>
    <s v="0222 - MINISTERIO DE ENERGIA Y MINAS"/>
    <s v="0001 - MINISTERIO DE ENERGIA Y MINAS"/>
    <x v="3"/>
    <x v="18"/>
    <x v="71"/>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x v="3"/>
    <x v="18"/>
    <x v="71"/>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x v="3"/>
    <x v="18"/>
    <x v="71"/>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x v="3"/>
    <x v="18"/>
    <x v="71"/>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x v="2"/>
    <x v="4"/>
    <x v="10"/>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x v="3"/>
    <x v="18"/>
    <x v="71"/>
    <s v="2.6 - BIENES MUEBLES, INMUEBLES E INTANGIBLES"/>
    <s v="2.6.1 - MOBILIARIO Y EQUIPO"/>
    <s v="N"/>
    <s v="00 - N/A"/>
    <s v="10 - FONDO GENERAL"/>
    <s v="99 - MULTIPROVINCIAL"/>
    <s v="(en blanco)"/>
    <n v="765000"/>
    <n v="734000"/>
    <n v="636858.28999999992"/>
  </r>
  <r>
    <s v="2026"/>
    <x v="0"/>
    <x v="0"/>
    <x v="1"/>
    <x v="7"/>
    <s v="2 - Poder Ejecutivo"/>
    <s v="0222 - MINISTERIO DE ENERGIA Y MINAS"/>
    <s v="0002 - DIRECCION GENERAL DE MINERIA"/>
    <x v="3"/>
    <x v="18"/>
    <x v="71"/>
    <s v="2.6 - BIENES MUEBLES, INMUEBLES E INTANGIBLES"/>
    <s v="2.6.5 - MAQUINARIA, OTROS EQUIPOS Y HERRAMIENTAS"/>
    <s v="N"/>
    <s v="00 - N/A"/>
    <s v="10 - FONDO GENERAL"/>
    <s v="99 - MULTIPROVINCIAL"/>
    <s v="(en blanco)"/>
    <n v="270000"/>
    <n v="201000"/>
    <n v="160957.9"/>
  </r>
  <r>
    <s v="2026"/>
    <x v="0"/>
    <x v="0"/>
    <x v="1"/>
    <x v="7"/>
    <s v="2 - Poder Ejecutivo"/>
    <s v="0222 - MINISTERIO DE ENERGIA Y MINAS"/>
    <s v="0002 - DIRECCION GENERAL DE MINERIA"/>
    <x v="3"/>
    <x v="18"/>
    <x v="71"/>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x v="3"/>
    <x v="18"/>
    <x v="71"/>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x v="0"/>
    <x v="0"/>
    <x v="0"/>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x v="0"/>
    <x v="0"/>
    <x v="2"/>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x v="0"/>
    <x v="0"/>
    <x v="2"/>
    <s v="2.6 - BIENES MUEBLES, INMUEBLES E INTANGIBLES"/>
    <s v="2.6.1 - MOBILIARIO Y EQUIPO"/>
    <s v="S"/>
    <s v="41 - REMODELACIÓN DE LAS OFICINAS DEL  MINISTERIO DE LA VIVIENDA, HÁBITAT Y EDIFICACIONES, DISTRITO NACIONAL"/>
    <s v="10 - FONDO GENERAL"/>
    <s v="01 - DISTRITO NACIONAL"/>
    <n v="14749"/>
    <n v="21406591"/>
    <n v="51106591"/>
    <n v="23949458.09"/>
  </r>
  <r>
    <s v="2026"/>
    <x v="0"/>
    <x v="0"/>
    <x v="1"/>
    <x v="7"/>
    <s v="2 - Poder Ejecutivo"/>
    <s v="0223 - MINISTERIO DE LA VIVIENDA, HABITAT Y EDIFICACIONES (MIVHED)"/>
    <s v="0001 - MINISTERIO DE LA VIVIENDA, HABITAT Y EDIFICACIONES (MIVHED)"/>
    <x v="0"/>
    <x v="0"/>
    <x v="2"/>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0"/>
  </r>
  <r>
    <s v="2026"/>
    <x v="0"/>
    <x v="0"/>
    <x v="1"/>
    <x v="7"/>
    <s v="2 - Poder Ejecutivo"/>
    <s v="0223 - MINISTERIO DE LA VIVIENDA, HABITAT Y EDIFICACIONES (MIVHED)"/>
    <s v="0001 - MINISTERIO DE LA VIVIENDA, HABITAT Y EDIFICACIONES (MIVHED)"/>
    <x v="0"/>
    <x v="0"/>
    <x v="2"/>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x v="0"/>
    <x v="0"/>
    <x v="2"/>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x v="0"/>
    <x v="0"/>
    <x v="2"/>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x v="0"/>
    <x v="0"/>
    <x v="2"/>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x v="0"/>
    <x v="0"/>
    <x v="2"/>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x v="0"/>
    <x v="0"/>
    <x v="2"/>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x v="0"/>
    <x v="0"/>
    <x v="2"/>
    <s v="2.7 - OBRAS"/>
    <s v="2.7.1 - OBRAS EN EDIFICACIONES"/>
    <s v="S"/>
    <s v="41 - REMODELACIÓN DE LAS OFICINAS DEL  MINISTERIO DE LA VIVIENDA, HÁBITAT Y EDIFICACIONES, DISTRITO NACIONAL"/>
    <s v="10 - FONDO GENERAL"/>
    <s v="01 - DISTRITO NACIONAL"/>
    <n v="14749"/>
    <n v="9341111"/>
    <n v="64746488"/>
    <n v="27604020.510000002"/>
  </r>
  <r>
    <s v="2026"/>
    <x v="0"/>
    <x v="0"/>
    <x v="1"/>
    <x v="7"/>
    <s v="2 - Poder Ejecutivo"/>
    <s v="0223 - MINISTERIO DE LA VIVIENDA, HABITAT Y EDIFICACIONES (MIVHED)"/>
    <s v="0001 - MINISTERIO DE LA VIVIENDA, HABITAT Y EDIFICACIONES (MIVHED)"/>
    <x v="0"/>
    <x v="0"/>
    <x v="2"/>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x v="0"/>
    <x v="0"/>
    <x v="2"/>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x v="0"/>
    <x v="1"/>
    <x v="21"/>
    <s v="2.6 - BIENES MUEBLES, INMUEBLES E INTANGIBLES"/>
    <s v="2.6.1 - MOBILIARIO Y EQUIPO"/>
    <s v="S"/>
    <s v="03 - CONSTRUCCIÓN DEL CENTRO DE RETENCIÓN VEHICULAR DE LA DIGESETT, PROVINCIA SANTO DOMINGO"/>
    <s v="10 - FONDO GENERAL"/>
    <s v="99 - MULTIPROVINCIAL"/>
    <n v="14640"/>
    <n v="2928610"/>
    <n v="523099.5"/>
    <n v="0"/>
  </r>
  <r>
    <s v="2026"/>
    <x v="0"/>
    <x v="0"/>
    <x v="1"/>
    <x v="7"/>
    <s v="2 - Poder Ejecutivo"/>
    <s v="0223 - MINISTERIO DE LA VIVIENDA, HABITAT Y EDIFICACIONES (MIVHED)"/>
    <s v="0001 - MINISTERIO DE LA VIVIENDA, HABITAT Y EDIFICACIONES (MIVHED)"/>
    <x v="0"/>
    <x v="1"/>
    <x v="21"/>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x v="0"/>
    <x v="1"/>
    <x v="21"/>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x v="0"/>
    <x v="1"/>
    <x v="21"/>
    <s v="2.7 - OBRAS"/>
    <s v="2.7.1 - OBRAS EN EDIFICACIONES"/>
    <s v="S"/>
    <s v="03 - CONSTRUCCIÓN DEL CENTRO DE RETENCIÓN VEHICULAR DE LA DIGESETT, PROVINCIA SANTO DOMINGO"/>
    <s v="10 - FONDO GENERAL"/>
    <s v="99 - MULTIPROVINCIAL"/>
    <n v="14640"/>
    <n v="25243453"/>
    <n v="58450000"/>
    <n v="0"/>
  </r>
  <r>
    <s v="2026"/>
    <x v="0"/>
    <x v="0"/>
    <x v="1"/>
    <x v="7"/>
    <s v="2 - Poder Ejecutivo"/>
    <s v="0223 - MINISTERIO DE LA VIVIENDA, HABITAT Y EDIFICACIONES (MIVHED)"/>
    <s v="0001 - MINISTERIO DE LA VIVIENDA, HABITAT Y EDIFICACIONES (MIVHED)"/>
    <x v="0"/>
    <x v="1"/>
    <x v="21"/>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x v="0"/>
    <x v="1"/>
    <x v="21"/>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x v="0"/>
    <x v="1"/>
    <x v="1"/>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x v="0"/>
    <x v="1"/>
    <x v="1"/>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10494117.6"/>
  </r>
  <r>
    <s v="2026"/>
    <x v="0"/>
    <x v="0"/>
    <x v="1"/>
    <x v="7"/>
    <s v="2 - Poder Ejecutivo"/>
    <s v="0223 - MINISTERIO DE LA VIVIENDA, HABITAT Y EDIFICACIONES (MIVHED)"/>
    <s v="0001 - MINISTERIO DE LA VIVIENDA, HABITAT Y EDIFICACIONES (MIVHED)"/>
    <x v="0"/>
    <x v="1"/>
    <x v="1"/>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x v="0"/>
    <x v="1"/>
    <x v="1"/>
    <s v="2.7 - OBRAS"/>
    <s v="2.7.1 - OBRAS EN EDIFICACIONES"/>
    <s v="S"/>
    <s v="07 - CONSTRUCCIÓN DEL CENTRO DE ATENCIÓN Y PRIVACION DE LIBERTAD PROVISIONAL ANAMUYA, MUNICIPIO HIGÜEY, PROVINCIA LA ALTAGRACIA"/>
    <s v="10 - FONDO GENERAL"/>
    <s v="11 - LA ALTAGRACIA"/>
    <n v="16350"/>
    <n v="596092630"/>
    <n v="190918410.59000003"/>
    <n v="37808105.049999997"/>
  </r>
  <r>
    <s v="2026"/>
    <x v="0"/>
    <x v="0"/>
    <x v="1"/>
    <x v="7"/>
    <s v="2 - Poder Ejecutivo"/>
    <s v="0223 - MINISTERIO DE LA VIVIENDA, HABITAT Y EDIFICACIONES (MIVHED)"/>
    <s v="0001 - MINISTERIO DE LA VIVIENDA, HABITAT Y EDIFICACIONES (MIVHED)"/>
    <x v="0"/>
    <x v="1"/>
    <x v="1"/>
    <s v="2.7 - OBRAS"/>
    <s v="2.7.1 - OBRAS EN EDIFICACIONES"/>
    <s v="S"/>
    <s v="60 - CONSTRUCCIÓN CIUDAD JUDICIAL MUNICIPIO SANTO DOMINGO OESTE, PROVINCIA SANTO DOMINGO"/>
    <s v="10 - FONDO GENERAL"/>
    <s v="32 - SANTO DOMINGO"/>
    <n v="15005"/>
    <n v="261865482"/>
    <n v="511865482"/>
    <n v="343173225.10000002"/>
  </r>
  <r>
    <s v="2026"/>
    <x v="0"/>
    <x v="0"/>
    <x v="1"/>
    <x v="7"/>
    <s v="2 - Poder Ejecutivo"/>
    <s v="0223 - MINISTERIO DE LA VIVIENDA, HABITAT Y EDIFICACIONES (MIVHED)"/>
    <s v="0001 - MINISTERIO DE LA VIVIENDA, HABITAT Y EDIFICACIONES (MIVHED)"/>
    <x v="0"/>
    <x v="1"/>
    <x v="99"/>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x v="0"/>
    <x v="1"/>
    <x v="99"/>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x v="0"/>
    <x v="1"/>
    <x v="99"/>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x v="0"/>
    <x v="1"/>
    <x v="99"/>
    <s v="2.7 - OBRAS"/>
    <s v="2.7.1 - OBRAS EN EDIFICACIONES"/>
    <s v="S"/>
    <s v="84 - HUMANIZACION DEL SISTEMA PENITENCIARIO DE LA REPÚBLICA DOMINICANA"/>
    <s v="10 - FONDO GENERAL"/>
    <s v="99 - MULTIPROVINCIAL"/>
    <n v="14063"/>
    <n v="386337969"/>
    <n v="1040257948.4499999"/>
    <n v="698079623.68000007"/>
  </r>
  <r>
    <s v="2026"/>
    <x v="0"/>
    <x v="0"/>
    <x v="1"/>
    <x v="7"/>
    <s v="2 - Poder Ejecutivo"/>
    <s v="0223 - MINISTERIO DE LA VIVIENDA, HABITAT Y EDIFICACIONES (MIVHED)"/>
    <s v="0001 - MINISTERIO DE LA VIVIENDA, HABITAT Y EDIFICACIONES (MIVHED)"/>
    <x v="0"/>
    <x v="1"/>
    <x v="99"/>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x v="0"/>
    <x v="1"/>
    <x v="99"/>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x v="0"/>
    <x v="1"/>
    <x v="99"/>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x v="0"/>
    <x v="1"/>
    <x v="99"/>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x v="0"/>
    <x v="1"/>
    <x v="99"/>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x v="0"/>
    <x v="1"/>
    <x v="99"/>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x v="0"/>
    <x v="1"/>
    <x v="99"/>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x v="0"/>
    <x v="1"/>
    <x v="99"/>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x v="0"/>
    <x v="1"/>
    <x v="99"/>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x v="0"/>
    <x v="1"/>
    <x v="99"/>
    <s v="2.7 - OBRAS"/>
    <s v="2.7.1 - OBRAS EN EDIFICACIONES"/>
    <s v="S"/>
    <s v="40 - CONSTRUCCIÓN CENTRO DE CORRECCIÓN Y REHABILITACIÓN (CCR) COTUÍ, PROVINCIA SÁNCHEZ RAMÍREZ"/>
    <s v="10 - FONDO GENERAL"/>
    <s v="24 - SANCHEZ RAMIREZ"/>
    <n v="17092"/>
    <n v="0"/>
    <n v="349118676.64999998"/>
    <n v="199118676.65000001"/>
  </r>
  <r>
    <s v="2026"/>
    <x v="0"/>
    <x v="0"/>
    <x v="1"/>
    <x v="7"/>
    <s v="2 - Poder Ejecutivo"/>
    <s v="0223 - MINISTERIO DE LA VIVIENDA, HABITAT Y EDIFICACIONES (MIVHED)"/>
    <s v="0001 - MINISTERIO DE LA VIVIENDA, HABITAT Y EDIFICACIONES (MIVHED)"/>
    <x v="0"/>
    <x v="1"/>
    <x v="99"/>
    <s v="2.7 - OBRAS"/>
    <s v="2.7.1 - OBRAS EN EDIFICACIONES"/>
    <s v="S"/>
    <s v="35 - CONSTRUCCIÓN CENTRO DE CORRECCIÓN Y REHABILITACIÓN (CCR) EL SEIBO, PROVINCIA EL SEIBO"/>
    <s v="10 - FONDO GENERAL"/>
    <s v="08 - EL SEIBO"/>
    <n v="17086"/>
    <n v="0"/>
    <n v="385595328.11000001"/>
    <n v="218595328.11000001"/>
  </r>
  <r>
    <s v="2026"/>
    <x v="0"/>
    <x v="0"/>
    <x v="1"/>
    <x v="7"/>
    <s v="2 - Poder Ejecutivo"/>
    <s v="0223 - MINISTERIO DE LA VIVIENDA, HABITAT Y EDIFICACIONES (MIVHED)"/>
    <s v="0001 - MINISTERIO DE LA VIVIENDA, HABITAT Y EDIFICACIONES (MIVHED)"/>
    <x v="0"/>
    <x v="1"/>
    <x v="99"/>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x v="0"/>
    <x v="1"/>
    <x v="99"/>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x v="0"/>
    <x v="1"/>
    <x v="99"/>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x v="0"/>
    <x v="1"/>
    <x v="99"/>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x v="0"/>
    <x v="1"/>
    <x v="99"/>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x v="0"/>
    <x v="1"/>
    <x v="99"/>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x v="1"/>
    <x v="15"/>
    <x v="61"/>
    <s v="2.7 - OBRAS"/>
    <s v="2.7.1 - OBRAS EN EDIFICACIONES"/>
    <s v="S"/>
    <s v="01 - MEJORAMIENTO DE 100,000 VIVIENDAS EN LA REPÚBLICA DOMINICANA"/>
    <s v="10 - FONDO GENERAL"/>
    <s v="32 - SANTO DOMINGO"/>
    <n v="14649"/>
    <n v="1143603592"/>
    <n v="1052119035.8"/>
    <n v="983999051.23999953"/>
  </r>
  <r>
    <s v="2026"/>
    <x v="0"/>
    <x v="0"/>
    <x v="1"/>
    <x v="7"/>
    <s v="2 - Poder Ejecutivo"/>
    <s v="0223 - MINISTERIO DE LA VIVIENDA, HABITAT Y EDIFICACIONES (MIVHED)"/>
    <s v="0001 - MINISTERIO DE LA VIVIENDA, HABITAT Y EDIFICACIONES (MIVHED)"/>
    <x v="1"/>
    <x v="15"/>
    <x v="61"/>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x v="1"/>
    <x v="15"/>
    <x v="61"/>
    <s v="2.7 - OBRAS"/>
    <s v="2.7.1 - OBRAS EN EDIFICACIONES"/>
    <s v="S"/>
    <s v="04 - CONSTRUCCIÓN DE 250 VIVIENDAS EN LA PROVINCIA SAN CRISTOBAL"/>
    <s v="10 - FONDO GENERAL"/>
    <s v="21 - SAN CRISTOBAL"/>
    <n v="13890"/>
    <n v="13305993"/>
    <n v="54000001"/>
    <n v="15442171.93"/>
  </r>
  <r>
    <s v="2026"/>
    <x v="0"/>
    <x v="0"/>
    <x v="1"/>
    <x v="7"/>
    <s v="2 - Poder Ejecutivo"/>
    <s v="0223 - MINISTERIO DE LA VIVIENDA, HABITAT Y EDIFICACIONES (MIVHED)"/>
    <s v="0001 - MINISTERIO DE LA VIVIENDA, HABITAT Y EDIFICACIONES (MIVHED)"/>
    <x v="1"/>
    <x v="15"/>
    <x v="61"/>
    <s v="2.7 - OBRAS"/>
    <s v="2.7.1 - OBRAS EN EDIFICACIONES"/>
    <s v="S"/>
    <s v="06 - CONSTRUCCIÓN DE 250 VIVIENDAS EN LA PROVINCIA SAN PEDRO DE MACORÍS"/>
    <s v="10 - FONDO GENERAL"/>
    <s v="23 - SAN PEDRO DE MACORIS"/>
    <n v="13892"/>
    <n v="157231672"/>
    <n v="73000000"/>
    <n v="0"/>
  </r>
  <r>
    <s v="2026"/>
    <x v="0"/>
    <x v="0"/>
    <x v="1"/>
    <x v="7"/>
    <s v="2 - Poder Ejecutivo"/>
    <s v="0223 - MINISTERIO DE LA VIVIENDA, HABITAT Y EDIFICACIONES (MIVHED)"/>
    <s v="0001 - MINISTERIO DE LA VIVIENDA, HABITAT Y EDIFICACIONES (MIVHED)"/>
    <x v="1"/>
    <x v="15"/>
    <x v="61"/>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x v="1"/>
    <x v="15"/>
    <x v="61"/>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x v="1"/>
    <x v="15"/>
    <x v="61"/>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x v="1"/>
    <x v="15"/>
    <x v="61"/>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x v="1"/>
    <x v="15"/>
    <x v="61"/>
    <s v="2.7 - OBRAS"/>
    <s v="2.7.1 - OBRAS EN EDIFICACIONES"/>
    <s v="S"/>
    <s v="17 - CONSTRUCCIÓN DE 80 VIVIENDAS EN EL SECTOR LOS RIOS, DISTRITO NACIONAL"/>
    <s v="10 - FONDO GENERAL"/>
    <s v="01 - DISTRITO NACIONAL"/>
    <n v="14641"/>
    <n v="80000000"/>
    <n v="692440.46000000089"/>
    <n v="0"/>
  </r>
  <r>
    <s v="2026"/>
    <x v="0"/>
    <x v="0"/>
    <x v="1"/>
    <x v="7"/>
    <s v="2 - Poder Ejecutivo"/>
    <s v="0223 - MINISTERIO DE LA VIVIENDA, HABITAT Y EDIFICACIONES (MIVHED)"/>
    <s v="0001 - MINISTERIO DE LA VIVIENDA, HABITAT Y EDIFICACIONES (MIVHED)"/>
    <x v="1"/>
    <x v="15"/>
    <x v="61"/>
    <s v="2.7 - OBRAS"/>
    <s v="2.7.1 - OBRAS EN EDIFICACIONES"/>
    <s v="S"/>
    <s v="21 - MEJORAMIENTO  EN CAMBIO DE 25,000 PISOS DE TIERRA POR PISO DE CEMENTO A NIVEL NACIONAL"/>
    <s v="10 - FONDO GENERAL"/>
    <s v="99 - MULTIPROVINCIAL"/>
    <n v="14025"/>
    <n v="40000000"/>
    <n v="11295757"/>
    <n v="7286315.7200000007"/>
  </r>
  <r>
    <s v="2026"/>
    <x v="0"/>
    <x v="0"/>
    <x v="1"/>
    <x v="7"/>
    <s v="2 - Poder Ejecutivo"/>
    <s v="0223 - MINISTERIO DE LA VIVIENDA, HABITAT Y EDIFICACIONES (MIVHED)"/>
    <s v="0001 - MINISTERIO DE LA VIVIENDA, HABITAT Y EDIFICACIONES (MIVHED)"/>
    <x v="1"/>
    <x v="15"/>
    <x v="61"/>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x v="1"/>
    <x v="15"/>
    <x v="61"/>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x v="1"/>
    <x v="15"/>
    <x v="61"/>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x v="1"/>
    <x v="15"/>
    <x v="61"/>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x v="1"/>
    <x v="15"/>
    <x v="61"/>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x v="1"/>
    <x v="15"/>
    <x v="100"/>
    <s v="2.7 - OBRAS"/>
    <s v="2.7.1 - OBRAS EN EDIFICACIONES"/>
    <s v="S"/>
    <s v="04 - CONSTRUCCIÓN OBRAS COMPLEMENTARIAS PARA EL DESARROLLO COMUNITARIO DEL CENTRO POBLADO MONTEGRANDE, PROVINCIA BARAHONA"/>
    <s v="10 - FONDO GENERAL"/>
    <s v="04 - BARAHONA"/>
    <n v="14670"/>
    <n v="1963290"/>
    <n v="1963290"/>
    <n v="1817715.79"/>
  </r>
  <r>
    <s v="2026"/>
    <x v="0"/>
    <x v="0"/>
    <x v="1"/>
    <x v="7"/>
    <s v="2 - Poder Ejecutivo"/>
    <s v="0223 - MINISTERIO DE LA VIVIENDA, HABITAT Y EDIFICACIONES (MIVHED)"/>
    <s v="0001 - MINISTERIO DE LA VIVIENDA, HABITAT Y EDIFICACIONES (MIVHED)"/>
    <x v="1"/>
    <x v="15"/>
    <x v="100"/>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x v="1"/>
    <x v="6"/>
    <x v="27"/>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x v="1"/>
    <x v="6"/>
    <x v="27"/>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x v="1"/>
    <x v="6"/>
    <x v="27"/>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x v="1"/>
    <x v="6"/>
    <x v="27"/>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11 - CONSTRUCCIÓN Y EQUIPAMIENTO CIUDAD SANITARIA SAN CRISTÓBAL"/>
    <s v="10 - FONDO GENERAL"/>
    <s v="21 - SAN CRISTOBAL"/>
    <n v="14692"/>
    <n v="1845976926"/>
    <n v="187038969.05000001"/>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52 - CONSTRUCCIÓN UNIDAD TRAUMATOLOGICA Y DE EMERGENCIA EN HOSPITAL LUIS BOGAERT PROVINCIA VALVERDE"/>
    <s v="10 - FONDO GENERAL"/>
    <s v="27 - VALVERDE"/>
    <n v="14912"/>
    <n v="181830638"/>
    <n v="181830638"/>
    <n v="0"/>
  </r>
  <r>
    <s v="2026"/>
    <x v="0"/>
    <x v="0"/>
    <x v="1"/>
    <x v="7"/>
    <s v="2 - Poder Ejecutivo"/>
    <s v="0223 - MINISTERIO DE LA VIVIENDA, HABITAT Y EDIFICACIONES (MIVHED)"/>
    <s v="0001 - MINISTERIO DE LA VIVIENDA, HABITAT Y EDIFICACIONES (MIVHED)"/>
    <x v="1"/>
    <x v="6"/>
    <x v="27"/>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x v="1"/>
    <x v="6"/>
    <x v="27"/>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x v="1"/>
    <x v="6"/>
    <x v="27"/>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x v="1"/>
    <x v="6"/>
    <x v="27"/>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x v="1"/>
    <x v="6"/>
    <x v="27"/>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x v="1"/>
    <x v="6"/>
    <x v="27"/>
    <s v="2.7 - OBRAS"/>
    <s v="2.7.1 - OBRAS EN EDIFICACIONES"/>
    <s v="S"/>
    <s v="11 - CONSTRUCCIÓN Y EQUIPAMIENTO CIUDAD SANITARIA SAN CRISTÓBAL"/>
    <s v="10 - FONDO GENERAL"/>
    <s v="21 - SAN CRISTOBAL"/>
    <n v="14692"/>
    <n v="594877217"/>
    <n v="870449683"/>
    <n v="723022258.13999999"/>
  </r>
  <r>
    <s v="2026"/>
    <x v="0"/>
    <x v="0"/>
    <x v="1"/>
    <x v="7"/>
    <s v="2 - Poder Ejecutivo"/>
    <s v="0223 - MINISTERIO DE LA VIVIENDA, HABITAT Y EDIFICACIONES (MIVHED)"/>
    <s v="0001 - MINISTERIO DE LA VIVIENDA, HABITAT Y EDIFICACIONES (MIVHED)"/>
    <x v="1"/>
    <x v="6"/>
    <x v="27"/>
    <s v="2.7 - OBRAS"/>
    <s v="2.7.1 - OBRAS EN EDIFICACIONES"/>
    <s v="S"/>
    <s v="12 - AMPLIACIÓN INSTITUTO NACIONAL DEL CÁNCER ROSA EMILIA SÁNCHEZ PÉREZ DE TAVARES, DISTRITO NACIONAL."/>
    <s v="10 - FONDO GENERAL"/>
    <s v="01 - DISTRITO NACIONAL"/>
    <n v="14693"/>
    <n v="101492339"/>
    <n v="55979697"/>
    <n v="11153169.07"/>
  </r>
  <r>
    <s v="2026"/>
    <x v="0"/>
    <x v="0"/>
    <x v="1"/>
    <x v="7"/>
    <s v="2 - Poder Ejecutivo"/>
    <s v="0223 - MINISTERIO DE LA VIVIENDA, HABITAT Y EDIFICACIONES (MIVHED)"/>
    <s v="0001 - MINISTERIO DE LA VIVIENDA, HABITAT Y EDIFICACIONES (MIVHED)"/>
    <x v="1"/>
    <x v="6"/>
    <x v="27"/>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x v="1"/>
    <x v="6"/>
    <x v="27"/>
    <s v="2.7 - OBRAS"/>
    <s v="2.7.1 - OBRAS EN EDIFICACIONES"/>
    <s v="S"/>
    <s v="27 - CONSTRUCCIÓN DEL HOSPITAL MUNICIPAL DE PUNTA CANA EN LA PROVINCIA DE LA ALTAGRACIA"/>
    <s v="10 - FONDO GENERAL"/>
    <s v="11 - LA ALTAGRACIA"/>
    <n v="14124"/>
    <n v="334180157"/>
    <n v="46862108"/>
    <n v="14827067.43"/>
  </r>
  <r>
    <s v="2026"/>
    <x v="0"/>
    <x v="0"/>
    <x v="1"/>
    <x v="7"/>
    <s v="2 - Poder Ejecutivo"/>
    <s v="0223 - MINISTERIO DE LA VIVIENDA, HABITAT Y EDIFICACIONES (MIVHED)"/>
    <s v="0001 - MINISTERIO DE LA VIVIENDA, HABITAT Y EDIFICACIONES (MIVHED)"/>
    <x v="1"/>
    <x v="6"/>
    <x v="27"/>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x v="1"/>
    <x v="6"/>
    <x v="27"/>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x v="1"/>
    <x v="6"/>
    <x v="27"/>
    <s v="2.7 - OBRAS"/>
    <s v="2.7.1 - OBRAS EN EDIFICACIONES"/>
    <s v="S"/>
    <s v="52 - CONSTRUCCIÓN UNIDAD TRAUMATOLOGICA Y DE EMERGENCIA EN HOSPITAL LUIS BOGAERT PROVINCIA VALVERDE"/>
    <s v="10 - FONDO GENERAL"/>
    <s v="27 - VALVERDE"/>
    <n v="14912"/>
    <n v="67920130"/>
    <n v="134400000"/>
    <n v="107986854.81"/>
  </r>
  <r>
    <s v="2026"/>
    <x v="0"/>
    <x v="0"/>
    <x v="1"/>
    <x v="7"/>
    <s v="2 - Poder Ejecutivo"/>
    <s v="0223 - MINISTERIO DE LA VIVIENDA, HABITAT Y EDIFICACIONES (MIVHED)"/>
    <s v="0001 - MINISTERIO DE LA VIVIENDA, HABITAT Y EDIFICACIONES (MIVHED)"/>
    <x v="1"/>
    <x v="6"/>
    <x v="27"/>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x v="1"/>
    <x v="6"/>
    <x v="47"/>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x v="1"/>
    <x v="6"/>
    <x v="47"/>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x v="1"/>
    <x v="6"/>
    <x v="47"/>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x v="1"/>
    <x v="6"/>
    <x v="47"/>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x v="1"/>
    <x v="6"/>
    <x v="47"/>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x v="1"/>
    <x v="6"/>
    <x v="47"/>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x v="1"/>
    <x v="6"/>
    <x v="47"/>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x v="1"/>
    <x v="6"/>
    <x v="47"/>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x v="1"/>
    <x v="6"/>
    <x v="47"/>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x v="1"/>
    <x v="6"/>
    <x v="47"/>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x v="1"/>
    <x v="6"/>
    <x v="47"/>
    <s v="2.6 - BIENES MUEBLES, INMUEBLES E INTANGIBLES"/>
    <s v="2.6.5 - MAQUINARIA, OTROS EQUIPOS Y HERRAMIENTAS"/>
    <s v="S"/>
    <s v="90 - REPARACIÓN HOSPITALES DE LA PROVINCIA LA ALTAGRACIA"/>
    <s v="10 - FONDO GENERAL"/>
    <s v="11 - LA ALTAGRACIA"/>
    <n v="13523"/>
    <n v="0"/>
    <n v="1604543"/>
    <n v="0"/>
  </r>
  <r>
    <s v="2026"/>
    <x v="0"/>
    <x v="0"/>
    <x v="1"/>
    <x v="7"/>
    <s v="2 - Poder Ejecutivo"/>
    <s v="0223 - MINISTERIO DE LA VIVIENDA, HABITAT Y EDIFICACIONES (MIVHED)"/>
    <s v="0001 - MINISTERIO DE LA VIVIENDA, HABITAT Y EDIFICACIONES (MIVHED)"/>
    <x v="1"/>
    <x v="6"/>
    <x v="47"/>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x v="1"/>
    <x v="6"/>
    <x v="47"/>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x v="1"/>
    <x v="6"/>
    <x v="47"/>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x v="1"/>
    <x v="6"/>
    <x v="47"/>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x v="1"/>
    <x v="6"/>
    <x v="47"/>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x v="1"/>
    <x v="6"/>
    <x v="47"/>
    <s v="2.7 - OBRAS"/>
    <s v="2.7.1 - OBRAS EN EDIFICACIONES"/>
    <s v="S"/>
    <s v="36 - RECONSTRUCCIÓN HOSPITAL JOSE MARIA CABRAL Y BAEZ, SANTIAGO, PROVINCIA SANTIAGO"/>
    <s v="10 - FONDO GENERAL"/>
    <s v="25 - SANTIAGO"/>
    <n v="12897"/>
    <n v="229252477"/>
    <n v="46259629.540000021"/>
    <n v="0"/>
  </r>
  <r>
    <s v="2026"/>
    <x v="0"/>
    <x v="0"/>
    <x v="1"/>
    <x v="7"/>
    <s v="2 - Poder Ejecutivo"/>
    <s v="0223 - MINISTERIO DE LA VIVIENDA, HABITAT Y EDIFICACIONES (MIVHED)"/>
    <s v="0001 - MINISTERIO DE LA VIVIENDA, HABITAT Y EDIFICACIONES (MIVHED)"/>
    <x v="1"/>
    <x v="6"/>
    <x v="47"/>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x v="1"/>
    <x v="6"/>
    <x v="47"/>
    <s v="2.7 - OBRAS"/>
    <s v="2.7.1 - OBRAS EN EDIFICACIONES"/>
    <s v="S"/>
    <s v="73 - REPARACIÓN HOSPITAL EN LA PROVINCIA SAN PEDRO DE MACORÍS"/>
    <s v="10 - FONDO GENERAL"/>
    <s v="23 - SAN PEDRO DE MACORIS"/>
    <n v="13518"/>
    <n v="191812602"/>
    <n v="191812602"/>
    <n v="93047713.819999993"/>
  </r>
  <r>
    <s v="2026"/>
    <x v="0"/>
    <x v="0"/>
    <x v="1"/>
    <x v="7"/>
    <s v="2 - Poder Ejecutivo"/>
    <s v="0223 - MINISTERIO DE LA VIVIENDA, HABITAT Y EDIFICACIONES (MIVHED)"/>
    <s v="0001 - MINISTERIO DE LA VIVIENDA, HABITAT Y EDIFICACIONES (MIVHED)"/>
    <x v="1"/>
    <x v="6"/>
    <x v="47"/>
    <s v="2.7 - OBRAS"/>
    <s v="2.7.1 - OBRAS EN EDIFICACIONES"/>
    <s v="S"/>
    <s v="85 - REMODELACIÓN HOSPITALES DE LA PROVINCIA PUERTO PLATA"/>
    <s v="10 - FONDO GENERAL"/>
    <s v="18 - PUERTO PLATA"/>
    <n v="13532"/>
    <n v="234432428"/>
    <n v="134432428"/>
    <n v="18153255.52"/>
  </r>
  <r>
    <s v="2026"/>
    <x v="0"/>
    <x v="0"/>
    <x v="1"/>
    <x v="7"/>
    <s v="2 - Poder Ejecutivo"/>
    <s v="0223 - MINISTERIO DE LA VIVIENDA, HABITAT Y EDIFICACIONES (MIVHED)"/>
    <s v="0001 - MINISTERIO DE LA VIVIENDA, HABITAT Y EDIFICACIONES (MIVHED)"/>
    <x v="1"/>
    <x v="6"/>
    <x v="47"/>
    <s v="2.7 - OBRAS"/>
    <s v="2.7.1 - OBRAS EN EDIFICACIONES"/>
    <s v="S"/>
    <s v="86 - REPARACIÓN DE HOSPITALES EN LA PROVINCIA VALVERDE"/>
    <s v="10 - FONDO GENERAL"/>
    <s v="27 - VALVERDE"/>
    <n v="13537"/>
    <n v="137041191"/>
    <n v="107041191"/>
    <n v="0"/>
  </r>
  <r>
    <s v="2026"/>
    <x v="0"/>
    <x v="0"/>
    <x v="1"/>
    <x v="7"/>
    <s v="2 - Poder Ejecutivo"/>
    <s v="0223 - MINISTERIO DE LA VIVIENDA, HABITAT Y EDIFICACIONES (MIVHED)"/>
    <s v="0001 - MINISTERIO DE LA VIVIENDA, HABITAT Y EDIFICACIONES (MIVHED)"/>
    <x v="1"/>
    <x v="6"/>
    <x v="47"/>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x v="1"/>
    <x v="6"/>
    <x v="47"/>
    <s v="2.7 - OBRAS"/>
    <s v="2.7.1 - OBRAS EN EDIFICACIONES"/>
    <s v="S"/>
    <s v="90 - CONSTRUCCIÓN DE LA CIUDAD SANITARIA DR. LUIS E. AYBAR, DISTRITO NACIONAL"/>
    <s v="10 - FONDO GENERAL"/>
    <s v="01 - DISTRITO NACIONAL"/>
    <n v="13302"/>
    <n v="636815744"/>
    <n v="586815744"/>
    <n v="424436354.95999998"/>
  </r>
  <r>
    <s v="2026"/>
    <x v="0"/>
    <x v="0"/>
    <x v="1"/>
    <x v="7"/>
    <s v="2 - Poder Ejecutivo"/>
    <s v="0223 - MINISTERIO DE LA VIVIENDA, HABITAT Y EDIFICACIONES (MIVHED)"/>
    <s v="0001 - MINISTERIO DE LA VIVIENDA, HABITAT Y EDIFICACIONES (MIVHED)"/>
    <x v="1"/>
    <x v="6"/>
    <x v="47"/>
    <s v="2.7 - OBRAS"/>
    <s v="2.7.1 - OBRAS EN EDIFICACIONES"/>
    <s v="S"/>
    <s v="90 - REPARACIÓN HOSPITALES DE LA PROVINCIA LA ALTAGRACIA"/>
    <s v="10 - FONDO GENERAL"/>
    <s v="11 - LA ALTAGRACIA"/>
    <n v="13523"/>
    <n v="3"/>
    <n v="210504795.67000002"/>
    <n v="210504795.47"/>
  </r>
  <r>
    <s v="2026"/>
    <x v="0"/>
    <x v="0"/>
    <x v="1"/>
    <x v="7"/>
    <s v="2 - Poder Ejecutivo"/>
    <s v="0223 - MINISTERIO DE LA VIVIENDA, HABITAT Y EDIFICACIONES (MIVHED)"/>
    <s v="0001 - MINISTERIO DE LA VIVIENDA, HABITAT Y EDIFICACIONES (MIVHED)"/>
    <x v="1"/>
    <x v="6"/>
    <x v="47"/>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x v="1"/>
    <x v="6"/>
    <x v="47"/>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x v="1"/>
    <x v="6"/>
    <x v="47"/>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x v="1"/>
    <x v="6"/>
    <x v="47"/>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x v="1"/>
    <x v="6"/>
    <x v="47"/>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x v="1"/>
    <x v="6"/>
    <x v="47"/>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x v="1"/>
    <x v="6"/>
    <x v="47"/>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x v="1"/>
    <x v="6"/>
    <x v="49"/>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x v="1"/>
    <x v="6"/>
    <x v="49"/>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x v="1"/>
    <x v="6"/>
    <x v="49"/>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x v="1"/>
    <x v="6"/>
    <x v="49"/>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x v="1"/>
    <x v="6"/>
    <x v="49"/>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x v="1"/>
    <x v="6"/>
    <x v="49"/>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x v="1"/>
    <x v="6"/>
    <x v="48"/>
    <s v="2.6 - BIENES MUEBLES, INMUEBLES E INTANGIBLES"/>
    <s v="2.6.1 - MOBILIARIO Y EQUIPO"/>
    <s v="S"/>
    <s v="70 - CONSTRUCCIÓN  HOSPITAL REGIONAL EN SAN FRANCISCO DE MACORIS, PROV. DUARTE"/>
    <s v="10 - FONDO GENERAL"/>
    <s v="06 - DUARTE"/>
    <n v="13656"/>
    <n v="379348"/>
    <n v="68199029"/>
    <n v="11330638.4"/>
  </r>
  <r>
    <s v="2026"/>
    <x v="0"/>
    <x v="0"/>
    <x v="1"/>
    <x v="7"/>
    <s v="2 - Poder Ejecutivo"/>
    <s v="0223 - MINISTERIO DE LA VIVIENDA, HABITAT Y EDIFICACIONES (MIVHED)"/>
    <s v="0001 - MINISTERIO DE LA VIVIENDA, HABITAT Y EDIFICACIONES (MIVHED)"/>
    <x v="1"/>
    <x v="6"/>
    <x v="48"/>
    <s v="2.6 - BIENES MUEBLES, INMUEBLES E INTANGIBLES"/>
    <s v="2.6.3 - EQUIPO E INSTRUMENTAL, CIENTÍFICO Y LABORATORIO"/>
    <s v="S"/>
    <s v="70 - CONSTRUCCIÓN  HOSPITAL REGIONAL EN SAN FRANCISCO DE MACORIS, PROV. DUARTE"/>
    <s v="10 - FONDO GENERAL"/>
    <s v="06 - DUARTE"/>
    <n v="13656"/>
    <n v="109238317"/>
    <n v="177057998"/>
    <n v="176826707.84999999"/>
  </r>
  <r>
    <s v="2026"/>
    <x v="0"/>
    <x v="0"/>
    <x v="1"/>
    <x v="7"/>
    <s v="2 - Poder Ejecutivo"/>
    <s v="0223 - MINISTERIO DE LA VIVIENDA, HABITAT Y EDIFICACIONES (MIVHED)"/>
    <s v="0001 - MINISTERIO DE LA VIVIENDA, HABITAT Y EDIFICACIONES (MIVHED)"/>
    <x v="1"/>
    <x v="6"/>
    <x v="48"/>
    <s v="2.6 - BIENES MUEBLES, INMUEBLES E INTANGIBLES"/>
    <s v="2.6.5 - MAQUINARIA, OTROS EQUIPOS Y HERRAMIENTAS"/>
    <s v="S"/>
    <s v="70 - CONSTRUCCIÓN  HOSPITAL REGIONAL EN SAN FRANCISCO DE MACORIS, PROV. DUARTE"/>
    <s v="10 - FONDO GENERAL"/>
    <s v="06 - DUARTE"/>
    <n v="13656"/>
    <n v="10467513"/>
    <n v="10467513"/>
    <n v="0"/>
  </r>
  <r>
    <s v="2026"/>
    <x v="0"/>
    <x v="0"/>
    <x v="1"/>
    <x v="7"/>
    <s v="2 - Poder Ejecutivo"/>
    <s v="0223 - MINISTERIO DE LA VIVIENDA, HABITAT Y EDIFICACIONES (MIVHED)"/>
    <s v="0001 - MINISTERIO DE LA VIVIENDA, HABITAT Y EDIFICACIONES (MIVHED)"/>
    <x v="1"/>
    <x v="6"/>
    <x v="48"/>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x v="1"/>
    <x v="6"/>
    <x v="48"/>
    <s v="2.7 - OBRAS"/>
    <s v="2.7.1 - OBRAS EN EDIFICACIONES"/>
    <s v="S"/>
    <s v="70 - CONSTRUCCIÓN  HOSPITAL REGIONAL EN SAN FRANCISCO DE MACORIS, PROV. DUARTE"/>
    <s v="10 - FONDO GENERAL"/>
    <s v="06 - DUARTE"/>
    <n v="13656"/>
    <n v="635173475"/>
    <n v="606658375"/>
    <n v="606658374.64999998"/>
  </r>
  <r>
    <s v="2026"/>
    <x v="0"/>
    <x v="0"/>
    <x v="1"/>
    <x v="7"/>
    <s v="2 - Poder Ejecutivo"/>
    <s v="0223 - MINISTERIO DE LA VIVIENDA, HABITAT Y EDIFICACIONES (MIVHED)"/>
    <s v="0001 - MINISTERIO DE LA VIVIENDA, HABITAT Y EDIFICACIONES (MIVHED)"/>
    <x v="1"/>
    <x v="7"/>
    <x v="34"/>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x v="1"/>
    <x v="7"/>
    <x v="34"/>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x v="1"/>
    <x v="7"/>
    <x v="34"/>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x v="1"/>
    <x v="7"/>
    <x v="34"/>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x v="1"/>
    <x v="7"/>
    <x v="34"/>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x v="1"/>
    <x v="7"/>
    <x v="18"/>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x v="1"/>
    <x v="7"/>
    <x v="18"/>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x v="1"/>
    <x v="7"/>
    <x v="18"/>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x v="1"/>
    <x v="7"/>
    <x v="18"/>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x v="1"/>
    <x v="7"/>
    <x v="88"/>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x v="1"/>
    <x v="7"/>
    <x v="88"/>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x v="1"/>
    <x v="7"/>
    <x v="88"/>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x v="1"/>
    <x v="7"/>
    <x v="88"/>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x v="1"/>
    <x v="7"/>
    <x v="88"/>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x v="1"/>
    <x v="7"/>
    <x v="88"/>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x v="1"/>
    <x v="7"/>
    <x v="88"/>
    <s v="2.7 - OBRAS"/>
    <s v="2.7.1 - OBRAS EN EDIFICACIONES"/>
    <s v="S"/>
    <s v="48 - CONSTRUCCIÓN TEMPLOS, CASAS CURIALES Y OFICINAS PARROQUIALES,  PROVINCIA MONTE PLATA"/>
    <s v="10 - FONDO GENERAL"/>
    <s v="29 - MONTE PLATA"/>
    <n v="14618"/>
    <n v="6975350"/>
    <n v="28460975"/>
    <n v="12960904.77"/>
  </r>
  <r>
    <s v="2026"/>
    <x v="0"/>
    <x v="0"/>
    <x v="1"/>
    <x v="7"/>
    <s v="2 - Poder Ejecutivo"/>
    <s v="0223 - MINISTERIO DE LA VIVIENDA, HABITAT Y EDIFICACIONES (MIVHED)"/>
    <s v="0001 - MINISTERIO DE LA VIVIENDA, HABITAT Y EDIFICACIONES (MIVHED)"/>
    <x v="1"/>
    <x v="7"/>
    <x v="88"/>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x v="1"/>
    <x v="7"/>
    <x v="88"/>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x v="1"/>
    <x v="7"/>
    <x v="88"/>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x v="1"/>
    <x v="7"/>
    <x v="88"/>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x v="1"/>
    <x v="7"/>
    <x v="88"/>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x v="1"/>
    <x v="7"/>
    <x v="88"/>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x v="1"/>
    <x v="7"/>
    <x v="52"/>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x v="1"/>
    <x v="9"/>
    <x v="23"/>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x v="1"/>
    <x v="9"/>
    <x v="23"/>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x v="1"/>
    <x v="9"/>
    <x v="23"/>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x v="1"/>
    <x v="9"/>
    <x v="23"/>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x v="1"/>
    <x v="9"/>
    <x v="23"/>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50000001"/>
  </r>
  <r>
    <s v="2026"/>
    <x v="0"/>
    <x v="0"/>
    <x v="1"/>
    <x v="7"/>
    <s v="2 - Poder Ejecutivo"/>
    <s v="0223 - MINISTERIO DE LA VIVIENDA, HABITAT Y EDIFICACIONES (MIVHED)"/>
    <s v="0001 - MINISTERIO DE LA VIVIENDA, HABITAT Y EDIFICACIONES (MIVHED)"/>
    <x v="1"/>
    <x v="9"/>
    <x v="23"/>
    <s v="2.7 - OBRAS"/>
    <s v="2.7.1 - OBRAS EN EDIFICACIONES"/>
    <s v="S"/>
    <s v="11 - CONSTRUCCIÓN CENTRO UNIVERSITARIO REGIONAL UASD SANTO DOMINGO ESTE, PROVINCIA SANTO DOMINGO"/>
    <s v="10 - FONDO GENERAL"/>
    <s v="32 - SANTO DOMINGO"/>
    <n v="16649"/>
    <n v="275227962"/>
    <n v="491615686.46000004"/>
    <n v="472194603.70000005"/>
  </r>
  <r>
    <s v="2026"/>
    <x v="0"/>
    <x v="0"/>
    <x v="1"/>
    <x v="7"/>
    <s v="2 - Poder Ejecutivo"/>
    <s v="0223 - MINISTERIO DE LA VIVIENDA, HABITAT Y EDIFICACIONES (MIVHED)"/>
    <s v="0001 - MINISTERIO DE LA VIVIENDA, HABITAT Y EDIFICACIONES (MIVHED)"/>
    <x v="1"/>
    <x v="9"/>
    <x v="23"/>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x v="1"/>
    <x v="9"/>
    <x v="23"/>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x v="1"/>
    <x v="9"/>
    <x v="23"/>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x v="1"/>
    <x v="9"/>
    <x v="23"/>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x v="1"/>
    <x v="9"/>
    <x v="23"/>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x v="1"/>
    <x v="9"/>
    <x v="23"/>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x v="1"/>
    <x v="9"/>
    <x v="44"/>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x v="1"/>
    <x v="9"/>
    <x v="29"/>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x v="1"/>
    <x v="2"/>
    <x v="26"/>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x v="1"/>
    <x v="2"/>
    <x v="106"/>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x v="1"/>
    <x v="2"/>
    <x v="84"/>
    <s v="2.6 - BIENES MUEBLES, INMUEBLES E INTANGIBLES"/>
    <s v="2.6.1 - MOBILIARIO Y EQUIPO"/>
    <s v="N"/>
    <s v="00 - N/A"/>
    <s v="10 - FONDO GENERAL"/>
    <s v="99 - MULTIPROVINCIAL"/>
    <s v="(en blanco)"/>
    <n v="5500000"/>
    <n v="4850000"/>
    <n v="0"/>
  </r>
  <r>
    <s v="2026"/>
    <x v="0"/>
    <x v="0"/>
    <x v="1"/>
    <x v="7"/>
    <s v="2 - Poder Ejecutivo"/>
    <s v="0223 - MINISTERIO DE LA VIVIENDA, HABITAT Y EDIFICACIONES (MIVHED)"/>
    <s v="0001 - MINISTERIO DE LA VIVIENDA, HABITAT Y EDIFICACIONES (MIVHED)"/>
    <x v="1"/>
    <x v="2"/>
    <x v="84"/>
    <s v="2.6 - BIENES MUEBLES, INMUEBLES E INTANGIBLES"/>
    <s v="2.6.1 - MOBILIARIO Y EQUIPO"/>
    <s v="N"/>
    <s v="00 - N/A"/>
    <s v="20 - FONDOS CON DESTINO ESPECÍFICO"/>
    <s v="99 - MULTIPROVINCIAL"/>
    <s v="(en blanco)"/>
    <n v="70500000"/>
    <n v="73083844.159999996"/>
    <n v="265548"/>
  </r>
  <r>
    <s v="2026"/>
    <x v="0"/>
    <x v="0"/>
    <x v="1"/>
    <x v="7"/>
    <s v="2 - Poder Ejecutivo"/>
    <s v="0223 - MINISTERIO DE LA VIVIENDA, HABITAT Y EDIFICACIONES (MIVHED)"/>
    <s v="0001 - MINISTERIO DE LA VIVIENDA, HABITAT Y EDIFICACIONES (MIVHED)"/>
    <x v="1"/>
    <x v="2"/>
    <x v="84"/>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x v="1"/>
    <x v="2"/>
    <x v="84"/>
    <s v="2.6 - BIENES MUEBLES, INMUEBLES E INTANGIBLES"/>
    <s v="2.6.2 - MOBILIARIO Y EQUIPO DE AUDIO, AUDIOVISUAL, RECREATIVO Y EDUCACIONAL"/>
    <s v="N"/>
    <s v="00 - N/A"/>
    <s v="10 - FONDO GENERAL"/>
    <s v="99 - MULTIPROVINCIAL"/>
    <s v="(en blanco)"/>
    <n v="1105000"/>
    <n v="105000"/>
    <n v="0"/>
  </r>
  <r>
    <s v="2026"/>
    <x v="0"/>
    <x v="0"/>
    <x v="1"/>
    <x v="7"/>
    <s v="2 - Poder Ejecutivo"/>
    <s v="0223 - MINISTERIO DE LA VIVIENDA, HABITAT Y EDIFICACIONES (MIVHED)"/>
    <s v="0001 - MINISTERIO DE LA VIVIENDA, HABITAT Y EDIFICACIONES (MIVHED)"/>
    <x v="1"/>
    <x v="2"/>
    <x v="84"/>
    <s v="2.6 - BIENES MUEBLES, INMUEBLES E INTANGIBLES"/>
    <s v="2.6.2 - MOBILIARIO Y EQUIPO DE AUDIO, AUDIOVISUAL, RECREATIVO Y EDUCACIONAL"/>
    <s v="N"/>
    <s v="00 - N/A"/>
    <s v="20 - FONDOS CON DESTINO ESPECÍFICO"/>
    <s v="99 - MULTIPROVINCIAL"/>
    <s v="(en blanco)"/>
    <n v="5905000"/>
    <n v="1400000"/>
    <n v="0"/>
  </r>
  <r>
    <s v="2026"/>
    <x v="0"/>
    <x v="0"/>
    <x v="1"/>
    <x v="7"/>
    <s v="2 - Poder Ejecutivo"/>
    <s v="0223 - MINISTERIO DE LA VIVIENDA, HABITAT Y EDIFICACIONES (MIVHED)"/>
    <s v="0001 - MINISTERIO DE LA VIVIENDA, HABITAT Y EDIFICACIONES (MIVHED)"/>
    <x v="1"/>
    <x v="2"/>
    <x v="84"/>
    <s v="2.6 - BIENES MUEBLES, INMUEBLES E INTANGIBLES"/>
    <s v="2.6.3 - EQUIPO E INSTRUMENTAL, CIENTÍFICO Y LABORATORIO"/>
    <s v="N"/>
    <s v="00 - N/A"/>
    <s v="10 - FONDO GENERAL"/>
    <s v="99 - MULTIPROVINCIAL"/>
    <s v="(en blanco)"/>
    <n v="600000"/>
    <n v="3069000"/>
    <n v="6399.99"/>
  </r>
  <r>
    <s v="2026"/>
    <x v="0"/>
    <x v="0"/>
    <x v="1"/>
    <x v="7"/>
    <s v="2 - Poder Ejecutivo"/>
    <s v="0223 - MINISTERIO DE LA VIVIENDA, HABITAT Y EDIFICACIONES (MIVHED)"/>
    <s v="0001 - MINISTERIO DE LA VIVIENDA, HABITAT Y EDIFICACIONES (MIVHED)"/>
    <x v="1"/>
    <x v="2"/>
    <x v="84"/>
    <s v="2.6 - BIENES MUEBLES, INMUEBLES E INTANGIBLES"/>
    <s v="2.6.3 - EQUIPO E INSTRUMENTAL, CIENTÍFICO Y LABORATORIO"/>
    <s v="N"/>
    <s v="00 - N/A"/>
    <s v="20 - FONDOS CON DESTINO ESPECÍFICO"/>
    <s v="99 - MULTIPROVINCIAL"/>
    <s v="(en blanco)"/>
    <n v="3400000"/>
    <n v="1100000"/>
    <n v="295944"/>
  </r>
  <r>
    <s v="2026"/>
    <x v="0"/>
    <x v="0"/>
    <x v="1"/>
    <x v="7"/>
    <s v="2 - Poder Ejecutivo"/>
    <s v="0223 - MINISTERIO DE LA VIVIENDA, HABITAT Y EDIFICACIONES (MIVHED)"/>
    <s v="0001 - MINISTERIO DE LA VIVIENDA, HABITAT Y EDIFICACIONES (MIVHED)"/>
    <x v="1"/>
    <x v="2"/>
    <x v="84"/>
    <s v="2.6 - BIENES MUEBLES, INMUEBLES E INTANGIBLES"/>
    <s v="2.6.4 - VEHÍCULOS Y EQUIPO DE TRANSPORTE, TRACCIÓN Y ELEVACIÓN"/>
    <s v="N"/>
    <s v="00 - N/A"/>
    <s v="10 - FONDO GENERAL"/>
    <s v="99 - MULTIPROVINCIAL"/>
    <s v="(en blanco)"/>
    <n v="3765000"/>
    <n v="215000"/>
    <n v="0"/>
  </r>
  <r>
    <s v="2026"/>
    <x v="0"/>
    <x v="0"/>
    <x v="1"/>
    <x v="7"/>
    <s v="2 - Poder Ejecutivo"/>
    <s v="0223 - MINISTERIO DE LA VIVIENDA, HABITAT Y EDIFICACIONES (MIVHED)"/>
    <s v="0001 - MINISTERIO DE LA VIVIENDA, HABITAT Y EDIFICACIONES (MIVHED)"/>
    <x v="1"/>
    <x v="2"/>
    <x v="84"/>
    <s v="2.6 - BIENES MUEBLES, INMUEBLES E INTANGIBLES"/>
    <s v="2.6.4 - VEHÍCULOS Y EQUIPO DE TRANSPORTE, TRACCIÓN Y ELEVACIÓN"/>
    <s v="N"/>
    <s v="00 - N/A"/>
    <s v="20 - FONDOS CON DESTINO ESPECÍFICO"/>
    <s v="99 - MULTIPROVINCIAL"/>
    <s v="(en blanco)"/>
    <n v="99495000"/>
    <n v="108680000"/>
    <n v="94270051.959999979"/>
  </r>
  <r>
    <s v="2026"/>
    <x v="0"/>
    <x v="0"/>
    <x v="1"/>
    <x v="7"/>
    <s v="2 - Poder Ejecutivo"/>
    <s v="0223 - MINISTERIO DE LA VIVIENDA, HABITAT Y EDIFICACIONES (MIVHED)"/>
    <s v="0001 - MINISTERIO DE LA VIVIENDA, HABITAT Y EDIFICACIONES (MIVHED)"/>
    <x v="1"/>
    <x v="2"/>
    <x v="84"/>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x v="1"/>
    <x v="2"/>
    <x v="84"/>
    <s v="2.6 - BIENES MUEBLES, INMUEBLES E INTANGIBLES"/>
    <s v="2.6.5 - MAQUINARIA, OTROS EQUIPOS Y HERRAMIENTAS"/>
    <s v="N"/>
    <s v="00 - N/A"/>
    <s v="20 - FONDOS CON DESTINO ESPECÍFICO"/>
    <s v="99 - MULTIPROVINCIAL"/>
    <s v="(en blanco)"/>
    <n v="16255000"/>
    <n v="1793369.0700000003"/>
    <n v="882749.08"/>
  </r>
  <r>
    <s v="2026"/>
    <x v="0"/>
    <x v="0"/>
    <x v="1"/>
    <x v="7"/>
    <s v="2 - Poder Ejecutivo"/>
    <s v="0223 - MINISTERIO DE LA VIVIENDA, HABITAT Y EDIFICACIONES (MIVHED)"/>
    <s v="0001 - MINISTERIO DE LA VIVIENDA, HABITAT Y EDIFICACIONES (MIVHED)"/>
    <x v="1"/>
    <x v="2"/>
    <x v="84"/>
    <s v="2.6 - BIENES MUEBLES, INMUEBLES E INTANGIBLES"/>
    <s v="2.6.5 - MAQUINARIA, OTROS EQUIPOS Y HERRAMIENTAS"/>
    <s v="N"/>
    <s v="00 - N/A"/>
    <s v="50 - CRÉDITO INTERNO"/>
    <s v="99 - MULTIPROVINCIAL"/>
    <s v="(en blanco)"/>
    <n v="0"/>
    <n v="3140480"/>
    <n v="1570405.36"/>
  </r>
  <r>
    <s v="2026"/>
    <x v="0"/>
    <x v="0"/>
    <x v="1"/>
    <x v="7"/>
    <s v="2 - Poder Ejecutivo"/>
    <s v="0223 - MINISTERIO DE LA VIVIENDA, HABITAT Y EDIFICACIONES (MIVHED)"/>
    <s v="0001 - MINISTERIO DE LA VIVIENDA, HABITAT Y EDIFICACIONES (MIVHED)"/>
    <x v="1"/>
    <x v="2"/>
    <x v="84"/>
    <s v="2.6 - BIENES MUEBLES, INMUEBLES E INTANGIBLES"/>
    <s v="2.6.6 - EQUIPOS DE DEFENSA Y SEGURIDAD"/>
    <s v="N"/>
    <s v="00 - N/A"/>
    <s v="10 - FONDO GENERAL"/>
    <s v="99 - MULTIPROVINCIAL"/>
    <s v="(en blanco)"/>
    <n v="500000"/>
    <n v="350000"/>
    <n v="0"/>
  </r>
  <r>
    <s v="2026"/>
    <x v="0"/>
    <x v="0"/>
    <x v="1"/>
    <x v="7"/>
    <s v="2 - Poder Ejecutivo"/>
    <s v="0223 - MINISTERIO DE LA VIVIENDA, HABITAT Y EDIFICACIONES (MIVHED)"/>
    <s v="0001 - MINISTERIO DE LA VIVIENDA, HABITAT Y EDIFICACIONES (MIVHED)"/>
    <x v="1"/>
    <x v="2"/>
    <x v="84"/>
    <s v="2.6 - BIENES MUEBLES, INMUEBLES E INTANGIBLES"/>
    <s v="2.6.6 - EQUIPOS DE DEFENSA Y SEGURIDAD"/>
    <s v="N"/>
    <s v="00 - N/A"/>
    <s v="20 - FONDOS CON DESTINO ESPECÍFICO"/>
    <s v="99 - MULTIPROVINCIAL"/>
    <s v="(en blanco)"/>
    <n v="2500000"/>
    <n v="0"/>
    <n v="0"/>
  </r>
  <r>
    <s v="2026"/>
    <x v="0"/>
    <x v="0"/>
    <x v="1"/>
    <x v="7"/>
    <s v="2 - Poder Ejecutivo"/>
    <s v="0223 - MINISTERIO DE LA VIVIENDA, HABITAT Y EDIFICACIONES (MIVHED)"/>
    <s v="0001 - MINISTERIO DE LA VIVIENDA, HABITAT Y EDIFICACIONES (MIVHED)"/>
    <x v="1"/>
    <x v="2"/>
    <x v="84"/>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x v="1"/>
    <x v="2"/>
    <x v="84"/>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x v="1"/>
    <x v="2"/>
    <x v="84"/>
    <s v="2.7 - OBRAS"/>
    <s v="2.7.1 - OBRAS EN EDIFICACIONES"/>
    <s v="N"/>
    <s v="00 - N/A"/>
    <s v="10 - FONDO GENERAL"/>
    <s v="99 - MULTIPROVINCIAL"/>
    <s v="(en blanco)"/>
    <n v="981089991"/>
    <n v="33419088.550000191"/>
    <n v="13364374.359999999"/>
  </r>
  <r>
    <s v="2026"/>
    <x v="0"/>
    <x v="0"/>
    <x v="1"/>
    <x v="7"/>
    <s v="2 - Poder Ejecutivo"/>
    <s v="0223 - MINISTERIO DE LA VIVIENDA, HABITAT Y EDIFICACIONES (MIVHED)"/>
    <s v="0001 - MINISTERIO DE LA VIVIENDA, HABITAT Y EDIFICACIONES (MIVHED)"/>
    <x v="1"/>
    <x v="2"/>
    <x v="84"/>
    <s v="2.7 - OBRAS"/>
    <s v="2.7.1 - OBRAS EN EDIFICACIONES"/>
    <s v="N"/>
    <s v="00 - N/A"/>
    <s v="20 - FONDOS CON DESTINO ESPECÍFICO"/>
    <s v="99 - MULTIPROVINCIAL"/>
    <s v="(en blanco)"/>
    <n v="132000000"/>
    <n v="137813737.42000002"/>
    <n v="28310916.399999999"/>
  </r>
  <r>
    <s v="2026"/>
    <x v="0"/>
    <x v="0"/>
    <x v="1"/>
    <x v="7"/>
    <s v="2 - Poder Ejecutivo"/>
    <s v="0223 - MINISTERIO DE LA VIVIENDA, HABITAT Y EDIFICACIONES (MIVHED)"/>
    <s v="0001 - MINISTERIO DE LA VIVIENDA, HABITAT Y EDIFICACIONES (MIVHED)"/>
    <x v="1"/>
    <x v="2"/>
    <x v="84"/>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x v="1"/>
    <x v="2"/>
    <x v="84"/>
    <s v="2.7 - OBRAS"/>
    <s v="2.7.1 - OBRAS EN EDIFICACIONES"/>
    <s v="N"/>
    <s v="00 - N/A"/>
    <s v="60 - CREDITO EXTERNO"/>
    <s v="99 - MULTIPROVINCIAL"/>
    <s v="(en blanco)"/>
    <n v="1000000000"/>
    <n v="0"/>
    <n v="0"/>
  </r>
  <r>
    <s v="2026"/>
    <x v="0"/>
    <x v="0"/>
    <x v="1"/>
    <x v="7"/>
    <s v="2 - Poder Ejecutivo"/>
    <s v="0224 - MINISTERIO DE JUSTICIA"/>
    <s v="0001 - MINISTERIO DE JUSTICIA"/>
    <x v="0"/>
    <x v="1"/>
    <x v="1"/>
    <s v="2.6 - BIENES MUEBLES, INMUEBLES E INTANGIBLES"/>
    <s v="2.6.1 - MOBILIARIO Y EQUIPO"/>
    <s v="N"/>
    <s v="00 - N/A"/>
    <s v="10 - FONDO GENERAL"/>
    <s v="99 - MULTIPROVINCIAL"/>
    <s v="(en blanco)"/>
    <n v="300000000"/>
    <n v="127113750"/>
    <n v="3761031.24"/>
  </r>
  <r>
    <s v="2026"/>
    <x v="0"/>
    <x v="0"/>
    <x v="1"/>
    <x v="7"/>
    <s v="2 - Poder Ejecutivo"/>
    <s v="0224 - MINISTERIO DE JUSTICIA"/>
    <s v="0001 - MINISTERIO DE JUSTICIA"/>
    <x v="0"/>
    <x v="1"/>
    <x v="1"/>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x v="0"/>
    <x v="1"/>
    <x v="1"/>
    <s v="2.6 - BIENES MUEBLES, INMUEBLES E INTANGIBLES"/>
    <s v="2.6.2 - MOBILIARIO Y EQUIPO DE AUDIO, AUDIOVISUAL, RECREATIVO Y EDUCACIONAL"/>
    <s v="N"/>
    <s v="00 - N/A"/>
    <s v="10 - FONDO GENERAL"/>
    <s v="99 - MULTIPROVINCIAL"/>
    <s v="(en blanco)"/>
    <n v="0"/>
    <n v="1700000"/>
    <n v="47038.19"/>
  </r>
  <r>
    <s v="2026"/>
    <x v="0"/>
    <x v="0"/>
    <x v="1"/>
    <x v="7"/>
    <s v="2 - Poder Ejecutivo"/>
    <s v="0224 - MINISTERIO DE JUSTICIA"/>
    <s v="0001 - MINISTERIO DE JUSTICIA"/>
    <x v="0"/>
    <x v="1"/>
    <x v="1"/>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x v="0"/>
    <x v="1"/>
    <x v="1"/>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x v="0"/>
    <x v="1"/>
    <x v="1"/>
    <s v="2.6 - BIENES MUEBLES, INMUEBLES E INTANGIBLES"/>
    <s v="2.6.4 - VEHÍCULOS Y EQUIPO DE TRANSPORTE, TRACCIÓN Y ELEVACIÓN"/>
    <s v="N"/>
    <s v="00 - N/A"/>
    <s v="10 - FONDO GENERAL"/>
    <s v="99 - MULTIPROVINCIAL"/>
    <s v="(en blanco)"/>
    <n v="0"/>
    <n v="27436250"/>
    <n v="188894"/>
  </r>
  <r>
    <s v="2026"/>
    <x v="0"/>
    <x v="0"/>
    <x v="1"/>
    <x v="7"/>
    <s v="2 - Poder Ejecutivo"/>
    <s v="0224 - MINISTERIO DE JUSTICIA"/>
    <s v="0001 - MINISTERIO DE JUSTICIA"/>
    <x v="0"/>
    <x v="1"/>
    <x v="1"/>
    <s v="2.6 - BIENES MUEBLES, INMUEBLES E INTANGIBLES"/>
    <s v="2.6.5 - MAQUINARIA, OTROS EQUIPOS Y HERRAMIENTAS"/>
    <s v="N"/>
    <s v="00 - N/A"/>
    <s v="10 - FONDO GENERAL"/>
    <s v="99 - MULTIPROVINCIAL"/>
    <s v="(en blanco)"/>
    <n v="0"/>
    <n v="4950000"/>
    <n v="386504.64"/>
  </r>
  <r>
    <s v="2026"/>
    <x v="0"/>
    <x v="0"/>
    <x v="1"/>
    <x v="7"/>
    <s v="2 - Poder Ejecutivo"/>
    <s v="0224 - MINISTERIO DE JUSTICIA"/>
    <s v="0001 - MINISTERIO DE JUSTICIA"/>
    <x v="0"/>
    <x v="1"/>
    <x v="1"/>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x v="0"/>
    <x v="1"/>
    <x v="1"/>
    <s v="2.6 - BIENES MUEBLES, INMUEBLES E INTANGIBLES"/>
    <s v="2.6.6 - EQUIPOS DE DEFENSA Y SEGURIDAD"/>
    <s v="N"/>
    <s v="00 - N/A"/>
    <s v="10 - FONDO GENERAL"/>
    <s v="99 - MULTIPROVINCIAL"/>
    <s v="(en blanco)"/>
    <n v="0"/>
    <n v="300000"/>
    <n v="0"/>
  </r>
  <r>
    <s v="2026"/>
    <x v="0"/>
    <x v="0"/>
    <x v="1"/>
    <x v="7"/>
    <s v="2 - Poder Ejecutivo"/>
    <s v="0224 - MINISTERIO DE JUSTICIA"/>
    <s v="0001 - MINISTERIO DE JUSTICIA"/>
    <x v="0"/>
    <x v="1"/>
    <x v="1"/>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x v="0"/>
    <x v="1"/>
    <x v="1"/>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x v="0"/>
    <x v="1"/>
    <x v="1"/>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x v="0"/>
    <x v="1"/>
    <x v="1"/>
    <s v="2.6 - BIENES MUEBLES, INMUEBLES E INTANGIBLES"/>
    <s v="2.6.1 - MOBILIARIO Y EQUIPO"/>
    <s v="N"/>
    <s v="00 - N/A"/>
    <s v="10 - FONDO GENERAL"/>
    <s v="99 - MULTIPROVINCIAL"/>
    <s v="(en blanco)"/>
    <n v="135262966"/>
    <n v="135262966"/>
    <n v="103969783"/>
  </r>
  <r>
    <s v="2026"/>
    <x v="0"/>
    <x v="0"/>
    <x v="1"/>
    <x v="7"/>
    <s v="3 - Poder Judicial"/>
    <s v="0301 - PODER JUDICIAL"/>
    <s v="0001 - CONSEJO DEL PODER JUDICIAL"/>
    <x v="0"/>
    <x v="1"/>
    <x v="1"/>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x v="0"/>
    <x v="1"/>
    <x v="1"/>
    <s v="2.6 - BIENES MUEBLES, INMUEBLES E INTANGIBLES"/>
    <s v="2.6.5 - MAQUINARIA, OTROS EQUIPOS Y HERRAMIENTAS"/>
    <s v="N"/>
    <s v="00 - N/A"/>
    <s v="10 - FONDO GENERAL"/>
    <s v="99 - MULTIPROVINCIAL"/>
    <s v="(en blanco)"/>
    <n v="16638889"/>
    <n v="16638889"/>
    <n v="12163788"/>
  </r>
  <r>
    <s v="2026"/>
    <x v="0"/>
    <x v="0"/>
    <x v="1"/>
    <x v="7"/>
    <s v="3 - Poder Judicial"/>
    <s v="0301 - PODER JUDICIAL"/>
    <s v="0001 - CONSEJO DEL PODER JUDICIAL"/>
    <x v="0"/>
    <x v="1"/>
    <x v="1"/>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x v="0"/>
    <x v="1"/>
    <x v="1"/>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x v="0"/>
    <x v="0"/>
    <x v="85"/>
    <s v="2.6 - BIENES MUEBLES, INMUEBLES E INTANGIBLES"/>
    <s v="2.6.1 - MOBILIARIO Y EQUIPO"/>
    <s v="N"/>
    <s v="00 - N/A"/>
    <s v="10 - FONDO GENERAL"/>
    <s v="99 - MULTIPROVINCIAL"/>
    <s v="(en blanco)"/>
    <n v="1062629700"/>
    <n v="1062629700"/>
    <n v="847092679"/>
  </r>
  <r>
    <s v="2026"/>
    <x v="0"/>
    <x v="0"/>
    <x v="1"/>
    <x v="7"/>
    <s v="4 - Junta Central Electoral"/>
    <s v="0401 - JUNTA CENTRAL ELECTORAL"/>
    <s v="0001 - JUNTA CENTRAL ELECTORAL"/>
    <x v="0"/>
    <x v="0"/>
    <x v="85"/>
    <s v="2.6 - BIENES MUEBLES, INMUEBLES E INTANGIBLES"/>
    <s v="2.6.5 - MAQUINARIA, OTROS EQUIPOS Y HERRAMIENTAS"/>
    <s v="N"/>
    <s v="00 - N/A"/>
    <s v="10 - FONDO GENERAL"/>
    <s v="99 - MULTIPROVINCIAL"/>
    <s v="(en blanco)"/>
    <n v="211200"/>
    <n v="211200"/>
    <n v="159681"/>
  </r>
  <r>
    <s v="2026"/>
    <x v="0"/>
    <x v="0"/>
    <x v="1"/>
    <x v="7"/>
    <s v="4 - Junta Central Electoral"/>
    <s v="0401 - JUNTA CENTRAL ELECTORAL"/>
    <s v="0001 - JUNTA CENTRAL ELECTORAL"/>
    <x v="0"/>
    <x v="0"/>
    <x v="85"/>
    <s v="2.6 - BIENES MUEBLES, INMUEBLES E INTANGIBLES"/>
    <s v="2.6.8 - BIENES INTANGIBLES"/>
    <s v="N"/>
    <s v="00 - N/A"/>
    <s v="10 - FONDO GENERAL"/>
    <s v="99 - MULTIPROVINCIAL"/>
    <s v="(en blanco)"/>
    <n v="4543100"/>
    <n v="4543100"/>
    <n v="3407319"/>
  </r>
  <r>
    <s v="2026"/>
    <x v="0"/>
    <x v="0"/>
    <x v="1"/>
    <x v="7"/>
    <s v="4 - Junta Central Electoral"/>
    <s v="0401 - JUNTA CENTRAL ELECTORAL"/>
    <s v="0001 - JUNTA CENTRAL ELECTORAL"/>
    <x v="0"/>
    <x v="0"/>
    <x v="85"/>
    <s v="2.7 - OBRAS"/>
    <s v="2.7.1 - OBRAS EN EDIFICACIONES"/>
    <s v="N"/>
    <s v="00 - N/A"/>
    <s v="10 - FONDO GENERAL"/>
    <s v="99 - MULTIPROVINCIAL"/>
    <s v="(en blanco)"/>
    <n v="57511400"/>
    <n v="57511400"/>
    <n v="43133544"/>
  </r>
  <r>
    <s v="2026"/>
    <x v="0"/>
    <x v="0"/>
    <x v="1"/>
    <x v="7"/>
    <s v="5 - Cámara de Cuentas de la República Dominicana"/>
    <s v="0402 - CÁMARA DE CUENTAS"/>
    <s v="0001 - CAMARA DE CUENTAS DE LA REPUBLICA DOMINICANA"/>
    <x v="0"/>
    <x v="0"/>
    <x v="2"/>
    <s v="2.6 - BIENES MUEBLES, INMUEBLES E INTANGIBLES"/>
    <s v="2.6.1 - MOBILIARIO Y EQUIPO"/>
    <s v="N"/>
    <s v="00 - N/A"/>
    <s v="10 - FONDO GENERAL"/>
    <s v="01 - DISTRITO NACIONAL"/>
    <s v="(en blanco)"/>
    <n v="6161290"/>
    <n v="6161290"/>
    <n v="5764575.5699999994"/>
  </r>
  <r>
    <s v="2026"/>
    <x v="0"/>
    <x v="0"/>
    <x v="1"/>
    <x v="7"/>
    <s v="5 - Cámara de Cuentas de la República Dominicana"/>
    <s v="0402 - CÁMARA DE CUENTAS"/>
    <s v="0001 - CAMARA DE CUENTAS DE LA REPUBLICA DOMINICANA"/>
    <x v="0"/>
    <x v="0"/>
    <x v="2"/>
    <s v="2.6 - BIENES MUEBLES, INMUEBLES E INTANGIBLES"/>
    <s v="2.6.1 - MOBILIARIO Y EQUIPO"/>
    <s v="N"/>
    <s v="00 - N/A"/>
    <s v="10 - FONDO GENERAL"/>
    <s v="99 - MULTIPROVINCIAL"/>
    <s v="(en blanco)"/>
    <n v="5842071"/>
    <n v="5842071"/>
    <n v="4375800.4900000012"/>
  </r>
  <r>
    <s v="2026"/>
    <x v="0"/>
    <x v="0"/>
    <x v="1"/>
    <x v="7"/>
    <s v="5 - Cámara de Cuentas de la República Dominicana"/>
    <s v="0402 - CÁMARA DE CUENTAS"/>
    <s v="0001 - CAMARA DE CUENTAS DE LA REPUBLICA DOMINICANA"/>
    <x v="0"/>
    <x v="0"/>
    <x v="2"/>
    <s v="2.6 - BIENES MUEBLES, INMUEBLES E INTANGIBLES"/>
    <s v="2.6.2 - MOBILIARIO Y EQUIPO DE AUDIO, AUDIOVISUAL, RECREATIVO Y EDUCACIONAL"/>
    <s v="N"/>
    <s v="00 - N/A"/>
    <s v="10 - FONDO GENERAL"/>
    <s v="01 - DISTRITO NACIONAL"/>
    <s v="(en blanco)"/>
    <n v="258900"/>
    <n v="258900"/>
    <n v="127502.88"/>
  </r>
  <r>
    <s v="2026"/>
    <x v="0"/>
    <x v="0"/>
    <x v="1"/>
    <x v="7"/>
    <s v="5 - Cámara de Cuentas de la República Dominicana"/>
    <s v="0402 - CÁMARA DE CUENTAS"/>
    <s v="0001 - CAMARA DE CUENTAS DE LA REPUBLICA DOMINICANA"/>
    <x v="0"/>
    <x v="0"/>
    <x v="2"/>
    <s v="2.6 - BIENES MUEBLES, INMUEBLES E INTANGIBLES"/>
    <s v="2.6.2 - MOBILIARIO Y EQUIPO DE AUDIO, AUDIOVISUAL, RECREATIVO Y EDUCACIONAL"/>
    <s v="N"/>
    <s v="00 - N/A"/>
    <s v="10 - FONDO GENERAL"/>
    <s v="99 - MULTIPROVINCIAL"/>
    <s v="(en blanco)"/>
    <n v="303982"/>
    <n v="303982"/>
    <n v="237114.16"/>
  </r>
  <r>
    <s v="2026"/>
    <x v="0"/>
    <x v="0"/>
    <x v="1"/>
    <x v="7"/>
    <s v="5 - Cámara de Cuentas de la República Dominicana"/>
    <s v="0402 - CÁMARA DE CUENTAS"/>
    <s v="0001 - CAMARA DE CUENTAS DE LA REPUBLICA DOMINICANA"/>
    <x v="0"/>
    <x v="0"/>
    <x v="2"/>
    <s v="2.6 - BIENES MUEBLES, INMUEBLES E INTANGIBLES"/>
    <s v="2.6.5 - MAQUINARIA, OTROS EQUIPOS Y HERRAMIENTAS"/>
    <s v="N"/>
    <s v="00 - N/A"/>
    <s v="10 - FONDO GENERAL"/>
    <s v="01 - DISTRITO NACIONAL"/>
    <s v="(en blanco)"/>
    <n v="396071"/>
    <n v="396071"/>
    <n v="295689.69999999995"/>
  </r>
  <r>
    <s v="2026"/>
    <x v="0"/>
    <x v="0"/>
    <x v="1"/>
    <x v="7"/>
    <s v="5 - Cámara de Cuentas de la República Dominicana"/>
    <s v="0402 - CÁMARA DE CUENTAS"/>
    <s v="0001 - CAMARA DE CUENTAS DE LA REPUBLICA DOMINICANA"/>
    <x v="0"/>
    <x v="0"/>
    <x v="2"/>
    <s v="2.6 - BIENES MUEBLES, INMUEBLES E INTANGIBLES"/>
    <s v="2.6.5 - MAQUINARIA, OTROS EQUIPOS Y HERRAMIENTAS"/>
    <s v="N"/>
    <s v="00 - N/A"/>
    <s v="10 - FONDO GENERAL"/>
    <s v="99 - MULTIPROVINCIAL"/>
    <s v="(en blanco)"/>
    <n v="802860"/>
    <n v="802860"/>
    <n v="615969.86"/>
  </r>
  <r>
    <s v="2026"/>
    <x v="0"/>
    <x v="0"/>
    <x v="1"/>
    <x v="7"/>
    <s v="5 - Cámara de Cuentas de la República Dominicana"/>
    <s v="0402 - CÁMARA DE CUENTAS"/>
    <s v="0001 - CAMARA DE CUENTAS DE LA REPUBLICA DOMINICANA"/>
    <x v="0"/>
    <x v="0"/>
    <x v="2"/>
    <s v="2.6 - BIENES MUEBLES, INMUEBLES E INTANGIBLES"/>
    <s v="2.6.6 - EQUIPOS DE DEFENSA Y SEGURIDAD"/>
    <s v="N"/>
    <s v="00 - N/A"/>
    <s v="10 - FONDO GENERAL"/>
    <s v="99 - MULTIPROVINCIAL"/>
    <s v="(en blanco)"/>
    <n v="36960"/>
    <n v="36960"/>
    <n v="26880"/>
  </r>
  <r>
    <s v="2026"/>
    <x v="0"/>
    <x v="0"/>
    <x v="1"/>
    <x v="7"/>
    <s v="5 - Cámara de Cuentas de la República Dominicana"/>
    <s v="0402 - CÁMARA DE CUENTAS"/>
    <s v="0001 - CAMARA DE CUENTAS DE LA REPUBLICA DOMINICANA"/>
    <x v="0"/>
    <x v="0"/>
    <x v="2"/>
    <s v="2.6 - BIENES MUEBLES, INMUEBLES E INTANGIBLES"/>
    <s v="2.6.8 - BIENES INTANGIBLES"/>
    <s v="N"/>
    <s v="00 - N/A"/>
    <s v="10 - FONDO GENERAL"/>
    <s v="01 - DISTRITO NACIONAL"/>
    <s v="(en blanco)"/>
    <n v="13060114"/>
    <n v="13060114"/>
    <n v="8712275.849999994"/>
  </r>
  <r>
    <s v="2026"/>
    <x v="0"/>
    <x v="0"/>
    <x v="1"/>
    <x v="7"/>
    <s v="5 - Cámara de Cuentas de la República Dominicana"/>
    <s v="0402 - CÁMARA DE CUENTAS"/>
    <s v="0001 - CAMARA DE CUENTAS DE LA REPUBLICA DOMINICANA"/>
    <x v="0"/>
    <x v="0"/>
    <x v="2"/>
    <s v="2.6 - BIENES MUEBLES, INMUEBLES E INTANGIBLES"/>
    <s v="2.6.8 - BIENES INTANGIBLES"/>
    <s v="N"/>
    <s v="00 - N/A"/>
    <s v="10 - FONDO GENERAL"/>
    <s v="99 - MULTIPROVINCIAL"/>
    <s v="(en blanco)"/>
    <n v="4049595"/>
    <n v="4049595"/>
    <n v="3037196.25"/>
  </r>
  <r>
    <s v="2026"/>
    <x v="0"/>
    <x v="0"/>
    <x v="1"/>
    <x v="7"/>
    <s v="6 - Tribunal Constitucional"/>
    <s v="0403 - TRIBUNAL CONSTITUCIONAL"/>
    <s v="0001 - TRIBUNAL CONSTITUCIONAL"/>
    <x v="0"/>
    <x v="1"/>
    <x v="1"/>
    <s v="2.6 - BIENES MUEBLES, INMUEBLES E INTANGIBLES"/>
    <s v="2.6.1 - MOBILIARIO Y EQUIPO"/>
    <s v="N"/>
    <s v="00 - N/A"/>
    <s v="10 - FONDO GENERAL"/>
    <s v="99 - MULTIPROVINCIAL"/>
    <s v="(en blanco)"/>
    <n v="20294000"/>
    <n v="43408000"/>
    <n v="37330264"/>
  </r>
  <r>
    <s v="2026"/>
    <x v="0"/>
    <x v="0"/>
    <x v="1"/>
    <x v="7"/>
    <s v="6 - Tribunal Constitucional"/>
    <s v="0403 - TRIBUNAL CONSTITUCIONAL"/>
    <s v="0001 - TRIBUNAL CONSTITUCIONAL"/>
    <x v="0"/>
    <x v="1"/>
    <x v="1"/>
    <s v="2.6 - BIENES MUEBLES, INMUEBLES E INTANGIBLES"/>
    <s v="2.6.4 - VEHÍCULOS Y EQUIPO DE TRANSPORTE, TRACCIÓN Y ELEVACIÓN"/>
    <s v="N"/>
    <s v="00 - N/A"/>
    <s v="10 - FONDO GENERAL"/>
    <s v="99 - MULTIPROVINCIAL"/>
    <s v="(en blanco)"/>
    <n v="5000000"/>
    <n v="23097115"/>
    <n v="11548557"/>
  </r>
  <r>
    <s v="2026"/>
    <x v="0"/>
    <x v="0"/>
    <x v="1"/>
    <x v="7"/>
    <s v="6 - Tribunal Constitucional"/>
    <s v="0403 - TRIBUNAL CONSTITUCIONAL"/>
    <s v="0001 - TRIBUNAL CONSTITUCIONAL"/>
    <x v="0"/>
    <x v="1"/>
    <x v="1"/>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x v="0"/>
    <x v="1"/>
    <x v="1"/>
    <s v="2.6 - BIENES MUEBLES, INMUEBLES E INTANGIBLES"/>
    <s v="2.6.1 - MOBILIARIO Y EQUIPO"/>
    <s v="N"/>
    <s v="00 - N/A"/>
    <s v="10 - FONDO GENERAL"/>
    <s v="99 - MULTIPROVINCIAL"/>
    <s v="(en blanco)"/>
    <n v="1250000"/>
    <n v="1258570.1100000001"/>
    <n v="147871.19"/>
  </r>
  <r>
    <s v="2026"/>
    <x v="0"/>
    <x v="0"/>
    <x v="1"/>
    <x v="7"/>
    <s v="7 - Defensor del Pueblo"/>
    <s v="0404 - DEFENSOR DEL PUEBLO"/>
    <s v="0001 - DEFENSOR DEL PUEBLO"/>
    <x v="0"/>
    <x v="1"/>
    <x v="1"/>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x v="0"/>
    <x v="1"/>
    <x v="1"/>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x v="0"/>
    <x v="1"/>
    <x v="1"/>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x v="0"/>
    <x v="1"/>
    <x v="1"/>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x v="0"/>
    <x v="1"/>
    <x v="1"/>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x v="0"/>
    <x v="1"/>
    <x v="1"/>
    <s v="2.6 - BIENES MUEBLES, INMUEBLES E INTANGIBLES"/>
    <s v="2.6.2 - MOBILIARIO Y EQUIPO DE AUDIO, AUDIOVISUAL, RECREATIVO Y EDUCACIONAL"/>
    <s v="N"/>
    <s v="00 - N/A"/>
    <s v="10 - FONDO GENERAL"/>
    <s v="99 - MULTIPROVINCIAL"/>
    <s v="(en blanco)"/>
    <n v="200000"/>
    <n v="200000"/>
    <n v="200000"/>
  </r>
  <r>
    <s v="2026"/>
    <x v="0"/>
    <x v="0"/>
    <x v="1"/>
    <x v="7"/>
    <s v="8 - Tribunal Superior Electoral (TSE)"/>
    <s v="0405 - TRIBUNAL SUPERIOR  ELECTORAL ( TSE)"/>
    <s v="0001 - TRIBUNAL SUPERIOR  ELECTORAL TSE"/>
    <x v="0"/>
    <x v="1"/>
    <x v="1"/>
    <s v="2.6 - BIENES MUEBLES, INMUEBLES E INTANGIBLES"/>
    <s v="2.6.4 - VEHÍCULOS Y EQUIPO DE TRANSPORTE, TRACCIÓN Y ELEVACIÓN"/>
    <s v="N"/>
    <s v="00 - N/A"/>
    <s v="10 - FONDO GENERAL"/>
    <s v="99 - MULTIPROVINCIAL"/>
    <s v="(en blanco)"/>
    <n v="300000"/>
    <n v="300000"/>
    <n v="300000"/>
  </r>
  <r>
    <s v="2026"/>
    <x v="0"/>
    <x v="0"/>
    <x v="1"/>
    <x v="7"/>
    <s v="8 - Tribunal Superior Electoral (TSE)"/>
    <s v="0405 - TRIBUNAL SUPERIOR  ELECTORAL ( TSE)"/>
    <s v="0001 - TRIBUNAL SUPERIOR  ELECTORAL TSE"/>
    <x v="0"/>
    <x v="1"/>
    <x v="1"/>
    <s v="2.6 - BIENES MUEBLES, INMUEBLES E INTANGIBLES"/>
    <s v="2.6.5 - MAQUINARIA, OTROS EQUIPOS Y HERRAMIENTAS"/>
    <s v="N"/>
    <s v="00 - N/A"/>
    <s v="10 - FONDO GENERAL"/>
    <s v="99 - MULTIPROVINCIAL"/>
    <s v="(en blanco)"/>
    <n v="1500000"/>
    <n v="1500000"/>
    <n v="1499999.9999999993"/>
  </r>
  <r>
    <s v="2026"/>
    <x v="0"/>
    <x v="0"/>
    <x v="1"/>
    <x v="7"/>
    <s v="8 - Tribunal Superior Electoral (TSE)"/>
    <s v="0405 - TRIBUNAL SUPERIOR  ELECTORAL ( TSE)"/>
    <s v="0001 - TRIBUNAL SUPERIOR  ELECTORAL TSE"/>
    <x v="0"/>
    <x v="1"/>
    <x v="1"/>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x v="0"/>
    <x v="1"/>
    <x v="1"/>
    <s v="2.7 - OBRAS"/>
    <s v="2.7.1 - OBRAS EN EDIFICACIONES"/>
    <s v="N"/>
    <s v="00 - N/A"/>
    <s v="10 - FONDO GENERAL"/>
    <s v="99 - MULTIPROVINCIAL"/>
    <s v="(en blanco)"/>
    <n v="0"/>
    <n v="2000000"/>
    <n v="1666666"/>
  </r>
  <r>
    <s v="2026"/>
    <x v="0"/>
    <x v="0"/>
    <x v="1"/>
    <x v="8"/>
    <s v="2 - Poder Ejecutivo"/>
    <s v="0201 - PRESIDENCIA DE LA REPÚBLICA"/>
    <s v="0001 - CONTRALORIA GENERAL DE LA REPUBLICA"/>
    <x v="0"/>
    <x v="0"/>
    <x v="2"/>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x v="1"/>
    <x v="2"/>
    <x v="4"/>
    <s v="2.6 - BIENES MUEBLES, INMUEBLES E INTANGIBLES"/>
    <s v="2.6.9 - EDIFICIOS, ESTRUCTURAS, TIERRAS, TERRENOS Y OBJETOS DE VALOR"/>
    <s v="N"/>
    <s v="00 - N/A"/>
    <s v="10 - FONDO GENERAL"/>
    <s v="99 - MULTIPROVINCIAL"/>
    <s v="(en blanco)"/>
    <n v="0"/>
    <n v="515000"/>
    <n v="34692"/>
  </r>
  <r>
    <s v="2026"/>
    <x v="0"/>
    <x v="0"/>
    <x v="1"/>
    <x v="8"/>
    <s v="2 - Poder Ejecutivo"/>
    <s v="0201 - PRESIDENCIA DE LA REPÚBLICA"/>
    <s v="0001 - SECRETARIADO ADMINISTRATIVO DE LA PRESIDENCIA"/>
    <x v="0"/>
    <x v="0"/>
    <x v="2"/>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x v="0"/>
    <x v="5"/>
    <x v="9"/>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x v="1"/>
    <x v="2"/>
    <x v="4"/>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x v="1"/>
    <x v="2"/>
    <x v="4"/>
    <s v="2.6 - BIENES MUEBLES, INMUEBLES E INTANGIBLES"/>
    <s v="2.6.9 - EDIFICIOS, ESTRUCTURAS, TIERRAS, TERRENOS Y OBJETOS DE VALOR"/>
    <s v="N"/>
    <s v="00 - N/A"/>
    <s v="10 - FONDO GENERAL"/>
    <s v="99 - MULTIPROVINCIAL"/>
    <s v="(en blanco)"/>
    <n v="150000"/>
    <n v="201403.84"/>
    <n v="0"/>
  </r>
  <r>
    <s v="2026"/>
    <x v="0"/>
    <x v="0"/>
    <x v="1"/>
    <x v="8"/>
    <s v="2 - Poder Ejecutivo"/>
    <s v="0201 - PRESIDENCIA DE LA REPÚBLICA"/>
    <s v="0018 - COMISIÓN PERMANENTE DE EFEMÉRIDES PATRIA"/>
    <x v="1"/>
    <x v="7"/>
    <x v="18"/>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x v="0"/>
    <x v="0"/>
    <x v="2"/>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x v="0"/>
    <x v="1"/>
    <x v="22"/>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x v="1"/>
    <x v="9"/>
    <x v="23"/>
    <s v="2.6 - BIENES MUEBLES, INMUEBLES E INTANGIBLES"/>
    <s v="2.6.9 - EDIFICIOS, ESTRUCTURAS, TIERRAS, TERRENOS Y OBJETOS DE VALOR"/>
    <s v="N"/>
    <s v="00 - N/A"/>
    <s v="10 - FONDO GENERAL"/>
    <s v="99 - MULTIPROVINCIAL"/>
    <s v="(en blanco)"/>
    <n v="0"/>
    <n v="6436757.5"/>
    <n v="0"/>
  </r>
  <r>
    <s v="2026"/>
    <x v="0"/>
    <x v="0"/>
    <x v="1"/>
    <x v="8"/>
    <s v="2 - Poder Ejecutivo"/>
    <s v="0202 - MINISTERIO DE  INTERIOR Y POLICÍA"/>
    <s v="0003 - INSTITUTO NACIONAL DE MIGRACION"/>
    <x v="0"/>
    <x v="1"/>
    <x v="22"/>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x v="1"/>
    <x v="6"/>
    <x v="27"/>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x v="0"/>
    <x v="5"/>
    <x v="28"/>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x v="1"/>
    <x v="9"/>
    <x v="29"/>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2 - HOSPITAL MILITAR FAD DR RAMON DE LARA"/>
    <x v="1"/>
    <x v="6"/>
    <x v="27"/>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7 - ESCUELA DE GRADUADOS DE DOCTRINA CONJUNTA GENERAL DE DIV. GREGORIO LUPERÓN (EGDC)"/>
    <x v="1"/>
    <x v="9"/>
    <x v="23"/>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x v="0"/>
    <x v="5"/>
    <x v="28"/>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x v="0"/>
    <x v="12"/>
    <x v="36"/>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x v="0"/>
    <x v="0"/>
    <x v="2"/>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x v="0"/>
    <x v="0"/>
    <x v="2"/>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x v="1"/>
    <x v="9"/>
    <x v="31"/>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x v="1"/>
    <x v="9"/>
    <x v="45"/>
    <s v="2.6 - BIENES MUEBLES, INMUEBLES E INTANGIBLES"/>
    <s v="2.6.9 - EDIFICIOS, ESTRUCTURAS, TIERRAS, TERRENOS Y OBJETOS DE VALOR"/>
    <s v="N"/>
    <s v="00 - N/A"/>
    <s v="10 - FONDO GENERAL"/>
    <s v="99 - MULTIPROVINCIAL"/>
    <s v="(en blanco)"/>
    <n v="750000"/>
    <n v="750000"/>
    <n v="0"/>
  </r>
  <r>
    <s v="2026"/>
    <x v="0"/>
    <x v="0"/>
    <x v="1"/>
    <x v="8"/>
    <s v="2 - Poder Ejecutivo"/>
    <s v="0206 - MINISTERIO DE EDUCACIÓN"/>
    <s v="0012 - DIRECCION DE INFRAESTRUCTURA ESCOLAR"/>
    <x v="1"/>
    <x v="9"/>
    <x v="45"/>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x v="1"/>
    <x v="6"/>
    <x v="48"/>
    <s v="2.6 - BIENES MUEBLES, INMUEBLES E INTANGIBLES"/>
    <s v="2.6.9 - EDIFICIOS, ESTRUCTURAS, TIERRAS, TERRENOS Y OBJETOS DE VALOR"/>
    <s v="N"/>
    <s v="00 - N/A"/>
    <s v="10 - FONDO GENERAL"/>
    <s v="99 - MULTIPROVINCIAL"/>
    <s v="(en blanco)"/>
    <n v="3456045"/>
    <n v="2054045"/>
    <n v="0"/>
  </r>
  <r>
    <s v="2026"/>
    <x v="0"/>
    <x v="0"/>
    <x v="1"/>
    <x v="8"/>
    <s v="2 - Poder Ejecutivo"/>
    <s v="0207 - MINISTERIO DE SALUD PÚBLICA Y ASISTENCIA SOCIAL"/>
    <s v="0032 - DIRECCIÓN GENERAL DE MEDICAMENTOS, ALIMENTOS Y PRODUCTOS SANITARIOS (DIGEMAPS)"/>
    <x v="1"/>
    <x v="6"/>
    <x v="48"/>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x v="1"/>
    <x v="7"/>
    <x v="52"/>
    <s v="2.6 - BIENES MUEBLES, INMUEBLES E INTANGIBLES"/>
    <s v="2.6.9 - EDIFICIOS, ESTRUCTURAS, TIERRAS, TERRENOS Y OBJETOS DE VALOR"/>
    <s v="N"/>
    <s v="00 - N/A"/>
    <s v="10 - FONDO GENERAL"/>
    <s v="99 - MULTIPROVINCIAL"/>
    <s v="(en blanco)"/>
    <n v="1650000"/>
    <n v="50000"/>
    <n v="0"/>
  </r>
  <r>
    <s v="2026"/>
    <x v="0"/>
    <x v="0"/>
    <x v="1"/>
    <x v="8"/>
    <s v="2 - Poder Ejecutivo"/>
    <s v="0211 - MINISTERIO DE OBRAS PÚBLICAS Y COMUNICACIONES"/>
    <s v="0003 - OFICINA PARA EL REORDENAMIENTO DEL TRANSPORTE"/>
    <x v="3"/>
    <x v="10"/>
    <x v="62"/>
    <s v="2.6 - BIENES MUEBLES, INMUEBLES E INTANGIBLES"/>
    <s v="2.6.9 - EDIFICIOS, ESTRUCTURAS, TIERRAS, TERRENOS Y OBJETOS DE VALOR"/>
    <s v="N"/>
    <s v="00 - N/A"/>
    <s v="10 - FONDO GENERAL"/>
    <s v="99 - MULTIPROVINCIAL"/>
    <s v="(en blanco)"/>
    <n v="0"/>
    <n v="660000"/>
    <n v="545000"/>
  </r>
  <r>
    <s v="2026"/>
    <x v="0"/>
    <x v="0"/>
    <x v="1"/>
    <x v="8"/>
    <s v="2 - Poder Ejecutivo"/>
    <s v="0212 - MINISTERIO DE INDUSTRIA, COMERCIO Y MIPYMES (MICM)"/>
    <s v="0001 - MINISTERIO DE INDUSTRIA, COMERCIO y MIPYMES (MICM)"/>
    <x v="3"/>
    <x v="13"/>
    <x v="56"/>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x v="3"/>
    <x v="17"/>
    <x v="67"/>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x v="3"/>
    <x v="17"/>
    <x v="67"/>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x v="0"/>
    <x v="0"/>
    <x v="7"/>
    <s v="2.6 - BIENES MUEBLES, INMUEBLES E INTANGIBLES"/>
    <s v="2.6.9 - EDIFICIOS, ESTRUCTURAS, TIERRAS, TERRENOS Y OBJETOS DE VALOR"/>
    <s v="N"/>
    <s v="00 - N/A"/>
    <s v="10 - FONDO GENERAL"/>
    <s v="99 - MULTIPROVINCIAL"/>
    <s v="(en blanco)"/>
    <n v="450000"/>
    <n v="0"/>
    <n v="0"/>
  </r>
  <r>
    <s v="2026"/>
    <x v="0"/>
    <x v="0"/>
    <x v="1"/>
    <x v="8"/>
    <s v="2 - Poder Ejecutivo"/>
    <s v="0216 - MINISTERIO DE CULTURA"/>
    <s v="0001 - MINISTERIO DE CULTURA"/>
    <x v="1"/>
    <x v="7"/>
    <x v="18"/>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x v="1"/>
    <x v="2"/>
    <x v="3"/>
    <s v="2.6 - BIENES MUEBLES, INMUEBLES E INTANGIBLES"/>
    <s v="2.6.9 - EDIFICIOS, ESTRUCTURAS, TIERRAS, TERRENOS Y OBJETOS DE VALOR"/>
    <s v="N"/>
    <s v="00 - N/A"/>
    <s v="10 - FONDO GENERAL"/>
    <s v="99 - MULTIPROVINCIAL"/>
    <s v="(en blanco)"/>
    <n v="0"/>
    <n v="2400000"/>
    <n v="0"/>
  </r>
  <r>
    <s v="2026"/>
    <x v="0"/>
    <x v="0"/>
    <x v="1"/>
    <x v="8"/>
    <s v="2 - Poder Ejecutivo"/>
    <s v="0219 - MINISTERIO DE EDUCACIÓN SUPERIOR CIENCIA Y TECNOLOGÍA"/>
    <s v="0002 - INSTITUTO TECNOLÓGICO DE LAS AMÉRICAS"/>
    <x v="1"/>
    <x v="9"/>
    <x v="44"/>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x v="3"/>
    <x v="16"/>
    <x v="83"/>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x v="3"/>
    <x v="18"/>
    <x v="71"/>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x v="0"/>
    <x v="0"/>
    <x v="0"/>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x v="0"/>
    <x v="0"/>
    <x v="0"/>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x v="0"/>
    <x v="1"/>
    <x v="1"/>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x v="0"/>
    <x v="0"/>
    <x v="2"/>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x v="0"/>
    <x v="0"/>
    <x v="2"/>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x v="1"/>
    <x v="2"/>
    <x v="4"/>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x v="0"/>
    <x v="5"/>
    <x v="28"/>
    <s v="2.6 - BIENES MUEBLES, INMUEBLES E INTANGIBLES"/>
    <s v="2.6.9 - EDIFICIOS, ESTRUCTURAS, TIERRAS, TERRENOS Y OBJETOS DE VALOR"/>
    <s v="S"/>
    <s v="01 - CONSTRUCCIÓN VERJA PERIMETRAL INTELIGENTE FRONTERA REPÚBLICA DOMINICANA-HAITÍ"/>
    <s v="10 - FONDO GENERAL"/>
    <s v="05 - DAJABON"/>
    <n v="14697"/>
    <n v="70000000"/>
    <n v="45000000"/>
    <n v="12957167.699999999"/>
  </r>
  <r>
    <s v="2026"/>
    <x v="0"/>
    <x v="0"/>
    <x v="1"/>
    <x v="9"/>
    <s v="2 - Poder Ejecutivo"/>
    <s v="0205 - MINISTERIO DE HACIENDA Y ECONOMIA"/>
    <s v="0003 - ADMINISTRACION GENERAL DE BIENES NACIONALES"/>
    <x v="0"/>
    <x v="0"/>
    <x v="2"/>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x v="0"/>
    <x v="0"/>
    <x v="2"/>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x v="1"/>
    <x v="9"/>
    <x v="40"/>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x v="1"/>
    <x v="9"/>
    <x v="41"/>
    <s v="2.6 - BIENES MUEBLES, INMUEBLES E INTANGIBLES"/>
    <s v="2.6.9 - EDIFICIOS, ESTRUCTURAS, TIERRAS, TERRENOS Y OBJETOS DE VALOR"/>
    <s v="N"/>
    <s v="00 - N/A"/>
    <s v="60 - CREDITO EXTERNO"/>
    <s v="99 - MULTIPROVINCIAL"/>
    <s v="(en blanco)"/>
    <n v="0"/>
    <n v="367060545.06"/>
    <n v="317673149.34000003"/>
  </r>
  <r>
    <s v="2026"/>
    <x v="0"/>
    <x v="0"/>
    <x v="1"/>
    <x v="9"/>
    <s v="2 - Poder Ejecutivo"/>
    <s v="0206 - MINISTERIO DE EDUCACIÓN"/>
    <s v="0001 - MINISTERIO DE EDUCACION"/>
    <x v="1"/>
    <x v="9"/>
    <x v="42"/>
    <s v="2.6 - BIENES MUEBLES, INMUEBLES E INTANGIBLES"/>
    <s v="2.6.9 - EDIFICIOS, ESTRUCTURAS, TIERRAS, TERRENOS Y OBJETOS DE VALOR"/>
    <s v="N"/>
    <s v="00 - N/A"/>
    <s v="60 - CREDITO EXTERNO"/>
    <s v="99 - MULTIPROVINCIAL"/>
    <s v="(en blanco)"/>
    <n v="0"/>
    <n v="1099562804"/>
    <n v="868152575.5"/>
  </r>
  <r>
    <s v="2026"/>
    <x v="0"/>
    <x v="0"/>
    <x v="1"/>
    <x v="9"/>
    <s v="2 - Poder Ejecutivo"/>
    <s v="0211 - MINISTERIO DE OBRAS PÚBLICAS Y COMUNICACIONES"/>
    <s v="0001 - MINISTERIO DE OBRAS PUBLICAS Y COMUNICACIONES"/>
    <x v="0"/>
    <x v="0"/>
    <x v="2"/>
    <s v="2.6 - BIENES MUEBLES, INMUEBLES E INTANGIBLES"/>
    <s v="2.6.9 - EDIFICIOS, ESTRUCTURAS, TIERRAS, TERRENOS Y OBJETOS DE VALOR"/>
    <s v="S"/>
    <s v="55 - CONSTRUCCIÓN AYUDANTIA DEL  MOPC EN EL MUNICIPIO HATO MAYOR DEL REY, PROVINCIA DE HATO MAYOR"/>
    <s v="10 - FONDO GENERAL"/>
    <s v="30 - HATO MAYOR"/>
    <n v="15384"/>
    <n v="0"/>
    <n v="0"/>
    <n v="0"/>
  </r>
  <r>
    <s v="2026"/>
    <x v="0"/>
    <x v="0"/>
    <x v="1"/>
    <x v="9"/>
    <s v="2 - Poder Ejecutivo"/>
    <s v="0211 - MINISTERIO DE OBRAS PÚBLICAS Y COMUNICACIONES"/>
    <s v="0001 - MINISTERIO DE OBRAS PUBLICAS Y COMUNICACIONES"/>
    <x v="0"/>
    <x v="1"/>
    <x v="1"/>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N"/>
    <s v="00 - N/A"/>
    <s v="10 - FONDO GENERAL"/>
    <s v="99 - MULTIPROVINCIAL"/>
    <s v="(en blanco)"/>
    <n v="0"/>
    <n v="9100000"/>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9134052"/>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09 - RECONSTRUCCIÓN CARRETERA BAYAGUANA - EL PUERTO, PROVINCIA MONTE PLATA"/>
    <s v="10 - FONDO GENERAL"/>
    <s v="29 - MONTE PLATA"/>
    <n v="13641"/>
    <n v="0"/>
    <n v="11200000"/>
    <n v="5749459"/>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13 - RECONSTRUCCIÓN ENTRADA DE ACCESO A LA PROVINCIA SAMANÁ"/>
    <s v="10 - FONDO GENERAL"/>
    <s v="20 - SAMANA"/>
    <n v="13946"/>
    <n v="87500000"/>
    <n v="17500000"/>
    <n v="10610125"/>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17408295.15000004"/>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16610888.800000001"/>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54 - CONSTRUCCIÓN AVENIDA DEL NUEVO CAMINO"/>
    <s v="10 - FONDO GENERAL"/>
    <s v="32 - SANTO DOMINGO"/>
    <n v="14109"/>
    <n v="0"/>
    <n v="130000000"/>
    <n v="125378139.31"/>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54 - CONSTRUCCIÓN AVENIDA DEL NUEVO CAMINO"/>
    <s v="60 - CREDITO EXTERNO"/>
    <s v="32 - SANTO DOMINGO"/>
    <n v="14109"/>
    <n v="0"/>
    <n v="86000000"/>
    <n v="11743381"/>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69843859.799999997"/>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30137113.92999995"/>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10000000"/>
    <n v="82780713"/>
  </r>
  <r>
    <s v="2026"/>
    <x v="0"/>
    <x v="0"/>
    <x v="1"/>
    <x v="9"/>
    <s v="2 - Poder Ejecutivo"/>
    <s v="0211 - MINISTERIO DE OBRAS PÚBLICAS Y COMUNICACIONES"/>
    <s v="0001 - MINISTERIO DE OBRAS PUBLICAS Y COMUNICACIONES"/>
    <x v="3"/>
    <x v="10"/>
    <x v="25"/>
    <s v="2.6 - BIENES MUEBLES, INMUEBLES E INTANGIBLES"/>
    <s v="2.6.9 - EDIFICIOS, ESTRUCTURAS, TIERRAS, TERRENOS Y OBJETOS DE VALOR"/>
    <s v="S"/>
    <s v="24 - CONSTRUCCIÓN DE PROLONGACIÓN CIRCUNVALACIÓN NORTE, PROVINCIA SANTIAGO"/>
    <s v="10 - FONDO GENERAL"/>
    <s v="25 - SANTIAGO"/>
    <n v="13644"/>
    <n v="0"/>
    <n v="8000000"/>
    <n v="0"/>
  </r>
  <r>
    <s v="2026"/>
    <x v="0"/>
    <x v="0"/>
    <x v="1"/>
    <x v="9"/>
    <s v="2 - Poder Ejecutivo"/>
    <s v="0211 - MINISTERIO DE OBRAS PÚBLICAS Y COMUNICACIONES"/>
    <s v="0001 - MINISTERIO DE OBRAS PUBLICAS Y COMUNICACIONES"/>
    <x v="2"/>
    <x v="4"/>
    <x v="80"/>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439480"/>
  </r>
  <r>
    <s v="2026"/>
    <x v="0"/>
    <x v="0"/>
    <x v="1"/>
    <x v="9"/>
    <s v="2 - Poder Ejecutivo"/>
    <s v="0211 - MINISTERIO DE OBRAS PÚBLICAS Y COMUNICACIONES"/>
    <s v="0001 - MINISTERIO DE OBRAS PUBLICAS Y COMUNICACIONES"/>
    <x v="2"/>
    <x v="4"/>
    <x v="80"/>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x v="2"/>
    <x v="4"/>
    <x v="20"/>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x v="3"/>
    <x v="10"/>
    <x v="62"/>
    <s v="2.6 - BIENES MUEBLES, INMUEBLES E INTANGIBLES"/>
    <s v="2.6.9 - EDIFICIOS, ESTRUCTURAS, TIERRAS, TERRENOS Y OBJETOS DE VALOR"/>
    <s v="S"/>
    <s v="02 - AMPLIACIÓN DEL SERVICIO DE LA LINEA 1 DEL METRO DE SANTO DOMINGO"/>
    <s v="10 - FONDO GENERAL"/>
    <s v="32 - SANTO DOMINGO"/>
    <n v="14054"/>
    <n v="100000000"/>
    <n v="100000000"/>
    <n v="100000000"/>
  </r>
  <r>
    <s v="2026"/>
    <x v="0"/>
    <x v="0"/>
    <x v="1"/>
    <x v="9"/>
    <s v="2 - Poder Ejecutivo"/>
    <s v="0211 - MINISTERIO DE OBRAS PÚBLICAS Y COMUNICACIONES"/>
    <s v="0003 - OFICINA PARA EL REORDENAMIENTO DEL TRANSPORTE"/>
    <x v="3"/>
    <x v="10"/>
    <x v="62"/>
    <s v="2.6 - BIENES MUEBLES, INMUEBLES E INTANGIBLES"/>
    <s v="2.6.9 - EDIFICIOS, ESTRUCTURAS, TIERRAS, TERRENOS Y OBJETOS DE VALOR"/>
    <s v="S"/>
    <s v="03 - CONSTRUCCIÓN LÍNEA 2C DEL METRO DE SANTO DOMINGO TRAMOS:  ALCARRIZOS- LUPERÓN"/>
    <s v="50 - CRÉDITO INTERNO"/>
    <s v="32 - SANTO DOMINGO"/>
    <n v="14558"/>
    <n v="200000000"/>
    <n v="200000000"/>
    <n v="125802168.42"/>
  </r>
  <r>
    <s v="2026"/>
    <x v="0"/>
    <x v="0"/>
    <x v="1"/>
    <x v="9"/>
    <s v="2 - Poder Ejecutivo"/>
    <s v="0211 - MINISTERIO DE OBRAS PÚBLICAS Y COMUNICACIONES"/>
    <s v="0003 - OFICINA PARA EL REORDENAMIENTO DEL TRANSPORTE"/>
    <x v="3"/>
    <x v="10"/>
    <x v="62"/>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27549850.38"/>
  </r>
  <r>
    <s v="2026"/>
    <x v="0"/>
    <x v="0"/>
    <x v="1"/>
    <x v="9"/>
    <s v="2 - Poder Ejecutivo"/>
    <s v="0212 - MINISTERIO DE INDUSTRIA, COMERCIO Y MIPYMES (MICM)"/>
    <s v="0001 - MINISTERIO DE INDUSTRIA, COMERCIO y MIPYMES (MICM)"/>
    <x v="3"/>
    <x v="13"/>
    <x v="56"/>
    <s v="2.6 - BIENES MUEBLES, INMUEBLES E INTANGIBLES"/>
    <s v="2.6.9 - EDIFICIOS, ESTRUCTURAS, TIERRAS, TERRENOS Y OBJETOS DE VALOR"/>
    <s v="N"/>
    <s v="00 - N/A"/>
    <s v="20 - FONDOS CON DESTINO ESPECÍFICO"/>
    <s v="99 - MULTIPROVINCIAL"/>
    <s v="(en blanco)"/>
    <n v="85000000"/>
    <n v="59983000"/>
    <n v="0"/>
  </r>
  <r>
    <s v="2026"/>
    <x v="0"/>
    <x v="0"/>
    <x v="1"/>
    <x v="9"/>
    <s v="2 - Poder Ejecutivo"/>
    <s v="0213 - MINISTERIO DE TURISMO"/>
    <s v="0001 - MINISTERIO DE TURISMO"/>
    <x v="3"/>
    <x v="17"/>
    <x v="67"/>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x v="3"/>
    <x v="17"/>
    <x v="67"/>
    <s v="2.6 - BIENES MUEBLES, INMUEBLES E INTANGIBLES"/>
    <s v="2.6.9 - EDIFICIOS, ESTRUCTURAS, TIERRAS, TERRENOS Y OBJETOS DE VALOR"/>
    <s v="N"/>
    <s v="00 - N/A"/>
    <s v="20 - FONDOS CON DESTINO ESPECÍFICO"/>
    <s v="99 - MULTIPROVINCIAL"/>
    <s v="(en blanco)"/>
    <n v="20000000"/>
    <n v="2000000"/>
    <n v="0"/>
  </r>
  <r>
    <s v="2026"/>
    <x v="0"/>
    <x v="0"/>
    <x v="1"/>
    <x v="9"/>
    <s v="2 - Poder Ejecutivo"/>
    <s v="0218 - MINISTERIO DE MEDIO AMBIENTE Y RECURSOS NATURALES"/>
    <s v="0001 - MINISTERIO  DE MEDIO AMBIENTE Y RECURSOS NATURALES"/>
    <x v="3"/>
    <x v="11"/>
    <x v="70"/>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x v="1"/>
    <x v="15"/>
    <x v="61"/>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x v="1"/>
    <x v="15"/>
    <x v="100"/>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86581240.00999999"/>
  </r>
  <r>
    <s v="2026"/>
    <x v="0"/>
    <x v="0"/>
    <x v="1"/>
    <x v="9"/>
    <s v="2 - Poder Ejecutivo"/>
    <s v="0223 - MINISTERIO DE LA VIVIENDA, HABITAT Y EDIFICACIONES (MIVHED)"/>
    <s v="0001 - MINISTERIO DE LA VIVIENDA, HABITAT Y EDIFICACIONES (MIVHED)"/>
    <x v="1"/>
    <x v="6"/>
    <x v="27"/>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x v="1"/>
    <x v="6"/>
    <x v="47"/>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x v="1"/>
    <x v="9"/>
    <x v="23"/>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x v="1"/>
    <x v="2"/>
    <x v="84"/>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x v="1"/>
    <x v="2"/>
    <x v="84"/>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x v="0"/>
    <x v="0"/>
    <x v="2"/>
    <s v="2.5 - TRANSFERENCIAS DE CAPITAL"/>
    <s v="2.5.2 - TRANSFERENCIAS DE CAPITAL AL GOBIERNO GENERAL  NACIONAL"/>
    <s v="N"/>
    <s v="00 - N/A"/>
    <s v="10 - FONDO GENERAL"/>
    <s v="99 - MULTIPROVINCIAL"/>
    <s v="(en blanco)"/>
    <n v="118780889"/>
    <n v="54840000"/>
    <n v="46203750"/>
  </r>
  <r>
    <s v="2026"/>
    <x v="0"/>
    <x v="0"/>
    <x v="1"/>
    <x v="10"/>
    <s v="2 - Poder Ejecutivo"/>
    <s v="0201 - PRESIDENCIA DE LA REPÚBLICA"/>
    <s v="0001 - MINISTERIO DE LA PRESIDENCIA"/>
    <x v="0"/>
    <x v="0"/>
    <x v="2"/>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x v="3"/>
    <x v="10"/>
    <x v="62"/>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x v="3"/>
    <x v="10"/>
    <x v="62"/>
    <s v="2.5 - TRANSFERENCIAS DE CAPITAL"/>
    <s v="2.5.4 - TRANSFERENCIAS DE CAPITAL A SOCIEDADES PÚBLICAS NO FINANCIERAS"/>
    <s v="N"/>
    <s v="00 - N/A"/>
    <s v="60 - CREDITO EXTERNO"/>
    <s v="99 - MULTIPROVINCIAL"/>
    <s v="(en blanco)"/>
    <n v="19279811077"/>
    <n v="14425689934.5"/>
    <n v="8379497455.9100018"/>
  </r>
  <r>
    <s v="2026"/>
    <x v="0"/>
    <x v="0"/>
    <x v="1"/>
    <x v="10"/>
    <s v="2 - Poder Ejecutivo"/>
    <s v="0201 - PRESIDENCIA DE LA REPÚBLICA"/>
    <s v="0001 - MINISTERIO DE LA PRESIDENCIA"/>
    <x v="3"/>
    <x v="10"/>
    <x v="63"/>
    <s v="2.5 - TRANSFERENCIAS DE CAPITAL"/>
    <s v="2.5.4 - TRANSFERENCIAS DE CAPITAL A SOCIEDADES PÚBLICAS NO FINANCIERAS"/>
    <s v="N"/>
    <s v="00 - N/A"/>
    <s v="60 - CREDITO EXTERNO"/>
    <s v="99 - MULTIPROVINCIAL"/>
    <s v="(en blanco)"/>
    <n v="0"/>
    <n v="2453810065.5"/>
    <n v="2453810065.5"/>
  </r>
  <r>
    <s v="2026"/>
    <x v="0"/>
    <x v="0"/>
    <x v="1"/>
    <x v="10"/>
    <s v="2 - Poder Ejecutivo"/>
    <s v="0201 - PRESIDENCIA DE LA REPÚBLICA"/>
    <s v="0001 - MINISTERIO DE LA PRESIDENCIA"/>
    <x v="1"/>
    <x v="15"/>
    <x v="61"/>
    <s v="2.5 - TRANSFERENCIAS DE CAPITAL"/>
    <s v="2.5.4 - TRANSFERENCIAS DE CAPITAL A SOCIEDADES PÚBLICAS NO FINANCIERAS"/>
    <s v="N"/>
    <s v="00 - N/A"/>
    <s v="10 - FONDO GENERAL"/>
    <s v="99 - MULTIPROVINCIAL"/>
    <s v="(en blanco)"/>
    <n v="0"/>
    <n v="49721264"/>
    <n v="35000000"/>
  </r>
  <r>
    <s v="2026"/>
    <x v="0"/>
    <x v="0"/>
    <x v="1"/>
    <x v="10"/>
    <s v="2 - Poder Ejecutivo"/>
    <s v="0201 - PRESIDENCIA DE LA REPÚBLICA"/>
    <s v="0001 - MINISTERIO DE LA PRESIDENCIA"/>
    <x v="1"/>
    <x v="15"/>
    <x v="100"/>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x v="0"/>
    <x v="0"/>
    <x v="87"/>
    <s v="2.5 - TRANSFERENCIAS DE CAPITAL"/>
    <s v="2.5.3 - TRANSFERENCIAS DE CAPITAL A GOBIERNOS GENERALES LOCALES"/>
    <s v="N"/>
    <s v="00 - N/A"/>
    <s v="10 - FONDO GENERAL"/>
    <s v="99 - MULTIPROVINCIAL"/>
    <s v="(en blanco)"/>
    <n v="0"/>
    <n v="988206295.4400003"/>
    <n v="988206295.4400003"/>
  </r>
  <r>
    <s v="2026"/>
    <x v="0"/>
    <x v="0"/>
    <x v="1"/>
    <x v="10"/>
    <s v="2 - Poder Ejecutivo"/>
    <s v="0201 - PRESIDENCIA DE LA REPÚBLICA"/>
    <s v="0001 - SECRETARIADO ADMINISTRATIVO DE LA PRESIDENCIA"/>
    <x v="0"/>
    <x v="1"/>
    <x v="24"/>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x v="3"/>
    <x v="13"/>
    <x v="56"/>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x v="3"/>
    <x v="11"/>
    <x v="32"/>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x v="2"/>
    <x v="8"/>
    <x v="79"/>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x v="2"/>
    <x v="4"/>
    <x v="55"/>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x v="1"/>
    <x v="6"/>
    <x v="47"/>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x v="1"/>
    <x v="6"/>
    <x v="47"/>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x v="1"/>
    <x v="7"/>
    <x v="34"/>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x v="1"/>
    <x v="7"/>
    <x v="88"/>
    <s v="2.5 - TRANSFERENCIAS DE CAPITAL"/>
    <s v="2.5.1 - TRANSFERENCIAS DE CAPITAL AL SECTOR PRIVADO"/>
    <s v="N"/>
    <s v="00 - N/A"/>
    <s v="10 - FONDO GENERAL"/>
    <s v="99 - MULTIPROVINCIAL"/>
    <s v="(en blanco)"/>
    <n v="0"/>
    <n v="388096222.5"/>
    <n v="388096222.49999994"/>
  </r>
  <r>
    <s v="2026"/>
    <x v="0"/>
    <x v="0"/>
    <x v="1"/>
    <x v="10"/>
    <s v="2 - Poder Ejecutivo"/>
    <s v="0201 - PRESIDENCIA DE LA REPÚBLICA"/>
    <s v="0001 - SECRETARIADO ADMINISTRATIVO DE LA PRESIDENCIA"/>
    <x v="1"/>
    <x v="9"/>
    <x v="23"/>
    <s v="2.5 - TRANSFERENCIAS DE CAPITAL"/>
    <s v="2.5.1 - TRANSFERENCIAS DE CAPITAL AL SECTOR PRIVADO"/>
    <s v="N"/>
    <s v="00 - N/A"/>
    <s v="10 - FONDO GENERAL"/>
    <s v="99 - MULTIPROVINCIAL"/>
    <s v="(en blanco)"/>
    <n v="0"/>
    <n v="4327820.5199999996"/>
    <n v="4327820.26"/>
  </r>
  <r>
    <s v="2026"/>
    <x v="0"/>
    <x v="0"/>
    <x v="1"/>
    <x v="10"/>
    <s v="2 - Poder Ejecutivo"/>
    <s v="0201 - PRESIDENCIA DE LA REPÚBLICA"/>
    <s v="0001 - SECRETARIADO ADMINISTRATIVO DE LA PRESIDENCIA"/>
    <x v="1"/>
    <x v="9"/>
    <x v="45"/>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x v="1"/>
    <x v="2"/>
    <x v="4"/>
    <s v="2.5 - TRANSFERENCIAS DE CAPITAL"/>
    <s v="2.5.1 - TRANSFERENCIAS DE CAPITAL AL SECTOR PRIVADO"/>
    <s v="N"/>
    <s v="00 - N/A"/>
    <s v="10 - FONDO GENERAL"/>
    <s v="99 - MULTIPROVINCIAL"/>
    <s v="(en blanco)"/>
    <n v="0"/>
    <n v="46187829.380000003"/>
    <n v="46187829.38000001"/>
  </r>
  <r>
    <s v="2026"/>
    <x v="0"/>
    <x v="0"/>
    <x v="1"/>
    <x v="10"/>
    <s v="2 - Poder Ejecutivo"/>
    <s v="0202 - MINISTERIO DE  INTERIOR Y POLICÍA"/>
    <s v="0001 - MINISTERIO DE INTERIOR Y POLICIA"/>
    <x v="0"/>
    <x v="0"/>
    <x v="87"/>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x v="0"/>
    <x v="0"/>
    <x v="87"/>
    <s v="2.5 - TRANSFERENCIAS DE CAPITAL"/>
    <s v="2.5.3 - TRANSFERENCIAS DE CAPITAL A GOBIERNOS GENERALES LOCALES"/>
    <s v="N"/>
    <s v="00 - N/A"/>
    <s v="10 - FONDO GENERAL"/>
    <s v="99 - MULTIPROVINCIAL"/>
    <s v="(en blanco)"/>
    <n v="2600000000"/>
    <n v="2835835137.1700025"/>
    <n v="2762138867.8300004"/>
  </r>
  <r>
    <s v="2026"/>
    <x v="0"/>
    <x v="0"/>
    <x v="1"/>
    <x v="10"/>
    <s v="2 - Poder Ejecutivo"/>
    <s v="0202 - MINISTERIO DE  INTERIOR Y POLICÍA"/>
    <s v="0001 - MINISTERIO DE INTERIOR Y POLICIA"/>
    <x v="0"/>
    <x v="0"/>
    <x v="87"/>
    <s v="2.5 - TRANSFERENCIAS DE CAPITAL"/>
    <s v="2.5.3 - TRANSFERENCIAS DE CAPITAL A GOBIERNOS GENERALES LOCALES"/>
    <s v="N"/>
    <s v="00 - N/A"/>
    <s v="20 - FONDOS CON DESTINO ESPECÍFICO"/>
    <s v="99 - MULTIPROVINCIAL"/>
    <s v="(en blanco)"/>
    <n v="6323828232"/>
    <n v="6323828232"/>
    <n v="4742248992"/>
  </r>
  <r>
    <s v="2026"/>
    <x v="0"/>
    <x v="0"/>
    <x v="1"/>
    <x v="10"/>
    <s v="2 - Poder Ejecutivo"/>
    <s v="0202 - MINISTERIO DE  INTERIOR Y POLICÍA"/>
    <s v="0001 - POLICIA NACIONAL"/>
    <x v="0"/>
    <x v="1"/>
    <x v="21"/>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x v="1"/>
    <x v="9"/>
    <x v="40"/>
    <s v="2.5 - TRANSFERENCIAS DE CAPITAL"/>
    <s v="2.5.2 - TRANSFERENCIAS DE CAPITAL AL GOBIERNO GENERAL  NACIONAL"/>
    <s v="N"/>
    <s v="00 - N/A"/>
    <s v="10 - FONDO GENERAL"/>
    <s v="99 - MULTIPROVINCIAL"/>
    <s v="(en blanco)"/>
    <n v="112950925"/>
    <n v="112950925"/>
    <n v="90360739.279999986"/>
  </r>
  <r>
    <s v="2026"/>
    <x v="0"/>
    <x v="0"/>
    <x v="1"/>
    <x v="10"/>
    <s v="2 - Poder Ejecutivo"/>
    <s v="0206 - MINISTERIO DE EDUCACIÓN"/>
    <s v="0001 - MINISTERIO DE EDUCACION"/>
    <x v="1"/>
    <x v="9"/>
    <x v="45"/>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x v="1"/>
    <x v="9"/>
    <x v="45"/>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x v="1"/>
    <x v="15"/>
    <x v="91"/>
    <s v="2.5 - TRANSFERENCIAS DE CAPITAL"/>
    <s v="2.5.4 - TRANSFERENCIAS DE CAPITAL A SOCIEDADES PÚBLICAS NO FINANCIERAS"/>
    <s v="N"/>
    <s v="00 - N/A"/>
    <s v="10 - FONDO GENERAL"/>
    <s v="99 - MULTIPROVINCIAL"/>
    <s v="(en blanco)"/>
    <n v="7548400000"/>
    <n v="7550363810"/>
    <n v="5960267393.3400002"/>
  </r>
  <r>
    <s v="2026"/>
    <x v="0"/>
    <x v="0"/>
    <x v="1"/>
    <x v="10"/>
    <s v="2 - Poder Ejecutivo"/>
    <s v="0207 - MINISTERIO DE SALUD PÚBLICA Y ASISTENCIA SOCIAL"/>
    <s v="0001 - MINISTERIO DE SALUD PUBLICA Y ASISTENCIA SOCIAL"/>
    <x v="1"/>
    <x v="15"/>
    <x v="91"/>
    <s v="2.5 - TRANSFERENCIAS DE CAPITAL"/>
    <s v="2.5.4 - TRANSFERENCIAS DE CAPITAL A SOCIEDADES PÚBLICAS NO FINANCIERAS"/>
    <s v="N"/>
    <s v="00 - N/A"/>
    <s v="50 - CRÉDITO INTERNO"/>
    <s v="99 - MULTIPROVINCIAL"/>
    <s v="(en blanco)"/>
    <n v="3000000000"/>
    <n v="3000000000"/>
    <n v="2250000000"/>
  </r>
  <r>
    <s v="2026"/>
    <x v="0"/>
    <x v="0"/>
    <x v="1"/>
    <x v="10"/>
    <s v="2 - Poder Ejecutivo"/>
    <s v="0207 - MINISTERIO DE SALUD PÚBLICA Y ASISTENCIA SOCIAL"/>
    <s v="0001 - MINISTERIO DE SALUD PUBLICA Y ASISTENCIA SOCIAL"/>
    <x v="1"/>
    <x v="15"/>
    <x v="91"/>
    <s v="2.5 - TRANSFERENCIAS DE CAPITAL"/>
    <s v="2.5.4 - TRANSFERENCIAS DE CAPITAL A SOCIEDADES PÚBLICAS NO FINANCIERAS"/>
    <s v="N"/>
    <s v="00 - N/A"/>
    <s v="60 - CREDITO EXTERNO"/>
    <s v="99 - MULTIPROVINCIAL"/>
    <s v="(en blanco)"/>
    <n v="5848600849"/>
    <n v="4687231894.5699997"/>
    <n v="1682463789.3500004"/>
  </r>
  <r>
    <s v="2026"/>
    <x v="0"/>
    <x v="0"/>
    <x v="1"/>
    <x v="10"/>
    <s v="2 - Poder Ejecutivo"/>
    <s v="0207 - MINISTERIO DE SALUD PÚBLICA Y ASISTENCIA SOCIAL"/>
    <s v="0001 - MINISTERIO DE SALUD PUBLICA Y ASISTENCIA SOCIAL"/>
    <x v="1"/>
    <x v="15"/>
    <x v="91"/>
    <s v="2.5 - TRANSFERENCIAS DE CAPITAL"/>
    <s v="2.5.4 - TRANSFERENCIAS DE CAPITAL A SOCIEDADES PÚBLICAS NO FINANCIERAS"/>
    <s v="N"/>
    <s v="00 - N/A"/>
    <s v="70 - DONACION EXTERNA"/>
    <s v="99 - MULTIPROVINCIAL"/>
    <s v="(en blanco)"/>
    <n v="400498905"/>
    <n v="400498905"/>
    <n v="96465530.310000017"/>
  </r>
  <r>
    <s v="2026"/>
    <x v="0"/>
    <x v="0"/>
    <x v="1"/>
    <x v="10"/>
    <s v="2 - Poder Ejecutivo"/>
    <s v="0207 - MINISTERIO DE SALUD PÚBLICA Y ASISTENCIA SOCIAL"/>
    <s v="0001 - MINISTERIO DE SALUD PUBLICA Y ASISTENCIA SOCIAL"/>
    <x v="1"/>
    <x v="6"/>
    <x v="27"/>
    <s v="2.5 - TRANSFERENCIAS DE CAPITAL"/>
    <s v="2.5.2 - TRANSFERENCIAS DE CAPITAL AL GOBIERNO GENERAL  NACIONAL"/>
    <s v="N"/>
    <s v="00 - N/A"/>
    <s v="10 - FONDO GENERAL"/>
    <s v="32 - SANTO DOMINGO"/>
    <s v="(en blanco)"/>
    <n v="85372103"/>
    <n v="86181103"/>
    <n v="64029069"/>
  </r>
  <r>
    <s v="2026"/>
    <x v="0"/>
    <x v="0"/>
    <x v="1"/>
    <x v="10"/>
    <s v="2 - Poder Ejecutivo"/>
    <s v="0207 - MINISTERIO DE SALUD PÚBLICA Y ASISTENCIA SOCIAL"/>
    <s v="0001 - MINISTERIO DE SALUD PUBLICA Y ASISTENCIA SOCIAL"/>
    <x v="1"/>
    <x v="6"/>
    <x v="27"/>
    <s v="2.5 - TRANSFERENCIAS DE CAPITAL"/>
    <s v="2.5.2 - TRANSFERENCIAS DE CAPITAL AL GOBIERNO GENERAL  NACIONAL"/>
    <s v="N"/>
    <s v="00 - N/A"/>
    <s v="10 - FONDO GENERAL"/>
    <s v="99 - MULTIPROVINCIAL"/>
    <s v="(en blanco)"/>
    <n v="16110124"/>
    <n v="16110124"/>
    <n v="11158851.359999999"/>
  </r>
  <r>
    <s v="2026"/>
    <x v="0"/>
    <x v="0"/>
    <x v="1"/>
    <x v="10"/>
    <s v="2 - Poder Ejecutivo"/>
    <s v="0207 - MINISTERIO DE SALUD PÚBLICA Y ASISTENCIA SOCIAL"/>
    <s v="0001 - MINISTERIO DE SALUD PUBLICA Y ASISTENCIA SOCIAL"/>
    <x v="1"/>
    <x v="6"/>
    <x v="47"/>
    <s v="2.5 - TRANSFERENCIAS DE CAPITAL"/>
    <s v="2.5.2 - TRANSFERENCIAS DE CAPITAL AL GOBIERNO GENERAL  NACIONAL"/>
    <s v="N"/>
    <s v="00 - N/A"/>
    <s v="10 - FONDO GENERAL"/>
    <s v="99 - MULTIPROVINCIAL"/>
    <s v="(en blanco)"/>
    <n v="100851950"/>
    <n v="73704658"/>
    <n v="50425974.850000009"/>
  </r>
  <r>
    <s v="2026"/>
    <x v="0"/>
    <x v="0"/>
    <x v="1"/>
    <x v="10"/>
    <s v="2 - Poder Ejecutivo"/>
    <s v="0207 - MINISTERIO DE SALUD PÚBLICA Y ASISTENCIA SOCIAL"/>
    <s v="0001 - MINISTERIO DE SALUD PUBLICA Y ASISTENCIA SOCIAL"/>
    <x v="1"/>
    <x v="6"/>
    <x v="48"/>
    <s v="2.5 - TRANSFERENCIAS DE CAPITAL"/>
    <s v="2.5.2 - TRANSFERENCIAS DE CAPITAL AL GOBIERNO GENERAL  NACIONAL"/>
    <s v="N"/>
    <s v="00 - N/A"/>
    <s v="10 - FONDO GENERAL"/>
    <s v="99 - MULTIPROVINCIAL"/>
    <s v="(en blanco)"/>
    <n v="2158493256"/>
    <n v="3008893256"/>
    <n v="2361437029.9000001"/>
  </r>
  <r>
    <s v="2026"/>
    <x v="0"/>
    <x v="0"/>
    <x v="1"/>
    <x v="10"/>
    <s v="2 - Poder Ejecutivo"/>
    <s v="0207 - MINISTERIO DE SALUD PÚBLICA Y ASISTENCIA SOCIAL"/>
    <s v="0001 - MINISTERIO DE SALUD PUBLICA Y ASISTENCIA SOCIAL"/>
    <x v="1"/>
    <x v="6"/>
    <x v="48"/>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x v="1"/>
    <x v="6"/>
    <x v="48"/>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x v="1"/>
    <x v="7"/>
    <x v="51"/>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x v="3"/>
    <x v="11"/>
    <x v="32"/>
    <s v="2.5 - TRANSFERENCIAS DE CAPITAL"/>
    <s v="2.5.2 - TRANSFERENCIAS DE CAPITAL AL GOBIERNO GENERAL  NACIONAL"/>
    <s v="N"/>
    <s v="00 - N/A"/>
    <s v="10 - FONDO GENERAL"/>
    <s v="99 - MULTIPROVINCIAL"/>
    <s v="(en blanco)"/>
    <n v="49700000"/>
    <n v="101685598.69"/>
    <n v="76650598.669999987"/>
  </r>
  <r>
    <s v="2026"/>
    <x v="0"/>
    <x v="0"/>
    <x v="1"/>
    <x v="10"/>
    <s v="2 - Poder Ejecutivo"/>
    <s v="0210 - MINISTERIO DE AGRICULTURA"/>
    <s v="0001 - MINISTERIO DE AGRICULTURA"/>
    <x v="3"/>
    <x v="11"/>
    <x v="32"/>
    <s v="2.5 - TRANSFERENCIAS DE CAPITAL"/>
    <s v="2.5.5 - TRANSFERENCIAS DE CAPITAL A INSTITUCIONES PÚBLICAS FINANCIERAS"/>
    <s v="N"/>
    <s v="00 - N/A"/>
    <s v="60 - CREDITO EXTERNO"/>
    <s v="99 - MULTIPROVINCIAL"/>
    <s v="(en blanco)"/>
    <n v="1876339622"/>
    <n v="2304085778"/>
    <n v="1792994156.3199999"/>
  </r>
  <r>
    <s v="2026"/>
    <x v="0"/>
    <x v="0"/>
    <x v="1"/>
    <x v="10"/>
    <s v="2 - Poder Ejecutivo"/>
    <s v="0210 - MINISTERIO DE AGRICULTURA"/>
    <s v="0007 - CONSEJO NACIONAL PARA LA REGLAMENTACIÓN Y FOMENTO DE LA INDUSTRIA LECHERA"/>
    <x v="3"/>
    <x v="11"/>
    <x v="32"/>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x v="3"/>
    <x v="10"/>
    <x v="25"/>
    <s v="2.5 - TRANSFERENCIAS DE CAPITAL"/>
    <s v="2.5.2 - TRANSFERENCIAS DE CAPITAL AL GOBIERNO GENERAL  NACIONAL"/>
    <s v="N"/>
    <s v="00 - N/A"/>
    <s v="20 - FONDOS CON DESTINO ESPECÍFICO"/>
    <s v="99 - MULTIPROVINCIAL"/>
    <s v="(en blanco)"/>
    <n v="500000000"/>
    <n v="500000000"/>
    <n v="300000000"/>
  </r>
  <r>
    <s v="2026"/>
    <x v="0"/>
    <x v="0"/>
    <x v="1"/>
    <x v="10"/>
    <s v="2 - Poder Ejecutivo"/>
    <s v="0211 - MINISTERIO DE OBRAS PÚBLICAS Y COMUNICACIONES"/>
    <s v="0001 - MINISTERIO DE OBRAS PUBLICAS Y COMUNICACIONES"/>
    <x v="3"/>
    <x v="10"/>
    <x v="25"/>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x v="3"/>
    <x v="10"/>
    <x v="101"/>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x v="3"/>
    <x v="10"/>
    <x v="60"/>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x v="3"/>
    <x v="20"/>
    <x v="81"/>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x v="3"/>
    <x v="20"/>
    <x v="81"/>
    <s v="2.5 - TRANSFERENCIAS DE CAPITAL"/>
    <s v="2.5.2 - TRANSFERENCIAS DE CAPITAL AL GOBIERNO GENERAL  NACIONAL"/>
    <s v="N"/>
    <s v="00 - N/A"/>
    <s v="60 - CREDITO EXTERNO"/>
    <s v="99 - MULTIPROVINCIAL"/>
    <s v="(en blanco)"/>
    <n v="1072870000"/>
    <n v="1503008176"/>
    <n v="733219236.4799999"/>
  </r>
  <r>
    <s v="2026"/>
    <x v="0"/>
    <x v="0"/>
    <x v="1"/>
    <x v="10"/>
    <s v="2 - Poder Ejecutivo"/>
    <s v="0212 - MINISTERIO DE INDUSTRIA, COMERCIO Y MIPYMES (MICM)"/>
    <s v="0001 - MINISTERIO DE INDUSTRIA, COMERCIO y MIPYMES (MICM)"/>
    <x v="3"/>
    <x v="13"/>
    <x v="56"/>
    <s v="2.5 - TRANSFERENCIAS DE CAPITAL"/>
    <s v="2.5.2 - TRANSFERENCIAS DE CAPITAL AL GOBIERNO GENERAL  NACIONAL"/>
    <s v="N"/>
    <s v="00 - N/A"/>
    <s v="10 - FONDO GENERAL"/>
    <s v="99 - MULTIPROVINCIAL"/>
    <s v="(en blanco)"/>
    <n v="31500000"/>
    <n v="31500000"/>
    <n v="23625000"/>
  </r>
  <r>
    <s v="2026"/>
    <x v="0"/>
    <x v="0"/>
    <x v="1"/>
    <x v="10"/>
    <s v="2 - Poder Ejecutivo"/>
    <s v="0212 - MINISTERIO DE INDUSTRIA, COMERCIO Y MIPYMES (MICM)"/>
    <s v="0001 - MINISTERIO DE INDUSTRIA, COMERCIO y MIPYMES (MICM)"/>
    <x v="3"/>
    <x v="13"/>
    <x v="56"/>
    <s v="2.5 - TRANSFERENCIAS DE CAPITAL"/>
    <s v="2.5.5 - TRANSFERENCIAS DE CAPITAL A INSTITUCIONES PÚBLICAS FINANCIERAS"/>
    <s v="N"/>
    <s v="00 - N/A"/>
    <s v="10 - FONDO GENERAL"/>
    <s v="99 - MULTIPROVINCIAL"/>
    <s v="(en blanco)"/>
    <n v="500000000"/>
    <n v="500000000"/>
    <n v="375000000"/>
  </r>
  <r>
    <s v="2026"/>
    <x v="0"/>
    <x v="0"/>
    <x v="1"/>
    <x v="10"/>
    <s v="2 - Poder Ejecutivo"/>
    <s v="0213 - MINISTERIO DE TURISMO"/>
    <s v="0001 - MINISTERIO DE TURISMO"/>
    <x v="3"/>
    <x v="17"/>
    <x v="67"/>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x v="1"/>
    <x v="3"/>
    <x v="5"/>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x v="1"/>
    <x v="7"/>
    <x v="18"/>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x v="3"/>
    <x v="14"/>
    <x v="59"/>
    <s v="2.5 - TRANSFERENCIAS DE CAPITAL"/>
    <s v="2.5.2 - TRANSFERENCIAS DE CAPITAL AL GOBIERNO GENERAL  NACIONAL"/>
    <s v="N"/>
    <s v="00 - N/A"/>
    <s v="10 - FONDO GENERAL"/>
    <s v="99 - MULTIPROVINCIAL"/>
    <s v="(en blanco)"/>
    <n v="2381250080"/>
    <n v="2381250080"/>
    <n v="1866644204.3299999"/>
  </r>
  <r>
    <s v="2026"/>
    <x v="0"/>
    <x v="0"/>
    <x v="1"/>
    <x v="10"/>
    <s v="2 - Poder Ejecutivo"/>
    <s v="0218 - MINISTERIO DE MEDIO AMBIENTE Y RECURSOS NATURALES"/>
    <s v="0001 - MINISTERIO  DE MEDIO AMBIENTE Y RECURSOS NATURALES"/>
    <x v="3"/>
    <x v="14"/>
    <x v="59"/>
    <s v="2.5 - TRANSFERENCIAS DE CAPITAL"/>
    <s v="2.5.2 - TRANSFERENCIAS DE CAPITAL AL GOBIERNO GENERAL  NACIONAL"/>
    <s v="N"/>
    <s v="00 - N/A"/>
    <s v="60 - CREDITO EXTERNO"/>
    <s v="99 - MULTIPROVINCIAL"/>
    <s v="(en blanco)"/>
    <n v="1404473410"/>
    <n v="1877993980"/>
    <n v="212712123.40000001"/>
  </r>
  <r>
    <s v="2026"/>
    <x v="0"/>
    <x v="0"/>
    <x v="1"/>
    <x v="10"/>
    <s v="2 - Poder Ejecutivo"/>
    <s v="0218 - MINISTERIO DE MEDIO AMBIENTE Y RECURSOS NATURALES"/>
    <s v="0001 - MINISTERIO  DE MEDIO AMBIENTE Y RECURSOS NATURALES"/>
    <x v="3"/>
    <x v="14"/>
    <x v="59"/>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x v="2"/>
    <x v="8"/>
    <x v="75"/>
    <s v="2.5 - TRANSFERENCIAS DE CAPITAL"/>
    <s v="2.5.2 - TRANSFERENCIAS DE CAPITAL AL GOBIERNO GENERAL  NACIONAL"/>
    <s v="N"/>
    <s v="00 - N/A"/>
    <s v="10 - FONDO GENERAL"/>
    <s v="99 - MULTIPROVINCIAL"/>
    <s v="(en blanco)"/>
    <n v="26300000"/>
    <n v="26300000"/>
    <n v="19725000.020000003"/>
  </r>
  <r>
    <s v="2026"/>
    <x v="0"/>
    <x v="0"/>
    <x v="1"/>
    <x v="10"/>
    <s v="2 - Poder Ejecutivo"/>
    <s v="0218 - MINISTERIO DE MEDIO AMBIENTE Y RECURSOS NATURALES"/>
    <s v="0001 - MINISTERIO  DE MEDIO AMBIENTE Y RECURSOS NATURALES"/>
    <x v="2"/>
    <x v="8"/>
    <x v="96"/>
    <s v="2.5 - TRANSFERENCIAS DE CAPITAL"/>
    <s v="2.5.2 - TRANSFERENCIAS DE CAPITAL AL GOBIERNO GENERAL  NACIONAL"/>
    <s v="N"/>
    <s v="00 - N/A"/>
    <s v="10 - FONDO GENERAL"/>
    <s v="99 - MULTIPROVINCIAL"/>
    <s v="(en blanco)"/>
    <n v="7200000"/>
    <n v="7200000"/>
    <n v="5400000"/>
  </r>
  <r>
    <s v="2026"/>
    <x v="0"/>
    <x v="0"/>
    <x v="1"/>
    <x v="10"/>
    <s v="2 - Poder Ejecutivo"/>
    <s v="0218 - MINISTERIO DE MEDIO AMBIENTE Y RECURSOS NATURALES"/>
    <s v="0001 - MINISTERIO  DE MEDIO AMBIENTE Y RECURSOS NATURALES"/>
    <x v="2"/>
    <x v="8"/>
    <x v="79"/>
    <s v="2.5 - TRANSFERENCIAS DE CAPITAL"/>
    <s v="2.5.1 - TRANSFERENCIAS DE CAPITAL AL SECTOR PRIVADO"/>
    <s v="N"/>
    <s v="00 - N/A"/>
    <s v="10 - FONDO GENERAL"/>
    <s v="99 - MULTIPROVINCIAL"/>
    <s v="(en blanco)"/>
    <n v="0"/>
    <n v="28000000"/>
    <n v="18666666.640000001"/>
  </r>
  <r>
    <s v="2026"/>
    <x v="0"/>
    <x v="0"/>
    <x v="1"/>
    <x v="10"/>
    <s v="2 - Poder Ejecutivo"/>
    <s v="0218 - MINISTERIO DE MEDIO AMBIENTE Y RECURSOS NATURALES"/>
    <s v="0001 - MINISTERIO  DE MEDIO AMBIENTE Y RECURSOS NATURALES"/>
    <x v="2"/>
    <x v="8"/>
    <x v="79"/>
    <s v="2.5 - TRANSFERENCIAS DE CAPITAL"/>
    <s v="2.5.2 - TRANSFERENCIAS DE CAPITAL AL GOBIERNO GENERAL  NACIONAL"/>
    <s v="N"/>
    <s v="00 - N/A"/>
    <s v="10 - FONDO GENERAL"/>
    <s v="99 - MULTIPROVINCIAL"/>
    <s v="(en blanco)"/>
    <n v="10000000"/>
    <n v="66085744.789999999"/>
    <n v="63585744.759999998"/>
  </r>
  <r>
    <s v="2026"/>
    <x v="0"/>
    <x v="0"/>
    <x v="1"/>
    <x v="10"/>
    <s v="2 - Poder Ejecutivo"/>
    <s v="0222 - MINISTERIO DE ENERGIA Y MINAS"/>
    <s v="0001 - MINISTERIO DE ENERGIA Y MINAS"/>
    <x v="3"/>
    <x v="16"/>
    <x v="98"/>
    <s v="2.5 - TRANSFERENCIAS DE CAPITAL"/>
    <s v="2.5.4 - TRANSFERENCIAS DE CAPITAL A SOCIEDADES PÚBLICAS NO FINANCIERAS"/>
    <s v="N"/>
    <s v="00 - N/A"/>
    <s v="10 - FONDO GENERAL"/>
    <s v="99 - MULTIPROVINCIAL"/>
    <s v="(en blanco)"/>
    <n v="0"/>
    <n v="1124000000"/>
    <n v="900000000"/>
  </r>
  <r>
    <s v="2026"/>
    <x v="0"/>
    <x v="0"/>
    <x v="1"/>
    <x v="10"/>
    <s v="2 - Poder Ejecutivo"/>
    <s v="0222 - MINISTERIO DE ENERGIA Y MINAS"/>
    <s v="0001 - MINISTERIO DE ENERGIA Y MINAS"/>
    <x v="3"/>
    <x v="16"/>
    <x v="98"/>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x v="1"/>
    <x v="15"/>
    <x v="61"/>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x v="1"/>
    <x v="15"/>
    <x v="61"/>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x v="1"/>
    <x v="2"/>
    <x v="84"/>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x v="1"/>
    <x v="2"/>
    <x v="84"/>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x v="1"/>
    <x v="2"/>
    <x v="84"/>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x v="1"/>
    <x v="2"/>
    <x v="84"/>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x v="0"/>
    <x v="1"/>
    <x v="99"/>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x v="3"/>
    <x v="16"/>
    <x v="107"/>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x v="1"/>
    <x v="2"/>
    <x v="4"/>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x v="0"/>
    <x v="0"/>
    <x v="2"/>
    <s v="2.7 - OBRAS"/>
    <s v="2.7.4 - GASTOS QUE SE ASIGNARÁN DURANTE EL EJERCICIO PARA INVERSIÓN (ART. 32 Y 33 LEY 423-06)"/>
    <s v="N"/>
    <s v="00 - N/A"/>
    <s v="10 - FONDO GENERAL"/>
    <s v="99 - MULTIPROVINCIAL"/>
    <s v="(en blanco)"/>
    <n v="2446284275"/>
    <n v="178436291.00000006"/>
    <n v="0"/>
  </r>
  <r>
    <s v="2026"/>
    <x v="0"/>
    <x v="1"/>
    <x v="2"/>
    <x v="12"/>
    <s v="2 - Poder Ejecutivo"/>
    <s v="0201 - PRESIDENCIA DE LA REPÚBLICA"/>
    <s v="0001 - GABINETE SOCIAL DE LA PRESIDENCIA"/>
    <x v="5"/>
    <x v="23"/>
    <x v="108"/>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x v="5"/>
    <x v="23"/>
    <x v="108"/>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x v="5"/>
    <x v="23"/>
    <x v="108"/>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x v="5"/>
    <x v="23"/>
    <x v="108"/>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x v="5"/>
    <x v="23"/>
    <x v="108"/>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x v="5"/>
    <x v="23"/>
    <x v="108"/>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x v="5"/>
    <x v="23"/>
    <x v="108"/>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x v="5"/>
    <x v="23"/>
    <x v="108"/>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x v="5"/>
    <x v="23"/>
    <x v="108"/>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x v="5"/>
    <x v="23"/>
    <x v="108"/>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x v="5"/>
    <x v="23"/>
    <x v="108"/>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x v="5"/>
    <x v="23"/>
    <x v="108"/>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x v="5"/>
    <x v="23"/>
    <x v="108"/>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x v="5"/>
    <x v="23"/>
    <x v="108"/>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x v="5"/>
    <x v="23"/>
    <x v="108"/>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x v="5"/>
    <x v="23"/>
    <x v="108"/>
    <s v="4.2 - Disminución de pasivos"/>
    <s v="4.2.1 - Disminución de pasivos corrientes"/>
    <s v="N"/>
    <s v="00 - N/A"/>
    <s v="10 - FONDO GENERAL"/>
    <s v="00 - NO CLASIFICADO"/>
    <s v="(en blanco)"/>
    <n v="0"/>
    <n v="0"/>
    <n v="0"/>
  </r>
  <r>
    <s v="2026"/>
    <x v="0"/>
    <x v="1"/>
    <x v="2"/>
    <x v="12"/>
    <s v="2 - Poder Ejecutivo"/>
    <s v="0201 - PRESIDENCIA DE LA REPÚBLICA"/>
    <s v="0033 - ECO5RD"/>
    <x v="5"/>
    <x v="23"/>
    <x v="108"/>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x v="5"/>
    <x v="23"/>
    <x v="108"/>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x v="5"/>
    <x v="23"/>
    <x v="108"/>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x v="5"/>
    <x v="23"/>
    <x v="108"/>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x v="5"/>
    <x v="23"/>
    <x v="108"/>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x v="5"/>
    <x v="23"/>
    <x v="108"/>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x v="5"/>
    <x v="23"/>
    <x v="108"/>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x v="5"/>
    <x v="23"/>
    <x v="108"/>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x v="5"/>
    <x v="23"/>
    <x v="108"/>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x v="5"/>
    <x v="23"/>
    <x v="108"/>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x v="5"/>
    <x v="23"/>
    <x v="108"/>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x v="5"/>
    <x v="23"/>
    <x v="108"/>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x v="5"/>
    <x v="23"/>
    <x v="108"/>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x v="5"/>
    <x v="23"/>
    <x v="108"/>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x v="5"/>
    <x v="23"/>
    <x v="108"/>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x v="5"/>
    <x v="23"/>
    <x v="108"/>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x v="5"/>
    <x v="23"/>
    <x v="108"/>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x v="5"/>
    <x v="23"/>
    <x v="108"/>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x v="5"/>
    <x v="23"/>
    <x v="108"/>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x v="5"/>
    <x v="23"/>
    <x v="108"/>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x v="5"/>
    <x v="23"/>
    <x v="108"/>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x v="5"/>
    <x v="23"/>
    <x v="108"/>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x v="5"/>
    <x v="23"/>
    <x v="108"/>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x v="5"/>
    <x v="23"/>
    <x v="108"/>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x v="5"/>
    <x v="23"/>
    <x v="108"/>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x v="5"/>
    <x v="23"/>
    <x v="108"/>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x v="5"/>
    <x v="23"/>
    <x v="108"/>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x v="5"/>
    <x v="23"/>
    <x v="108"/>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x v="5"/>
    <x v="23"/>
    <x v="108"/>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x v="5"/>
    <x v="23"/>
    <x v="108"/>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x v="5"/>
    <x v="23"/>
    <x v="108"/>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x v="5"/>
    <x v="23"/>
    <x v="108"/>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x v="5"/>
    <x v="23"/>
    <x v="108"/>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x v="5"/>
    <x v="23"/>
    <x v="108"/>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x v="5"/>
    <x v="23"/>
    <x v="108"/>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x v="5"/>
    <x v="23"/>
    <x v="108"/>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x v="5"/>
    <x v="23"/>
    <x v="108"/>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x v="5"/>
    <x v="23"/>
    <x v="108"/>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x v="5"/>
    <x v="23"/>
    <x v="108"/>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x v="5"/>
    <x v="23"/>
    <x v="108"/>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x v="5"/>
    <x v="23"/>
    <x v="108"/>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x v="5"/>
    <x v="23"/>
    <x v="108"/>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x v="5"/>
    <x v="23"/>
    <x v="108"/>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x v="5"/>
    <x v="23"/>
    <x v="108"/>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x v="5"/>
    <x v="23"/>
    <x v="108"/>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x v="5"/>
    <x v="23"/>
    <x v="108"/>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x v="5"/>
    <x v="23"/>
    <x v="108"/>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x v="5"/>
    <x v="23"/>
    <x v="108"/>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x v="5"/>
    <x v="23"/>
    <x v="108"/>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x v="5"/>
    <x v="23"/>
    <x v="108"/>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x v="5"/>
    <x v="23"/>
    <x v="108"/>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x v="5"/>
    <x v="23"/>
    <x v="108"/>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x v="5"/>
    <x v="23"/>
    <x v="108"/>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x v="5"/>
    <x v="23"/>
    <x v="108"/>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x v="5"/>
    <x v="23"/>
    <x v="108"/>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x v="5"/>
    <x v="23"/>
    <x v="108"/>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x v="5"/>
    <x v="23"/>
    <x v="108"/>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x v="5"/>
    <x v="23"/>
    <x v="108"/>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x v="5"/>
    <x v="23"/>
    <x v="108"/>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x v="5"/>
    <x v="23"/>
    <x v="108"/>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x v="5"/>
    <x v="23"/>
    <x v="108"/>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x v="5"/>
    <x v="23"/>
    <x v="108"/>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x v="5"/>
    <x v="23"/>
    <x v="108"/>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x v="5"/>
    <x v="23"/>
    <x v="108"/>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x v="5"/>
    <x v="23"/>
    <x v="108"/>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x v="5"/>
    <x v="23"/>
    <x v="108"/>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x v="5"/>
    <x v="23"/>
    <x v="108"/>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x v="5"/>
    <x v="23"/>
    <x v="108"/>
    <s v="4.2 - Disminución de pasivos"/>
    <s v="4.2.1 - Disminución de pasivos corrientes"/>
    <s v="N"/>
    <s v="00 - N/A"/>
    <s v="10 - FONDO GENERAL"/>
    <s v="00 - NO CLASIFICADO"/>
    <s v="(en blanco)"/>
    <n v="18366143083"/>
    <n v="18366143083"/>
    <n v="8614970000.9999981"/>
  </r>
  <r>
    <s v="2026"/>
    <x v="0"/>
    <x v="1"/>
    <x v="2"/>
    <x v="12"/>
    <s v="2 - Poder Ejecutivo"/>
    <s v="0998 - ADMINISTRACION DE DEUDA PUBLICA Y ACTIVOS FINANCIEROS"/>
    <s v="0001 - MINISTERIO  DE HACIENDA (DEUDA PUBLICA)"/>
    <x v="5"/>
    <x v="23"/>
    <x v="108"/>
    <s v="4.2 - Disminución de pasivos"/>
    <s v="4.2.1 - Disminución de pasivos corrientes"/>
    <s v="N"/>
    <s v="00 - N/A"/>
    <s v="50 - CRÉDITO INTERNO"/>
    <s v="00 - NO CLASIFICADO"/>
    <s v="(en blanco)"/>
    <n v="8786613607"/>
    <n v="8732549607"/>
    <n v="922454418.10000002"/>
  </r>
  <r>
    <s v="2026"/>
    <x v="0"/>
    <x v="1"/>
    <x v="2"/>
    <x v="12"/>
    <s v="2 - Poder Ejecutivo"/>
    <s v="0998 - ADMINISTRACION DE DEUDA PUBLICA Y ACTIVOS FINANCIEROS"/>
    <s v="0001 - MINISTERIO  DE HACIENDA (DEUDA PUBLICA)"/>
    <x v="5"/>
    <x v="23"/>
    <x v="108"/>
    <s v="4.2 - Disminución de pasivos"/>
    <s v="4.2.1 - Disminución de pasivos corrientes"/>
    <s v="N"/>
    <s v="00 - N/A"/>
    <s v="60 - CREDITO EXTERNO"/>
    <s v="00 - NO CLASIFICADO"/>
    <s v="(en blanco)"/>
    <n v="68922083417"/>
    <n v="66189140700"/>
    <n v="52199835616.879997"/>
  </r>
  <r>
    <s v="2026"/>
    <x v="0"/>
    <x v="1"/>
    <x v="2"/>
    <x v="12"/>
    <s v="2 - Poder Ejecutivo"/>
    <s v="0999 - ADMINISTRACION DE OBLIGACIONES DEL TESORO NACIONAL"/>
    <s v="0001 - MINISTERIO DE HACIENDA (OBLIGACIONES DEL TESORO)"/>
    <x v="5"/>
    <x v="23"/>
    <x v="108"/>
    <s v="4.2 - Disminución de pasivos"/>
    <s v="4.2.1 - Disminución de pasivos corrientes"/>
    <s v="N"/>
    <s v="00 - N/A"/>
    <s v="10 - FONDO GENERAL"/>
    <s v="00 - NO CLASIFICADO"/>
    <s v="(en blanco)"/>
    <n v="8696208231"/>
    <n v="8696208231"/>
    <n v="6352965716.2200012"/>
  </r>
  <r>
    <s v="2026"/>
    <x v="0"/>
    <x v="1"/>
    <x v="2"/>
    <x v="12"/>
    <s v="2 - Poder Ejecutivo"/>
    <s v="0999 - ADMINISTRACION DE OBLIGACIONES DEL TESORO NACIONAL"/>
    <s v="0001 - MINISTERIO DE HACIENDA (OBLIGACIONES DEL TESORO)"/>
    <x v="5"/>
    <x v="23"/>
    <x v="108"/>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x v="5"/>
    <x v="23"/>
    <x v="108"/>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x v="5"/>
    <x v="23"/>
    <x v="108"/>
    <s v="4.2 - Disminución de pasivos"/>
    <s v="4.2.1 - Disminución de pasivos corrientes"/>
    <s v="N"/>
    <s v="00 - N/A"/>
    <s v="60 - CREDITO EXTERNO"/>
    <s v="00 - NO CLASIFICADO"/>
    <s v="(en blanco)"/>
    <n v="9303791769"/>
    <n v="9998734486"/>
    <n v="0"/>
  </r>
  <r>
    <s v="2026"/>
    <x v="0"/>
    <x v="1"/>
    <x v="2"/>
    <x v="12"/>
    <s v="2 - Poder Ejecutivo"/>
    <s v="0999 - ADMINISTRACION DE OBLIGACIONES DEL TESORO NACIONAL"/>
    <s v="0001 - MINISTERIO DE HACIENDA (OBLIGACIONES DEL TESORO)"/>
    <x v="5"/>
    <x v="23"/>
    <x v="108"/>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x v="5"/>
    <x v="23"/>
    <x v="108"/>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x v="5"/>
    <x v="23"/>
    <x v="108"/>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x v="5"/>
    <x v="23"/>
    <x v="108"/>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x v="5"/>
    <x v="23"/>
    <x v="108"/>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CAB8D6B-AB3C-4D30-8296-1AA552EE6651}" name="TablaDinámica11" cacheId="10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items count="7">
        <item x="5"/>
        <item x="0"/>
        <item x="3"/>
        <item x="2"/>
        <item x="1"/>
        <item x="4"/>
        <item t="default"/>
      </items>
    </pivotField>
    <pivotField showAll="0">
      <items count="25">
        <item x="23"/>
        <item x="0"/>
        <item x="12"/>
        <item x="5"/>
        <item x="1"/>
        <item x="13"/>
        <item x="11"/>
        <item x="14"/>
        <item x="16"/>
        <item x="18"/>
        <item x="10"/>
        <item x="20"/>
        <item x="22"/>
        <item x="17"/>
        <item x="19"/>
        <item x="8"/>
        <item x="4"/>
        <item x="15"/>
        <item x="6"/>
        <item x="7"/>
        <item x="9"/>
        <item x="2"/>
        <item x="3"/>
        <item x="21"/>
        <item t="default"/>
      </items>
    </pivotField>
    <pivotField showAll="0">
      <items count="110">
        <item x="108"/>
        <item x="0"/>
        <item x="2"/>
        <item x="87"/>
        <item x="85"/>
        <item x="7"/>
        <item x="36"/>
        <item x="37"/>
        <item x="28"/>
        <item x="9"/>
        <item x="50"/>
        <item x="30"/>
        <item x="33"/>
        <item x="21"/>
        <item x="24"/>
        <item x="1"/>
        <item x="99"/>
        <item x="22"/>
        <item x="68"/>
        <item x="14"/>
        <item x="56"/>
        <item x="53"/>
        <item x="54"/>
        <item x="32"/>
        <item x="94"/>
        <item x="57"/>
        <item x="70"/>
        <item x="58"/>
        <item x="59"/>
        <item x="64"/>
        <item x="98"/>
        <item x="107"/>
        <item x="82"/>
        <item x="83"/>
        <item x="71"/>
        <item x="103"/>
        <item x="25"/>
        <item x="101"/>
        <item x="62"/>
        <item x="63"/>
        <item x="60"/>
        <item x="81"/>
        <item x="90"/>
        <item x="104"/>
        <item x="67"/>
        <item x="95"/>
        <item x="72"/>
        <item x="102"/>
        <item x="73"/>
        <item x="74"/>
        <item x="75"/>
        <item x="76"/>
        <item x="39"/>
        <item x="96"/>
        <item x="65"/>
        <item x="35"/>
        <item x="77"/>
        <item x="19"/>
        <item x="66"/>
        <item x="78"/>
        <item x="97"/>
        <item x="79"/>
        <item x="55"/>
        <item x="11"/>
        <item x="10"/>
        <item x="8"/>
        <item x="80"/>
        <item x="20"/>
        <item x="12"/>
        <item x="13"/>
        <item x="61"/>
        <item x="100"/>
        <item x="91"/>
        <item x="92"/>
        <item x="27"/>
        <item x="47"/>
        <item x="49"/>
        <item x="15"/>
        <item x="48"/>
        <item x="51"/>
        <item x="34"/>
        <item x="18"/>
        <item x="105"/>
        <item x="88"/>
        <item x="52"/>
        <item x="40"/>
        <item x="41"/>
        <item x="42"/>
        <item x="23"/>
        <item x="43"/>
        <item x="44"/>
        <item x="31"/>
        <item x="29"/>
        <item x="38"/>
        <item x="46"/>
        <item x="45"/>
        <item x="26"/>
        <item x="106"/>
        <item x="93"/>
        <item x="84"/>
        <item x="3"/>
        <item x="4"/>
        <item x="69"/>
        <item x="89"/>
        <item x="5"/>
        <item x="16"/>
        <item x="17"/>
        <item x="6"/>
        <item x="86"/>
        <item t="default"/>
      </items>
    </pivotField>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7495-14A1-45BD-8538-06E4A42322E2}">
  <dimension ref="A1:F243"/>
  <sheetViews>
    <sheetView showGridLines="0" zoomScale="80" zoomScaleNormal="80" workbookViewId="0">
      <selection activeCell="A42" sqref="A42"/>
    </sheetView>
  </sheetViews>
  <sheetFormatPr baseColWidth="10" defaultColWidth="11.5703125" defaultRowHeight="15"/>
  <cols>
    <col min="1" max="1" width="82.7109375" style="11" bestFit="1" customWidth="1"/>
    <col min="2" max="2" width="25.7109375" style="11" bestFit="1" customWidth="1"/>
    <col min="3" max="3" width="29" style="11" bestFit="1" customWidth="1"/>
    <col min="4" max="4" width="31.7109375" style="11" bestFit="1" customWidth="1"/>
    <col min="5" max="5" width="9" style="11" customWidth="1"/>
    <col min="6" max="6" width="8" style="11" bestFit="1" customWidth="1"/>
    <col min="7" max="8" width="11.28515625" style="11" bestFit="1" customWidth="1"/>
    <col min="9" max="9" width="6.285156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703125" style="11"/>
  </cols>
  <sheetData>
    <row r="1" spans="1:6" ht="27.75">
      <c r="A1" s="175" t="s">
        <v>602</v>
      </c>
      <c r="B1" s="175"/>
      <c r="C1" s="175"/>
      <c r="D1" s="175"/>
      <c r="E1" s="175"/>
      <c r="F1" s="175"/>
    </row>
    <row r="2" spans="1:6" ht="20.25">
      <c r="A2" s="176" t="s">
        <v>0</v>
      </c>
      <c r="B2" s="176"/>
      <c r="C2" s="176"/>
      <c r="D2" s="176"/>
      <c r="E2" s="176"/>
      <c r="F2" s="176"/>
    </row>
    <row r="3" spans="1:6">
      <c r="A3" s="177" t="s">
        <v>1</v>
      </c>
      <c r="B3" s="177"/>
      <c r="C3" s="177"/>
      <c r="D3" s="177"/>
      <c r="E3" s="177"/>
      <c r="F3" s="177"/>
    </row>
    <row r="5" spans="1:6" ht="18.75">
      <c r="A5" s="178" t="s">
        <v>22</v>
      </c>
      <c r="B5" s="178"/>
      <c r="C5" s="178"/>
      <c r="D5" s="178"/>
      <c r="E5" s="178"/>
      <c r="F5" s="178"/>
    </row>
    <row r="6" spans="1:6" ht="18.75">
      <c r="A6" s="178" t="s">
        <v>692</v>
      </c>
      <c r="B6" s="178"/>
      <c r="C6" s="178"/>
      <c r="D6" s="178"/>
      <c r="E6" s="178"/>
      <c r="F6" s="178"/>
    </row>
    <row r="7" spans="1:6">
      <c r="A7" s="173" t="s">
        <v>2390</v>
      </c>
      <c r="B7" s="173"/>
      <c r="C7" s="173"/>
      <c r="D7" s="173"/>
      <c r="E7" s="173"/>
      <c r="F7" s="173"/>
    </row>
    <row r="8" spans="1:6">
      <c r="A8" s="173" t="s">
        <v>2391</v>
      </c>
      <c r="B8" s="173"/>
      <c r="C8" s="173"/>
      <c r="D8" s="173"/>
      <c r="E8" s="173"/>
      <c r="F8" s="173"/>
    </row>
    <row r="9" spans="1:6" ht="15.75">
      <c r="A9" s="174" t="s">
        <v>691</v>
      </c>
      <c r="B9" s="174"/>
      <c r="C9" s="174"/>
      <c r="D9" s="174"/>
      <c r="E9" s="174"/>
      <c r="F9" s="174"/>
    </row>
    <row r="11" spans="1:6">
      <c r="A11"/>
      <c r="B11"/>
    </row>
    <row r="13" spans="1:6">
      <c r="A13" s="11" t="s">
        <v>2083</v>
      </c>
      <c r="B13" s="11" t="s">
        <v>2392</v>
      </c>
      <c r="C13" s="11" t="s">
        <v>2393</v>
      </c>
      <c r="D13" s="11" t="s">
        <v>2394</v>
      </c>
    </row>
    <row r="14" spans="1:6">
      <c r="A14" s="171" t="s">
        <v>2395</v>
      </c>
      <c r="B14" s="155">
        <v>1744025968276</v>
      </c>
      <c r="C14" s="155">
        <v>1790399010079.4204</v>
      </c>
      <c r="D14" s="155">
        <v>1246809501163.759</v>
      </c>
    </row>
    <row r="15" spans="1:6">
      <c r="A15" s="172" t="s">
        <v>10</v>
      </c>
      <c r="B15" s="155">
        <v>1622833406287</v>
      </c>
      <c r="C15" s="155">
        <v>1669206448090.4204</v>
      </c>
      <c r="D15" s="155">
        <v>1178309555782.3591</v>
      </c>
    </row>
    <row r="16" spans="1:6">
      <c r="A16" s="154" t="s">
        <v>11</v>
      </c>
      <c r="B16" s="155">
        <v>1407548685832</v>
      </c>
      <c r="C16" s="155">
        <v>1446998303656.5503</v>
      </c>
      <c r="D16" s="155">
        <v>1042445566149.8191</v>
      </c>
    </row>
    <row r="17" spans="1:4">
      <c r="A17" s="156" t="s">
        <v>24</v>
      </c>
      <c r="B17" s="155">
        <v>542875526448</v>
      </c>
      <c r="C17" s="155">
        <v>561100775936.23035</v>
      </c>
      <c r="D17" s="155">
        <v>373892300735.96924</v>
      </c>
    </row>
    <row r="18" spans="1:4">
      <c r="A18" s="156" t="s">
        <v>25</v>
      </c>
      <c r="B18" s="155">
        <v>101897864549</v>
      </c>
      <c r="C18" s="155">
        <v>97874592884.860001</v>
      </c>
      <c r="D18" s="155">
        <v>65404256482.630005</v>
      </c>
    </row>
    <row r="19" spans="1:4">
      <c r="A19" s="156" t="s">
        <v>12</v>
      </c>
      <c r="B19" s="155">
        <v>324257115564</v>
      </c>
      <c r="C19" s="155">
        <v>311003416933</v>
      </c>
      <c r="D19" s="155">
        <v>234918102718.17001</v>
      </c>
    </row>
    <row r="20" spans="1:4">
      <c r="A20" s="156" t="s">
        <v>26</v>
      </c>
      <c r="B20" s="155">
        <v>13786016885</v>
      </c>
      <c r="C20" s="155">
        <v>43285686144</v>
      </c>
      <c r="D20" s="155">
        <v>32457267667.16</v>
      </c>
    </row>
    <row r="21" spans="1:4">
      <c r="A21" s="156" t="s">
        <v>27</v>
      </c>
      <c r="B21" s="155">
        <v>424672198458</v>
      </c>
      <c r="C21" s="155">
        <v>433621805968.73993</v>
      </c>
      <c r="D21" s="155">
        <v>335663625613.69989</v>
      </c>
    </row>
    <row r="22" spans="1:4">
      <c r="A22" s="156" t="s">
        <v>28</v>
      </c>
      <c r="B22" s="155">
        <v>59963928</v>
      </c>
      <c r="C22" s="155">
        <v>112025789.72</v>
      </c>
      <c r="D22" s="155">
        <v>110012932.19</v>
      </c>
    </row>
    <row r="23" spans="1:4">
      <c r="A23" s="154" t="s">
        <v>13</v>
      </c>
      <c r="B23" s="155">
        <v>215284720455</v>
      </c>
      <c r="C23" s="155">
        <v>222208144433.87003</v>
      </c>
      <c r="D23" s="155">
        <v>135863989632.54001</v>
      </c>
    </row>
    <row r="24" spans="1:4">
      <c r="A24" s="156" t="s">
        <v>29</v>
      </c>
      <c r="B24" s="155">
        <v>65675086633</v>
      </c>
      <c r="C24" s="155">
        <v>73213449588.309998</v>
      </c>
      <c r="D24" s="155">
        <v>45705198919.35997</v>
      </c>
    </row>
    <row r="25" spans="1:4">
      <c r="A25" s="156" t="s">
        <v>30</v>
      </c>
      <c r="B25" s="155">
        <v>71387716208</v>
      </c>
      <c r="C25" s="155">
        <v>64563699634.340034</v>
      </c>
      <c r="D25" s="155">
        <v>35417077874.690041</v>
      </c>
    </row>
    <row r="26" spans="1:4">
      <c r="A26" s="156" t="s">
        <v>31</v>
      </c>
      <c r="B26" s="155">
        <v>16448771</v>
      </c>
      <c r="C26" s="155">
        <v>43045523.040000007</v>
      </c>
      <c r="D26" s="155">
        <v>7164899.9700000007</v>
      </c>
    </row>
    <row r="27" spans="1:4">
      <c r="A27" s="156" t="s">
        <v>32</v>
      </c>
      <c r="B27" s="155">
        <v>2770222220</v>
      </c>
      <c r="C27" s="155">
        <v>5477081184.0599995</v>
      </c>
      <c r="D27" s="155">
        <v>4005701582.8100004</v>
      </c>
    </row>
    <row r="28" spans="1:4">
      <c r="A28" s="156" t="s">
        <v>33</v>
      </c>
      <c r="B28" s="155">
        <v>72988962348</v>
      </c>
      <c r="C28" s="155">
        <v>78732432213.119995</v>
      </c>
      <c r="D28" s="155">
        <v>50728846355.709999</v>
      </c>
    </row>
    <row r="29" spans="1:4">
      <c r="A29" s="156" t="s">
        <v>34</v>
      </c>
      <c r="B29" s="155">
        <v>2446284275</v>
      </c>
      <c r="C29" s="155">
        <v>178436291.00000006</v>
      </c>
      <c r="D29" s="155">
        <v>0</v>
      </c>
    </row>
    <row r="30" spans="1:4">
      <c r="A30" s="172" t="s">
        <v>2396</v>
      </c>
      <c r="B30" s="155">
        <v>121192561989</v>
      </c>
      <c r="C30" s="155">
        <v>121192561989</v>
      </c>
      <c r="D30" s="155">
        <v>68499945381.399994</v>
      </c>
    </row>
    <row r="31" spans="1:4">
      <c r="A31" s="154" t="s">
        <v>21</v>
      </c>
      <c r="B31" s="155">
        <v>121192561989</v>
      </c>
      <c r="C31" s="155">
        <v>121192561989</v>
      </c>
      <c r="D31" s="155">
        <v>68499945381.399994</v>
      </c>
    </row>
    <row r="32" spans="1:4">
      <c r="A32" s="156" t="s">
        <v>36</v>
      </c>
      <c r="B32" s="155">
        <v>5117721882</v>
      </c>
      <c r="C32" s="155">
        <v>5117721882</v>
      </c>
      <c r="D32" s="155">
        <v>372310342.19999999</v>
      </c>
    </row>
    <row r="33" spans="1:4">
      <c r="A33" s="156" t="s">
        <v>37</v>
      </c>
      <c r="B33" s="155">
        <v>116074840107</v>
      </c>
      <c r="C33" s="155">
        <v>116036840107</v>
      </c>
      <c r="D33" s="155">
        <v>68090225752.199997</v>
      </c>
    </row>
    <row r="34" spans="1:4">
      <c r="A34" s="156" t="s">
        <v>2397</v>
      </c>
      <c r="B34" s="155">
        <v>0</v>
      </c>
      <c r="C34" s="155">
        <v>0</v>
      </c>
      <c r="D34" s="155">
        <v>0</v>
      </c>
    </row>
    <row r="35" spans="1:4">
      <c r="A35" s="156" t="s">
        <v>2398</v>
      </c>
      <c r="B35" s="155">
        <v>0</v>
      </c>
      <c r="C35" s="155">
        <v>38000000</v>
      </c>
      <c r="D35" s="155">
        <v>37409287</v>
      </c>
    </row>
    <row r="36" spans="1:4">
      <c r="A36" s="171" t="s">
        <v>331</v>
      </c>
      <c r="B36" s="155">
        <v>1744025968276</v>
      </c>
      <c r="C36" s="155">
        <v>1790399010079.4204</v>
      </c>
      <c r="D36" s="155">
        <v>1246809501163.759</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0" workbookViewId="0">
      <selection activeCell="D73" sqref="D73"/>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3.855468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75" t="s">
        <v>602</v>
      </c>
      <c r="B1" s="175"/>
      <c r="C1" s="175"/>
      <c r="D1" s="175"/>
      <c r="E1" s="175"/>
      <c r="F1" s="175"/>
      <c r="G1" s="175"/>
      <c r="H1" s="175"/>
      <c r="I1" s="175"/>
      <c r="J1" s="175"/>
    </row>
    <row r="2" spans="1:15" ht="21" customHeight="1">
      <c r="A2" s="176" t="s">
        <v>0</v>
      </c>
      <c r="B2" s="176"/>
      <c r="C2" s="176"/>
      <c r="D2" s="176"/>
      <c r="E2" s="176"/>
      <c r="F2" s="176"/>
      <c r="G2" s="176"/>
      <c r="H2" s="176"/>
      <c r="I2" s="176"/>
      <c r="J2" s="176"/>
    </row>
    <row r="3" spans="1:15" s="12" customFormat="1" ht="28.5" customHeight="1">
      <c r="A3" s="181" t="s">
        <v>1</v>
      </c>
      <c r="B3" s="181"/>
      <c r="C3" s="181"/>
      <c r="D3" s="181"/>
      <c r="E3" s="181"/>
      <c r="F3" s="181"/>
      <c r="G3" s="181"/>
      <c r="H3" s="181"/>
      <c r="I3" s="181"/>
      <c r="J3" s="181"/>
      <c r="O3" s="13"/>
    </row>
    <row r="4" spans="1:15" s="12" customFormat="1">
      <c r="A4" s="111"/>
      <c r="B4" s="111"/>
      <c r="C4" s="111"/>
      <c r="D4" s="111"/>
      <c r="E4" s="111"/>
      <c r="F4" s="111"/>
      <c r="G4" s="111"/>
      <c r="H4" s="111"/>
      <c r="I4" s="111"/>
      <c r="J4" s="111"/>
      <c r="O4" s="13"/>
    </row>
    <row r="5" spans="1:15" ht="18.75" customHeight="1">
      <c r="A5" s="182" t="s">
        <v>2</v>
      </c>
      <c r="B5" s="182"/>
      <c r="C5" s="182"/>
      <c r="D5" s="182"/>
      <c r="E5" s="182"/>
      <c r="F5" s="182"/>
      <c r="G5" s="182"/>
      <c r="H5" s="182"/>
      <c r="I5" s="182"/>
      <c r="J5" s="182"/>
    </row>
    <row r="6" spans="1:15" ht="18.75" customHeight="1">
      <c r="A6" s="182" t="s">
        <v>3</v>
      </c>
      <c r="B6" s="182"/>
      <c r="C6" s="182"/>
      <c r="D6" s="182"/>
      <c r="E6" s="182"/>
      <c r="F6" s="182"/>
      <c r="G6" s="182"/>
      <c r="H6" s="182"/>
      <c r="I6" s="182"/>
      <c r="J6" s="182"/>
    </row>
    <row r="7" spans="1:15" ht="18.75">
      <c r="A7" s="183" t="s">
        <v>2308</v>
      </c>
      <c r="B7" s="183"/>
      <c r="C7" s="183"/>
      <c r="D7" s="183"/>
      <c r="E7" s="183"/>
      <c r="F7" s="183"/>
      <c r="G7" s="183"/>
      <c r="H7" s="183"/>
      <c r="I7" s="183"/>
      <c r="J7" s="183"/>
    </row>
    <row r="8" spans="1:15" ht="18.75">
      <c r="A8" s="180" t="s">
        <v>601</v>
      </c>
      <c r="B8" s="180"/>
      <c r="C8" s="180"/>
      <c r="D8" s="180"/>
      <c r="E8" s="180"/>
      <c r="F8" s="180"/>
      <c r="G8" s="180"/>
      <c r="H8" s="180"/>
      <c r="I8" s="180"/>
      <c r="J8" s="180"/>
    </row>
    <row r="9" spans="1:15" ht="15.75">
      <c r="A9" s="179" t="s">
        <v>4</v>
      </c>
      <c r="B9" s="179"/>
      <c r="C9" s="179"/>
      <c r="D9" s="179"/>
      <c r="E9" s="179"/>
      <c r="F9" s="179"/>
      <c r="G9" s="179"/>
      <c r="H9" s="179"/>
      <c r="I9" s="179"/>
      <c r="J9" s="179"/>
    </row>
    <row r="10" spans="1:15" ht="15.75">
      <c r="A10" s="14"/>
      <c r="B10" s="14"/>
      <c r="C10" s="14"/>
      <c r="D10" s="14"/>
      <c r="E10" s="14"/>
      <c r="F10" s="14"/>
      <c r="G10" s="14"/>
    </row>
    <row r="11" spans="1:15" ht="15" customHeight="1">
      <c r="C11" s="187" t="s">
        <v>5</v>
      </c>
      <c r="D11" s="116" t="s">
        <v>769</v>
      </c>
      <c r="E11" s="188" t="s">
        <v>2245</v>
      </c>
      <c r="F11" s="188" t="s">
        <v>689</v>
      </c>
      <c r="G11" s="188" t="s">
        <v>690</v>
      </c>
      <c r="H11" s="185" t="s">
        <v>504</v>
      </c>
    </row>
    <row r="12" spans="1:15" ht="15.75" thickBot="1">
      <c r="C12" s="187"/>
      <c r="D12" s="117" t="s">
        <v>601</v>
      </c>
      <c r="E12" s="189"/>
      <c r="F12" s="189"/>
      <c r="G12" s="189"/>
      <c r="H12" s="186"/>
    </row>
    <row r="13" spans="1:15">
      <c r="C13" s="187"/>
      <c r="D13" s="16">
        <v>1</v>
      </c>
      <c r="E13" s="16">
        <v>2</v>
      </c>
      <c r="F13" s="16">
        <v>3</v>
      </c>
      <c r="G13" s="16" t="s">
        <v>2246</v>
      </c>
      <c r="H13" s="16" t="s">
        <v>2082</v>
      </c>
    </row>
    <row r="14" spans="1:15" ht="15.75" thickBot="1">
      <c r="C14" s="17" t="s">
        <v>6</v>
      </c>
      <c r="D14" s="141">
        <f>D15+D17</f>
        <v>1342258153546</v>
      </c>
      <c r="E14" s="141">
        <f>E15+E17</f>
        <v>1384279669750.2998</v>
      </c>
      <c r="F14" s="18">
        <f>F15+F17</f>
        <v>987068</v>
      </c>
      <c r="G14" s="118">
        <f t="shared" ref="G14:G15" si="0">IFERROR((F14*1000000)/D14,"-")</f>
        <v>0.73537865826506421</v>
      </c>
      <c r="H14" s="19">
        <f>1000000*F14/$D$34</f>
        <v>0.11315228795701082</v>
      </c>
      <c r="I14" s="168"/>
      <c r="J14" s="20"/>
      <c r="K14" s="43"/>
      <c r="M14" s="11" t="s">
        <v>505</v>
      </c>
    </row>
    <row r="15" spans="1:15">
      <c r="C15" s="21" t="s">
        <v>7</v>
      </c>
      <c r="D15" s="142">
        <v>1340556923171</v>
      </c>
      <c r="E15" s="142">
        <v>1381419977060.6199</v>
      </c>
      <c r="F15" s="22">
        <v>986571</v>
      </c>
      <c r="G15" s="119">
        <f t="shared" si="0"/>
        <v>0.73594114725567239</v>
      </c>
      <c r="H15" s="23">
        <f t="shared" ref="H15:H18" si="1">1000000*F15/$D$34</f>
        <v>0.11309531448900798</v>
      </c>
      <c r="I15" s="25"/>
      <c r="J15" s="9"/>
      <c r="K15" s="43"/>
    </row>
    <row r="16" spans="1:15">
      <c r="C16" s="24" t="s">
        <v>8</v>
      </c>
      <c r="D16" s="142">
        <v>432436385</v>
      </c>
      <c r="E16" s="142">
        <v>629794691.76999998</v>
      </c>
      <c r="F16" s="22">
        <v>465</v>
      </c>
      <c r="G16" s="119">
        <f>IFERROR((F16*1000000)/D16,"-")</f>
        <v>1.0753026713975513</v>
      </c>
      <c r="H16" s="23">
        <f>1000000*F16/$D$34</f>
        <v>5.3305156179726248E-5</v>
      </c>
      <c r="J16" s="9"/>
      <c r="K16" s="43"/>
    </row>
    <row r="17" spans="3:12">
      <c r="C17" s="21" t="s">
        <v>9</v>
      </c>
      <c r="D17" s="142">
        <v>1701230375</v>
      </c>
      <c r="E17" s="142">
        <v>2859692689.6800003</v>
      </c>
      <c r="F17" s="22">
        <v>497</v>
      </c>
      <c r="G17" s="119">
        <f t="shared" ref="G17:G18" si="2">IFERROR((F17*1000000)/D17,"-")</f>
        <v>0.29214150376312203</v>
      </c>
      <c r="H17" s="23">
        <f t="shared" si="1"/>
        <v>5.6973468002847195E-5</v>
      </c>
      <c r="I17" s="25"/>
      <c r="K17" s="9"/>
    </row>
    <row r="18" spans="3:12">
      <c r="C18" s="24" t="s">
        <v>603</v>
      </c>
      <c r="D18" s="142">
        <v>1701230375</v>
      </c>
      <c r="E18" s="142">
        <v>1775412916.6800001</v>
      </c>
      <c r="F18" s="22">
        <v>338</v>
      </c>
      <c r="G18" s="119">
        <f t="shared" si="2"/>
        <v>0.19867973495359204</v>
      </c>
      <c r="H18" s="23">
        <f t="shared" si="1"/>
        <v>3.8746543631714994E-5</v>
      </c>
      <c r="K18" s="9"/>
    </row>
    <row r="19" spans="3:12">
      <c r="C19" s="17" t="s">
        <v>10</v>
      </c>
      <c r="D19" s="141">
        <f>D20+D22</f>
        <v>1622833406287</v>
      </c>
      <c r="E19" s="141">
        <f>E20+E22</f>
        <v>1669206448090.4202</v>
      </c>
      <c r="F19" s="141">
        <f>F20+F22</f>
        <v>1178309555782.3589</v>
      </c>
      <c r="G19" s="120">
        <f t="shared" ref="G19:G22" si="3">IFERROR(F19/D19,"-")</f>
        <v>0.72608164905743466</v>
      </c>
      <c r="H19" s="19">
        <f t="shared" ref="H19:H21" si="4">F19/$D$34</f>
        <v>0.13507521483665055</v>
      </c>
      <c r="J19" s="9"/>
      <c r="K19" s="43"/>
    </row>
    <row r="20" spans="3:12">
      <c r="C20" s="21" t="s">
        <v>11</v>
      </c>
      <c r="D20" s="142">
        <v>1407548685832</v>
      </c>
      <c r="E20" s="142">
        <f>Económica!D15</f>
        <v>1446998303656.55</v>
      </c>
      <c r="F20" s="142">
        <f>Económica!E15</f>
        <v>1042445566149.8188</v>
      </c>
      <c r="G20" s="119">
        <f t="shared" si="3"/>
        <v>0.74061066351934446</v>
      </c>
      <c r="H20" s="23">
        <f>F20/$D$34</f>
        <v>0.11950048110210591</v>
      </c>
      <c r="I20" s="25"/>
      <c r="J20" s="9"/>
      <c r="K20" s="43"/>
    </row>
    <row r="21" spans="3:12">
      <c r="C21" s="24" t="s">
        <v>12</v>
      </c>
      <c r="D21" s="142">
        <v>324257115564</v>
      </c>
      <c r="E21" s="142">
        <f>Económica!D18</f>
        <v>311003416933</v>
      </c>
      <c r="F21" s="142">
        <f>Económica!E18</f>
        <v>234918102718.17001</v>
      </c>
      <c r="G21" s="119">
        <f t="shared" si="3"/>
        <v>0.72448094873589053</v>
      </c>
      <c r="H21" s="23">
        <f t="shared" si="4"/>
        <v>2.6929776677068876E-2</v>
      </c>
      <c r="J21" s="9"/>
      <c r="K21" s="43"/>
    </row>
    <row r="22" spans="3:12">
      <c r="C22" s="21" t="s">
        <v>13</v>
      </c>
      <c r="D22" s="142">
        <v>215284720455</v>
      </c>
      <c r="E22" s="142">
        <f>Económica!D22</f>
        <v>222208144433.87006</v>
      </c>
      <c r="F22" s="142">
        <f>Económica!E22</f>
        <v>135863989632.53998</v>
      </c>
      <c r="G22" s="119">
        <f t="shared" si="3"/>
        <v>0.6310897928352468</v>
      </c>
      <c r="H22" s="23">
        <f>21/$D$34</f>
        <v>2.407329633923121E-12</v>
      </c>
      <c r="J22" s="9"/>
      <c r="K22" s="43"/>
      <c r="L22" s="147"/>
    </row>
    <row r="23" spans="3:12">
      <c r="C23" s="26" t="s">
        <v>14</v>
      </c>
      <c r="D23" s="143"/>
      <c r="E23" s="143"/>
      <c r="F23" s="143"/>
      <c r="G23" s="121"/>
      <c r="H23" s="27"/>
      <c r="K23" s="43"/>
    </row>
    <row r="24" spans="3:12">
      <c r="C24" s="28" t="s">
        <v>15</v>
      </c>
      <c r="D24" s="146">
        <f>D15-D20</f>
        <v>-66991762661</v>
      </c>
      <c r="E24" s="146">
        <f>E15-E20</f>
        <v>-65578326595.930176</v>
      </c>
      <c r="F24" s="146">
        <f>1000000*F15-F20</f>
        <v>-55874566149.818848</v>
      </c>
      <c r="G24" s="119">
        <f>IFERROR(F24/D24,"-")</f>
        <v>0.83405129123952504</v>
      </c>
      <c r="H24" s="89">
        <f>F24/$D$34</f>
        <v>-6.4051666130979339E-3</v>
      </c>
      <c r="K24" s="43"/>
    </row>
    <row r="25" spans="3:12">
      <c r="C25" s="28" t="s">
        <v>16</v>
      </c>
      <c r="D25" s="146">
        <f>D17-D22</f>
        <v>-213583490080</v>
      </c>
      <c r="E25" s="146">
        <f>E17-E22</f>
        <v>-219348451744.19006</v>
      </c>
      <c r="F25" s="146">
        <f>1000000*F17-F22</f>
        <v>-135366989632.53998</v>
      </c>
      <c r="G25" s="119">
        <f t="shared" ref="G25:G32" si="5">IFERROR(F25/D25,"-")</f>
        <v>0.63378957606618758</v>
      </c>
      <c r="H25" s="89">
        <f>F25/$D$34</f>
        <v>-1.551776026654178E-2</v>
      </c>
      <c r="K25" s="43"/>
    </row>
    <row r="26" spans="3:12">
      <c r="C26" s="28" t="s">
        <v>17</v>
      </c>
      <c r="D26" s="146">
        <f>(D14-(D19-D21))</f>
        <v>43681862823</v>
      </c>
      <c r="E26" s="146">
        <f>(E14-(E19-E21))</f>
        <v>26076638592.879639</v>
      </c>
      <c r="F26" s="146">
        <f>((1000000*F14)-(F19-F21))</f>
        <v>43676546935.811157</v>
      </c>
      <c r="G26" s="119">
        <f t="shared" si="5"/>
        <v>0.99987830447592441</v>
      </c>
      <c r="H26" s="89">
        <f>F26/$D$34</f>
        <v>5.0068497974291564E-3</v>
      </c>
      <c r="I26" s="149"/>
      <c r="K26" s="43"/>
    </row>
    <row r="27" spans="3:12">
      <c r="C27" s="28" t="s">
        <v>18</v>
      </c>
      <c r="D27" s="146">
        <f>D14-D19</f>
        <v>-280575252741</v>
      </c>
      <c r="E27" s="146">
        <f>E14-E19</f>
        <v>-284926778340.12036</v>
      </c>
      <c r="F27" s="146">
        <f>1000000*F14-F19</f>
        <v>-191241555782.35889</v>
      </c>
      <c r="G27" s="119">
        <f t="shared" si="5"/>
        <v>0.68160521611966485</v>
      </c>
      <c r="H27" s="89">
        <f>F27/$D$34</f>
        <v>-2.1922926879639721E-2</v>
      </c>
      <c r="K27" s="43"/>
    </row>
    <row r="28" spans="3:12">
      <c r="C28" s="26" t="s">
        <v>19</v>
      </c>
      <c r="D28" s="143">
        <f>D30-D32</f>
        <v>280575252741</v>
      </c>
      <c r="E28" s="143">
        <f>E30-E32</f>
        <v>285400298910.12</v>
      </c>
      <c r="F28" s="143">
        <f>+F30-F32</f>
        <v>-68499534547.399994</v>
      </c>
      <c r="G28" s="122">
        <f>+F28/D28</f>
        <v>-0.24413961629977451</v>
      </c>
      <c r="H28" s="90">
        <f>F28/$D$34</f>
        <v>-7.8524266393284105E-3</v>
      </c>
      <c r="K28" s="43"/>
    </row>
    <row r="29" spans="3:12">
      <c r="C29" s="29"/>
      <c r="D29" s="144"/>
      <c r="E29" s="144"/>
      <c r="F29" s="144"/>
      <c r="G29" s="123"/>
      <c r="H29" s="89"/>
      <c r="K29" s="43"/>
    </row>
    <row r="30" spans="3:12" ht="17.25" customHeight="1">
      <c r="C30" s="30" t="s">
        <v>20</v>
      </c>
      <c r="D30" s="137">
        <v>401767814730</v>
      </c>
      <c r="E30" s="137">
        <v>406592860899.12</v>
      </c>
      <c r="F30" s="31">
        <v>410834</v>
      </c>
      <c r="G30" s="124">
        <f>IFERROR(1000000*F30/D30,"-")</f>
        <v>1.0225657330866404</v>
      </c>
      <c r="H30" s="91">
        <f>1000000*F30/$D$34</f>
        <v>4.7095850610627217E-2</v>
      </c>
    </row>
    <row r="31" spans="3:12">
      <c r="C31" s="32"/>
      <c r="D31" s="145"/>
      <c r="E31" s="145"/>
      <c r="F31" s="145"/>
      <c r="G31" s="125"/>
      <c r="H31" s="89"/>
    </row>
    <row r="32" spans="3:12">
      <c r="C32" s="17" t="s">
        <v>21</v>
      </c>
      <c r="D32" s="137">
        <v>121192561989</v>
      </c>
      <c r="E32" s="137">
        <f>Económica!D30</f>
        <v>121192561989</v>
      </c>
      <c r="F32" s="137">
        <f>Económica!E30</f>
        <v>68499945381.399994</v>
      </c>
      <c r="G32" s="124">
        <f t="shared" si="5"/>
        <v>0.56521575464026719</v>
      </c>
      <c r="H32" s="92">
        <f>F32/$D$34</f>
        <v>7.8524737351790205E-3</v>
      </c>
    </row>
    <row r="33" spans="3:10" ht="19.149999999999999" customHeight="1" thickBot="1">
      <c r="J33" s="150"/>
    </row>
    <row r="34" spans="3:10" ht="15.75" thickBot="1">
      <c r="C34" s="104" t="s">
        <v>495</v>
      </c>
      <c r="D34" s="148">
        <v>8723358739109.2793</v>
      </c>
      <c r="E34" s="138"/>
    </row>
    <row r="36" spans="3:10">
      <c r="C36" s="126" t="s">
        <v>709</v>
      </c>
      <c r="F36" s="112"/>
      <c r="G36" s="112"/>
      <c r="H36" s="33"/>
      <c r="I36" s="103"/>
    </row>
    <row r="37" spans="3:10" ht="24" customHeight="1">
      <c r="C37" s="51" t="s">
        <v>2260</v>
      </c>
    </row>
    <row r="38" spans="3:10">
      <c r="C38" s="184" t="s">
        <v>2272</v>
      </c>
      <c r="D38" s="184"/>
      <c r="E38" s="184"/>
      <c r="F38" s="184"/>
      <c r="G38" s="184"/>
      <c r="H38" s="184"/>
    </row>
    <row r="39" spans="3:10" ht="30" customHeight="1">
      <c r="C39" s="184" t="s">
        <v>2309</v>
      </c>
      <c r="D39" s="184"/>
      <c r="E39" s="184"/>
      <c r="F39" s="184"/>
      <c r="G39" s="184"/>
      <c r="H39" s="184"/>
      <c r="I39" s="184"/>
    </row>
    <row r="40" spans="3:10">
      <c r="C40" s="51" t="s">
        <v>2257</v>
      </c>
      <c r="D40" s="115"/>
      <c r="E40" s="115"/>
      <c r="F40" s="115"/>
      <c r="G40" s="115"/>
      <c r="H40" s="115"/>
    </row>
    <row r="41" spans="3:10" ht="35.450000000000003" customHeight="1">
      <c r="C41" s="184" t="s">
        <v>2258</v>
      </c>
      <c r="D41" s="184"/>
      <c r="E41" s="184"/>
      <c r="F41" s="184"/>
      <c r="G41" s="184"/>
      <c r="H41" s="184"/>
    </row>
    <row r="42" spans="3:10" ht="32.25" customHeight="1">
      <c r="C42" s="184" t="s">
        <v>2259</v>
      </c>
      <c r="D42" s="184"/>
      <c r="E42" s="184"/>
      <c r="F42" s="184"/>
      <c r="G42" s="184"/>
      <c r="H42" s="184"/>
    </row>
    <row r="43" spans="3:10">
      <c r="C43" s="184" t="s">
        <v>710</v>
      </c>
      <c r="D43" s="184"/>
    </row>
  </sheetData>
  <mergeCells count="18">
    <mergeCell ref="C43:D43"/>
    <mergeCell ref="C38:H38"/>
    <mergeCell ref="H11:H12"/>
    <mergeCell ref="C11:C13"/>
    <mergeCell ref="C39:I39"/>
    <mergeCell ref="F11:F12"/>
    <mergeCell ref="G11:G12"/>
    <mergeCell ref="E11:E12"/>
    <mergeCell ref="C41:H41"/>
    <mergeCell ref="C42:H42"/>
    <mergeCell ref="A9:J9"/>
    <mergeCell ref="A8:J8"/>
    <mergeCell ref="A1:J1"/>
    <mergeCell ref="A2:J2"/>
    <mergeCell ref="A3:J3"/>
    <mergeCell ref="A5:J5"/>
    <mergeCell ref="A6:J6"/>
    <mergeCell ref="A7:J7"/>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D73" sqref="D73"/>
    </sheetView>
  </sheetViews>
  <sheetFormatPr baseColWidth="10" defaultColWidth="11.42578125" defaultRowHeight="15"/>
  <cols>
    <col min="1" max="1" width="17.42578125" style="11" customWidth="1"/>
    <col min="2" max="2" width="66"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75" t="s">
        <v>602</v>
      </c>
      <c r="B1" s="175"/>
      <c r="C1" s="175"/>
      <c r="D1" s="175"/>
      <c r="E1" s="175"/>
      <c r="F1" s="175"/>
      <c r="G1" s="34"/>
    </row>
    <row r="2" spans="1:9" ht="21" customHeight="1">
      <c r="A2" s="176" t="s">
        <v>0</v>
      </c>
      <c r="B2" s="176"/>
      <c r="C2" s="176"/>
      <c r="D2" s="176"/>
      <c r="E2" s="176"/>
      <c r="F2" s="176"/>
      <c r="G2" s="35"/>
    </row>
    <row r="3" spans="1:9" ht="15" customHeight="1">
      <c r="A3" s="177" t="s">
        <v>1</v>
      </c>
      <c r="B3" s="177"/>
      <c r="C3" s="177"/>
      <c r="D3" s="177"/>
      <c r="E3" s="177"/>
      <c r="F3" s="177"/>
      <c r="G3" s="36"/>
    </row>
    <row r="4" spans="1:9" ht="15" customHeight="1">
      <c r="A4" s="113"/>
      <c r="B4" s="113"/>
      <c r="C4" s="113"/>
      <c r="D4" s="113"/>
      <c r="E4" s="113"/>
      <c r="F4" s="113"/>
      <c r="G4" s="36"/>
    </row>
    <row r="5" spans="1:9" ht="18.75">
      <c r="A5" s="194" t="s">
        <v>22</v>
      </c>
      <c r="B5" s="194"/>
      <c r="C5" s="194"/>
      <c r="D5" s="194"/>
      <c r="E5" s="194"/>
      <c r="F5" s="194"/>
      <c r="G5" s="38"/>
    </row>
    <row r="6" spans="1:9" ht="18.75" customHeight="1">
      <c r="A6" s="178" t="s">
        <v>23</v>
      </c>
      <c r="B6" s="178"/>
      <c r="C6" s="178"/>
      <c r="D6" s="178"/>
      <c r="E6" s="178"/>
      <c r="F6" s="178"/>
      <c r="G6" s="37"/>
    </row>
    <row r="7" spans="1:9" ht="18.75">
      <c r="A7" s="193" t="s">
        <v>2308</v>
      </c>
      <c r="B7" s="193"/>
      <c r="C7" s="193"/>
      <c r="D7" s="193"/>
      <c r="E7" s="193"/>
      <c r="F7" s="193"/>
      <c r="G7" s="39"/>
    </row>
    <row r="8" spans="1:9" ht="18.75">
      <c r="A8" s="180" t="s">
        <v>601</v>
      </c>
      <c r="B8" s="180"/>
      <c r="C8" s="180"/>
      <c r="D8" s="180"/>
      <c r="E8" s="180"/>
      <c r="F8" s="180"/>
      <c r="G8" s="40"/>
      <c r="H8" s="40"/>
      <c r="I8" s="40"/>
    </row>
    <row r="9" spans="1:9" ht="15.75">
      <c r="A9" s="174" t="s">
        <v>4</v>
      </c>
      <c r="B9" s="174"/>
      <c r="C9" s="174"/>
      <c r="D9" s="174"/>
      <c r="E9" s="174"/>
      <c r="F9" s="174"/>
      <c r="G9" s="41"/>
    </row>
    <row r="10" spans="1:9">
      <c r="F10" s="9"/>
    </row>
    <row r="11" spans="1:9">
      <c r="F11" s="9"/>
      <c r="G11" s="9"/>
    </row>
    <row r="12" spans="1:9" ht="15" customHeight="1">
      <c r="B12" s="190" t="s">
        <v>5</v>
      </c>
      <c r="C12" s="105" t="s">
        <v>769</v>
      </c>
      <c r="D12" s="188" t="s">
        <v>2245</v>
      </c>
      <c r="E12" s="191" t="s">
        <v>689</v>
      </c>
      <c r="F12" s="9"/>
    </row>
    <row r="13" spans="1:9" ht="15" customHeight="1" thickBot="1">
      <c r="B13" s="190"/>
      <c r="C13" s="15" t="s">
        <v>601</v>
      </c>
      <c r="D13" s="189"/>
      <c r="E13" s="191"/>
      <c r="F13" s="9"/>
      <c r="G13" s="9"/>
      <c r="H13" s="9"/>
    </row>
    <row r="14" spans="1:9">
      <c r="B14" s="106" t="s">
        <v>10</v>
      </c>
      <c r="C14" s="127">
        <f>+C15+C22</f>
        <v>1622833406287</v>
      </c>
      <c r="D14" s="127">
        <f>+D15+D22</f>
        <v>1669206448090.4202</v>
      </c>
      <c r="E14" s="127">
        <f>+E15+E22</f>
        <v>1178309555782.3589</v>
      </c>
      <c r="F14" s="9"/>
      <c r="G14" s="9"/>
      <c r="H14" s="9"/>
    </row>
    <row r="15" spans="1:9">
      <c r="B15" s="107" t="s">
        <v>11</v>
      </c>
      <c r="C15" s="128">
        <f>SUM(C16:C21)</f>
        <v>1407548685832</v>
      </c>
      <c r="D15" s="128">
        <f t="shared" ref="D15:E15" si="0">SUM(D16:D21)</f>
        <v>1446998303656.55</v>
      </c>
      <c r="E15" s="128">
        <f t="shared" si="0"/>
        <v>1042445566149.8188</v>
      </c>
      <c r="F15" s="9"/>
      <c r="H15" s="9"/>
    </row>
    <row r="16" spans="1:9" ht="12.75" customHeight="1">
      <c r="B16" s="108" t="s">
        <v>24</v>
      </c>
      <c r="C16" s="129">
        <v>542875526448</v>
      </c>
      <c r="D16" s="129">
        <v>561100775936.2301</v>
      </c>
      <c r="E16" s="129">
        <v>373892300735.96893</v>
      </c>
      <c r="F16" s="9"/>
      <c r="H16" s="9"/>
    </row>
    <row r="17" spans="2:9">
      <c r="B17" s="108" t="s">
        <v>25</v>
      </c>
      <c r="C17" s="129">
        <v>101897864549</v>
      </c>
      <c r="D17" s="129">
        <v>97874592884.860001</v>
      </c>
      <c r="E17" s="129">
        <v>65404256482.629997</v>
      </c>
      <c r="F17" s="9"/>
    </row>
    <row r="18" spans="2:9">
      <c r="B18" s="108" t="s">
        <v>12</v>
      </c>
      <c r="C18" s="129">
        <v>324257115564</v>
      </c>
      <c r="D18" s="129">
        <v>311003416933</v>
      </c>
      <c r="E18" s="129">
        <v>234918102718.17001</v>
      </c>
      <c r="F18" s="9"/>
    </row>
    <row r="19" spans="2:9">
      <c r="B19" s="108" t="s">
        <v>26</v>
      </c>
      <c r="C19" s="130">
        <v>13786016885</v>
      </c>
      <c r="D19" s="130">
        <v>43285686144</v>
      </c>
      <c r="E19" s="130">
        <v>32457267667.16</v>
      </c>
      <c r="F19" s="9"/>
    </row>
    <row r="20" spans="2:9">
      <c r="B20" s="108" t="s">
        <v>27</v>
      </c>
      <c r="C20" s="129">
        <v>424672198458</v>
      </c>
      <c r="D20" s="129">
        <v>433621805968.73999</v>
      </c>
      <c r="E20" s="129">
        <v>335663625613.69995</v>
      </c>
      <c r="F20" s="9"/>
    </row>
    <row r="21" spans="2:9">
      <c r="B21" s="108" t="s">
        <v>28</v>
      </c>
      <c r="C21" s="129">
        <v>59963928</v>
      </c>
      <c r="D21" s="129">
        <v>112025789.72</v>
      </c>
      <c r="E21" s="129">
        <v>110012932.19</v>
      </c>
      <c r="F21" s="9"/>
      <c r="I21" s="9"/>
    </row>
    <row r="22" spans="2:9">
      <c r="B22" s="107" t="s">
        <v>13</v>
      </c>
      <c r="C22" s="128">
        <f>SUM(C23:C28)</f>
        <v>215284720455</v>
      </c>
      <c r="D22" s="128">
        <f t="shared" ref="D22:E22" si="1">SUM(D23:D28)</f>
        <v>222208144433.87006</v>
      </c>
      <c r="E22" s="128">
        <f t="shared" si="1"/>
        <v>135863989632.53998</v>
      </c>
      <c r="F22" s="9"/>
      <c r="G22" s="9"/>
      <c r="H22" s="9"/>
    </row>
    <row r="23" spans="2:9">
      <c r="B23" s="108" t="s">
        <v>29</v>
      </c>
      <c r="C23" s="129">
        <v>65675086633</v>
      </c>
      <c r="D23" s="129">
        <v>73213449588.309998</v>
      </c>
      <c r="E23" s="129">
        <v>45705198919.35997</v>
      </c>
      <c r="F23" s="9"/>
      <c r="G23" s="9"/>
      <c r="H23" s="43"/>
    </row>
    <row r="24" spans="2:9">
      <c r="B24" s="108" t="s">
        <v>30</v>
      </c>
      <c r="C24" s="129">
        <v>71387716208</v>
      </c>
      <c r="D24" s="129">
        <v>64563699634.34005</v>
      </c>
      <c r="E24" s="129">
        <v>35417077874.690033</v>
      </c>
      <c r="F24" s="9"/>
      <c r="G24" s="9"/>
    </row>
    <row r="25" spans="2:9">
      <c r="B25" s="108" t="s">
        <v>31</v>
      </c>
      <c r="C25" s="129">
        <v>16448771</v>
      </c>
      <c r="D25" s="129">
        <v>43045523.040000007</v>
      </c>
      <c r="E25" s="129">
        <v>7164899.9700000007</v>
      </c>
      <c r="F25" s="9"/>
      <c r="G25" s="9"/>
    </row>
    <row r="26" spans="2:9">
      <c r="B26" s="108" t="s">
        <v>32</v>
      </c>
      <c r="C26" s="129">
        <v>2770222220</v>
      </c>
      <c r="D26" s="129">
        <v>5477081184.0599995</v>
      </c>
      <c r="E26" s="129">
        <v>4005701582.8100009</v>
      </c>
      <c r="F26" s="9"/>
      <c r="G26" s="9"/>
    </row>
    <row r="27" spans="2:9">
      <c r="B27" s="108" t="s">
        <v>33</v>
      </c>
      <c r="C27" s="129">
        <v>72988962348</v>
      </c>
      <c r="D27" s="129">
        <v>78732432213.11998</v>
      </c>
      <c r="E27" s="129">
        <v>50728846355.709976</v>
      </c>
      <c r="F27" s="9"/>
      <c r="G27" s="9"/>
    </row>
    <row r="28" spans="2:9">
      <c r="B28" s="108" t="s">
        <v>34</v>
      </c>
      <c r="C28" s="129">
        <v>2446284275</v>
      </c>
      <c r="D28" s="129">
        <v>178436291</v>
      </c>
      <c r="E28" s="129">
        <v>0</v>
      </c>
      <c r="F28" s="9"/>
      <c r="G28" s="9"/>
    </row>
    <row r="29" spans="2:9">
      <c r="B29" s="106" t="s">
        <v>35</v>
      </c>
      <c r="C29" s="127">
        <f>C30</f>
        <v>121192561989</v>
      </c>
      <c r="D29" s="127">
        <f t="shared" ref="D29:E29" si="2">D30</f>
        <v>121192561989</v>
      </c>
      <c r="E29" s="127">
        <f t="shared" si="2"/>
        <v>68499945381.399994</v>
      </c>
      <c r="F29" s="9"/>
      <c r="G29" s="9"/>
    </row>
    <row r="30" spans="2:9">
      <c r="B30" s="107" t="s">
        <v>2086</v>
      </c>
      <c r="C30" s="128">
        <f>SUM(C31:C33)</f>
        <v>121192561989</v>
      </c>
      <c r="D30" s="128">
        <f t="shared" ref="D30:E30" si="3">SUM(D31:D33)</f>
        <v>121192561989</v>
      </c>
      <c r="E30" s="128">
        <f t="shared" si="3"/>
        <v>68499945381.399994</v>
      </c>
      <c r="F30" s="9"/>
      <c r="G30" s="9"/>
    </row>
    <row r="31" spans="2:9">
      <c r="B31" s="108" t="s">
        <v>36</v>
      </c>
      <c r="C31" s="129">
        <v>5117721882</v>
      </c>
      <c r="D31" s="129">
        <v>5117721882</v>
      </c>
      <c r="E31" s="129">
        <v>372310342.19999999</v>
      </c>
      <c r="F31" s="9"/>
      <c r="G31" s="9"/>
    </row>
    <row r="32" spans="2:9">
      <c r="B32" s="108" t="s">
        <v>37</v>
      </c>
      <c r="C32" s="129">
        <v>116074840107</v>
      </c>
      <c r="D32" s="129">
        <v>116036840107</v>
      </c>
      <c r="E32" s="129">
        <v>68090225752.199997</v>
      </c>
      <c r="F32" s="9"/>
      <c r="G32" s="9"/>
    </row>
    <row r="33" spans="2:19">
      <c r="B33" s="108" t="s">
        <v>2275</v>
      </c>
      <c r="C33" s="129">
        <v>0</v>
      </c>
      <c r="D33" s="129">
        <v>38000000</v>
      </c>
      <c r="E33" s="129">
        <v>37409287</v>
      </c>
      <c r="F33" s="9"/>
      <c r="G33" s="9"/>
    </row>
    <row r="34" spans="2:19" ht="15" customHeight="1">
      <c r="B34" s="44" t="s">
        <v>38</v>
      </c>
      <c r="C34" s="50">
        <f>C14+C29</f>
        <v>1744025968276</v>
      </c>
      <c r="D34" s="50">
        <f>D14+D29</f>
        <v>1790399010079.4202</v>
      </c>
      <c r="E34" s="50">
        <f>E14+E29</f>
        <v>1246809501163.7588</v>
      </c>
      <c r="G34" s="9"/>
      <c r="H34" s="45"/>
      <c r="I34" s="45"/>
      <c r="J34" s="45"/>
      <c r="K34" s="45"/>
      <c r="L34" s="45"/>
      <c r="M34" s="45"/>
      <c r="N34" s="45"/>
    </row>
    <row r="35" spans="2:19" ht="19.149999999999999" customHeight="1">
      <c r="B35" s="126" t="s">
        <v>709</v>
      </c>
      <c r="E35" s="45"/>
      <c r="G35" s="45"/>
      <c r="H35" s="45"/>
      <c r="I35" s="45"/>
      <c r="J35" s="45"/>
      <c r="K35" s="45"/>
      <c r="L35" s="45"/>
      <c r="M35" s="45"/>
      <c r="N35" s="45"/>
      <c r="O35" s="45"/>
      <c r="P35" s="45"/>
      <c r="Q35" s="45"/>
      <c r="R35" s="45"/>
      <c r="S35" s="45"/>
    </row>
    <row r="36" spans="2:19">
      <c r="B36" s="114" t="s">
        <v>2260</v>
      </c>
      <c r="C36" s="114"/>
      <c r="D36" s="114"/>
      <c r="E36" s="114"/>
      <c r="F36" s="114"/>
      <c r="G36" s="114"/>
      <c r="H36" s="114"/>
    </row>
    <row r="37" spans="2:19" ht="23.45" customHeight="1">
      <c r="B37" s="192" t="s">
        <v>2310</v>
      </c>
      <c r="C37" s="192"/>
      <c r="D37" s="192"/>
      <c r="E37" s="192"/>
      <c r="F37" s="114"/>
      <c r="G37" s="114"/>
      <c r="H37" s="114"/>
    </row>
    <row r="38" spans="2:19" ht="46.5" customHeight="1">
      <c r="B38" s="184" t="s">
        <v>2261</v>
      </c>
      <c r="C38" s="184"/>
      <c r="D38" s="184"/>
      <c r="E38" s="184"/>
      <c r="F38" s="33"/>
      <c r="G38" s="33"/>
    </row>
    <row r="39" spans="2:19" ht="14.45" customHeight="1">
      <c r="B39" s="184" t="s">
        <v>710</v>
      </c>
      <c r="C39" s="184"/>
    </row>
    <row r="42" spans="2:19">
      <c r="B42" s="9"/>
    </row>
  </sheetData>
  <mergeCells count="14">
    <mergeCell ref="A7:F7"/>
    <mergeCell ref="A8:F8"/>
    <mergeCell ref="A9:F9"/>
    <mergeCell ref="D12:D13"/>
    <mergeCell ref="A1:F1"/>
    <mergeCell ref="A2:F2"/>
    <mergeCell ref="A3:F3"/>
    <mergeCell ref="A5:F5"/>
    <mergeCell ref="A6:F6"/>
    <mergeCell ref="B39:C39"/>
    <mergeCell ref="B12:B13"/>
    <mergeCell ref="E12:E13"/>
    <mergeCell ref="B37:E37"/>
    <mergeCell ref="B38:E38"/>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D73" sqref="D73"/>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75" t="s">
        <v>602</v>
      </c>
      <c r="B1" s="175"/>
      <c r="C1" s="175"/>
      <c r="D1" s="175"/>
      <c r="E1" s="175"/>
      <c r="F1" s="175"/>
    </row>
    <row r="2" spans="1:8" ht="21" customHeight="1">
      <c r="A2" s="176" t="s">
        <v>0</v>
      </c>
      <c r="B2" s="176"/>
      <c r="C2" s="176"/>
      <c r="D2" s="176"/>
      <c r="E2" s="176"/>
      <c r="F2" s="176"/>
    </row>
    <row r="3" spans="1:8" ht="15" customHeight="1">
      <c r="A3" s="177" t="s">
        <v>1</v>
      </c>
      <c r="B3" s="177"/>
      <c r="C3" s="177"/>
      <c r="D3" s="177"/>
      <c r="E3" s="177"/>
      <c r="F3" s="177"/>
    </row>
    <row r="4" spans="1:8" ht="15" customHeight="1">
      <c r="A4" s="113"/>
      <c r="B4" s="113"/>
      <c r="C4" s="113"/>
      <c r="D4" s="113"/>
      <c r="E4" s="113"/>
      <c r="F4" s="113"/>
    </row>
    <row r="5" spans="1:8" ht="18.75" customHeight="1">
      <c r="A5" s="178" t="s">
        <v>22</v>
      </c>
      <c r="B5" s="178"/>
      <c r="C5" s="178"/>
      <c r="D5" s="178"/>
      <c r="E5" s="178"/>
      <c r="F5" s="178"/>
    </row>
    <row r="6" spans="1:8" ht="18.75" customHeight="1">
      <c r="A6" s="178" t="s">
        <v>39</v>
      </c>
      <c r="B6" s="178"/>
      <c r="C6" s="178"/>
      <c r="D6" s="178"/>
      <c r="E6" s="178"/>
      <c r="F6" s="178"/>
    </row>
    <row r="7" spans="1:8" ht="18.75">
      <c r="A7" s="183" t="s">
        <v>2308</v>
      </c>
      <c r="B7" s="183"/>
      <c r="C7" s="183"/>
      <c r="D7" s="183"/>
      <c r="E7" s="183"/>
      <c r="F7" s="183"/>
    </row>
    <row r="8" spans="1:8" ht="18.75">
      <c r="A8" s="180" t="s">
        <v>601</v>
      </c>
      <c r="B8" s="180"/>
      <c r="C8" s="180"/>
      <c r="D8" s="180"/>
      <c r="E8" s="180"/>
      <c r="F8" s="180"/>
    </row>
    <row r="9" spans="1:8" ht="15.75">
      <c r="A9" s="174" t="s">
        <v>4</v>
      </c>
      <c r="B9" s="174"/>
      <c r="C9" s="174"/>
      <c r="D9" s="174"/>
      <c r="E9" s="174"/>
      <c r="F9" s="174"/>
    </row>
    <row r="11" spans="1:8">
      <c r="G11" s="43"/>
    </row>
    <row r="12" spans="1:8" ht="15" customHeight="1">
      <c r="B12" s="195" t="s">
        <v>5</v>
      </c>
      <c r="C12" s="52" t="s">
        <v>769</v>
      </c>
      <c r="D12" s="188" t="s">
        <v>2245</v>
      </c>
      <c r="E12" s="195" t="s">
        <v>689</v>
      </c>
    </row>
    <row r="13" spans="1:8" ht="15.75" thickBot="1">
      <c r="B13" s="195"/>
      <c r="C13" s="53" t="s">
        <v>601</v>
      </c>
      <c r="D13" s="189"/>
      <c r="E13" s="195"/>
    </row>
    <row r="14" spans="1:8">
      <c r="B14" s="54" t="s">
        <v>10</v>
      </c>
      <c r="C14" s="131">
        <f>C15+C18+C44+C46+C48+C50+C52+C54+C56</f>
        <v>1622833406287</v>
      </c>
      <c r="D14" s="131">
        <f>D15+D18+D44+D46+D48+D50+D52+D54+D56</f>
        <v>1669206448090.4204</v>
      </c>
      <c r="E14" s="131">
        <f>E15+E18+E44+E46+E48+E50+E52+E54+E56</f>
        <v>1178309555782.3599</v>
      </c>
      <c r="G14" s="9"/>
      <c r="H14" s="46"/>
    </row>
    <row r="15" spans="1:8">
      <c r="B15" s="55" t="s">
        <v>40</v>
      </c>
      <c r="C15" s="96">
        <f>SUM(C16:C17)</f>
        <v>8907795183</v>
      </c>
      <c r="D15" s="96">
        <f>SUM(D16:D17)</f>
        <v>8907795183</v>
      </c>
      <c r="E15" s="96">
        <f>SUM(E16:E17)</f>
        <v>6780459196.9099998</v>
      </c>
      <c r="G15" s="9"/>
    </row>
    <row r="16" spans="1:8">
      <c r="B16" s="56" t="s">
        <v>41</v>
      </c>
      <c r="C16" s="132">
        <v>3010779124</v>
      </c>
      <c r="D16" s="132">
        <v>3010779124</v>
      </c>
      <c r="E16" s="132">
        <v>2357697336</v>
      </c>
      <c r="G16" s="9"/>
    </row>
    <row r="17" spans="2:9">
      <c r="B17" s="56" t="s">
        <v>42</v>
      </c>
      <c r="C17" s="132">
        <v>5897016059</v>
      </c>
      <c r="D17" s="132">
        <v>5897016059</v>
      </c>
      <c r="E17" s="132">
        <v>4422761860.9099998</v>
      </c>
      <c r="G17" s="9"/>
    </row>
    <row r="18" spans="2:9">
      <c r="B18" s="55" t="s">
        <v>43</v>
      </c>
      <c r="C18" s="96">
        <f>SUM(C19:C43)</f>
        <v>1584338836059</v>
      </c>
      <c r="D18" s="96">
        <f>SUM(D19:D43)</f>
        <v>1629343342434.4204</v>
      </c>
      <c r="E18" s="96">
        <f>SUM(E19:E43)</f>
        <v>1148445717220.77</v>
      </c>
    </row>
    <row r="19" spans="2:9">
      <c r="B19" s="56" t="s">
        <v>44</v>
      </c>
      <c r="C19" s="132">
        <v>130289851958</v>
      </c>
      <c r="D19" s="132">
        <v>132236018964.04001</v>
      </c>
      <c r="E19" s="132">
        <v>82965203063.550079</v>
      </c>
    </row>
    <row r="20" spans="2:9">
      <c r="B20" s="56" t="s">
        <v>770</v>
      </c>
      <c r="C20" s="132">
        <v>81924855519</v>
      </c>
      <c r="D20" s="132">
        <v>83932244378.290131</v>
      </c>
      <c r="E20" s="132">
        <v>56906634344.919899</v>
      </c>
    </row>
    <row r="21" spans="2:9">
      <c r="B21" s="56" t="s">
        <v>45</v>
      </c>
      <c r="C21" s="132">
        <v>68686619634</v>
      </c>
      <c r="D21" s="132">
        <v>69457611508.170059</v>
      </c>
      <c r="E21" s="132">
        <v>46843937191.290031</v>
      </c>
    </row>
    <row r="22" spans="2:9">
      <c r="B22" s="56" t="s">
        <v>46</v>
      </c>
      <c r="C22" s="132">
        <v>15186213375</v>
      </c>
      <c r="D22" s="132">
        <v>15600084915.350004</v>
      </c>
      <c r="E22" s="132">
        <v>9555444967.3200035</v>
      </c>
    </row>
    <row r="23" spans="2:9">
      <c r="B23" s="56" t="s">
        <v>609</v>
      </c>
      <c r="C23" s="132">
        <v>26273533371</v>
      </c>
      <c r="D23" s="132">
        <v>29744317601.120003</v>
      </c>
      <c r="E23" s="132">
        <v>18270957431.440014</v>
      </c>
    </row>
    <row r="24" spans="2:9">
      <c r="B24" s="56" t="s">
        <v>47</v>
      </c>
      <c r="C24" s="133">
        <v>332030596342</v>
      </c>
      <c r="D24" s="133">
        <v>330030596342.00018</v>
      </c>
      <c r="E24" s="132">
        <v>234977035124.68982</v>
      </c>
    </row>
    <row r="25" spans="2:9">
      <c r="B25" s="56" t="s">
        <v>48</v>
      </c>
      <c r="C25" s="133">
        <v>180686724982</v>
      </c>
      <c r="D25" s="133">
        <v>184117963505.54004</v>
      </c>
      <c r="E25" s="132">
        <v>123963192372.66995</v>
      </c>
    </row>
    <row r="26" spans="2:9">
      <c r="B26" s="57" t="s">
        <v>49</v>
      </c>
      <c r="C26" s="133">
        <v>8634933410</v>
      </c>
      <c r="D26" s="133">
        <v>8634933409.9999981</v>
      </c>
      <c r="E26" s="132">
        <v>5878537507.1100044</v>
      </c>
    </row>
    <row r="27" spans="2:9">
      <c r="B27" s="57" t="s">
        <v>50</v>
      </c>
      <c r="C27" s="133">
        <v>2899510003</v>
      </c>
      <c r="D27" s="133">
        <v>2980229278.0000005</v>
      </c>
      <c r="E27" s="132">
        <v>1706239139.4900002</v>
      </c>
      <c r="I27" s="47"/>
    </row>
    <row r="28" spans="2:9">
      <c r="B28" s="57" t="s">
        <v>51</v>
      </c>
      <c r="C28" s="133">
        <v>18697509949</v>
      </c>
      <c r="D28" s="133">
        <v>23321269573.999992</v>
      </c>
      <c r="E28" s="132">
        <v>14198954752.009991</v>
      </c>
    </row>
    <row r="29" spans="2:9">
      <c r="B29" s="57" t="s">
        <v>52</v>
      </c>
      <c r="C29" s="133">
        <v>73881683104</v>
      </c>
      <c r="D29" s="133">
        <v>85909112996.000015</v>
      </c>
      <c r="E29" s="132">
        <v>60091208899.249985</v>
      </c>
    </row>
    <row r="30" spans="2:9">
      <c r="B30" s="57" t="s">
        <v>53</v>
      </c>
      <c r="C30" s="133">
        <v>21390709235</v>
      </c>
      <c r="D30" s="133">
        <v>23900418674</v>
      </c>
      <c r="E30" s="132">
        <v>17952320141.650002</v>
      </c>
    </row>
    <row r="31" spans="2:9">
      <c r="B31" s="57" t="s">
        <v>54</v>
      </c>
      <c r="C31" s="133">
        <v>10990734117</v>
      </c>
      <c r="D31" s="133">
        <v>10732674783.000002</v>
      </c>
      <c r="E31" s="132">
        <v>4953986603.0299997</v>
      </c>
    </row>
    <row r="32" spans="2:9">
      <c r="B32" s="57" t="s">
        <v>55</v>
      </c>
      <c r="C32" s="133">
        <v>9308306981</v>
      </c>
      <c r="D32" s="133">
        <v>9310726109.9200001</v>
      </c>
      <c r="E32" s="132">
        <v>7514773947.6099997</v>
      </c>
    </row>
    <row r="33" spans="2:7">
      <c r="B33" s="57" t="s">
        <v>56</v>
      </c>
      <c r="C33" s="133">
        <v>1258285151</v>
      </c>
      <c r="D33" s="133">
        <v>1306631596.3600001</v>
      </c>
      <c r="E33" s="132">
        <v>770697199.38000035</v>
      </c>
    </row>
    <row r="34" spans="2:7">
      <c r="B34" s="57" t="s">
        <v>57</v>
      </c>
      <c r="C34" s="133">
        <v>4419749461</v>
      </c>
      <c r="D34" s="133">
        <v>4605084766.8699999</v>
      </c>
      <c r="E34" s="132">
        <v>2912994774.3999991</v>
      </c>
    </row>
    <row r="35" spans="2:7">
      <c r="B35" s="57" t="s">
        <v>58</v>
      </c>
      <c r="C35" s="133">
        <v>758355375</v>
      </c>
      <c r="D35" s="133">
        <v>868726012</v>
      </c>
      <c r="E35" s="132">
        <v>444658788.88999993</v>
      </c>
    </row>
    <row r="36" spans="2:7">
      <c r="B36" s="57" t="s">
        <v>59</v>
      </c>
      <c r="C36" s="133">
        <v>16250725153</v>
      </c>
      <c r="D36" s="133">
        <v>16946775283.460001</v>
      </c>
      <c r="E36" s="132">
        <v>9159642003.8600025</v>
      </c>
    </row>
    <row r="37" spans="2:7">
      <c r="B37" s="57" t="s">
        <v>60</v>
      </c>
      <c r="C37" s="133">
        <v>23276233658</v>
      </c>
      <c r="D37" s="133">
        <v>23596242796.300003</v>
      </c>
      <c r="E37" s="132">
        <v>15256336629.180002</v>
      </c>
    </row>
    <row r="38" spans="2:7">
      <c r="B38" s="57" t="s">
        <v>61</v>
      </c>
      <c r="C38" s="133">
        <v>2886533263</v>
      </c>
      <c r="D38" s="133">
        <v>3650543419</v>
      </c>
      <c r="E38" s="132">
        <v>1928401801.2900007</v>
      </c>
    </row>
    <row r="39" spans="2:7">
      <c r="B39" s="57" t="s">
        <v>62</v>
      </c>
      <c r="C39" s="133">
        <v>10596192158</v>
      </c>
      <c r="D39" s="133">
        <v>10511058139</v>
      </c>
      <c r="E39" s="132">
        <v>3504393004.4099989</v>
      </c>
    </row>
    <row r="40" spans="2:7">
      <c r="B40" s="57" t="s">
        <v>63</v>
      </c>
      <c r="C40" s="133">
        <v>25212748733</v>
      </c>
      <c r="D40" s="133">
        <v>29531198149</v>
      </c>
      <c r="E40" s="132">
        <v>14742570533.709997</v>
      </c>
    </row>
    <row r="41" spans="2:7">
      <c r="B41" s="57" t="s">
        <v>610</v>
      </c>
      <c r="C41" s="133">
        <v>4175726215</v>
      </c>
      <c r="D41" s="133">
        <v>4821726215</v>
      </c>
      <c r="E41" s="132">
        <v>2518122068.6500001</v>
      </c>
    </row>
    <row r="42" spans="2:7">
      <c r="B42" s="57" t="s">
        <v>64</v>
      </c>
      <c r="C42" s="133">
        <v>362550018434</v>
      </c>
      <c r="D42" s="133">
        <v>349950018434</v>
      </c>
      <c r="E42" s="132">
        <v>266918102718.17001</v>
      </c>
    </row>
    <row r="43" spans="2:7">
      <c r="B43" s="57" t="s">
        <v>65</v>
      </c>
      <c r="C43" s="133">
        <v>152072486478</v>
      </c>
      <c r="D43" s="133">
        <v>173647135584</v>
      </c>
      <c r="E43" s="132">
        <v>144511372212.79999</v>
      </c>
    </row>
    <row r="44" spans="2:7">
      <c r="B44" s="55" t="s">
        <v>66</v>
      </c>
      <c r="C44" s="96">
        <f>C45</f>
        <v>12921593863</v>
      </c>
      <c r="D44" s="96">
        <f>D45</f>
        <v>14121593863</v>
      </c>
      <c r="E44" s="96">
        <f>E45</f>
        <v>10353192054</v>
      </c>
    </row>
    <row r="45" spans="2:7">
      <c r="B45" s="56" t="s">
        <v>67</v>
      </c>
      <c r="C45" s="132">
        <v>12921593863</v>
      </c>
      <c r="D45" s="132">
        <v>14121593863</v>
      </c>
      <c r="E45" s="132">
        <v>10353192054</v>
      </c>
    </row>
    <row r="46" spans="2:7">
      <c r="B46" s="55" t="s">
        <v>68</v>
      </c>
      <c r="C46" s="96">
        <f>C47</f>
        <v>10870891737</v>
      </c>
      <c r="D46" s="96">
        <f>D47</f>
        <v>10870891737</v>
      </c>
      <c r="E46" s="96">
        <f>E47</f>
        <v>8453168679</v>
      </c>
    </row>
    <row r="47" spans="2:7">
      <c r="B47" s="56" t="s">
        <v>69</v>
      </c>
      <c r="C47" s="132">
        <v>10870891737</v>
      </c>
      <c r="D47" s="132">
        <v>10870891737</v>
      </c>
      <c r="E47" s="132">
        <v>8453168679</v>
      </c>
      <c r="G47" s="47"/>
    </row>
    <row r="48" spans="2:7">
      <c r="B48" s="55" t="s">
        <v>70</v>
      </c>
      <c r="C48" s="96">
        <f>C49</f>
        <v>1524248087</v>
      </c>
      <c r="D48" s="96">
        <f>D49</f>
        <v>1524248087</v>
      </c>
      <c r="E48" s="96">
        <f>E49</f>
        <v>1143185947.9699996</v>
      </c>
    </row>
    <row r="49" spans="2:7">
      <c r="B49" s="56" t="s">
        <v>71</v>
      </c>
      <c r="C49" s="132">
        <v>1524248087</v>
      </c>
      <c r="D49" s="132">
        <v>1524248087</v>
      </c>
      <c r="E49" s="132">
        <v>1143185947.9699996</v>
      </c>
    </row>
    <row r="50" spans="2:7">
      <c r="B50" s="55" t="s">
        <v>72</v>
      </c>
      <c r="C50" s="96">
        <f>C51</f>
        <v>1975371875</v>
      </c>
      <c r="D50" s="96">
        <f>D51</f>
        <v>1975371875</v>
      </c>
      <c r="E50" s="96">
        <f>E51</f>
        <v>1481528798</v>
      </c>
      <c r="F50" s="47"/>
      <c r="G50" s="47"/>
    </row>
    <row r="51" spans="2:7">
      <c r="B51" s="56" t="s">
        <v>73</v>
      </c>
      <c r="C51" s="132">
        <v>1975371875</v>
      </c>
      <c r="D51" s="132">
        <v>1975371875</v>
      </c>
      <c r="E51" s="167">
        <v>1481528798</v>
      </c>
      <c r="F51" s="47"/>
    </row>
    <row r="52" spans="2:7">
      <c r="B52" s="55" t="s">
        <v>74</v>
      </c>
      <c r="C52" s="96">
        <f>C53</f>
        <v>400000000</v>
      </c>
      <c r="D52" s="96">
        <f>D53</f>
        <v>460041065</v>
      </c>
      <c r="E52" s="96">
        <f>E53</f>
        <v>302165117.25000006</v>
      </c>
    </row>
    <row r="53" spans="2:7">
      <c r="B53" s="56" t="s">
        <v>75</v>
      </c>
      <c r="C53" s="132">
        <v>400000000</v>
      </c>
      <c r="D53" s="132">
        <v>460041065</v>
      </c>
      <c r="E53" s="167">
        <v>302165117.25000006</v>
      </c>
    </row>
    <row r="54" spans="2:7">
      <c r="B54" s="55" t="s">
        <v>76</v>
      </c>
      <c r="C54" s="96">
        <f>C55</f>
        <v>1008000000</v>
      </c>
      <c r="D54" s="96">
        <f>D55</f>
        <v>1008000000</v>
      </c>
      <c r="E54" s="96">
        <f>E55</f>
        <v>755999898.66000021</v>
      </c>
    </row>
    <row r="55" spans="2:7">
      <c r="B55" s="56" t="s">
        <v>604</v>
      </c>
      <c r="C55" s="132">
        <v>1008000000</v>
      </c>
      <c r="D55" s="132">
        <v>1008000000</v>
      </c>
      <c r="E55" s="167">
        <v>755999898.66000021</v>
      </c>
      <c r="G55" s="47"/>
    </row>
    <row r="56" spans="2:7">
      <c r="B56" s="58" t="s">
        <v>77</v>
      </c>
      <c r="C56" s="96">
        <f>C57</f>
        <v>886669483</v>
      </c>
      <c r="D56" s="96">
        <f>D57</f>
        <v>995163846</v>
      </c>
      <c r="E56" s="96">
        <f>E57</f>
        <v>594138869.79999995</v>
      </c>
    </row>
    <row r="57" spans="2:7">
      <c r="B57" s="56" t="s">
        <v>722</v>
      </c>
      <c r="C57" s="132">
        <v>886669483</v>
      </c>
      <c r="D57" s="132">
        <v>995163846</v>
      </c>
      <c r="E57" s="167">
        <v>594138869.79999995</v>
      </c>
    </row>
    <row r="58" spans="2:7">
      <c r="B58" s="59" t="s">
        <v>35</v>
      </c>
      <c r="C58" s="131">
        <f>C59</f>
        <v>121192561989</v>
      </c>
      <c r="D58" s="131">
        <f>D59</f>
        <v>121192561989</v>
      </c>
      <c r="E58" s="131">
        <f>E59</f>
        <v>68499945381.400009</v>
      </c>
    </row>
    <row r="59" spans="2:7">
      <c r="B59" s="55" t="s">
        <v>43</v>
      </c>
      <c r="C59" s="96">
        <f>SUM(C60:C62)</f>
        <v>121192561989</v>
      </c>
      <c r="D59" s="96">
        <f t="shared" ref="D59:E59" si="0">SUM(D60:D62)</f>
        <v>121192561989</v>
      </c>
      <c r="E59" s="96">
        <f t="shared" si="0"/>
        <v>68499945381.400009</v>
      </c>
      <c r="G59" s="47"/>
    </row>
    <row r="60" spans="2:7">
      <c r="B60" s="56" t="s">
        <v>47</v>
      </c>
      <c r="C60" s="132">
        <v>0</v>
      </c>
      <c r="D60" s="132">
        <v>2000000000</v>
      </c>
      <c r="E60" s="132">
        <v>0</v>
      </c>
      <c r="G60" s="47"/>
    </row>
    <row r="61" spans="2:7">
      <c r="B61" s="56" t="s">
        <v>64</v>
      </c>
      <c r="C61" s="132">
        <v>101192561989</v>
      </c>
      <c r="D61" s="132">
        <v>98443555272</v>
      </c>
      <c r="E61" s="132">
        <v>62146979665.180008</v>
      </c>
    </row>
    <row r="62" spans="2:7">
      <c r="B62" s="56" t="s">
        <v>65</v>
      </c>
      <c r="C62" s="132">
        <v>20000000000</v>
      </c>
      <c r="D62" s="132">
        <v>20749006717</v>
      </c>
      <c r="E62" s="132">
        <v>6352965716.2200003</v>
      </c>
    </row>
    <row r="63" spans="2:7">
      <c r="B63" s="60" t="s">
        <v>78</v>
      </c>
      <c r="C63" s="102">
        <f>C14+C58</f>
        <v>1744025968276</v>
      </c>
      <c r="D63" s="102">
        <f>D14+D58</f>
        <v>1790399010079.4204</v>
      </c>
      <c r="E63" s="102">
        <f>E14+E58</f>
        <v>1246809501163.7598</v>
      </c>
      <c r="F63" s="46"/>
    </row>
    <row r="64" spans="2:7">
      <c r="B64" s="126" t="s">
        <v>709</v>
      </c>
      <c r="E64" s="45"/>
      <c r="G64" s="45"/>
    </row>
    <row r="65" spans="2:7" ht="15.6" customHeight="1">
      <c r="B65" s="114" t="s">
        <v>2260</v>
      </c>
      <c r="C65" s="114"/>
      <c r="D65" s="114"/>
      <c r="E65" s="114"/>
      <c r="F65" s="114"/>
      <c r="G65" s="114"/>
    </row>
    <row r="66" spans="2:7" ht="33.6" customHeight="1">
      <c r="B66" s="192" t="s">
        <v>2310</v>
      </c>
      <c r="C66" s="192"/>
      <c r="D66" s="192"/>
      <c r="E66" s="192"/>
      <c r="F66" s="114"/>
      <c r="G66" s="114"/>
    </row>
    <row r="67" spans="2:7" ht="45" customHeight="1">
      <c r="B67" s="184" t="s">
        <v>2261</v>
      </c>
      <c r="C67" s="184"/>
      <c r="D67" s="184"/>
      <c r="E67" s="184"/>
      <c r="F67" s="33"/>
      <c r="G67" s="33"/>
    </row>
    <row r="68" spans="2:7">
      <c r="B68" s="184" t="s">
        <v>2262</v>
      </c>
      <c r="C68" s="184"/>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D73" sqref="D73"/>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75" t="s">
        <v>602</v>
      </c>
      <c r="B1" s="175"/>
      <c r="C1" s="175"/>
      <c r="D1" s="175"/>
      <c r="E1" s="175"/>
      <c r="F1" s="175"/>
    </row>
    <row r="2" spans="1:6" ht="21" customHeight="1">
      <c r="A2" s="176" t="s">
        <v>0</v>
      </c>
      <c r="B2" s="176"/>
      <c r="C2" s="176"/>
      <c r="D2" s="176"/>
      <c r="E2" s="176"/>
      <c r="F2" s="176"/>
    </row>
    <row r="3" spans="1:6" ht="14.45" customHeight="1">
      <c r="A3" s="177" t="s">
        <v>1</v>
      </c>
      <c r="B3" s="177"/>
      <c r="C3" s="177"/>
      <c r="D3" s="177"/>
      <c r="E3" s="177"/>
      <c r="F3" s="177"/>
    </row>
    <row r="5" spans="1:6" ht="18" customHeight="1">
      <c r="A5" s="178" t="s">
        <v>22</v>
      </c>
      <c r="B5" s="178"/>
      <c r="C5" s="178"/>
      <c r="D5" s="178"/>
      <c r="E5" s="178"/>
      <c r="F5" s="178"/>
    </row>
    <row r="6" spans="1:6" ht="18" customHeight="1">
      <c r="A6" s="178" t="s">
        <v>79</v>
      </c>
      <c r="B6" s="178"/>
      <c r="C6" s="178"/>
      <c r="D6" s="178"/>
      <c r="E6" s="178"/>
      <c r="F6" s="178"/>
    </row>
    <row r="7" spans="1:6" ht="18.75">
      <c r="A7" s="193" t="s">
        <v>2308</v>
      </c>
      <c r="B7" s="193"/>
      <c r="C7" s="193"/>
      <c r="D7" s="193"/>
      <c r="E7" s="193"/>
      <c r="F7" s="193"/>
    </row>
    <row r="8" spans="1:6" ht="18.75">
      <c r="A8" s="180" t="s">
        <v>601</v>
      </c>
      <c r="B8" s="180"/>
      <c r="C8" s="180"/>
      <c r="D8" s="180"/>
      <c r="E8" s="180"/>
      <c r="F8" s="180"/>
    </row>
    <row r="9" spans="1:6" ht="15.75">
      <c r="A9" s="174" t="s">
        <v>4</v>
      </c>
      <c r="B9" s="174"/>
      <c r="C9" s="174"/>
      <c r="D9" s="174"/>
      <c r="E9" s="174"/>
      <c r="F9" s="174"/>
    </row>
    <row r="13" spans="1:6">
      <c r="B13" s="190" t="s">
        <v>5</v>
      </c>
      <c r="C13" s="42" t="s">
        <v>769</v>
      </c>
      <c r="D13" s="188" t="s">
        <v>2245</v>
      </c>
      <c r="E13" s="190" t="s">
        <v>689</v>
      </c>
    </row>
    <row r="14" spans="1:6" ht="15.75" thickBot="1">
      <c r="B14" s="190"/>
      <c r="C14" s="15" t="s">
        <v>601</v>
      </c>
      <c r="D14" s="189"/>
      <c r="E14" s="190"/>
    </row>
    <row r="15" spans="1:6">
      <c r="B15" s="49" t="s">
        <v>237</v>
      </c>
      <c r="C15" s="134">
        <f>C16+C40+C75+C104+C149</f>
        <v>1622833406287</v>
      </c>
      <c r="D15" s="134">
        <f>D16+D40+D75+D104+D149</f>
        <v>1669206448090.4199</v>
      </c>
      <c r="E15" s="134">
        <f>E16+E40+E75+E104+E149</f>
        <v>1178309555782.3599</v>
      </c>
    </row>
    <row r="16" spans="1:6">
      <c r="B16" s="93" t="s">
        <v>605</v>
      </c>
      <c r="C16" s="135">
        <f>C17+C23+C26+C32</f>
        <v>256969074361</v>
      </c>
      <c r="D16" s="135">
        <f t="shared" ref="D16:E16" si="0">D17+D23+D26+D32</f>
        <v>270965806014.00006</v>
      </c>
      <c r="E16" s="135">
        <f t="shared" si="0"/>
        <v>181438186958.76993</v>
      </c>
    </row>
    <row r="17" spans="2:5">
      <c r="B17" s="94" t="s">
        <v>80</v>
      </c>
      <c r="C17" s="135">
        <f>SUM(C18:C22)</f>
        <v>102151484178</v>
      </c>
      <c r="D17" s="135">
        <f t="shared" ref="D17:E17" si="1">SUM(D18:D22)</f>
        <v>107408080896.63</v>
      </c>
      <c r="E17" s="135">
        <f t="shared" si="1"/>
        <v>72324669369.130005</v>
      </c>
    </row>
    <row r="18" spans="2:5">
      <c r="B18" s="48" t="s">
        <v>81</v>
      </c>
      <c r="C18" s="136">
        <v>8027164129</v>
      </c>
      <c r="D18" s="136">
        <v>8164628513</v>
      </c>
      <c r="E18" s="132">
        <v>6248895449.579999</v>
      </c>
    </row>
    <row r="19" spans="2:5">
      <c r="B19" s="48" t="s">
        <v>82</v>
      </c>
      <c r="C19" s="136">
        <v>52957815438</v>
      </c>
      <c r="D19" s="136">
        <v>55728161792.550011</v>
      </c>
      <c r="E19" s="136">
        <v>33230646332.050026</v>
      </c>
    </row>
    <row r="20" spans="2:5">
      <c r="B20" s="48" t="s">
        <v>83</v>
      </c>
      <c r="C20" s="136">
        <v>29452658980</v>
      </c>
      <c r="D20" s="136">
        <v>31807279284.619984</v>
      </c>
      <c r="E20" s="136">
        <v>23878081507.529984</v>
      </c>
    </row>
    <row r="21" spans="2:5">
      <c r="B21" s="48" t="s">
        <v>84</v>
      </c>
      <c r="C21" s="136">
        <v>10858756737</v>
      </c>
      <c r="D21" s="136">
        <v>10858756737</v>
      </c>
      <c r="E21" s="136">
        <v>8444067438</v>
      </c>
    </row>
    <row r="22" spans="2:5">
      <c r="B22" s="48" t="s">
        <v>85</v>
      </c>
      <c r="C22" s="136">
        <v>855088894</v>
      </c>
      <c r="D22" s="136">
        <v>849254569.46000004</v>
      </c>
      <c r="E22" s="136">
        <v>522978641.97000027</v>
      </c>
    </row>
    <row r="23" spans="2:5">
      <c r="B23" s="94" t="s">
        <v>86</v>
      </c>
      <c r="C23" s="135">
        <f>SUM(C24:C25)</f>
        <v>15009549215</v>
      </c>
      <c r="D23" s="135">
        <f t="shared" ref="D23:E23" si="2">SUM(D24:D25)</f>
        <v>15407650437.42</v>
      </c>
      <c r="E23" s="135">
        <f t="shared" si="2"/>
        <v>9445153819.539999</v>
      </c>
    </row>
    <row r="24" spans="2:5">
      <c r="B24" s="48" t="s">
        <v>87</v>
      </c>
      <c r="C24" s="136">
        <v>5102968644</v>
      </c>
      <c r="D24" s="136">
        <v>5056991311.1499996</v>
      </c>
      <c r="E24" s="136">
        <v>2388746092.2299995</v>
      </c>
    </row>
    <row r="25" spans="2:5">
      <c r="B25" s="48" t="s">
        <v>88</v>
      </c>
      <c r="C25" s="136">
        <v>9906580571</v>
      </c>
      <c r="D25" s="136">
        <v>10350659126.27</v>
      </c>
      <c r="E25" s="136">
        <v>7056407727.3099995</v>
      </c>
    </row>
    <row r="26" spans="2:5">
      <c r="B26" s="94" t="s">
        <v>89</v>
      </c>
      <c r="C26" s="135">
        <f>SUM(C27:C31)</f>
        <v>55750231755</v>
      </c>
      <c r="D26" s="135">
        <f t="shared" ref="D26:E26" si="3">SUM(D27:D31)</f>
        <v>58762247544.620041</v>
      </c>
      <c r="E26" s="135">
        <f t="shared" si="3"/>
        <v>39852151473.389961</v>
      </c>
    </row>
    <row r="27" spans="2:5">
      <c r="B27" s="48" t="s">
        <v>90</v>
      </c>
      <c r="C27" s="136">
        <v>51534148443</v>
      </c>
      <c r="D27" s="136">
        <v>53907670632.620041</v>
      </c>
      <c r="E27" s="136">
        <v>36355939821.769958</v>
      </c>
    </row>
    <row r="28" spans="2:5">
      <c r="B28" s="48" t="s">
        <v>91</v>
      </c>
      <c r="C28" s="136">
        <v>3838533234</v>
      </c>
      <c r="D28" s="136">
        <v>4433712798</v>
      </c>
      <c r="E28" s="136">
        <v>3242818947.2200007</v>
      </c>
    </row>
    <row r="29" spans="2:5">
      <c r="B29" s="48" t="s">
        <v>455</v>
      </c>
      <c r="C29" s="136">
        <v>296441158</v>
      </c>
      <c r="D29" s="136">
        <v>312368527</v>
      </c>
      <c r="E29" s="136">
        <v>193006154.22999999</v>
      </c>
    </row>
    <row r="30" spans="2:5">
      <c r="B30" s="48" t="s">
        <v>2307</v>
      </c>
      <c r="C30" s="136">
        <v>0</v>
      </c>
      <c r="D30" s="136">
        <v>27386667</v>
      </c>
      <c r="E30" s="136">
        <v>4756000</v>
      </c>
    </row>
    <row r="31" spans="2:5">
      <c r="B31" s="48" t="s">
        <v>92</v>
      </c>
      <c r="C31" s="136">
        <v>81108920</v>
      </c>
      <c r="D31" s="136">
        <v>81108920</v>
      </c>
      <c r="E31" s="136">
        <v>55630550.170000002</v>
      </c>
    </row>
    <row r="32" spans="2:5">
      <c r="B32" s="94" t="s">
        <v>93</v>
      </c>
      <c r="C32" s="135">
        <f>SUM(C33:C39)</f>
        <v>84057809213</v>
      </c>
      <c r="D32" s="135">
        <f t="shared" ref="D32:E32" si="4">SUM(D33:D39)</f>
        <v>89387827135.330002</v>
      </c>
      <c r="E32" s="135">
        <f t="shared" si="4"/>
        <v>59816212296.709953</v>
      </c>
    </row>
    <row r="33" spans="2:5">
      <c r="B33" s="48" t="s">
        <v>94</v>
      </c>
      <c r="C33" s="136">
        <v>39543819862</v>
      </c>
      <c r="D33" s="136">
        <v>39524254311.140007</v>
      </c>
      <c r="E33" s="136">
        <v>25785662643.219963</v>
      </c>
    </row>
    <row r="34" spans="2:5">
      <c r="B34" s="48" t="s">
        <v>95</v>
      </c>
      <c r="C34" s="136">
        <v>1394684725</v>
      </c>
      <c r="D34" s="136">
        <v>1346876590.99</v>
      </c>
      <c r="E34" s="136">
        <v>767199902.26999986</v>
      </c>
    </row>
    <row r="35" spans="2:5">
      <c r="B35" s="48" t="s">
        <v>96</v>
      </c>
      <c r="C35" s="136">
        <v>29123951403</v>
      </c>
      <c r="D35" s="136">
        <v>30034560108.919998</v>
      </c>
      <c r="E35" s="136">
        <v>21636233010.479988</v>
      </c>
    </row>
    <row r="36" spans="2:5">
      <c r="B36" s="48" t="s">
        <v>97</v>
      </c>
      <c r="C36" s="136">
        <v>3220295124</v>
      </c>
      <c r="D36" s="136">
        <v>7169915072.5</v>
      </c>
      <c r="E36" s="136">
        <v>4378962271.04</v>
      </c>
    </row>
    <row r="37" spans="2:5">
      <c r="B37" s="48" t="s">
        <v>98</v>
      </c>
      <c r="C37" s="136">
        <v>5672580954</v>
      </c>
      <c r="D37" s="136">
        <v>5724951667.2799997</v>
      </c>
      <c r="E37" s="136">
        <v>3833279817.7700005</v>
      </c>
    </row>
    <row r="38" spans="2:5">
      <c r="B38" s="48" t="s">
        <v>99</v>
      </c>
      <c r="C38" s="136">
        <v>68949757</v>
      </c>
      <c r="D38" s="136">
        <v>68949757</v>
      </c>
      <c r="E38" s="136">
        <v>51712317</v>
      </c>
    </row>
    <row r="39" spans="2:5">
      <c r="B39" s="48" t="s">
        <v>100</v>
      </c>
      <c r="C39" s="136">
        <v>5033527388</v>
      </c>
      <c r="D39" s="136">
        <v>5518319627.5</v>
      </c>
      <c r="E39" s="136">
        <v>3363162334.9299998</v>
      </c>
    </row>
    <row r="40" spans="2:5">
      <c r="B40" s="93" t="s">
        <v>489</v>
      </c>
      <c r="C40" s="135">
        <f>C41+C45+C51+C53+C59+C62+C68+C70+C72</f>
        <v>249200443837</v>
      </c>
      <c r="D40" s="135">
        <f t="shared" ref="D40:E40" si="5">D41+D45+D51+D53+D59+D62+D68+D70+D72</f>
        <v>295233389066.16998</v>
      </c>
      <c r="E40" s="135">
        <f t="shared" si="5"/>
        <v>223854657196.70001</v>
      </c>
    </row>
    <row r="41" spans="2:5">
      <c r="B41" s="94" t="s">
        <v>101</v>
      </c>
      <c r="C41" s="135">
        <f>SUM(C42:C44)</f>
        <v>22840302147</v>
      </c>
      <c r="D41" s="135">
        <f t="shared" ref="D41:E41" si="6">SUM(D42:D44)</f>
        <v>48693180466.440002</v>
      </c>
      <c r="E41" s="135">
        <f t="shared" si="6"/>
        <v>35487259554.959991</v>
      </c>
    </row>
    <row r="42" spans="2:5">
      <c r="B42" s="48" t="s">
        <v>102</v>
      </c>
      <c r="C42" s="136">
        <v>20922831438</v>
      </c>
      <c r="D42" s="136">
        <v>46739892257</v>
      </c>
      <c r="E42" s="136">
        <v>34319629301.439999</v>
      </c>
    </row>
    <row r="43" spans="2:5">
      <c r="B43" s="48" t="s">
        <v>103</v>
      </c>
      <c r="C43" s="136">
        <v>1670312352</v>
      </c>
      <c r="D43" s="136">
        <v>1675419808.0799997</v>
      </c>
      <c r="E43" s="136">
        <v>1021543380.9299999</v>
      </c>
    </row>
    <row r="44" spans="2:5">
      <c r="B44" s="48" t="s">
        <v>104</v>
      </c>
      <c r="C44" s="136">
        <v>247158357</v>
      </c>
      <c r="D44" s="136">
        <v>277868401.36000001</v>
      </c>
      <c r="E44" s="136">
        <v>146086872.58999994</v>
      </c>
    </row>
    <row r="45" spans="2:5">
      <c r="B45" s="94" t="s">
        <v>105</v>
      </c>
      <c r="C45" s="135">
        <f>SUM(C46:C50)</f>
        <v>19229327493</v>
      </c>
      <c r="D45" s="135">
        <f t="shared" ref="D45:E45" si="7">SUM(D46:D50)</f>
        <v>24137432324.240002</v>
      </c>
      <c r="E45" s="135">
        <f t="shared" si="7"/>
        <v>14636876416.299999</v>
      </c>
    </row>
    <row r="46" spans="2:5">
      <c r="B46" s="48" t="s">
        <v>106</v>
      </c>
      <c r="C46" s="136">
        <v>10225165399</v>
      </c>
      <c r="D46" s="136">
        <v>11819862625.000002</v>
      </c>
      <c r="E46" s="136">
        <v>7685951480.6699991</v>
      </c>
    </row>
    <row r="47" spans="2:5">
      <c r="B47" s="48" t="s">
        <v>107</v>
      </c>
      <c r="C47" s="136">
        <v>144925000</v>
      </c>
      <c r="D47" s="136">
        <v>199925000</v>
      </c>
      <c r="E47" s="136">
        <v>127905792.86999999</v>
      </c>
    </row>
    <row r="48" spans="2:5">
      <c r="B48" s="48" t="s">
        <v>456</v>
      </c>
      <c r="C48" s="136">
        <v>100000000</v>
      </c>
      <c r="D48" s="136">
        <v>94122138</v>
      </c>
      <c r="E48" s="136">
        <v>0</v>
      </c>
    </row>
    <row r="49" spans="2:5">
      <c r="B49" s="48" t="s">
        <v>108</v>
      </c>
      <c r="C49" s="136">
        <v>977523771</v>
      </c>
      <c r="D49" s="136">
        <v>1061484878.24</v>
      </c>
      <c r="E49" s="136">
        <v>503462277.77000004</v>
      </c>
    </row>
    <row r="50" spans="2:5">
      <c r="B50" s="48" t="s">
        <v>109</v>
      </c>
      <c r="C50" s="136">
        <v>7781713323</v>
      </c>
      <c r="D50" s="136">
        <v>10962037683</v>
      </c>
      <c r="E50" s="136">
        <v>6319556864.9899998</v>
      </c>
    </row>
    <row r="51" spans="2:5">
      <c r="B51" s="94" t="s">
        <v>110</v>
      </c>
      <c r="C51" s="135">
        <f>SUM(C52)</f>
        <v>6975321990</v>
      </c>
      <c r="D51" s="135">
        <f t="shared" ref="D51:E51" si="8">SUM(D52)</f>
        <v>7396514560</v>
      </c>
      <c r="E51" s="135">
        <f t="shared" si="8"/>
        <v>4209075099.2800002</v>
      </c>
    </row>
    <row r="52" spans="2:5">
      <c r="B52" s="48" t="s">
        <v>111</v>
      </c>
      <c r="C52" s="136">
        <v>6975321990</v>
      </c>
      <c r="D52" s="136">
        <v>7396514560</v>
      </c>
      <c r="E52" s="136">
        <v>4209075099.2800002</v>
      </c>
    </row>
    <row r="53" spans="2:5">
      <c r="B53" s="94" t="s">
        <v>112</v>
      </c>
      <c r="C53" s="135">
        <f>SUM(C54:C58)</f>
        <v>95599385504</v>
      </c>
      <c r="D53" s="135">
        <f t="shared" ref="D53:E53" si="9">SUM(D54:D58)</f>
        <v>98285052862</v>
      </c>
      <c r="E53" s="135">
        <f t="shared" si="9"/>
        <v>90049659998.970001</v>
      </c>
    </row>
    <row r="54" spans="2:5">
      <c r="B54" s="48" t="s">
        <v>113</v>
      </c>
      <c r="C54" s="136">
        <v>581376265</v>
      </c>
      <c r="D54" s="136">
        <v>585289907</v>
      </c>
      <c r="E54" s="136">
        <v>353071546.85999995</v>
      </c>
    </row>
    <row r="55" spans="2:5">
      <c r="B55" s="48" t="s">
        <v>114</v>
      </c>
      <c r="C55" s="136">
        <v>92475769241</v>
      </c>
      <c r="D55" s="136">
        <v>95204074781</v>
      </c>
      <c r="E55" s="136">
        <v>88316769861.979996</v>
      </c>
    </row>
    <row r="56" spans="2:5">
      <c r="B56" s="48" t="s">
        <v>608</v>
      </c>
      <c r="C56" s="136">
        <v>288905038</v>
      </c>
      <c r="D56" s="136">
        <v>288905038</v>
      </c>
      <c r="E56" s="136">
        <v>0</v>
      </c>
    </row>
    <row r="57" spans="2:5">
      <c r="B57" s="48" t="s">
        <v>115</v>
      </c>
      <c r="C57" s="136">
        <v>19334653</v>
      </c>
      <c r="D57" s="136">
        <v>45483553</v>
      </c>
      <c r="E57" s="136">
        <v>19837638.059999999</v>
      </c>
    </row>
    <row r="58" spans="2:5">
      <c r="B58" s="48" t="s">
        <v>116</v>
      </c>
      <c r="C58" s="136">
        <v>2234000307</v>
      </c>
      <c r="D58" s="136">
        <v>2161299583</v>
      </c>
      <c r="E58" s="136">
        <v>1359980952.0700002</v>
      </c>
    </row>
    <row r="59" spans="2:5">
      <c r="B59" s="94" t="s">
        <v>117</v>
      </c>
      <c r="C59" s="135">
        <f>SUM(C60:C61)</f>
        <v>984650259</v>
      </c>
      <c r="D59" s="135">
        <f t="shared" ref="D59:E59" si="10">SUM(D60:D61)</f>
        <v>987037509</v>
      </c>
      <c r="E59" s="135">
        <f t="shared" si="10"/>
        <v>717739423.01999998</v>
      </c>
    </row>
    <row r="60" spans="2:5">
      <c r="B60" s="48" t="s">
        <v>118</v>
      </c>
      <c r="C60" s="136">
        <v>983650259</v>
      </c>
      <c r="D60" s="136">
        <v>986037509</v>
      </c>
      <c r="E60" s="136">
        <v>717739423.01999998</v>
      </c>
    </row>
    <row r="61" spans="2:5">
      <c r="B61" s="48" t="s">
        <v>370</v>
      </c>
      <c r="C61" s="136">
        <v>1000000</v>
      </c>
      <c r="D61" s="136">
        <v>1000000</v>
      </c>
      <c r="E61" s="136">
        <v>0</v>
      </c>
    </row>
    <row r="62" spans="2:5">
      <c r="B62" s="94" t="s">
        <v>119</v>
      </c>
      <c r="C62" s="135">
        <f>SUM(C63:C67)</f>
        <v>89860675127</v>
      </c>
      <c r="D62" s="135">
        <f t="shared" ref="D62:E62" si="11">SUM(D63:D67)</f>
        <v>101691497266.76001</v>
      </c>
      <c r="E62" s="135">
        <f t="shared" si="11"/>
        <v>72362769232.709991</v>
      </c>
    </row>
    <row r="63" spans="2:5">
      <c r="B63" s="48" t="s">
        <v>120</v>
      </c>
      <c r="C63" s="136">
        <v>48883353511</v>
      </c>
      <c r="D63" s="136">
        <v>56744602264.400017</v>
      </c>
      <c r="E63" s="136">
        <v>40967207940.649979</v>
      </c>
    </row>
    <row r="64" spans="2:5">
      <c r="B64" s="48" t="s">
        <v>121</v>
      </c>
      <c r="C64" s="136">
        <v>7846034</v>
      </c>
      <c r="D64" s="136">
        <v>233837964.99000001</v>
      </c>
      <c r="E64" s="136">
        <v>230914626.56999999</v>
      </c>
    </row>
    <row r="65" spans="2:5">
      <c r="B65" s="48" t="s">
        <v>122</v>
      </c>
      <c r="C65" s="136">
        <v>35043058783</v>
      </c>
      <c r="D65" s="136">
        <v>30080513629.5</v>
      </c>
      <c r="E65" s="136">
        <v>19600558050.730003</v>
      </c>
    </row>
    <row r="66" spans="2:5">
      <c r="B66" s="48" t="s">
        <v>123</v>
      </c>
      <c r="C66" s="136">
        <v>1250000000</v>
      </c>
      <c r="D66" s="136">
        <v>4544426512.5</v>
      </c>
      <c r="E66" s="136">
        <v>3247003774.7999997</v>
      </c>
    </row>
    <row r="67" spans="2:5">
      <c r="B67" s="48" t="s">
        <v>124</v>
      </c>
      <c r="C67" s="136">
        <v>4676416799</v>
      </c>
      <c r="D67" s="136">
        <v>10088116895.370001</v>
      </c>
      <c r="E67" s="136">
        <v>8317084839.96</v>
      </c>
    </row>
    <row r="68" spans="2:5">
      <c r="B68" s="94" t="s">
        <v>125</v>
      </c>
      <c r="C68" s="135">
        <f>C69</f>
        <v>4386380395</v>
      </c>
      <c r="D68" s="135">
        <f t="shared" ref="D68:E68" si="12">D69</f>
        <v>5257399277</v>
      </c>
      <c r="E68" s="135">
        <f t="shared" si="12"/>
        <v>2055917235.0700002</v>
      </c>
    </row>
    <row r="69" spans="2:5">
      <c r="B69" s="48" t="s">
        <v>126</v>
      </c>
      <c r="C69" s="136">
        <v>4386380395</v>
      </c>
      <c r="D69" s="136">
        <v>5257399277</v>
      </c>
      <c r="E69" s="136">
        <v>2055917235.0700002</v>
      </c>
    </row>
    <row r="70" spans="2:5">
      <c r="B70" s="94" t="s">
        <v>127</v>
      </c>
      <c r="C70" s="135">
        <f>C71</f>
        <v>149703020</v>
      </c>
      <c r="D70" s="135">
        <f t="shared" ref="D70:E70" si="13">D71</f>
        <v>0</v>
      </c>
      <c r="E70" s="135">
        <f t="shared" si="13"/>
        <v>0</v>
      </c>
    </row>
    <row r="71" spans="2:5">
      <c r="B71" s="48" t="s">
        <v>128</v>
      </c>
      <c r="C71" s="136">
        <v>149703020</v>
      </c>
      <c r="D71" s="136">
        <v>0</v>
      </c>
      <c r="E71" s="136">
        <v>0</v>
      </c>
    </row>
    <row r="72" spans="2:5">
      <c r="B72" s="94" t="s">
        <v>129</v>
      </c>
      <c r="C72" s="135">
        <f>SUM(C73:C74)</f>
        <v>9174697902</v>
      </c>
      <c r="D72" s="135">
        <f t="shared" ref="D72:E72" si="14">SUM(D73:D74)</f>
        <v>8785274800.7300014</v>
      </c>
      <c r="E72" s="135">
        <f t="shared" si="14"/>
        <v>4335360236.3899994</v>
      </c>
    </row>
    <row r="73" spans="2:5">
      <c r="B73" s="48" t="s">
        <v>334</v>
      </c>
      <c r="C73" s="136">
        <v>28275430</v>
      </c>
      <c r="D73" s="136">
        <v>28275430</v>
      </c>
      <c r="E73" s="136">
        <v>27275091.829999998</v>
      </c>
    </row>
    <row r="74" spans="2:5">
      <c r="B74" s="48" t="s">
        <v>130</v>
      </c>
      <c r="C74" s="136">
        <v>9146422472</v>
      </c>
      <c r="D74" s="136">
        <v>8756999370.7300014</v>
      </c>
      <c r="E74" s="136">
        <v>4308085144.5599995</v>
      </c>
    </row>
    <row r="75" spans="2:5">
      <c r="B75" s="93" t="s">
        <v>496</v>
      </c>
      <c r="C75" s="135">
        <f>C76+C81+C95</f>
        <v>15653220062</v>
      </c>
      <c r="D75" s="135">
        <f t="shared" ref="D75:E75" si="15">D76+D81+D95</f>
        <v>13495240785.779999</v>
      </c>
      <c r="E75" s="135">
        <f t="shared" si="15"/>
        <v>6728328600.7200003</v>
      </c>
    </row>
    <row r="76" spans="2:5">
      <c r="B76" s="94" t="s">
        <v>131</v>
      </c>
      <c r="C76" s="135">
        <f>SUM(C77:C80)</f>
        <v>1159849100</v>
      </c>
      <c r="D76" s="135">
        <f t="shared" ref="D76:E76" si="16">SUM(D77:D80)</f>
        <v>1127727523.8</v>
      </c>
      <c r="E76" s="135">
        <f t="shared" si="16"/>
        <v>614507484.47000003</v>
      </c>
    </row>
    <row r="77" spans="2:5">
      <c r="B77" s="48" t="s">
        <v>132</v>
      </c>
      <c r="C77" s="136">
        <v>228885000</v>
      </c>
      <c r="D77" s="136">
        <v>235790193.80000001</v>
      </c>
      <c r="E77" s="136">
        <v>159171033.88</v>
      </c>
    </row>
    <row r="78" spans="2:5">
      <c r="B78" s="48" t="s">
        <v>133</v>
      </c>
      <c r="C78" s="136">
        <v>583707266</v>
      </c>
      <c r="D78" s="136">
        <v>551200896</v>
      </c>
      <c r="E78" s="136">
        <v>251927297.97</v>
      </c>
    </row>
    <row r="79" spans="2:5">
      <c r="B79" s="48" t="s">
        <v>426</v>
      </c>
      <c r="C79" s="136">
        <v>14083521</v>
      </c>
      <c r="D79" s="136">
        <v>14183521</v>
      </c>
      <c r="E79" s="136">
        <v>6660764.1399999997</v>
      </c>
    </row>
    <row r="80" spans="2:5">
      <c r="B80" s="48" t="s">
        <v>134</v>
      </c>
      <c r="C80" s="136">
        <v>333173313</v>
      </c>
      <c r="D80" s="136">
        <v>326552913</v>
      </c>
      <c r="E80" s="136">
        <v>196748388.48000002</v>
      </c>
    </row>
    <row r="81" spans="2:5">
      <c r="B81" s="94" t="s">
        <v>135</v>
      </c>
      <c r="C81" s="135">
        <f>SUM(C82:C94)</f>
        <v>8167588808</v>
      </c>
      <c r="D81" s="135">
        <f t="shared" ref="D81:E81" si="17">SUM(D82:D94)</f>
        <v>8069278188.0199995</v>
      </c>
      <c r="E81" s="135">
        <f t="shared" si="17"/>
        <v>3933277791.4699993</v>
      </c>
    </row>
    <row r="82" spans="2:5">
      <c r="B82" s="48" t="s">
        <v>136</v>
      </c>
      <c r="C82" s="136">
        <v>1430788520</v>
      </c>
      <c r="D82" s="136">
        <v>1314859443.9999998</v>
      </c>
      <c r="E82" s="136">
        <v>52409258.519999996</v>
      </c>
    </row>
    <row r="83" spans="2:5">
      <c r="B83" s="48" t="s">
        <v>137</v>
      </c>
      <c r="C83" s="136">
        <v>402894786</v>
      </c>
      <c r="D83" s="136">
        <v>422614786</v>
      </c>
      <c r="E83" s="136">
        <v>225469354.46000001</v>
      </c>
    </row>
    <row r="84" spans="2:5">
      <c r="B84" s="48" t="s">
        <v>138</v>
      </c>
      <c r="C84" s="136">
        <v>10000000</v>
      </c>
      <c r="D84" s="136">
        <v>9123390</v>
      </c>
      <c r="E84" s="136">
        <v>7172425.46</v>
      </c>
    </row>
    <row r="85" spans="2:5">
      <c r="B85" s="48" t="s">
        <v>139</v>
      </c>
      <c r="C85" s="136">
        <v>5800000</v>
      </c>
      <c r="D85" s="136">
        <v>11145527.030000001</v>
      </c>
      <c r="E85" s="136">
        <v>6198712.46</v>
      </c>
    </row>
    <row r="86" spans="2:5">
      <c r="B86" s="48" t="s">
        <v>140</v>
      </c>
      <c r="C86" s="136">
        <v>166300000</v>
      </c>
      <c r="D86" s="136">
        <v>166300000</v>
      </c>
      <c r="E86" s="136">
        <v>113962499.97</v>
      </c>
    </row>
    <row r="87" spans="2:5">
      <c r="B87" s="48" t="s">
        <v>457</v>
      </c>
      <c r="C87" s="136">
        <v>99295178</v>
      </c>
      <c r="D87" s="136">
        <v>97934772</v>
      </c>
      <c r="E87" s="136">
        <v>66522992.990000002</v>
      </c>
    </row>
    <row r="88" spans="2:5">
      <c r="B88" s="48" t="s">
        <v>141</v>
      </c>
      <c r="C88" s="136">
        <v>1341832252</v>
      </c>
      <c r="D88" s="136">
        <v>1417709271.2</v>
      </c>
      <c r="E88" s="136">
        <v>777150423.01999974</v>
      </c>
    </row>
    <row r="89" spans="2:5">
      <c r="B89" s="48" t="s">
        <v>142</v>
      </c>
      <c r="C89" s="136">
        <v>1205895920</v>
      </c>
      <c r="D89" s="136">
        <v>1196319125.9999998</v>
      </c>
      <c r="E89" s="136">
        <v>533825003.71999985</v>
      </c>
    </row>
    <row r="90" spans="2:5">
      <c r="B90" s="48" t="s">
        <v>143</v>
      </c>
      <c r="C90" s="136">
        <v>96423204</v>
      </c>
      <c r="D90" s="136">
        <v>96423204</v>
      </c>
      <c r="E90" s="136">
        <v>54137564.299999997</v>
      </c>
    </row>
    <row r="91" spans="2:5">
      <c r="B91" s="48" t="s">
        <v>144</v>
      </c>
      <c r="C91" s="136">
        <v>1300000</v>
      </c>
      <c r="D91" s="136">
        <v>1300000</v>
      </c>
      <c r="E91" s="136">
        <v>489400.78</v>
      </c>
    </row>
    <row r="92" spans="2:5">
      <c r="B92" s="48" t="s">
        <v>458</v>
      </c>
      <c r="C92" s="136">
        <v>48847564</v>
      </c>
      <c r="D92" s="136">
        <v>78853414</v>
      </c>
      <c r="E92" s="136">
        <v>21540146.089999996</v>
      </c>
    </row>
    <row r="93" spans="2:5">
      <c r="B93" s="48" t="s">
        <v>606</v>
      </c>
      <c r="C93" s="136">
        <v>21670500</v>
      </c>
      <c r="D93" s="136">
        <v>16096980</v>
      </c>
      <c r="E93" s="136">
        <v>16044577.6</v>
      </c>
    </row>
    <row r="94" spans="2:5">
      <c r="B94" s="48" t="s">
        <v>145</v>
      </c>
      <c r="C94" s="136">
        <v>3336540884</v>
      </c>
      <c r="D94" s="136">
        <v>3240598273.79</v>
      </c>
      <c r="E94" s="136">
        <v>2058355432.1000004</v>
      </c>
    </row>
    <row r="95" spans="2:5">
      <c r="B95" s="94" t="s">
        <v>146</v>
      </c>
      <c r="C95" s="135">
        <f>SUM(C96:C103)</f>
        <v>6325782154</v>
      </c>
      <c r="D95" s="135">
        <f t="shared" ref="D95:E95" si="18">SUM(D96:D103)</f>
        <v>4298235073.96</v>
      </c>
      <c r="E95" s="135">
        <f t="shared" si="18"/>
        <v>2180543324.7800007</v>
      </c>
    </row>
    <row r="96" spans="2:5">
      <c r="B96" s="48" t="s">
        <v>147</v>
      </c>
      <c r="C96" s="136">
        <v>353570167</v>
      </c>
      <c r="D96" s="136">
        <v>409180115</v>
      </c>
      <c r="E96" s="136">
        <v>235608741.93000001</v>
      </c>
    </row>
    <row r="97" spans="2:5">
      <c r="B97" s="48" t="s">
        <v>148</v>
      </c>
      <c r="C97" s="136">
        <v>5549769</v>
      </c>
      <c r="D97" s="136">
        <v>5549769</v>
      </c>
      <c r="E97" s="136">
        <v>3275488.57</v>
      </c>
    </row>
    <row r="98" spans="2:5">
      <c r="B98" s="48" t="s">
        <v>149</v>
      </c>
      <c r="C98" s="136">
        <v>147468421</v>
      </c>
      <c r="D98" s="136">
        <v>156955009.41999996</v>
      </c>
      <c r="E98" s="136">
        <v>88989879.680000022</v>
      </c>
    </row>
    <row r="99" spans="2:5">
      <c r="B99" s="48" t="s">
        <v>150</v>
      </c>
      <c r="C99" s="136">
        <v>31680000</v>
      </c>
      <c r="D99" s="136">
        <v>31680000</v>
      </c>
      <c r="E99" s="136">
        <v>15365857.18</v>
      </c>
    </row>
    <row r="100" spans="2:5">
      <c r="B100" s="48" t="s">
        <v>459</v>
      </c>
      <c r="C100" s="136">
        <v>5262147142</v>
      </c>
      <c r="D100" s="136">
        <v>2937243737.3499999</v>
      </c>
      <c r="E100" s="136">
        <v>1493158223.8500006</v>
      </c>
    </row>
    <row r="101" spans="2:5">
      <c r="B101" s="48" t="s">
        <v>460</v>
      </c>
      <c r="C101" s="136">
        <v>330078958</v>
      </c>
      <c r="D101" s="136">
        <v>476687239</v>
      </c>
      <c r="E101" s="136">
        <v>226282894.75</v>
      </c>
    </row>
    <row r="102" spans="2:5">
      <c r="B102" s="48" t="s">
        <v>151</v>
      </c>
      <c r="C102" s="136">
        <v>4539681</v>
      </c>
      <c r="D102" s="136">
        <v>4954725</v>
      </c>
      <c r="E102" s="136">
        <v>3079334.17</v>
      </c>
    </row>
    <row r="103" spans="2:5">
      <c r="B103" s="48" t="s">
        <v>152</v>
      </c>
      <c r="C103" s="136">
        <v>190748016</v>
      </c>
      <c r="D103" s="136">
        <v>275984479.19</v>
      </c>
      <c r="E103" s="136">
        <v>114782904.64999999</v>
      </c>
    </row>
    <row r="104" spans="2:5">
      <c r="B104" s="93" t="s">
        <v>490</v>
      </c>
      <c r="C104" s="135">
        <f>C105+C109+C116+C123+C135+C144</f>
        <v>738460649593</v>
      </c>
      <c r="D104" s="135">
        <f t="shared" ref="D104:E104" si="19">D105+D109+D116+D123+D135+D144</f>
        <v>739561993790.46997</v>
      </c>
      <c r="E104" s="135">
        <f t="shared" si="19"/>
        <v>499370280307.99988</v>
      </c>
    </row>
    <row r="105" spans="2:5">
      <c r="B105" s="94" t="s">
        <v>153</v>
      </c>
      <c r="C105" s="135">
        <f>SUM(C106:C108)</f>
        <v>31370841423</v>
      </c>
      <c r="D105" s="135">
        <f t="shared" ref="D105:E105" si="20">SUM(D106:D108)</f>
        <v>31183060410.450001</v>
      </c>
      <c r="E105" s="135">
        <f t="shared" si="20"/>
        <v>19691715168.709999</v>
      </c>
    </row>
    <row r="106" spans="2:5">
      <c r="B106" s="48" t="s">
        <v>154</v>
      </c>
      <c r="C106" s="136">
        <v>4317176505</v>
      </c>
      <c r="D106" s="136">
        <v>5357318650.6499996</v>
      </c>
      <c r="E106" s="136">
        <v>3033237079.3699999</v>
      </c>
    </row>
    <row r="107" spans="2:5">
      <c r="B107" s="48" t="s">
        <v>155</v>
      </c>
      <c r="C107" s="136">
        <v>817412450</v>
      </c>
      <c r="D107" s="136">
        <v>1159363101.8000002</v>
      </c>
      <c r="E107" s="136">
        <v>298331755.40999997</v>
      </c>
    </row>
    <row r="108" spans="2:5">
      <c r="B108" s="48" t="s">
        <v>156</v>
      </c>
      <c r="C108" s="136">
        <v>26236252468</v>
      </c>
      <c r="D108" s="136">
        <v>24666378658</v>
      </c>
      <c r="E108" s="136">
        <v>16360146333.929998</v>
      </c>
    </row>
    <row r="109" spans="2:5">
      <c r="B109" s="94" t="s">
        <v>157</v>
      </c>
      <c r="C109" s="135">
        <f>SUM(C110:C115)</f>
        <v>168782842806</v>
      </c>
      <c r="D109" s="135">
        <f t="shared" ref="D109:E109" si="21">SUM(D110:D115)</f>
        <v>171658930013.91</v>
      </c>
      <c r="E109" s="135">
        <f t="shared" si="21"/>
        <v>114351147391.16995</v>
      </c>
    </row>
    <row r="110" spans="2:5">
      <c r="B110" s="48" t="s">
        <v>461</v>
      </c>
      <c r="C110" s="136">
        <v>284169222</v>
      </c>
      <c r="D110" s="136">
        <v>284169222</v>
      </c>
      <c r="E110" s="136">
        <v>198055872.53999999</v>
      </c>
    </row>
    <row r="111" spans="2:5">
      <c r="B111" s="48" t="s">
        <v>158</v>
      </c>
      <c r="C111" s="136">
        <v>18541245058</v>
      </c>
      <c r="D111" s="136">
        <v>17482820356</v>
      </c>
      <c r="E111" s="136">
        <v>11378756704.099998</v>
      </c>
    </row>
    <row r="112" spans="2:5">
      <c r="B112" s="48" t="s">
        <v>159</v>
      </c>
      <c r="C112" s="136">
        <v>16622756919</v>
      </c>
      <c r="D112" s="136">
        <v>15720406400.279999</v>
      </c>
      <c r="E112" s="136">
        <v>8505532899.1800032</v>
      </c>
    </row>
    <row r="113" spans="2:5">
      <c r="B113" s="48" t="s">
        <v>160</v>
      </c>
      <c r="C113" s="136">
        <v>26513048</v>
      </c>
      <c r="D113" s="136">
        <v>27211488</v>
      </c>
      <c r="E113" s="136">
        <v>6011793.0700000003</v>
      </c>
    </row>
    <row r="114" spans="2:5">
      <c r="B114" s="48" t="s">
        <v>161</v>
      </c>
      <c r="C114" s="136">
        <v>104221716</v>
      </c>
      <c r="D114" s="136">
        <v>113588641</v>
      </c>
      <c r="E114" s="136">
        <v>71096832.479999989</v>
      </c>
    </row>
    <row r="115" spans="2:5">
      <c r="B115" s="48" t="s">
        <v>162</v>
      </c>
      <c r="C115" s="136">
        <v>133203936843</v>
      </c>
      <c r="D115" s="136">
        <v>138030733906.63</v>
      </c>
      <c r="E115" s="136">
        <v>94191693289.799957</v>
      </c>
    </row>
    <row r="116" spans="2:5">
      <c r="B116" s="94" t="s">
        <v>163</v>
      </c>
      <c r="C116" s="135">
        <f>SUM(C117:C122)</f>
        <v>16923613014</v>
      </c>
      <c r="D116" s="135">
        <f t="shared" ref="D116:E116" si="22">SUM(D117:D122)</f>
        <v>20276994690.820004</v>
      </c>
      <c r="E116" s="135">
        <f t="shared" si="22"/>
        <v>13472875741.829998</v>
      </c>
    </row>
    <row r="117" spans="2:5">
      <c r="B117" s="48" t="s">
        <v>164</v>
      </c>
      <c r="C117" s="136">
        <v>5590763341</v>
      </c>
      <c r="D117" s="136">
        <v>4467813007.6700001</v>
      </c>
      <c r="E117" s="136">
        <v>4016245311.4700003</v>
      </c>
    </row>
    <row r="118" spans="2:5">
      <c r="B118" s="48" t="s">
        <v>165</v>
      </c>
      <c r="C118" s="136">
        <v>3732043759</v>
      </c>
      <c r="D118" s="136">
        <v>7541625614.0200014</v>
      </c>
      <c r="E118" s="136">
        <v>4197923227.5799999</v>
      </c>
    </row>
    <row r="119" spans="2:5">
      <c r="B119" s="48" t="s">
        <v>166</v>
      </c>
      <c r="C119" s="136">
        <v>4583392499</v>
      </c>
      <c r="D119" s="136">
        <v>4866428342.1200008</v>
      </c>
      <c r="E119" s="136">
        <v>3078936787.0899992</v>
      </c>
    </row>
    <row r="120" spans="2:5">
      <c r="B120" s="48" t="s">
        <v>333</v>
      </c>
      <c r="C120" s="136">
        <v>2338581</v>
      </c>
      <c r="D120" s="136">
        <v>2338581</v>
      </c>
      <c r="E120" s="136">
        <v>0</v>
      </c>
    </row>
    <row r="121" spans="2:5">
      <c r="B121" s="48" t="s">
        <v>167</v>
      </c>
      <c r="C121" s="136">
        <v>320504954</v>
      </c>
      <c r="D121" s="136">
        <v>1079871672.95</v>
      </c>
      <c r="E121" s="136">
        <v>791866434.54999983</v>
      </c>
    </row>
    <row r="122" spans="2:5">
      <c r="B122" s="48" t="s">
        <v>168</v>
      </c>
      <c r="C122" s="136">
        <v>2694569880</v>
      </c>
      <c r="D122" s="136">
        <v>2318917473.0599999</v>
      </c>
      <c r="E122" s="136">
        <v>1387903981.1399996</v>
      </c>
    </row>
    <row r="123" spans="2:5">
      <c r="B123" s="94" t="s">
        <v>562</v>
      </c>
      <c r="C123" s="135">
        <f>SUM(C124:C134)</f>
        <v>328145067506</v>
      </c>
      <c r="D123" s="135">
        <f t="shared" ref="D123:E123" si="23">SUM(D124:D134)</f>
        <v>326763772350.42993</v>
      </c>
      <c r="E123" s="135">
        <f t="shared" si="23"/>
        <v>232072726414.74005</v>
      </c>
    </row>
    <row r="124" spans="2:5">
      <c r="B124" s="48" t="s">
        <v>169</v>
      </c>
      <c r="C124" s="136">
        <v>18249523531</v>
      </c>
      <c r="D124" s="136">
        <v>17777788403.66</v>
      </c>
      <c r="E124" s="136">
        <v>11916063497.280014</v>
      </c>
    </row>
    <row r="125" spans="2:5">
      <c r="B125" s="48" t="s">
        <v>371</v>
      </c>
      <c r="C125" s="136">
        <v>114193390419</v>
      </c>
      <c r="D125" s="136">
        <v>121565848802.73997</v>
      </c>
      <c r="E125" s="136">
        <v>86798871865.190002</v>
      </c>
    </row>
    <row r="126" spans="2:5">
      <c r="B126" s="48" t="s">
        <v>372</v>
      </c>
      <c r="C126" s="136">
        <v>32063116830</v>
      </c>
      <c r="D126" s="136">
        <v>32370101797.870003</v>
      </c>
      <c r="E126" s="136">
        <v>22991486489.03001</v>
      </c>
    </row>
    <row r="127" spans="2:5">
      <c r="B127" s="48" t="s">
        <v>170</v>
      </c>
      <c r="C127" s="136">
        <v>28055242863</v>
      </c>
      <c r="D127" s="136">
        <v>27867936199.000008</v>
      </c>
      <c r="E127" s="136">
        <v>17610141212.910004</v>
      </c>
    </row>
    <row r="128" spans="2:5">
      <c r="B128" s="48" t="s">
        <v>171</v>
      </c>
      <c r="C128" s="136">
        <v>3512042323</v>
      </c>
      <c r="D128" s="136">
        <v>3846580430.21</v>
      </c>
      <c r="E128" s="136">
        <v>2619588861.8499999</v>
      </c>
    </row>
    <row r="129" spans="2:5">
      <c r="B129" s="48" t="s">
        <v>172</v>
      </c>
      <c r="C129" s="136">
        <v>13019392840</v>
      </c>
      <c r="D129" s="136">
        <v>15146843183.539997</v>
      </c>
      <c r="E129" s="136">
        <v>10184857882.820004</v>
      </c>
    </row>
    <row r="130" spans="2:5">
      <c r="B130" s="48" t="s">
        <v>173</v>
      </c>
      <c r="C130" s="136">
        <v>1695003508</v>
      </c>
      <c r="D130" s="136">
        <v>1730471582.8499999</v>
      </c>
      <c r="E130" s="136">
        <v>1019570713.0900002</v>
      </c>
    </row>
    <row r="131" spans="2:5">
      <c r="B131" s="48" t="s">
        <v>174</v>
      </c>
      <c r="C131" s="136">
        <v>646540838</v>
      </c>
      <c r="D131" s="136">
        <v>739370779.53000009</v>
      </c>
      <c r="E131" s="136">
        <v>484960667.13000005</v>
      </c>
    </row>
    <row r="132" spans="2:5">
      <c r="B132" s="48" t="s">
        <v>175</v>
      </c>
      <c r="C132" s="136">
        <v>563130187</v>
      </c>
      <c r="D132" s="136">
        <v>535321353.79999989</v>
      </c>
      <c r="E132" s="136">
        <v>272394105.60000008</v>
      </c>
    </row>
    <row r="133" spans="2:5">
      <c r="B133" s="48" t="s">
        <v>176</v>
      </c>
      <c r="C133" s="136">
        <v>1179299646</v>
      </c>
      <c r="D133" s="136">
        <v>1491666979.3300002</v>
      </c>
      <c r="E133" s="136">
        <v>959531167.43000019</v>
      </c>
    </row>
    <row r="134" spans="2:5">
      <c r="B134" s="48" t="s">
        <v>177</v>
      </c>
      <c r="C134" s="136">
        <v>114968384521</v>
      </c>
      <c r="D134" s="136">
        <v>103691842837.89999</v>
      </c>
      <c r="E134" s="136">
        <v>77215259952.410004</v>
      </c>
    </row>
    <row r="135" spans="2:5">
      <c r="B135" s="94" t="s">
        <v>491</v>
      </c>
      <c r="C135" s="135">
        <f>SUM(C136:C143)</f>
        <v>191985997254</v>
      </c>
      <c r="D135" s="135">
        <f t="shared" ref="D135:E135" si="24">SUM(D136:D143)</f>
        <v>188378218696.83002</v>
      </c>
      <c r="E135" s="135">
        <f t="shared" si="24"/>
        <v>119130829564.43996</v>
      </c>
    </row>
    <row r="136" spans="2:5">
      <c r="B136" s="48" t="s">
        <v>178</v>
      </c>
      <c r="C136" s="136">
        <v>103220714561</v>
      </c>
      <c r="D136" s="136">
        <v>99648599902.160004</v>
      </c>
      <c r="E136" s="136">
        <v>66643786154.330002</v>
      </c>
    </row>
    <row r="137" spans="2:5">
      <c r="B137" s="48" t="s">
        <v>423</v>
      </c>
      <c r="C137" s="136">
        <v>6033490</v>
      </c>
      <c r="D137" s="136">
        <v>6033490</v>
      </c>
      <c r="E137" s="136">
        <v>0</v>
      </c>
    </row>
    <row r="138" spans="2:5">
      <c r="B138" s="48" t="s">
        <v>179</v>
      </c>
      <c r="C138" s="136">
        <v>200000000</v>
      </c>
      <c r="D138" s="136">
        <v>280719275</v>
      </c>
      <c r="E138" s="136">
        <v>2177471.7000000002</v>
      </c>
    </row>
    <row r="139" spans="2:5">
      <c r="B139" s="48" t="s">
        <v>180</v>
      </c>
      <c r="C139" s="136">
        <v>8781348035</v>
      </c>
      <c r="D139" s="136">
        <v>7764185091.5499992</v>
      </c>
      <c r="E139" s="136">
        <v>2036421367.0299995</v>
      </c>
    </row>
    <row r="140" spans="2:5">
      <c r="B140" s="48" t="s">
        <v>181</v>
      </c>
      <c r="C140" s="136">
        <v>1576472756</v>
      </c>
      <c r="D140" s="136">
        <v>1681410262.9999998</v>
      </c>
      <c r="E140" s="136">
        <v>889511732.17999971</v>
      </c>
    </row>
    <row r="141" spans="2:5">
      <c r="B141" s="48" t="s">
        <v>182</v>
      </c>
      <c r="C141" s="136">
        <v>74140062258</v>
      </c>
      <c r="D141" s="136">
        <v>74966709231.12001</v>
      </c>
      <c r="E141" s="136">
        <v>47054974724.579971</v>
      </c>
    </row>
    <row r="142" spans="2:5">
      <c r="B142" s="48" t="s">
        <v>462</v>
      </c>
      <c r="C142" s="136">
        <v>1600000</v>
      </c>
      <c r="D142" s="136">
        <v>1600000</v>
      </c>
      <c r="E142" s="136">
        <v>0</v>
      </c>
    </row>
    <row r="143" spans="2:5">
      <c r="B143" s="48" t="s">
        <v>183</v>
      </c>
      <c r="C143" s="136">
        <v>4059766154</v>
      </c>
      <c r="D143" s="136">
        <v>4028961444</v>
      </c>
      <c r="E143" s="136">
        <v>2503958114.6199999</v>
      </c>
    </row>
    <row r="144" spans="2:5">
      <c r="B144" s="94" t="s">
        <v>184</v>
      </c>
      <c r="C144" s="135">
        <f>SUM(C145:C148)</f>
        <v>1252287590</v>
      </c>
      <c r="D144" s="135">
        <f t="shared" ref="D144:E144" si="25">SUM(D145:D148)</f>
        <v>1301017628.03</v>
      </c>
      <c r="E144" s="135">
        <f t="shared" si="25"/>
        <v>650986027.11000001</v>
      </c>
    </row>
    <row r="145" spans="2:7">
      <c r="B145" s="48" t="s">
        <v>185</v>
      </c>
      <c r="C145" s="136">
        <v>298552955</v>
      </c>
      <c r="D145" s="136">
        <v>284252955</v>
      </c>
      <c r="E145" s="136">
        <v>150548792.54000002</v>
      </c>
    </row>
    <row r="146" spans="2:7">
      <c r="B146" s="48" t="s">
        <v>463</v>
      </c>
      <c r="C146" s="136">
        <v>112471764</v>
      </c>
      <c r="D146" s="136">
        <v>112471764</v>
      </c>
      <c r="E146" s="136">
        <v>12619958.65</v>
      </c>
    </row>
    <row r="147" spans="2:7">
      <c r="B147" s="48" t="s">
        <v>186</v>
      </c>
      <c r="C147" s="136">
        <v>314754182</v>
      </c>
      <c r="D147" s="136">
        <v>334923823.02999997</v>
      </c>
      <c r="E147" s="136">
        <v>114142384.24000002</v>
      </c>
    </row>
    <row r="148" spans="2:7">
      <c r="B148" s="48" t="s">
        <v>187</v>
      </c>
      <c r="C148" s="136">
        <v>526508689</v>
      </c>
      <c r="D148" s="136">
        <v>569369086</v>
      </c>
      <c r="E148" s="136">
        <v>373674891.67999995</v>
      </c>
    </row>
    <row r="149" spans="2:7">
      <c r="B149" s="93" t="s">
        <v>563</v>
      </c>
      <c r="C149" s="135">
        <f t="shared" ref="C149:E150" si="26">C150</f>
        <v>362550018434</v>
      </c>
      <c r="D149" s="135">
        <f t="shared" si="26"/>
        <v>349950018434</v>
      </c>
      <c r="E149" s="135">
        <f t="shared" si="26"/>
        <v>266918102718.17001</v>
      </c>
    </row>
    <row r="150" spans="2:7">
      <c r="B150" s="94" t="s">
        <v>564</v>
      </c>
      <c r="C150" s="135">
        <f t="shared" si="26"/>
        <v>362550018434</v>
      </c>
      <c r="D150" s="135">
        <f t="shared" si="26"/>
        <v>349950018434</v>
      </c>
      <c r="E150" s="135">
        <f t="shared" si="26"/>
        <v>266918102718.17001</v>
      </c>
    </row>
    <row r="151" spans="2:7">
      <c r="B151" s="48" t="s">
        <v>565</v>
      </c>
      <c r="C151" s="136">
        <v>362550018434</v>
      </c>
      <c r="D151" s="136">
        <v>349950018434</v>
      </c>
      <c r="E151" s="136">
        <v>266918102718.17001</v>
      </c>
    </row>
    <row r="152" spans="2:7">
      <c r="B152" s="49" t="s">
        <v>332</v>
      </c>
      <c r="C152" s="134">
        <f t="shared" ref="C152:E154" si="27">C153</f>
        <v>121192561989</v>
      </c>
      <c r="D152" s="134">
        <f t="shared" si="27"/>
        <v>121192561989</v>
      </c>
      <c r="E152" s="134">
        <f t="shared" si="27"/>
        <v>68499945381.400009</v>
      </c>
    </row>
    <row r="153" spans="2:7">
      <c r="B153" s="93" t="s">
        <v>566</v>
      </c>
      <c r="C153" s="135">
        <f t="shared" si="27"/>
        <v>121192561989</v>
      </c>
      <c r="D153" s="135">
        <f t="shared" si="27"/>
        <v>121192561989</v>
      </c>
      <c r="E153" s="135">
        <f t="shared" si="27"/>
        <v>68499945381.400009</v>
      </c>
    </row>
    <row r="154" spans="2:7">
      <c r="B154" s="94" t="s">
        <v>567</v>
      </c>
      <c r="C154" s="135">
        <f t="shared" si="27"/>
        <v>121192561989</v>
      </c>
      <c r="D154" s="135">
        <f t="shared" si="27"/>
        <v>121192561989</v>
      </c>
      <c r="E154" s="135">
        <f t="shared" si="27"/>
        <v>68499945381.400009</v>
      </c>
    </row>
    <row r="155" spans="2:7">
      <c r="B155" s="48" t="s">
        <v>568</v>
      </c>
      <c r="C155" s="136">
        <v>121192561989</v>
      </c>
      <c r="D155" s="136">
        <v>121192561989</v>
      </c>
      <c r="E155" s="136">
        <v>68499945381.400009</v>
      </c>
    </row>
    <row r="156" spans="2:7">
      <c r="B156" s="44" t="s">
        <v>331</v>
      </c>
      <c r="C156" s="50">
        <f>C152+C15</f>
        <v>1744025968276</v>
      </c>
      <c r="D156" s="50">
        <f t="shared" ref="D156:E156" si="28">D152+D15</f>
        <v>1790399010079.4199</v>
      </c>
      <c r="E156" s="50">
        <f t="shared" si="28"/>
        <v>1246809501163.7598</v>
      </c>
    </row>
    <row r="157" spans="2:7">
      <c r="B157" s="126" t="s">
        <v>709</v>
      </c>
      <c r="E157" s="45"/>
      <c r="G157" s="45"/>
    </row>
    <row r="158" spans="2:7">
      <c r="B158" s="114" t="s">
        <v>2260</v>
      </c>
      <c r="C158" s="114"/>
      <c r="D158" s="114"/>
      <c r="E158" s="114"/>
      <c r="F158" s="114"/>
      <c r="G158" s="114"/>
    </row>
    <row r="159" spans="2:7" ht="25.9" customHeight="1">
      <c r="B159" s="192" t="s">
        <v>2310</v>
      </c>
      <c r="C159" s="192"/>
      <c r="D159" s="192"/>
      <c r="E159" s="192"/>
      <c r="F159" s="114"/>
      <c r="G159" s="114"/>
    </row>
    <row r="160" spans="2:7" ht="32.25" customHeight="1">
      <c r="B160" s="184" t="s">
        <v>2261</v>
      </c>
      <c r="C160" s="184"/>
      <c r="D160" s="184"/>
      <c r="E160" s="184"/>
      <c r="F160" s="33"/>
      <c r="G160" s="33"/>
    </row>
    <row r="161" spans="2:3">
      <c r="B161" s="184" t="s">
        <v>2262</v>
      </c>
      <c r="C161" s="184"/>
    </row>
  </sheetData>
  <mergeCells count="14">
    <mergeCell ref="A7:F7"/>
    <mergeCell ref="A8:F8"/>
    <mergeCell ref="D13:D14"/>
    <mergeCell ref="A1:F1"/>
    <mergeCell ref="A2:F2"/>
    <mergeCell ref="A3:F3"/>
    <mergeCell ref="A5:F5"/>
    <mergeCell ref="A6:F6"/>
    <mergeCell ref="B161:C161"/>
    <mergeCell ref="A9:F9"/>
    <mergeCell ref="B159:E159"/>
    <mergeCell ref="E13:E14"/>
    <mergeCell ref="B13:B14"/>
    <mergeCell ref="B160:E16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D73" sqref="D73"/>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75" t="s">
        <v>602</v>
      </c>
      <c r="B1" s="175"/>
      <c r="C1" s="175"/>
      <c r="D1" s="175"/>
      <c r="E1" s="175"/>
      <c r="F1" s="175"/>
      <c r="G1" s="175"/>
    </row>
    <row r="2" spans="1:7" ht="21" customHeight="1">
      <c r="A2" s="176" t="s">
        <v>0</v>
      </c>
      <c r="B2" s="176"/>
      <c r="C2" s="176"/>
      <c r="D2" s="176"/>
      <c r="E2" s="176"/>
      <c r="F2" s="176"/>
      <c r="G2" s="176"/>
    </row>
    <row r="3" spans="1:7" ht="14.45" customHeight="1">
      <c r="A3" s="177" t="s">
        <v>1</v>
      </c>
      <c r="B3" s="177"/>
      <c r="C3" s="177"/>
      <c r="D3" s="177"/>
      <c r="E3" s="177"/>
      <c r="F3" s="177"/>
      <c r="G3" s="177"/>
    </row>
    <row r="5" spans="1:7" ht="18" customHeight="1">
      <c r="A5" s="178" t="s">
        <v>22</v>
      </c>
      <c r="B5" s="178"/>
      <c r="C5" s="178"/>
      <c r="D5" s="178"/>
      <c r="E5" s="178"/>
      <c r="F5" s="178"/>
      <c r="G5" s="178"/>
    </row>
    <row r="6" spans="1:7" ht="18.75">
      <c r="A6" s="194" t="s">
        <v>188</v>
      </c>
      <c r="B6" s="194"/>
      <c r="C6" s="194"/>
      <c r="D6" s="194"/>
      <c r="E6" s="194"/>
      <c r="F6" s="194"/>
      <c r="G6" s="194"/>
    </row>
    <row r="7" spans="1:7" ht="18.75">
      <c r="A7" s="183" t="s">
        <v>2308</v>
      </c>
      <c r="B7" s="183"/>
      <c r="C7" s="183"/>
      <c r="D7" s="183"/>
      <c r="E7" s="183"/>
      <c r="F7" s="183"/>
      <c r="G7" s="183"/>
    </row>
    <row r="8" spans="1:7" ht="18.75">
      <c r="A8" s="180" t="s">
        <v>601</v>
      </c>
      <c r="B8" s="180"/>
      <c r="C8" s="180"/>
      <c r="D8" s="180"/>
      <c r="E8" s="180"/>
      <c r="F8" s="180"/>
      <c r="G8" s="180"/>
    </row>
    <row r="9" spans="1:7" ht="15.75">
      <c r="A9" s="174" t="s">
        <v>4</v>
      </c>
      <c r="B9" s="174"/>
      <c r="C9" s="174"/>
      <c r="D9" s="174"/>
      <c r="E9" s="174"/>
      <c r="F9" s="174"/>
      <c r="G9" s="174"/>
    </row>
    <row r="11" spans="1:7">
      <c r="C11" s="195" t="s">
        <v>5</v>
      </c>
      <c r="D11" s="52" t="s">
        <v>769</v>
      </c>
      <c r="E11" s="188" t="s">
        <v>2245</v>
      </c>
      <c r="F11" s="195" t="s">
        <v>689</v>
      </c>
    </row>
    <row r="12" spans="1:7" ht="15.75" thickBot="1">
      <c r="C12" s="195"/>
      <c r="D12" s="53" t="s">
        <v>601</v>
      </c>
      <c r="E12" s="189"/>
      <c r="F12" s="195"/>
    </row>
    <row r="13" spans="1:7">
      <c r="C13" s="95" t="s">
        <v>237</v>
      </c>
      <c r="D13" s="96">
        <f>SUM(D14,D20,D30,D40,D49,D56,D66,D71)</f>
        <v>1622833406287</v>
      </c>
      <c r="E13" s="96">
        <f>SUM(E14,E20,E30,E40,E49,E56,E66,E71)</f>
        <v>1669206448090.4197</v>
      </c>
      <c r="F13" s="96">
        <f>SUM(F14,F20,F30,F40,F49,F56,F66,F71)</f>
        <v>1178309555782.3599</v>
      </c>
    </row>
    <row r="14" spans="1:7">
      <c r="C14" s="97" t="s">
        <v>569</v>
      </c>
      <c r="D14" s="98">
        <f>SUM(D15:D19)</f>
        <v>377772703498</v>
      </c>
      <c r="E14" s="98">
        <f t="shared" ref="E14:F14" si="0">SUM(E15:E19)</f>
        <v>393024614471.8399</v>
      </c>
      <c r="F14" s="98">
        <f t="shared" si="0"/>
        <v>271065641204.50989</v>
      </c>
    </row>
    <row r="15" spans="1:7">
      <c r="C15" s="99" t="s">
        <v>189</v>
      </c>
      <c r="D15" s="100">
        <v>309943604911</v>
      </c>
      <c r="E15" s="100">
        <v>310394102012.27997</v>
      </c>
      <c r="F15" s="100">
        <v>212518351977.12991</v>
      </c>
    </row>
    <row r="16" spans="1:7">
      <c r="C16" s="99" t="s">
        <v>190</v>
      </c>
      <c r="D16" s="100">
        <v>26271320885</v>
      </c>
      <c r="E16" s="100">
        <v>38841567320.519989</v>
      </c>
      <c r="F16" s="100">
        <v>27090374659.02</v>
      </c>
    </row>
    <row r="17" spans="3:6">
      <c r="C17" s="99" t="s">
        <v>191</v>
      </c>
      <c r="D17" s="100">
        <v>668027539</v>
      </c>
      <c r="E17" s="100">
        <v>677881470.07999992</v>
      </c>
      <c r="F17" s="100">
        <v>490641568.57999998</v>
      </c>
    </row>
    <row r="18" spans="3:6">
      <c r="C18" s="99" t="s">
        <v>480</v>
      </c>
      <c r="D18" s="100">
        <v>2706133367</v>
      </c>
      <c r="E18" s="100">
        <v>2670147442.8000002</v>
      </c>
      <c r="F18" s="100">
        <v>1500417182.8500001</v>
      </c>
    </row>
    <row r="19" spans="3:6">
      <c r="C19" s="99" t="s">
        <v>192</v>
      </c>
      <c r="D19" s="100">
        <v>38183616796</v>
      </c>
      <c r="E19" s="100">
        <v>40440916226.159988</v>
      </c>
      <c r="F19" s="100">
        <v>29465855816.930004</v>
      </c>
    </row>
    <row r="20" spans="3:6">
      <c r="C20" s="97" t="s">
        <v>570</v>
      </c>
      <c r="D20" s="98">
        <f>SUM(D21:D29)</f>
        <v>110169756792</v>
      </c>
      <c r="E20" s="98">
        <f t="shared" ref="E20:F20" si="1">SUM(E21:E29)</f>
        <v>115807989815.66002</v>
      </c>
      <c r="F20" s="98">
        <f t="shared" si="1"/>
        <v>73424050248.399994</v>
      </c>
    </row>
    <row r="21" spans="3:6">
      <c r="C21" s="99" t="s">
        <v>193</v>
      </c>
      <c r="D21" s="100">
        <v>11443137328</v>
      </c>
      <c r="E21" s="100">
        <v>12715722088.720001</v>
      </c>
      <c r="F21" s="100">
        <v>10146146551.42</v>
      </c>
    </row>
    <row r="22" spans="3:6">
      <c r="C22" s="99" t="s">
        <v>194</v>
      </c>
      <c r="D22" s="100">
        <v>11025261284</v>
      </c>
      <c r="E22" s="100">
        <v>11990586676.340002</v>
      </c>
      <c r="F22" s="100">
        <v>6204413910.4100018</v>
      </c>
    </row>
    <row r="23" spans="3:6">
      <c r="C23" s="99" t="s">
        <v>195</v>
      </c>
      <c r="D23" s="100">
        <v>5430213176</v>
      </c>
      <c r="E23" s="100">
        <v>4480664454.0899992</v>
      </c>
      <c r="F23" s="100">
        <v>2989969333.1100006</v>
      </c>
    </row>
    <row r="24" spans="3:6">
      <c r="C24" s="99" t="s">
        <v>196</v>
      </c>
      <c r="D24" s="100">
        <v>3335613293</v>
      </c>
      <c r="E24" s="100">
        <v>3993093794.5199995</v>
      </c>
      <c r="F24" s="100">
        <v>1531438176.6499999</v>
      </c>
    </row>
    <row r="25" spans="3:6">
      <c r="C25" s="99" t="s">
        <v>197</v>
      </c>
      <c r="D25" s="100">
        <v>10669404203</v>
      </c>
      <c r="E25" s="100">
        <v>15602240434.580002</v>
      </c>
      <c r="F25" s="100">
        <v>8644958206.9699955</v>
      </c>
    </row>
    <row r="26" spans="3:6">
      <c r="C26" s="99" t="s">
        <v>198</v>
      </c>
      <c r="D26" s="100">
        <v>9660946458</v>
      </c>
      <c r="E26" s="100">
        <v>10438723036.669998</v>
      </c>
      <c r="F26" s="100">
        <v>7572664356.9799967</v>
      </c>
    </row>
    <row r="27" spans="3:6">
      <c r="C27" s="99" t="s">
        <v>199</v>
      </c>
      <c r="D27" s="100">
        <v>6526168737</v>
      </c>
      <c r="E27" s="100">
        <v>7608264911.9300003</v>
      </c>
      <c r="F27" s="100">
        <v>3395777672.6900024</v>
      </c>
    </row>
    <row r="28" spans="3:6">
      <c r="C28" s="99" t="s">
        <v>200</v>
      </c>
      <c r="D28" s="100">
        <v>22811971167</v>
      </c>
      <c r="E28" s="100">
        <v>20291337788.250019</v>
      </c>
      <c r="F28" s="100">
        <v>9456061253.010004</v>
      </c>
    </row>
    <row r="29" spans="3:6">
      <c r="C29" s="99" t="s">
        <v>201</v>
      </c>
      <c r="D29" s="100">
        <v>29267041146</v>
      </c>
      <c r="E29" s="100">
        <v>28687356630.559998</v>
      </c>
      <c r="F29" s="100">
        <v>23482620787.16</v>
      </c>
    </row>
    <row r="30" spans="3:6">
      <c r="C30" s="97" t="s">
        <v>571</v>
      </c>
      <c r="D30" s="98">
        <f>SUM(D31:D39)</f>
        <v>65411381413</v>
      </c>
      <c r="E30" s="98">
        <f t="shared" ref="E30:F30" si="2">SUM(E31:E39)</f>
        <v>63619735271.869995</v>
      </c>
      <c r="F30" s="98">
        <f t="shared" si="2"/>
        <v>34295812256.409996</v>
      </c>
    </row>
    <row r="31" spans="3:6">
      <c r="C31" s="99" t="s">
        <v>202</v>
      </c>
      <c r="D31" s="100">
        <v>11702447899</v>
      </c>
      <c r="E31" s="100">
        <v>12791452861.539999</v>
      </c>
      <c r="F31" s="100">
        <v>5802620225.8200006</v>
      </c>
    </row>
    <row r="32" spans="3:6">
      <c r="C32" s="99" t="s">
        <v>203</v>
      </c>
      <c r="D32" s="100">
        <v>5611935809</v>
      </c>
      <c r="E32" s="100">
        <v>6173689931.9899998</v>
      </c>
      <c r="F32" s="100">
        <v>3176390832.3899994</v>
      </c>
    </row>
    <row r="33" spans="3:6">
      <c r="C33" s="99" t="s">
        <v>204</v>
      </c>
      <c r="D33" s="100">
        <v>4059350557</v>
      </c>
      <c r="E33" s="100">
        <v>2472203048.6300015</v>
      </c>
      <c r="F33" s="100">
        <v>1422223055.1300008</v>
      </c>
    </row>
    <row r="34" spans="3:6">
      <c r="C34" s="99" t="s">
        <v>205</v>
      </c>
      <c r="D34" s="100">
        <v>15158879690</v>
      </c>
      <c r="E34" s="100">
        <v>15243080155.310001</v>
      </c>
      <c r="F34" s="100">
        <v>9542093470.2999973</v>
      </c>
    </row>
    <row r="35" spans="3:6">
      <c r="C35" s="99" t="s">
        <v>206</v>
      </c>
      <c r="D35" s="100">
        <v>591440202</v>
      </c>
      <c r="E35" s="100">
        <v>551800526.23000002</v>
      </c>
      <c r="F35" s="100">
        <v>275608444.34999996</v>
      </c>
    </row>
    <row r="36" spans="3:6">
      <c r="C36" s="99" t="s">
        <v>207</v>
      </c>
      <c r="D36" s="100">
        <v>3092772923</v>
      </c>
      <c r="E36" s="100">
        <v>3789847261.0999994</v>
      </c>
      <c r="F36" s="100">
        <v>2550083650.3400002</v>
      </c>
    </row>
    <row r="37" spans="3:6">
      <c r="C37" s="99" t="s">
        <v>208</v>
      </c>
      <c r="D37" s="100">
        <v>10275200554</v>
      </c>
      <c r="E37" s="100">
        <v>9880878051.3700027</v>
      </c>
      <c r="F37" s="100">
        <v>5727066465.6500006</v>
      </c>
    </row>
    <row r="38" spans="3:6">
      <c r="C38" s="99" t="s">
        <v>209</v>
      </c>
      <c r="D38" s="100">
        <v>3801497018</v>
      </c>
      <c r="E38" s="100">
        <v>840042180.72000003</v>
      </c>
      <c r="F38" s="100">
        <v>0</v>
      </c>
    </row>
    <row r="39" spans="3:6">
      <c r="C39" s="99" t="s">
        <v>210</v>
      </c>
      <c r="D39" s="100">
        <v>11117856761</v>
      </c>
      <c r="E39" s="100">
        <v>11876741254.979992</v>
      </c>
      <c r="F39" s="100">
        <v>5799726112.4299974</v>
      </c>
    </row>
    <row r="40" spans="3:6">
      <c r="C40" s="97" t="s">
        <v>572</v>
      </c>
      <c r="D40" s="98">
        <f>SUM(D41:D48)</f>
        <v>540356079892</v>
      </c>
      <c r="E40" s="98">
        <f t="shared" ref="E40:F40" si="3">SUM(E41:E48)</f>
        <v>574782084997.59998</v>
      </c>
      <c r="F40" s="98">
        <f t="shared" si="3"/>
        <v>433525149763.49005</v>
      </c>
    </row>
    <row r="41" spans="3:6">
      <c r="C41" s="99" t="s">
        <v>211</v>
      </c>
      <c r="D41" s="100">
        <v>167780996005</v>
      </c>
      <c r="E41" s="100">
        <v>164429563277.22</v>
      </c>
      <c r="F41" s="100">
        <v>111901039749.5</v>
      </c>
    </row>
    <row r="42" spans="3:6">
      <c r="C42" s="99" t="s">
        <v>607</v>
      </c>
      <c r="D42" s="100">
        <v>181942892117</v>
      </c>
      <c r="E42" s="100">
        <v>188479831218.45999</v>
      </c>
      <c r="F42" s="100">
        <v>131929052399.97005</v>
      </c>
    </row>
    <row r="43" spans="3:6">
      <c r="C43" s="99" t="s">
        <v>212</v>
      </c>
      <c r="D43" s="100">
        <v>19945483206</v>
      </c>
      <c r="E43" s="100">
        <v>21050851005.73</v>
      </c>
      <c r="F43" s="100">
        <v>14897446375.459997</v>
      </c>
    </row>
    <row r="44" spans="3:6">
      <c r="C44" s="99" t="s">
        <v>213</v>
      </c>
      <c r="D44" s="100">
        <v>101150073871</v>
      </c>
      <c r="E44" s="100">
        <v>105222830969.74001</v>
      </c>
      <c r="F44" s="100">
        <v>99710749134.359985</v>
      </c>
    </row>
    <row r="45" spans="3:6">
      <c r="C45" s="99" t="s">
        <v>214</v>
      </c>
      <c r="D45" s="100">
        <v>39130651083</v>
      </c>
      <c r="E45" s="100">
        <v>39807231133</v>
      </c>
      <c r="F45" s="100">
        <v>32436461384.610001</v>
      </c>
    </row>
    <row r="46" spans="3:6">
      <c r="C46" s="99" t="s">
        <v>215</v>
      </c>
      <c r="D46" s="100">
        <v>13786016885</v>
      </c>
      <c r="E46" s="100">
        <v>43285686144</v>
      </c>
      <c r="F46" s="100">
        <v>32457267667.16</v>
      </c>
    </row>
    <row r="47" spans="3:6">
      <c r="C47" s="99" t="s">
        <v>216</v>
      </c>
      <c r="D47" s="100">
        <v>955120864</v>
      </c>
      <c r="E47" s="100">
        <v>1736770507.3</v>
      </c>
      <c r="F47" s="100">
        <v>1218372840.3400002</v>
      </c>
    </row>
    <row r="48" spans="3:6">
      <c r="C48" s="99" t="s">
        <v>217</v>
      </c>
      <c r="D48" s="100">
        <v>15664845861</v>
      </c>
      <c r="E48" s="100">
        <v>10769320742.15</v>
      </c>
      <c r="F48" s="100">
        <v>8974760212.0900002</v>
      </c>
    </row>
    <row r="49" spans="3:6">
      <c r="C49" s="97" t="s">
        <v>573</v>
      </c>
      <c r="D49" s="98">
        <f>SUM(D50:D55)</f>
        <v>72988962348</v>
      </c>
      <c r="E49" s="98">
        <f t="shared" ref="E49:F49" si="4">SUM(E50:E55)</f>
        <v>78732432213.11998</v>
      </c>
      <c r="F49" s="98">
        <f t="shared" si="4"/>
        <v>50728846355.709999</v>
      </c>
    </row>
    <row r="50" spans="3:6">
      <c r="C50" s="99" t="s">
        <v>218</v>
      </c>
      <c r="D50" s="100">
        <v>174800000</v>
      </c>
      <c r="E50" s="100">
        <v>1476650591.55</v>
      </c>
      <c r="F50" s="100">
        <v>1402298083.98</v>
      </c>
    </row>
    <row r="51" spans="3:6">
      <c r="C51" s="99" t="s">
        <v>771</v>
      </c>
      <c r="D51" s="100">
        <v>9545030188</v>
      </c>
      <c r="E51" s="100">
        <v>11410320164.480001</v>
      </c>
      <c r="F51" s="100">
        <v>6520287076.5299997</v>
      </c>
    </row>
    <row r="52" spans="3:6">
      <c r="C52" s="99" t="s">
        <v>219</v>
      </c>
      <c r="D52" s="100">
        <v>8923828232</v>
      </c>
      <c r="E52" s="100">
        <v>10171275346.859993</v>
      </c>
      <c r="F52" s="100">
        <v>8515999837.5200033</v>
      </c>
    </row>
    <row r="53" spans="3:6">
      <c r="C53" s="99" t="s">
        <v>772</v>
      </c>
      <c r="D53" s="100">
        <v>49901315868</v>
      </c>
      <c r="E53" s="100">
        <v>52331482759.559998</v>
      </c>
      <c r="F53" s="100">
        <v>32061298066.689999</v>
      </c>
    </row>
    <row r="54" spans="3:6">
      <c r="C54" s="99" t="s">
        <v>220</v>
      </c>
      <c r="D54" s="100">
        <v>4443988060</v>
      </c>
      <c r="E54" s="100">
        <v>3341734216</v>
      </c>
      <c r="F54" s="100">
        <v>2227994156.3200002</v>
      </c>
    </row>
    <row r="55" spans="3:6">
      <c r="C55" s="151" t="s">
        <v>2075</v>
      </c>
      <c r="D55" s="100">
        <v>0</v>
      </c>
      <c r="E55" s="100">
        <v>969134.67</v>
      </c>
      <c r="F55" s="100">
        <v>969134.67</v>
      </c>
    </row>
    <row r="56" spans="3:6">
      <c r="C56" s="97" t="s">
        <v>574</v>
      </c>
      <c r="D56" s="98">
        <f>SUM(D57:D65)</f>
        <v>33654087324</v>
      </c>
      <c r="E56" s="98">
        <f t="shared" ref="E56:F56" si="5">SUM(E57:E65)</f>
        <v>32597226986.329998</v>
      </c>
      <c r="F56" s="98">
        <f t="shared" si="5"/>
        <v>17812667773.34</v>
      </c>
    </row>
    <row r="57" spans="3:6">
      <c r="C57" s="99" t="s">
        <v>221</v>
      </c>
      <c r="D57" s="100">
        <v>6643236801</v>
      </c>
      <c r="E57" s="100">
        <v>9426650651.6099987</v>
      </c>
      <c r="F57" s="100">
        <v>4761330628.3899975</v>
      </c>
    </row>
    <row r="58" spans="3:6">
      <c r="C58" s="99" t="s">
        <v>222</v>
      </c>
      <c r="D58" s="100">
        <v>1353386376</v>
      </c>
      <c r="E58" s="100">
        <v>2758819741.1499996</v>
      </c>
      <c r="F58" s="100">
        <v>1037988716.79</v>
      </c>
    </row>
    <row r="59" spans="3:6">
      <c r="C59" s="99" t="s">
        <v>223</v>
      </c>
      <c r="D59" s="100">
        <v>3447411652</v>
      </c>
      <c r="E59" s="100">
        <v>1868301778.6999998</v>
      </c>
      <c r="F59" s="100">
        <v>368721606.93000001</v>
      </c>
    </row>
    <row r="60" spans="3:6">
      <c r="C60" s="99" t="s">
        <v>224</v>
      </c>
      <c r="D60" s="100">
        <v>3370833704</v>
      </c>
      <c r="E60" s="100">
        <v>6043687154.9299994</v>
      </c>
      <c r="F60" s="100">
        <v>3949001201.230001</v>
      </c>
    </row>
    <row r="61" spans="3:6">
      <c r="C61" s="99" t="s">
        <v>225</v>
      </c>
      <c r="D61" s="100">
        <v>11238571175</v>
      </c>
      <c r="E61" s="100">
        <v>3475221815.0000005</v>
      </c>
      <c r="F61" s="100">
        <v>1597102160.5000005</v>
      </c>
    </row>
    <row r="62" spans="3:6">
      <c r="C62" s="99" t="s">
        <v>226</v>
      </c>
      <c r="D62" s="100">
        <v>2479828116</v>
      </c>
      <c r="E62" s="100">
        <v>2035886349.9800003</v>
      </c>
      <c r="F62" s="100">
        <v>1642809816.3100002</v>
      </c>
    </row>
    <row r="63" spans="3:6">
      <c r="C63" s="99" t="s">
        <v>227</v>
      </c>
      <c r="D63" s="100">
        <v>696384278</v>
      </c>
      <c r="E63" s="100">
        <v>638106362.93000007</v>
      </c>
      <c r="F63" s="100">
        <v>210328488.62</v>
      </c>
    </row>
    <row r="64" spans="3:6">
      <c r="C64" s="99" t="s">
        <v>228</v>
      </c>
      <c r="D64" s="100">
        <v>1450384039</v>
      </c>
      <c r="E64" s="100">
        <v>654613411.32999992</v>
      </c>
      <c r="F64" s="100">
        <v>177414682.21000001</v>
      </c>
    </row>
    <row r="65" spans="3:6">
      <c r="C65" s="99" t="s">
        <v>229</v>
      </c>
      <c r="D65" s="100">
        <v>2974051183</v>
      </c>
      <c r="E65" s="100">
        <v>5695939720.6999998</v>
      </c>
      <c r="F65" s="100">
        <v>4067970472.3600011</v>
      </c>
    </row>
    <row r="66" spans="3:6">
      <c r="C66" s="97" t="s">
        <v>575</v>
      </c>
      <c r="D66" s="98">
        <f>SUM(D67:D70)</f>
        <v>98223319456</v>
      </c>
      <c r="E66" s="98">
        <f t="shared" ref="E66:F66" si="6">SUM(E67:E70)</f>
        <v>99635994161.050049</v>
      </c>
      <c r="F66" s="98">
        <f t="shared" si="6"/>
        <v>62538805246.630005</v>
      </c>
    </row>
    <row r="67" spans="3:6">
      <c r="C67" s="99" t="s">
        <v>230</v>
      </c>
      <c r="D67" s="100">
        <v>40520299875</v>
      </c>
      <c r="E67" s="100">
        <v>37486599355.110008</v>
      </c>
      <c r="F67" s="100">
        <v>21617276584.13002</v>
      </c>
    </row>
    <row r="68" spans="3:6">
      <c r="C68" s="99" t="s">
        <v>231</v>
      </c>
      <c r="D68" s="100">
        <v>55104645921</v>
      </c>
      <c r="E68" s="100">
        <v>61849846700.940041</v>
      </c>
      <c r="F68" s="100">
        <v>40921528662.499985</v>
      </c>
    </row>
    <row r="69" spans="3:6">
      <c r="C69" s="99" t="s">
        <v>611</v>
      </c>
      <c r="D69" s="100">
        <v>152089385</v>
      </c>
      <c r="E69" s="100">
        <v>121111814</v>
      </c>
      <c r="F69" s="100">
        <v>0</v>
      </c>
    </row>
    <row r="70" spans="3:6">
      <c r="C70" s="99" t="s">
        <v>232</v>
      </c>
      <c r="D70" s="100">
        <v>2446284275</v>
      </c>
      <c r="E70" s="100">
        <v>178436291</v>
      </c>
      <c r="F70" s="100">
        <v>0</v>
      </c>
    </row>
    <row r="71" spans="3:6">
      <c r="C71" s="97" t="s">
        <v>576</v>
      </c>
      <c r="D71" s="98">
        <f>SUM(D72:D75)</f>
        <v>324257115564</v>
      </c>
      <c r="E71" s="98">
        <f t="shared" ref="E71:F71" si="7">SUM(E72:E75)</f>
        <v>311006370172.95001</v>
      </c>
      <c r="F71" s="98">
        <f t="shared" si="7"/>
        <v>234918582933.87003</v>
      </c>
    </row>
    <row r="72" spans="3:6">
      <c r="C72" s="99" t="s">
        <v>233</v>
      </c>
      <c r="D72" s="100">
        <v>115480602004</v>
      </c>
      <c r="E72" s="100">
        <v>109262380721</v>
      </c>
      <c r="F72" s="100">
        <v>82294877974.690002</v>
      </c>
    </row>
    <row r="73" spans="3:6">
      <c r="C73" s="99" t="s">
        <v>234</v>
      </c>
      <c r="D73" s="100">
        <v>207303121140</v>
      </c>
      <c r="E73" s="100">
        <v>200008065897</v>
      </c>
      <c r="F73" s="100">
        <v>151584124005.48001</v>
      </c>
    </row>
    <row r="74" spans="3:6">
      <c r="C74" s="99" t="s">
        <v>235</v>
      </c>
      <c r="D74" s="100">
        <v>1473392420</v>
      </c>
      <c r="E74" s="100">
        <v>1732970315</v>
      </c>
      <c r="F74" s="100">
        <v>1039100738</v>
      </c>
    </row>
    <row r="75" spans="3:6">
      <c r="C75" s="99" t="s">
        <v>711</v>
      </c>
      <c r="D75" s="100">
        <v>0</v>
      </c>
      <c r="E75" s="100">
        <v>2953239.9499999997</v>
      </c>
      <c r="F75" s="100">
        <v>480215.7</v>
      </c>
    </row>
    <row r="76" spans="3:6">
      <c r="C76" s="95" t="s">
        <v>332</v>
      </c>
      <c r="D76" s="101">
        <f>D77+D79+D81</f>
        <v>121192561989</v>
      </c>
      <c r="E76" s="101">
        <f t="shared" ref="E76:F76" si="8">E77+E79+E81</f>
        <v>121192561989</v>
      </c>
      <c r="F76" s="101">
        <f t="shared" si="8"/>
        <v>68499945381.399994</v>
      </c>
    </row>
    <row r="77" spans="3:6">
      <c r="C77" s="97" t="s">
        <v>577</v>
      </c>
      <c r="D77" s="98">
        <f>D78</f>
        <v>5117721882</v>
      </c>
      <c r="E77" s="98">
        <f t="shared" ref="E77:F77" si="9">E78</f>
        <v>5117721882</v>
      </c>
      <c r="F77" s="98">
        <f t="shared" si="9"/>
        <v>372310342.19999999</v>
      </c>
    </row>
    <row r="78" spans="3:6">
      <c r="C78" s="99" t="s">
        <v>578</v>
      </c>
      <c r="D78" s="100">
        <v>5117721882</v>
      </c>
      <c r="E78" s="100">
        <v>5117721882</v>
      </c>
      <c r="F78" s="100">
        <v>372310342.19999999</v>
      </c>
    </row>
    <row r="79" spans="3:6">
      <c r="C79" s="97" t="s">
        <v>579</v>
      </c>
      <c r="D79" s="98">
        <f>D80</f>
        <v>116074840107</v>
      </c>
      <c r="E79" s="98">
        <f t="shared" ref="E79:F79" si="10">E80</f>
        <v>116036840107</v>
      </c>
      <c r="F79" s="98">
        <f t="shared" si="10"/>
        <v>68090225752.199997</v>
      </c>
    </row>
    <row r="80" spans="3:6">
      <c r="C80" s="99" t="s">
        <v>580</v>
      </c>
      <c r="D80" s="100">
        <v>116074840107</v>
      </c>
      <c r="E80" s="100">
        <v>116036840107</v>
      </c>
      <c r="F80" s="100">
        <v>68090225752.199997</v>
      </c>
    </row>
    <row r="81" spans="3:8">
      <c r="C81" s="97" t="s">
        <v>2276</v>
      </c>
      <c r="D81" s="98">
        <f>D82</f>
        <v>0</v>
      </c>
      <c r="E81" s="98">
        <f t="shared" ref="E81:F81" si="11">E82</f>
        <v>38000000</v>
      </c>
      <c r="F81" s="98">
        <f t="shared" si="11"/>
        <v>37409287</v>
      </c>
    </row>
    <row r="82" spans="3:8">
      <c r="C82" s="99" t="s">
        <v>2277</v>
      </c>
      <c r="D82" s="100">
        <v>0</v>
      </c>
      <c r="E82" s="100">
        <v>38000000</v>
      </c>
      <c r="F82" s="100">
        <v>37409287</v>
      </c>
    </row>
    <row r="83" spans="3:8">
      <c r="C83" s="60" t="s">
        <v>331</v>
      </c>
      <c r="D83" s="102">
        <f>D76+D13</f>
        <v>1744025968276</v>
      </c>
      <c r="E83" s="102">
        <f>E76+E13</f>
        <v>1790399010079.4197</v>
      </c>
      <c r="F83" s="102">
        <f>F76+F13</f>
        <v>1246809501163.7598</v>
      </c>
    </row>
    <row r="84" spans="3:8">
      <c r="C84" s="126" t="s">
        <v>709</v>
      </c>
      <c r="F84" s="45"/>
      <c r="H84" s="45"/>
    </row>
    <row r="85" spans="3:8">
      <c r="C85" s="114" t="s">
        <v>2260</v>
      </c>
      <c r="D85" s="114"/>
      <c r="E85" s="114"/>
      <c r="F85" s="114"/>
      <c r="G85" s="114"/>
      <c r="H85" s="114"/>
    </row>
    <row r="86" spans="3:8" ht="26.45" customHeight="1">
      <c r="C86" s="192" t="s">
        <v>2311</v>
      </c>
      <c r="D86" s="192"/>
      <c r="E86" s="192"/>
      <c r="F86" s="192"/>
      <c r="G86" s="114"/>
      <c r="H86" s="114"/>
    </row>
    <row r="87" spans="3:8" ht="31.5" customHeight="1">
      <c r="C87" s="196" t="s">
        <v>2261</v>
      </c>
      <c r="D87" s="196"/>
      <c r="E87" s="196"/>
      <c r="F87" s="196"/>
      <c r="G87" s="33"/>
      <c r="H87" s="33"/>
    </row>
    <row r="88" spans="3:8">
      <c r="C88" s="184" t="s">
        <v>2262</v>
      </c>
      <c r="D88" s="184"/>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F2205"/>
  <sheetViews>
    <sheetView showGridLines="0" zoomScale="90" zoomScaleNormal="90" workbookViewId="0">
      <selection activeCell="C2206" sqref="C2206"/>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6" ht="27.75">
      <c r="A1" s="198" t="s">
        <v>602</v>
      </c>
      <c r="B1" s="198"/>
      <c r="C1" s="198"/>
      <c r="D1" s="198"/>
      <c r="E1" s="198"/>
    </row>
    <row r="2" spans="1:6" ht="20.25">
      <c r="A2" s="199" t="s">
        <v>0</v>
      </c>
      <c r="B2" s="199"/>
      <c r="C2" s="199"/>
      <c r="D2" s="199"/>
      <c r="E2" s="199"/>
    </row>
    <row r="3" spans="1:6">
      <c r="A3" s="200" t="s">
        <v>1</v>
      </c>
      <c r="B3" s="200"/>
      <c r="C3" s="200"/>
      <c r="D3" s="200"/>
      <c r="E3" s="200"/>
    </row>
    <row r="4" spans="1:6">
      <c r="A4" s="63"/>
      <c r="B4" s="63"/>
      <c r="C4" s="63"/>
      <c r="D4" s="63"/>
      <c r="E4" s="63"/>
    </row>
    <row r="5" spans="1:6" ht="18.75">
      <c r="A5" s="201" t="s">
        <v>22</v>
      </c>
      <c r="B5" s="201"/>
      <c r="C5" s="201"/>
      <c r="D5" s="201"/>
      <c r="E5" s="201"/>
    </row>
    <row r="6" spans="1:6" ht="18.75">
      <c r="A6" s="202" t="s">
        <v>236</v>
      </c>
      <c r="B6" s="202"/>
      <c r="C6" s="202"/>
      <c r="D6" s="202"/>
      <c r="E6" s="202"/>
    </row>
    <row r="7" spans="1:6" ht="18.75">
      <c r="A7" s="197" t="s">
        <v>2308</v>
      </c>
      <c r="B7" s="197"/>
      <c r="C7" s="197"/>
      <c r="D7" s="197"/>
      <c r="E7" s="197"/>
    </row>
    <row r="8" spans="1:6" ht="18.75">
      <c r="A8" s="180" t="s">
        <v>601</v>
      </c>
      <c r="B8" s="180"/>
      <c r="C8" s="180"/>
      <c r="D8" s="180"/>
      <c r="E8" s="180"/>
    </row>
    <row r="9" spans="1:6" ht="15.75">
      <c r="A9" s="203" t="s">
        <v>4</v>
      </c>
      <c r="B9" s="203"/>
      <c r="C9" s="203"/>
      <c r="D9" s="203"/>
      <c r="E9" s="203"/>
    </row>
    <row r="10" spans="1:6">
      <c r="A10" s="63"/>
      <c r="B10" s="63"/>
      <c r="C10" s="63"/>
      <c r="D10" s="63"/>
      <c r="E10" s="63"/>
    </row>
    <row r="12" spans="1:6" ht="30" customHeight="1">
      <c r="C12" s="170" t="s">
        <v>5</v>
      </c>
      <c r="D12" s="64" t="s">
        <v>769</v>
      </c>
      <c r="E12" s="169" t="s">
        <v>2245</v>
      </c>
      <c r="F12" s="64" t="s">
        <v>689</v>
      </c>
    </row>
    <row r="13" spans="1:6">
      <c r="C13" s="165" t="s">
        <v>237</v>
      </c>
      <c r="D13" s="166">
        <v>96543478243</v>
      </c>
      <c r="E13" s="166">
        <v>107106864841.2901</v>
      </c>
      <c r="F13" s="166">
        <v>65550999815.899933</v>
      </c>
    </row>
    <row r="14" spans="1:6">
      <c r="C14" s="152" t="s">
        <v>238</v>
      </c>
      <c r="D14" s="153">
        <v>11233558074</v>
      </c>
      <c r="E14" s="153">
        <v>14373902682.07</v>
      </c>
      <c r="F14" s="153">
        <v>9324452131.369997</v>
      </c>
    </row>
    <row r="15" spans="1:6">
      <c r="C15" s="154" t="s">
        <v>2263</v>
      </c>
      <c r="D15" s="155">
        <v>7222922235</v>
      </c>
      <c r="E15" s="155">
        <v>9541381628.7000008</v>
      </c>
      <c r="F15" s="155">
        <v>6426569060.8199959</v>
      </c>
    </row>
    <row r="16" spans="1:6">
      <c r="C16" s="156" t="s">
        <v>581</v>
      </c>
      <c r="D16" s="155">
        <v>40000000</v>
      </c>
      <c r="E16" s="155">
        <v>49196632.100000001</v>
      </c>
      <c r="F16" s="155">
        <v>48739107.68</v>
      </c>
    </row>
    <row r="17" spans="3:6">
      <c r="C17" s="156" t="s">
        <v>2248</v>
      </c>
      <c r="D17" s="155">
        <v>0</v>
      </c>
      <c r="E17" s="155">
        <v>10650059.800000001</v>
      </c>
      <c r="F17" s="155">
        <v>0</v>
      </c>
    </row>
    <row r="18" spans="3:6">
      <c r="C18" s="156" t="s">
        <v>612</v>
      </c>
      <c r="D18" s="155">
        <v>11961356</v>
      </c>
      <c r="E18" s="155">
        <v>44414977</v>
      </c>
      <c r="F18" s="155">
        <v>44241920.920000002</v>
      </c>
    </row>
    <row r="19" spans="3:6">
      <c r="C19" s="156" t="s">
        <v>613</v>
      </c>
      <c r="D19" s="155">
        <v>404611876</v>
      </c>
      <c r="E19" s="155">
        <v>404611876</v>
      </c>
      <c r="F19" s="155">
        <v>219280457.45999998</v>
      </c>
    </row>
    <row r="20" spans="3:6">
      <c r="C20" s="156" t="s">
        <v>560</v>
      </c>
      <c r="D20" s="155">
        <v>250000000</v>
      </c>
      <c r="E20" s="155">
        <v>238000000</v>
      </c>
      <c r="F20" s="155">
        <v>93742590.480000004</v>
      </c>
    </row>
    <row r="21" spans="3:6">
      <c r="C21" s="156" t="s">
        <v>838</v>
      </c>
      <c r="D21" s="155">
        <v>74617343</v>
      </c>
      <c r="E21" s="155">
        <v>61222708</v>
      </c>
      <c r="F21" s="155">
        <v>61222061.539999999</v>
      </c>
    </row>
    <row r="22" spans="3:6">
      <c r="C22" s="156" t="s">
        <v>582</v>
      </c>
      <c r="D22" s="155">
        <v>20321906</v>
      </c>
      <c r="E22" s="155">
        <v>24734851</v>
      </c>
      <c r="F22" s="155">
        <v>6623116.7800000003</v>
      </c>
    </row>
    <row r="23" spans="3:6">
      <c r="C23" s="156" t="s">
        <v>614</v>
      </c>
      <c r="D23" s="155">
        <v>50000000</v>
      </c>
      <c r="E23" s="155">
        <v>50000000</v>
      </c>
      <c r="F23" s="155">
        <v>49938937.330000006</v>
      </c>
    </row>
    <row r="24" spans="3:6">
      <c r="C24" s="156" t="s">
        <v>839</v>
      </c>
      <c r="D24" s="155">
        <v>30904487</v>
      </c>
      <c r="E24" s="155">
        <v>6609263</v>
      </c>
      <c r="F24" s="155">
        <v>0</v>
      </c>
    </row>
    <row r="25" spans="3:6">
      <c r="C25" s="156" t="s">
        <v>773</v>
      </c>
      <c r="D25" s="155">
        <v>150000001</v>
      </c>
      <c r="E25" s="155">
        <v>150000001</v>
      </c>
      <c r="F25" s="155">
        <v>136430408.22999999</v>
      </c>
    </row>
    <row r="26" spans="3:6">
      <c r="C26" s="156" t="s">
        <v>774</v>
      </c>
      <c r="D26" s="155">
        <v>11090100</v>
      </c>
      <c r="E26" s="155">
        <v>5969433.6200000001</v>
      </c>
      <c r="F26" s="155">
        <v>1811015.74</v>
      </c>
    </row>
    <row r="27" spans="3:6">
      <c r="C27" s="156" t="s">
        <v>775</v>
      </c>
      <c r="D27" s="155">
        <v>7515600</v>
      </c>
      <c r="E27" s="155">
        <v>8756651</v>
      </c>
      <c r="F27" s="155">
        <v>6501970.6399999997</v>
      </c>
    </row>
    <row r="28" spans="3:6">
      <c r="C28" s="156" t="s">
        <v>583</v>
      </c>
      <c r="D28" s="155">
        <v>22368258</v>
      </c>
      <c r="E28" s="155">
        <v>37804804.149999999</v>
      </c>
      <c r="F28" s="155">
        <v>34459728.420000002</v>
      </c>
    </row>
    <row r="29" spans="3:6">
      <c r="C29" s="156" t="s">
        <v>777</v>
      </c>
      <c r="D29" s="155">
        <v>10380060</v>
      </c>
      <c r="E29" s="155">
        <v>10380060</v>
      </c>
      <c r="F29" s="155">
        <v>2619173.54</v>
      </c>
    </row>
    <row r="30" spans="3:6">
      <c r="C30" s="156" t="s">
        <v>840</v>
      </c>
      <c r="D30" s="155">
        <v>800000000</v>
      </c>
      <c r="E30" s="155">
        <v>800000000</v>
      </c>
      <c r="F30" s="155">
        <v>448910156.11000001</v>
      </c>
    </row>
    <row r="31" spans="3:6">
      <c r="C31" s="156" t="s">
        <v>2227</v>
      </c>
      <c r="D31" s="155">
        <v>0</v>
      </c>
      <c r="E31" s="155">
        <v>3218836</v>
      </c>
      <c r="F31" s="155">
        <v>3218835.38</v>
      </c>
    </row>
    <row r="32" spans="3:6">
      <c r="C32" s="156" t="s">
        <v>615</v>
      </c>
      <c r="D32" s="155">
        <v>10432313</v>
      </c>
      <c r="E32" s="155">
        <v>10432313</v>
      </c>
      <c r="F32" s="155">
        <v>6904670.3300000001</v>
      </c>
    </row>
    <row r="33" spans="3:6">
      <c r="C33" s="156" t="s">
        <v>841</v>
      </c>
      <c r="D33" s="155">
        <v>1895778</v>
      </c>
      <c r="E33" s="155">
        <v>2177658</v>
      </c>
      <c r="F33" s="155">
        <v>1742046.11</v>
      </c>
    </row>
    <row r="34" spans="3:6">
      <c r="C34" s="156" t="s">
        <v>842</v>
      </c>
      <c r="D34" s="155">
        <v>1000000</v>
      </c>
      <c r="E34" s="155">
        <v>50000</v>
      </c>
      <c r="F34" s="155">
        <v>0</v>
      </c>
    </row>
    <row r="35" spans="3:6">
      <c r="C35" s="156" t="s">
        <v>778</v>
      </c>
      <c r="D35" s="155">
        <v>9536540</v>
      </c>
      <c r="E35" s="155">
        <v>9536540</v>
      </c>
      <c r="F35" s="155">
        <v>0</v>
      </c>
    </row>
    <row r="36" spans="3:6">
      <c r="C36" s="156" t="s">
        <v>559</v>
      </c>
      <c r="D36" s="155">
        <v>1751736</v>
      </c>
      <c r="E36" s="155">
        <v>1751736</v>
      </c>
      <c r="F36" s="155">
        <v>0</v>
      </c>
    </row>
    <row r="37" spans="3:6">
      <c r="C37" s="156" t="s">
        <v>779</v>
      </c>
      <c r="D37" s="155">
        <v>9507126</v>
      </c>
      <c r="E37" s="155">
        <v>11491387.720000001</v>
      </c>
      <c r="F37" s="155">
        <v>2484944.6800000002</v>
      </c>
    </row>
    <row r="38" spans="3:6">
      <c r="C38" s="156" t="s">
        <v>766</v>
      </c>
      <c r="D38" s="155">
        <v>0</v>
      </c>
      <c r="E38" s="155">
        <v>232353643.77000001</v>
      </c>
      <c r="F38" s="155">
        <v>140978702.62</v>
      </c>
    </row>
    <row r="39" spans="3:6">
      <c r="C39" s="156" t="s">
        <v>2138</v>
      </c>
      <c r="D39" s="155">
        <v>0</v>
      </c>
      <c r="E39" s="155">
        <v>24574240.960000001</v>
      </c>
      <c r="F39" s="155">
        <v>0</v>
      </c>
    </row>
    <row r="40" spans="3:6">
      <c r="C40" s="156" t="s">
        <v>843</v>
      </c>
      <c r="D40" s="155">
        <v>125650113</v>
      </c>
      <c r="E40" s="155">
        <v>71079128</v>
      </c>
      <c r="F40" s="155">
        <v>11153169.07</v>
      </c>
    </row>
    <row r="41" spans="3:6">
      <c r="C41" s="156" t="s">
        <v>844</v>
      </c>
      <c r="D41" s="155">
        <v>3526957</v>
      </c>
      <c r="E41" s="155">
        <v>0</v>
      </c>
      <c r="F41" s="155">
        <v>0</v>
      </c>
    </row>
    <row r="42" spans="3:6">
      <c r="C42" s="156" t="s">
        <v>845</v>
      </c>
      <c r="D42" s="155">
        <v>73808208</v>
      </c>
      <c r="E42" s="155">
        <v>26759883.350000001</v>
      </c>
      <c r="F42" s="155">
        <v>0</v>
      </c>
    </row>
    <row r="43" spans="3:6">
      <c r="C43" s="156" t="s">
        <v>616</v>
      </c>
      <c r="D43" s="155">
        <v>8480045</v>
      </c>
      <c r="E43" s="155">
        <v>18878410.100000001</v>
      </c>
      <c r="F43" s="155">
        <v>10871229.800000001</v>
      </c>
    </row>
    <row r="44" spans="3:6">
      <c r="C44" s="156" t="s">
        <v>2139</v>
      </c>
      <c r="D44" s="155">
        <v>0</v>
      </c>
      <c r="E44" s="155">
        <v>7769296.8799999999</v>
      </c>
      <c r="F44" s="155">
        <v>0</v>
      </c>
    </row>
    <row r="45" spans="3:6">
      <c r="C45" s="156" t="s">
        <v>846</v>
      </c>
      <c r="D45" s="155">
        <v>247267400</v>
      </c>
      <c r="E45" s="155">
        <v>170231830</v>
      </c>
      <c r="F45" s="155">
        <v>45583135.100000001</v>
      </c>
    </row>
    <row r="46" spans="3:6">
      <c r="C46" s="156" t="s">
        <v>847</v>
      </c>
      <c r="D46" s="155">
        <v>65275889</v>
      </c>
      <c r="E46" s="155">
        <v>126113938</v>
      </c>
      <c r="F46" s="155">
        <v>126111111.54000001</v>
      </c>
    </row>
    <row r="47" spans="3:6">
      <c r="C47" s="156" t="s">
        <v>558</v>
      </c>
      <c r="D47" s="155">
        <v>12862214</v>
      </c>
      <c r="E47" s="155">
        <v>507862214</v>
      </c>
      <c r="F47" s="155">
        <v>507682214</v>
      </c>
    </row>
    <row r="48" spans="3:6">
      <c r="C48" s="156" t="s">
        <v>848</v>
      </c>
      <c r="D48" s="155">
        <v>50413002</v>
      </c>
      <c r="E48" s="155">
        <v>7647823</v>
      </c>
      <c r="F48" s="155">
        <v>0</v>
      </c>
    </row>
    <row r="49" spans="3:6">
      <c r="C49" s="156" t="s">
        <v>503</v>
      </c>
      <c r="D49" s="155">
        <v>262219700</v>
      </c>
      <c r="E49" s="155">
        <v>321765205.42000002</v>
      </c>
      <c r="F49" s="155">
        <v>214296789.84</v>
      </c>
    </row>
    <row r="50" spans="3:6">
      <c r="C50" s="156" t="s">
        <v>781</v>
      </c>
      <c r="D50" s="155">
        <v>7527313</v>
      </c>
      <c r="E50" s="155">
        <v>7527313</v>
      </c>
      <c r="F50" s="155">
        <v>0</v>
      </c>
    </row>
    <row r="51" spans="3:6">
      <c r="C51" s="156" t="s">
        <v>849</v>
      </c>
      <c r="D51" s="155">
        <v>80000000</v>
      </c>
      <c r="E51" s="155">
        <v>692440.46</v>
      </c>
      <c r="F51" s="155">
        <v>0</v>
      </c>
    </row>
    <row r="52" spans="3:6">
      <c r="C52" s="156" t="s">
        <v>561</v>
      </c>
      <c r="D52" s="155">
        <v>692180519</v>
      </c>
      <c r="E52" s="155">
        <v>950381614.73000002</v>
      </c>
      <c r="F52" s="155">
        <v>745381214.73000002</v>
      </c>
    </row>
    <row r="53" spans="3:6">
      <c r="C53" s="156" t="s">
        <v>850</v>
      </c>
      <c r="D53" s="155">
        <v>54038051</v>
      </c>
      <c r="E53" s="155">
        <v>94038051</v>
      </c>
      <c r="F53" s="155">
        <v>44308027</v>
      </c>
    </row>
    <row r="54" spans="3:6">
      <c r="C54" s="156" t="s">
        <v>584</v>
      </c>
      <c r="D54" s="155">
        <v>296302682</v>
      </c>
      <c r="E54" s="155">
        <v>200861972</v>
      </c>
      <c r="F54" s="155">
        <v>168818417.63999999</v>
      </c>
    </row>
    <row r="55" spans="3:6">
      <c r="C55" s="156" t="s">
        <v>2087</v>
      </c>
      <c r="D55" s="155">
        <v>0</v>
      </c>
      <c r="E55" s="155">
        <v>3764490.6</v>
      </c>
      <c r="F55" s="155">
        <v>2798966.4</v>
      </c>
    </row>
    <row r="56" spans="3:6">
      <c r="C56" s="156" t="s">
        <v>851</v>
      </c>
      <c r="D56" s="155">
        <v>1000000</v>
      </c>
      <c r="E56" s="155">
        <v>1000000</v>
      </c>
      <c r="F56" s="155">
        <v>0</v>
      </c>
    </row>
    <row r="57" spans="3:6">
      <c r="C57" s="156" t="s">
        <v>852</v>
      </c>
      <c r="D57" s="155">
        <v>0</v>
      </c>
      <c r="E57" s="155">
        <v>392630000</v>
      </c>
      <c r="F57" s="155">
        <v>278836372.24000001</v>
      </c>
    </row>
    <row r="58" spans="3:6">
      <c r="C58" s="156" t="s">
        <v>2088</v>
      </c>
      <c r="D58" s="155">
        <v>0</v>
      </c>
      <c r="E58" s="155">
        <v>12171887.4</v>
      </c>
      <c r="F58" s="155">
        <v>7185114.96</v>
      </c>
    </row>
    <row r="59" spans="3:6">
      <c r="C59" s="156" t="s">
        <v>853</v>
      </c>
      <c r="D59" s="155">
        <v>0</v>
      </c>
      <c r="E59" s="155">
        <v>634000000</v>
      </c>
      <c r="F59" s="155">
        <v>430137113.93000001</v>
      </c>
    </row>
    <row r="60" spans="3:6">
      <c r="C60" s="156" t="s">
        <v>854</v>
      </c>
      <c r="D60" s="155">
        <v>12842317</v>
      </c>
      <c r="E60" s="155">
        <v>66524823</v>
      </c>
      <c r="F60" s="155">
        <v>0</v>
      </c>
    </row>
    <row r="61" spans="3:6">
      <c r="C61" s="156" t="s">
        <v>855</v>
      </c>
      <c r="D61" s="155">
        <v>0</v>
      </c>
      <c r="E61" s="155">
        <v>107000000</v>
      </c>
      <c r="F61" s="155">
        <v>2912280</v>
      </c>
    </row>
    <row r="62" spans="3:6">
      <c r="C62" s="156" t="s">
        <v>617</v>
      </c>
      <c r="D62" s="155">
        <v>9334540</v>
      </c>
      <c r="E62" s="155">
        <v>9334540</v>
      </c>
      <c r="F62" s="155">
        <v>0</v>
      </c>
    </row>
    <row r="63" spans="3:6">
      <c r="C63" s="156" t="s">
        <v>618</v>
      </c>
      <c r="D63" s="155">
        <v>15197105</v>
      </c>
      <c r="E63" s="155">
        <v>15197105</v>
      </c>
      <c r="F63" s="155">
        <v>4093851.96</v>
      </c>
    </row>
    <row r="64" spans="3:6">
      <c r="C64" s="156" t="s">
        <v>437</v>
      </c>
      <c r="D64" s="155">
        <v>4298065</v>
      </c>
      <c r="E64" s="155">
        <v>17021350</v>
      </c>
      <c r="F64" s="155">
        <v>11935200.060000001</v>
      </c>
    </row>
    <row r="65" spans="3:6">
      <c r="C65" s="156" t="s">
        <v>619</v>
      </c>
      <c r="D65" s="155">
        <v>9125326</v>
      </c>
      <c r="E65" s="155">
        <v>9260147.5700000003</v>
      </c>
      <c r="F65" s="155">
        <v>0</v>
      </c>
    </row>
    <row r="66" spans="3:6">
      <c r="C66" s="156" t="s">
        <v>620</v>
      </c>
      <c r="D66" s="155">
        <v>8116071</v>
      </c>
      <c r="E66" s="155">
        <v>0</v>
      </c>
      <c r="F66" s="155">
        <v>0</v>
      </c>
    </row>
    <row r="67" spans="3:6">
      <c r="C67" s="156" t="s">
        <v>621</v>
      </c>
      <c r="D67" s="155">
        <v>365000353</v>
      </c>
      <c r="E67" s="155">
        <v>464875823.10000002</v>
      </c>
      <c r="F67" s="155">
        <v>386094028.94</v>
      </c>
    </row>
    <row r="68" spans="3:6">
      <c r="C68" s="156" t="s">
        <v>622</v>
      </c>
      <c r="D68" s="155">
        <v>6000000</v>
      </c>
      <c r="E68" s="155">
        <v>173200000</v>
      </c>
      <c r="F68" s="155">
        <v>103463868.43000001</v>
      </c>
    </row>
    <row r="69" spans="3:6">
      <c r="C69" s="156" t="s">
        <v>856</v>
      </c>
      <c r="D69" s="155">
        <v>73761343</v>
      </c>
      <c r="E69" s="155">
        <v>36136357</v>
      </c>
      <c r="F69" s="155">
        <v>35963868.130000003</v>
      </c>
    </row>
    <row r="70" spans="3:6">
      <c r="C70" s="156" t="s">
        <v>553</v>
      </c>
      <c r="D70" s="155">
        <v>550727334</v>
      </c>
      <c r="E70" s="155">
        <v>575727334</v>
      </c>
      <c r="F70" s="155">
        <v>572111508.19000006</v>
      </c>
    </row>
    <row r="71" spans="3:6">
      <c r="C71" s="156" t="s">
        <v>557</v>
      </c>
      <c r="D71" s="155">
        <v>12252984</v>
      </c>
      <c r="E71" s="155">
        <v>22502984</v>
      </c>
      <c r="F71" s="155">
        <v>10166643.33</v>
      </c>
    </row>
    <row r="72" spans="3:6">
      <c r="C72" s="156" t="s">
        <v>857</v>
      </c>
      <c r="D72" s="155">
        <v>19017301</v>
      </c>
      <c r="E72" s="155">
        <v>341265</v>
      </c>
      <c r="F72" s="155">
        <v>0</v>
      </c>
    </row>
    <row r="73" spans="3:6">
      <c r="C73" s="156" t="s">
        <v>858</v>
      </c>
      <c r="D73" s="155">
        <v>4629558</v>
      </c>
      <c r="E73" s="155">
        <v>44625687</v>
      </c>
      <c r="F73" s="155">
        <v>28156643.5</v>
      </c>
    </row>
    <row r="74" spans="3:6">
      <c r="C74" s="156" t="s">
        <v>859</v>
      </c>
      <c r="D74" s="155">
        <v>4358515</v>
      </c>
      <c r="E74" s="155">
        <v>4358515</v>
      </c>
      <c r="F74" s="155">
        <v>4358515</v>
      </c>
    </row>
    <row r="75" spans="3:6">
      <c r="C75" s="156" t="s">
        <v>782</v>
      </c>
      <c r="D75" s="155">
        <v>113318935</v>
      </c>
      <c r="E75" s="155">
        <v>113318935</v>
      </c>
      <c r="F75" s="155">
        <v>21800153.120000001</v>
      </c>
    </row>
    <row r="76" spans="3:6">
      <c r="C76" s="156" t="s">
        <v>860</v>
      </c>
      <c r="D76" s="155">
        <v>100000</v>
      </c>
      <c r="E76" s="155">
        <v>109901000</v>
      </c>
      <c r="F76" s="155">
        <v>109674393.56999999</v>
      </c>
    </row>
    <row r="77" spans="3:6">
      <c r="C77" s="156" t="s">
        <v>783</v>
      </c>
      <c r="D77" s="155">
        <v>83908702</v>
      </c>
      <c r="E77" s="155">
        <v>179814079</v>
      </c>
      <c r="F77" s="155">
        <v>68148970.670000002</v>
      </c>
    </row>
    <row r="78" spans="3:6">
      <c r="C78" s="156" t="s">
        <v>861</v>
      </c>
      <c r="D78" s="155">
        <v>165478160</v>
      </c>
      <c r="E78" s="155">
        <v>118478160</v>
      </c>
      <c r="F78" s="155">
        <v>17732060.030000001</v>
      </c>
    </row>
    <row r="79" spans="3:6">
      <c r="C79" s="156" t="s">
        <v>862</v>
      </c>
      <c r="D79" s="155">
        <v>45109788</v>
      </c>
      <c r="E79" s="155">
        <v>661645</v>
      </c>
      <c r="F79" s="155">
        <v>0</v>
      </c>
    </row>
    <row r="80" spans="3:6">
      <c r="C80" s="156" t="s">
        <v>2312</v>
      </c>
      <c r="D80" s="155">
        <v>0</v>
      </c>
      <c r="E80" s="155">
        <v>8268919.96</v>
      </c>
      <c r="F80" s="155">
        <v>0</v>
      </c>
    </row>
    <row r="81" spans="3:6">
      <c r="C81" s="156" t="s">
        <v>2123</v>
      </c>
      <c r="D81" s="155">
        <v>0</v>
      </c>
      <c r="E81" s="155">
        <v>125873820</v>
      </c>
      <c r="F81" s="155">
        <v>125873817.29000001</v>
      </c>
    </row>
    <row r="82" spans="3:6">
      <c r="C82" s="156" t="s">
        <v>863</v>
      </c>
      <c r="D82" s="155">
        <v>0</v>
      </c>
      <c r="E82" s="155">
        <v>0</v>
      </c>
      <c r="F82" s="155">
        <v>0</v>
      </c>
    </row>
    <row r="83" spans="3:6">
      <c r="C83" s="156" t="s">
        <v>2268</v>
      </c>
      <c r="D83" s="155">
        <v>0</v>
      </c>
      <c r="E83" s="155">
        <v>53842413.619999997</v>
      </c>
      <c r="F83" s="155">
        <v>0</v>
      </c>
    </row>
    <row r="84" spans="3:6">
      <c r="C84" s="156" t="s">
        <v>864</v>
      </c>
      <c r="D84" s="155">
        <v>2945047</v>
      </c>
      <c r="E84" s="155">
        <v>8436419</v>
      </c>
      <c r="F84" s="155">
        <v>0</v>
      </c>
    </row>
    <row r="85" spans="3:6">
      <c r="C85" s="156" t="s">
        <v>865</v>
      </c>
      <c r="D85" s="155">
        <v>5585530</v>
      </c>
      <c r="E85" s="155">
        <v>3585530</v>
      </c>
      <c r="F85" s="155">
        <v>636950.11</v>
      </c>
    </row>
    <row r="86" spans="3:6">
      <c r="C86" s="156" t="s">
        <v>866</v>
      </c>
      <c r="D86" s="155">
        <v>181782167</v>
      </c>
      <c r="E86" s="155">
        <v>191782167</v>
      </c>
      <c r="F86" s="155">
        <v>153317876.41999999</v>
      </c>
    </row>
    <row r="87" spans="3:6">
      <c r="C87" s="156" t="s">
        <v>2249</v>
      </c>
      <c r="D87" s="155">
        <v>0</v>
      </c>
      <c r="E87" s="155">
        <v>6199768.3300000001</v>
      </c>
      <c r="F87" s="155">
        <v>0</v>
      </c>
    </row>
    <row r="88" spans="3:6">
      <c r="C88" s="156" t="s">
        <v>252</v>
      </c>
      <c r="D88" s="155">
        <v>149999990</v>
      </c>
      <c r="E88" s="155">
        <v>148285704</v>
      </c>
      <c r="F88" s="155">
        <v>119595122.23999999</v>
      </c>
    </row>
    <row r="89" spans="3:6">
      <c r="C89" s="156" t="s">
        <v>2126</v>
      </c>
      <c r="D89" s="155">
        <v>0</v>
      </c>
      <c r="E89" s="155">
        <v>878082</v>
      </c>
      <c r="F89" s="155">
        <v>0</v>
      </c>
    </row>
    <row r="90" spans="3:6">
      <c r="C90" s="156" t="s">
        <v>2313</v>
      </c>
      <c r="D90" s="155">
        <v>0</v>
      </c>
      <c r="E90" s="155">
        <v>2971494.81</v>
      </c>
      <c r="F90" s="155">
        <v>0</v>
      </c>
    </row>
    <row r="91" spans="3:6">
      <c r="C91" s="156" t="s">
        <v>784</v>
      </c>
      <c r="D91" s="155">
        <v>587130926</v>
      </c>
      <c r="E91" s="155">
        <v>152025872.57999998</v>
      </c>
      <c r="F91" s="155">
        <v>33329085.91</v>
      </c>
    </row>
    <row r="92" spans="3:6">
      <c r="C92" s="156" t="s">
        <v>867</v>
      </c>
      <c r="D92" s="155">
        <v>1510244</v>
      </c>
      <c r="E92" s="155">
        <v>730</v>
      </c>
      <c r="F92" s="155">
        <v>0</v>
      </c>
    </row>
    <row r="93" spans="3:6">
      <c r="C93" s="156" t="s">
        <v>868</v>
      </c>
      <c r="D93" s="155">
        <v>8913591</v>
      </c>
      <c r="E93" s="155">
        <v>5295694</v>
      </c>
      <c r="F93" s="155">
        <v>2919523.15</v>
      </c>
    </row>
    <row r="94" spans="3:6">
      <c r="C94" s="156" t="s">
        <v>556</v>
      </c>
      <c r="D94" s="155">
        <v>225001054</v>
      </c>
      <c r="E94" s="155">
        <v>225001054</v>
      </c>
      <c r="F94" s="155">
        <v>224401414.19999999</v>
      </c>
    </row>
    <row r="95" spans="3:6">
      <c r="C95" s="156" t="s">
        <v>344</v>
      </c>
      <c r="D95" s="155">
        <v>1751736</v>
      </c>
      <c r="E95" s="155">
        <v>20804984</v>
      </c>
      <c r="F95" s="155">
        <v>4895610.6100000003</v>
      </c>
    </row>
    <row r="96" spans="3:6">
      <c r="C96" s="156" t="s">
        <v>869</v>
      </c>
      <c r="D96" s="155">
        <v>9721548</v>
      </c>
      <c r="E96" s="155">
        <v>7567345</v>
      </c>
      <c r="F96" s="155">
        <v>5782712.4900000002</v>
      </c>
    </row>
    <row r="97" spans="3:6">
      <c r="C97" s="156" t="s">
        <v>555</v>
      </c>
      <c r="D97" s="155">
        <v>1751736</v>
      </c>
      <c r="E97" s="155">
        <v>35751736</v>
      </c>
      <c r="F97" s="155">
        <v>0</v>
      </c>
    </row>
    <row r="98" spans="3:6">
      <c r="C98" s="156" t="s">
        <v>870</v>
      </c>
      <c r="D98" s="155">
        <v>7166189</v>
      </c>
      <c r="E98" s="155">
        <v>3155123</v>
      </c>
      <c r="F98" s="155">
        <v>1243101.23</v>
      </c>
    </row>
    <row r="99" spans="3:6">
      <c r="C99" s="156" t="s">
        <v>871</v>
      </c>
      <c r="D99" s="155">
        <v>1823763</v>
      </c>
      <c r="E99" s="155">
        <v>110</v>
      </c>
      <c r="F99" s="155">
        <v>0</v>
      </c>
    </row>
    <row r="100" spans="3:6">
      <c r="C100" s="156" t="s">
        <v>424</v>
      </c>
      <c r="D100" s="155">
        <v>636815744</v>
      </c>
      <c r="E100" s="155">
        <v>666815744</v>
      </c>
      <c r="F100" s="155">
        <v>474949142</v>
      </c>
    </row>
    <row r="101" spans="3:6">
      <c r="C101" s="156" t="s">
        <v>2140</v>
      </c>
      <c r="D101" s="155">
        <v>0</v>
      </c>
      <c r="E101" s="155">
        <v>18944658.41</v>
      </c>
      <c r="F101" s="155">
        <v>0</v>
      </c>
    </row>
    <row r="102" spans="3:6">
      <c r="C102" s="156" t="s">
        <v>2141</v>
      </c>
      <c r="D102" s="155">
        <v>0</v>
      </c>
      <c r="E102" s="155">
        <v>17955951.830000002</v>
      </c>
      <c r="F102" s="155">
        <v>0</v>
      </c>
    </row>
    <row r="103" spans="3:6">
      <c r="C103" s="156" t="s">
        <v>2142</v>
      </c>
      <c r="D103" s="155">
        <v>0</v>
      </c>
      <c r="E103" s="155">
        <v>16545387.43</v>
      </c>
      <c r="F103" s="155">
        <v>0</v>
      </c>
    </row>
    <row r="104" spans="3:6">
      <c r="C104" s="154" t="s">
        <v>2264</v>
      </c>
      <c r="D104" s="155">
        <v>388060363</v>
      </c>
      <c r="E104" s="155">
        <v>108703075.36999999</v>
      </c>
      <c r="F104" s="155">
        <v>45349492.850000001</v>
      </c>
    </row>
    <row r="105" spans="3:6">
      <c r="C105" s="156" t="s">
        <v>623</v>
      </c>
      <c r="D105" s="155">
        <v>4617718</v>
      </c>
      <c r="E105" s="155">
        <v>30859864.989999998</v>
      </c>
      <c r="F105" s="155">
        <v>8869686.1400000006</v>
      </c>
    </row>
    <row r="106" spans="3:6">
      <c r="C106" s="156" t="s">
        <v>554</v>
      </c>
      <c r="D106" s="155">
        <v>364907209</v>
      </c>
      <c r="E106" s="155">
        <v>600</v>
      </c>
      <c r="F106" s="155">
        <v>0</v>
      </c>
    </row>
    <row r="107" spans="3:6">
      <c r="C107" s="156" t="s">
        <v>624</v>
      </c>
      <c r="D107" s="155">
        <v>18535436</v>
      </c>
      <c r="E107" s="155">
        <v>18535436</v>
      </c>
      <c r="F107" s="155">
        <v>5166687.8900000006</v>
      </c>
    </row>
    <row r="108" spans="3:6">
      <c r="C108" s="156" t="s">
        <v>767</v>
      </c>
      <c r="D108" s="155">
        <v>0</v>
      </c>
      <c r="E108" s="155">
        <v>27387174.379999999</v>
      </c>
      <c r="F108" s="155">
        <v>10855500.149999999</v>
      </c>
    </row>
    <row r="109" spans="3:6">
      <c r="C109" s="156" t="s">
        <v>2186</v>
      </c>
      <c r="D109" s="155">
        <v>0</v>
      </c>
      <c r="E109" s="155">
        <v>31920000.000000004</v>
      </c>
      <c r="F109" s="155">
        <v>20457618.670000002</v>
      </c>
    </row>
    <row r="110" spans="3:6">
      <c r="C110" s="154" t="s">
        <v>2265</v>
      </c>
      <c r="D110" s="155">
        <v>3622575476</v>
      </c>
      <c r="E110" s="155">
        <v>4723817978</v>
      </c>
      <c r="F110" s="155">
        <v>2852533577.6999998</v>
      </c>
    </row>
    <row r="111" spans="3:6">
      <c r="C111" s="156" t="s">
        <v>253</v>
      </c>
      <c r="D111" s="155">
        <v>875699815</v>
      </c>
      <c r="E111" s="155">
        <v>1317427383</v>
      </c>
      <c r="F111" s="155">
        <v>511694116.26999998</v>
      </c>
    </row>
    <row r="112" spans="3:6">
      <c r="C112" s="156" t="s">
        <v>558</v>
      </c>
      <c r="D112" s="155">
        <v>0</v>
      </c>
      <c r="E112" s="155">
        <v>301859117</v>
      </c>
      <c r="F112" s="155">
        <v>0</v>
      </c>
    </row>
    <row r="113" spans="3:6">
      <c r="C113" s="156" t="s">
        <v>561</v>
      </c>
      <c r="D113" s="155">
        <v>0</v>
      </c>
      <c r="E113" s="155">
        <v>444999600</v>
      </c>
      <c r="F113" s="155">
        <v>391480262.31</v>
      </c>
    </row>
    <row r="114" spans="3:6">
      <c r="C114" s="156" t="s">
        <v>852</v>
      </c>
      <c r="D114" s="155">
        <v>2746875661</v>
      </c>
      <c r="E114" s="155">
        <v>2659531878</v>
      </c>
      <c r="F114" s="155">
        <v>1949359199.1199999</v>
      </c>
    </row>
    <row r="115" spans="3:6">
      <c r="C115" s="152" t="s">
        <v>254</v>
      </c>
      <c r="D115" s="153">
        <v>2556203508</v>
      </c>
      <c r="E115" s="153">
        <v>3401881526.7199998</v>
      </c>
      <c r="F115" s="153">
        <v>2183227365.9700003</v>
      </c>
    </row>
    <row r="116" spans="3:6">
      <c r="C116" s="154" t="s">
        <v>2263</v>
      </c>
      <c r="D116" s="155">
        <v>1091905086</v>
      </c>
      <c r="E116" s="155">
        <v>1400584319.9200001</v>
      </c>
      <c r="F116" s="155">
        <v>1034092244.1199999</v>
      </c>
    </row>
    <row r="117" spans="3:6">
      <c r="C117" s="156" t="s">
        <v>872</v>
      </c>
      <c r="D117" s="155">
        <v>20000000</v>
      </c>
      <c r="E117" s="155">
        <v>0</v>
      </c>
      <c r="F117" s="155">
        <v>0</v>
      </c>
    </row>
    <row r="118" spans="3:6">
      <c r="C118" s="156" t="s">
        <v>873</v>
      </c>
      <c r="D118" s="155">
        <v>27300136</v>
      </c>
      <c r="E118" s="155">
        <v>52802536</v>
      </c>
      <c r="F118" s="155">
        <v>34243025.670000002</v>
      </c>
    </row>
    <row r="119" spans="3:6">
      <c r="C119" s="156" t="s">
        <v>776</v>
      </c>
      <c r="D119" s="155">
        <v>10029688</v>
      </c>
      <c r="E119" s="155">
        <v>88</v>
      </c>
      <c r="F119" s="155">
        <v>0</v>
      </c>
    </row>
    <row r="120" spans="3:6">
      <c r="C120" s="156" t="s">
        <v>874</v>
      </c>
      <c r="D120" s="155">
        <v>3977039</v>
      </c>
      <c r="E120" s="155">
        <v>1771480</v>
      </c>
      <c r="F120" s="155">
        <v>0</v>
      </c>
    </row>
    <row r="121" spans="3:6">
      <c r="C121" s="156" t="s">
        <v>552</v>
      </c>
      <c r="D121" s="155">
        <v>15662710</v>
      </c>
      <c r="E121" s="155">
        <v>11320710</v>
      </c>
      <c r="F121" s="155">
        <v>8211962.9100000001</v>
      </c>
    </row>
    <row r="122" spans="3:6">
      <c r="C122" s="156" t="s">
        <v>875</v>
      </c>
      <c r="D122" s="155">
        <v>17228026</v>
      </c>
      <c r="E122" s="155">
        <v>14612110</v>
      </c>
      <c r="F122" s="155">
        <v>0</v>
      </c>
    </row>
    <row r="123" spans="3:6">
      <c r="C123" s="156" t="s">
        <v>876</v>
      </c>
      <c r="D123" s="155">
        <v>6758426</v>
      </c>
      <c r="E123" s="155">
        <v>218</v>
      </c>
      <c r="F123" s="155">
        <v>0</v>
      </c>
    </row>
    <row r="124" spans="3:6">
      <c r="C124" s="156" t="s">
        <v>373</v>
      </c>
      <c r="D124" s="155">
        <v>13758588</v>
      </c>
      <c r="E124" s="155">
        <v>5773985</v>
      </c>
      <c r="F124" s="155">
        <v>4619021.49</v>
      </c>
    </row>
    <row r="125" spans="3:6">
      <c r="C125" s="156" t="s">
        <v>877</v>
      </c>
      <c r="D125" s="155">
        <v>12609788</v>
      </c>
      <c r="E125" s="155">
        <v>10709788</v>
      </c>
      <c r="F125" s="155">
        <v>8682328.8499999996</v>
      </c>
    </row>
    <row r="126" spans="3:6">
      <c r="C126" s="156" t="s">
        <v>878</v>
      </c>
      <c r="D126" s="155">
        <v>7572995</v>
      </c>
      <c r="E126" s="155">
        <v>5561700</v>
      </c>
      <c r="F126" s="155">
        <v>5561699.3399999999</v>
      </c>
    </row>
    <row r="127" spans="3:6">
      <c r="C127" s="156" t="s">
        <v>879</v>
      </c>
      <c r="D127" s="155">
        <v>1514599</v>
      </c>
      <c r="E127" s="155">
        <v>50929</v>
      </c>
      <c r="F127" s="155">
        <v>50896</v>
      </c>
    </row>
    <row r="128" spans="3:6">
      <c r="C128" s="156" t="s">
        <v>2221</v>
      </c>
      <c r="D128" s="155">
        <v>0</v>
      </c>
      <c r="E128" s="155">
        <v>8870500</v>
      </c>
      <c r="F128" s="155">
        <v>8870462.4299999997</v>
      </c>
    </row>
    <row r="129" spans="3:6">
      <c r="C129" s="156" t="s">
        <v>880</v>
      </c>
      <c r="D129" s="155">
        <v>1128036</v>
      </c>
      <c r="E129" s="155">
        <v>1128036</v>
      </c>
      <c r="F129" s="155">
        <v>0</v>
      </c>
    </row>
    <row r="130" spans="3:6">
      <c r="C130" s="156" t="s">
        <v>881</v>
      </c>
      <c r="D130" s="155">
        <v>12501268</v>
      </c>
      <c r="E130" s="155">
        <v>9296466</v>
      </c>
      <c r="F130" s="155">
        <v>9296465.1799999997</v>
      </c>
    </row>
    <row r="131" spans="3:6">
      <c r="C131" s="156" t="s">
        <v>2089</v>
      </c>
      <c r="D131" s="155">
        <v>0</v>
      </c>
      <c r="E131" s="155">
        <v>5050475.76</v>
      </c>
      <c r="F131" s="155">
        <v>0</v>
      </c>
    </row>
    <row r="132" spans="3:6">
      <c r="C132" s="156" t="s">
        <v>882</v>
      </c>
      <c r="D132" s="155">
        <v>2552835</v>
      </c>
      <c r="E132" s="155">
        <v>98081</v>
      </c>
      <c r="F132" s="155">
        <v>98080.03</v>
      </c>
    </row>
    <row r="133" spans="3:6">
      <c r="C133" s="156" t="s">
        <v>883</v>
      </c>
      <c r="D133" s="155">
        <v>13752270</v>
      </c>
      <c r="E133" s="155">
        <v>4330329</v>
      </c>
      <c r="F133" s="155">
        <v>4330328.18</v>
      </c>
    </row>
    <row r="134" spans="3:6">
      <c r="C134" s="156" t="s">
        <v>884</v>
      </c>
      <c r="D134" s="155">
        <v>2552835</v>
      </c>
      <c r="E134" s="155">
        <v>52529</v>
      </c>
      <c r="F134" s="155">
        <v>52528.800000000003</v>
      </c>
    </row>
    <row r="135" spans="3:6">
      <c r="C135" s="156" t="s">
        <v>885</v>
      </c>
      <c r="D135" s="155">
        <v>1511940</v>
      </c>
      <c r="E135" s="155">
        <v>232987</v>
      </c>
      <c r="F135" s="155">
        <v>232986.43</v>
      </c>
    </row>
    <row r="136" spans="3:6">
      <c r="C136" s="156" t="s">
        <v>886</v>
      </c>
      <c r="D136" s="155">
        <v>7572993</v>
      </c>
      <c r="E136" s="155">
        <v>100</v>
      </c>
      <c r="F136" s="155">
        <v>0</v>
      </c>
    </row>
    <row r="137" spans="3:6">
      <c r="C137" s="156" t="s">
        <v>887</v>
      </c>
      <c r="D137" s="155">
        <v>2521958</v>
      </c>
      <c r="E137" s="155">
        <v>4000000</v>
      </c>
      <c r="F137" s="155">
        <v>3072138.07</v>
      </c>
    </row>
    <row r="138" spans="3:6">
      <c r="C138" s="156" t="s">
        <v>888</v>
      </c>
      <c r="D138" s="155">
        <v>7572992</v>
      </c>
      <c r="E138" s="155">
        <v>1260000</v>
      </c>
      <c r="F138" s="155">
        <v>1256459.98</v>
      </c>
    </row>
    <row r="139" spans="3:6">
      <c r="C139" s="156" t="s">
        <v>889</v>
      </c>
      <c r="D139" s="155">
        <v>12609788</v>
      </c>
      <c r="E139" s="155">
        <v>1900000</v>
      </c>
      <c r="F139" s="155">
        <v>1893255.62</v>
      </c>
    </row>
    <row r="140" spans="3:6">
      <c r="C140" s="156" t="s">
        <v>890</v>
      </c>
      <c r="D140" s="155">
        <v>2207595</v>
      </c>
      <c r="E140" s="155">
        <v>399446</v>
      </c>
      <c r="F140" s="155">
        <v>0</v>
      </c>
    </row>
    <row r="141" spans="3:6">
      <c r="C141" s="156" t="s">
        <v>891</v>
      </c>
      <c r="D141" s="155">
        <v>3539457</v>
      </c>
      <c r="E141" s="155">
        <v>1000</v>
      </c>
      <c r="F141" s="155">
        <v>0</v>
      </c>
    </row>
    <row r="142" spans="3:6">
      <c r="C142" s="156" t="s">
        <v>892</v>
      </c>
      <c r="D142" s="155">
        <v>310431326</v>
      </c>
      <c r="E142" s="155">
        <v>326</v>
      </c>
      <c r="F142" s="155">
        <v>0</v>
      </c>
    </row>
    <row r="143" spans="3:6">
      <c r="C143" s="156" t="s">
        <v>893</v>
      </c>
      <c r="D143" s="155">
        <v>2438632</v>
      </c>
      <c r="E143" s="155">
        <v>2038632</v>
      </c>
      <c r="F143" s="155">
        <v>0</v>
      </c>
    </row>
    <row r="144" spans="3:6">
      <c r="C144" s="156" t="s">
        <v>894</v>
      </c>
      <c r="D144" s="155">
        <v>1513028</v>
      </c>
      <c r="E144" s="155">
        <v>109</v>
      </c>
      <c r="F144" s="155">
        <v>0</v>
      </c>
    </row>
    <row r="145" spans="3:6">
      <c r="C145" s="156" t="s">
        <v>895</v>
      </c>
      <c r="D145" s="155">
        <v>2554706</v>
      </c>
      <c r="E145" s="155">
        <v>1000</v>
      </c>
      <c r="F145" s="155">
        <v>0</v>
      </c>
    </row>
    <row r="146" spans="3:6">
      <c r="C146" s="156" t="s">
        <v>896</v>
      </c>
      <c r="D146" s="155">
        <v>8652964</v>
      </c>
      <c r="E146" s="155">
        <v>48864719</v>
      </c>
      <c r="F146" s="155">
        <v>31629545.82</v>
      </c>
    </row>
    <row r="147" spans="3:6">
      <c r="C147" s="156" t="s">
        <v>427</v>
      </c>
      <c r="D147" s="155">
        <v>75001372</v>
      </c>
      <c r="E147" s="155">
        <v>72001372</v>
      </c>
      <c r="F147" s="155">
        <v>71867274.479999989</v>
      </c>
    </row>
    <row r="148" spans="3:6">
      <c r="C148" s="156" t="s">
        <v>897</v>
      </c>
      <c r="D148" s="155">
        <v>7800000</v>
      </c>
      <c r="E148" s="155">
        <v>300000</v>
      </c>
      <c r="F148" s="155">
        <v>0</v>
      </c>
    </row>
    <row r="149" spans="3:6">
      <c r="C149" s="156" t="s">
        <v>2090</v>
      </c>
      <c r="D149" s="155">
        <v>0</v>
      </c>
      <c r="E149" s="155">
        <v>6356928.7699999996</v>
      </c>
      <c r="F149" s="155">
        <v>4430910.76</v>
      </c>
    </row>
    <row r="150" spans="3:6">
      <c r="C150" s="156" t="s">
        <v>898</v>
      </c>
      <c r="D150" s="155">
        <v>22539134</v>
      </c>
      <c r="E150" s="155">
        <v>22539134</v>
      </c>
      <c r="F150" s="155">
        <v>18000000</v>
      </c>
    </row>
    <row r="151" spans="3:6">
      <c r="C151" s="156" t="s">
        <v>585</v>
      </c>
      <c r="D151" s="155">
        <v>31000000</v>
      </c>
      <c r="E151" s="155">
        <v>78500000</v>
      </c>
      <c r="F151" s="155">
        <v>77488238.709999993</v>
      </c>
    </row>
    <row r="152" spans="3:6">
      <c r="C152" s="156" t="s">
        <v>899</v>
      </c>
      <c r="D152" s="155">
        <v>7500001</v>
      </c>
      <c r="E152" s="155">
        <v>7500001</v>
      </c>
      <c r="F152" s="155">
        <v>0</v>
      </c>
    </row>
    <row r="153" spans="3:6">
      <c r="C153" s="156" t="s">
        <v>900</v>
      </c>
      <c r="D153" s="155">
        <v>3955517</v>
      </c>
      <c r="E153" s="155">
        <v>12523890</v>
      </c>
      <c r="F153" s="155">
        <v>0</v>
      </c>
    </row>
    <row r="154" spans="3:6">
      <c r="C154" s="156" t="s">
        <v>901</v>
      </c>
      <c r="D154" s="155">
        <v>0</v>
      </c>
      <c r="E154" s="155">
        <v>464432118.12</v>
      </c>
      <c r="F154" s="155">
        <v>314132618.76999998</v>
      </c>
    </row>
    <row r="155" spans="3:6">
      <c r="C155" s="156" t="s">
        <v>902</v>
      </c>
      <c r="D155" s="155">
        <v>15112947</v>
      </c>
      <c r="E155" s="155">
        <v>15112947</v>
      </c>
      <c r="F155" s="155">
        <v>12000000</v>
      </c>
    </row>
    <row r="156" spans="3:6">
      <c r="C156" s="156" t="s">
        <v>903</v>
      </c>
      <c r="D156" s="155">
        <v>30000000</v>
      </c>
      <c r="E156" s="155">
        <v>30000000</v>
      </c>
      <c r="F156" s="155">
        <v>29874660</v>
      </c>
    </row>
    <row r="157" spans="3:6">
      <c r="C157" s="156" t="s">
        <v>904</v>
      </c>
      <c r="D157" s="155">
        <v>37500001</v>
      </c>
      <c r="E157" s="155">
        <v>37500001</v>
      </c>
      <c r="F157" s="155">
        <v>29246799.850000001</v>
      </c>
    </row>
    <row r="158" spans="3:6">
      <c r="C158" s="156" t="s">
        <v>551</v>
      </c>
      <c r="D158" s="155">
        <v>18939334</v>
      </c>
      <c r="E158" s="155">
        <v>0</v>
      </c>
      <c r="F158" s="155">
        <v>0</v>
      </c>
    </row>
    <row r="159" spans="3:6">
      <c r="C159" s="156" t="s">
        <v>905</v>
      </c>
      <c r="D159" s="155">
        <v>1824625</v>
      </c>
      <c r="E159" s="155">
        <v>0</v>
      </c>
      <c r="F159" s="155">
        <v>0</v>
      </c>
    </row>
    <row r="160" spans="3:6">
      <c r="C160" s="156" t="s">
        <v>723</v>
      </c>
      <c r="D160" s="155">
        <v>0</v>
      </c>
      <c r="E160" s="155">
        <v>20840873</v>
      </c>
      <c r="F160" s="155">
        <v>6335625.3899999997</v>
      </c>
    </row>
    <row r="161" spans="3:6">
      <c r="C161" s="156" t="s">
        <v>724</v>
      </c>
      <c r="D161" s="155">
        <v>0</v>
      </c>
      <c r="E161" s="155">
        <v>18466711.93</v>
      </c>
      <c r="F161" s="155">
        <v>6222045.3200000003</v>
      </c>
    </row>
    <row r="162" spans="3:6">
      <c r="C162" s="156" t="s">
        <v>725</v>
      </c>
      <c r="D162" s="155">
        <v>0</v>
      </c>
      <c r="E162" s="155">
        <v>19964182.210000001</v>
      </c>
      <c r="F162" s="155">
        <v>6069111.3899999997</v>
      </c>
    </row>
    <row r="163" spans="3:6">
      <c r="C163" s="156" t="s">
        <v>906</v>
      </c>
      <c r="D163" s="155">
        <v>0</v>
      </c>
      <c r="E163" s="155">
        <v>42757000</v>
      </c>
      <c r="F163" s="155">
        <v>22756884.670000002</v>
      </c>
    </row>
    <row r="164" spans="3:6">
      <c r="C164" s="156" t="s">
        <v>726</v>
      </c>
      <c r="D164" s="155">
        <v>0</v>
      </c>
      <c r="E164" s="155">
        <v>19400251</v>
      </c>
      <c r="F164" s="155">
        <v>6067937.1500000004</v>
      </c>
    </row>
    <row r="165" spans="3:6">
      <c r="C165" s="156" t="s">
        <v>255</v>
      </c>
      <c r="D165" s="155">
        <v>112500117</v>
      </c>
      <c r="E165" s="155">
        <v>112500117</v>
      </c>
      <c r="F165" s="155">
        <v>111926506.45999999</v>
      </c>
    </row>
    <row r="166" spans="3:6">
      <c r="C166" s="156" t="s">
        <v>727</v>
      </c>
      <c r="D166" s="155">
        <v>0</v>
      </c>
      <c r="E166" s="155">
        <v>19452118.459999997</v>
      </c>
      <c r="F166" s="155">
        <v>6295740.1699999999</v>
      </c>
    </row>
    <row r="167" spans="3:6">
      <c r="C167" s="156" t="s">
        <v>256</v>
      </c>
      <c r="D167" s="155">
        <v>112500000</v>
      </c>
      <c r="E167" s="155">
        <v>110250000</v>
      </c>
      <c r="F167" s="155">
        <v>108540116.17</v>
      </c>
    </row>
    <row r="168" spans="3:6">
      <c r="C168" s="156" t="s">
        <v>2314</v>
      </c>
      <c r="D168" s="155">
        <v>0</v>
      </c>
      <c r="E168" s="155">
        <v>5033263.6900000004</v>
      </c>
      <c r="F168" s="155">
        <v>0</v>
      </c>
    </row>
    <row r="169" spans="3:6">
      <c r="C169" s="156" t="s">
        <v>907</v>
      </c>
      <c r="D169" s="155">
        <v>1204728</v>
      </c>
      <c r="E169" s="155">
        <v>6187161</v>
      </c>
      <c r="F169" s="155">
        <v>4403640.03</v>
      </c>
    </row>
    <row r="170" spans="3:6">
      <c r="C170" s="156" t="s">
        <v>908</v>
      </c>
      <c r="D170" s="155">
        <v>7500002</v>
      </c>
      <c r="E170" s="155">
        <v>7500002</v>
      </c>
      <c r="F170" s="155">
        <v>1500000</v>
      </c>
    </row>
    <row r="171" spans="3:6">
      <c r="C171" s="156" t="s">
        <v>2315</v>
      </c>
      <c r="D171" s="155">
        <v>0</v>
      </c>
      <c r="E171" s="155">
        <v>6337277.9800000004</v>
      </c>
      <c r="F171" s="155">
        <v>0</v>
      </c>
    </row>
    <row r="172" spans="3:6">
      <c r="C172" s="156" t="s">
        <v>346</v>
      </c>
      <c r="D172" s="155">
        <v>75000690</v>
      </c>
      <c r="E172" s="155">
        <v>75000690</v>
      </c>
      <c r="F172" s="155">
        <v>74832950</v>
      </c>
    </row>
    <row r="173" spans="3:6">
      <c r="C173" s="154" t="s">
        <v>2264</v>
      </c>
      <c r="D173" s="155">
        <v>0</v>
      </c>
      <c r="E173" s="155">
        <v>416873784.80000001</v>
      </c>
      <c r="F173" s="155">
        <v>323074357.36000001</v>
      </c>
    </row>
    <row r="174" spans="3:6">
      <c r="C174" s="156" t="s">
        <v>2228</v>
      </c>
      <c r="D174" s="155">
        <v>0</v>
      </c>
      <c r="E174" s="155">
        <v>5436560.7400000002</v>
      </c>
      <c r="F174" s="155">
        <v>0</v>
      </c>
    </row>
    <row r="175" spans="3:6">
      <c r="C175" s="156" t="s">
        <v>728</v>
      </c>
      <c r="D175" s="155">
        <v>0</v>
      </c>
      <c r="E175" s="155">
        <v>38404967.159999996</v>
      </c>
      <c r="F175" s="155">
        <v>15118319.640000001</v>
      </c>
    </row>
    <row r="176" spans="3:6">
      <c r="C176" s="156" t="s">
        <v>768</v>
      </c>
      <c r="D176" s="155">
        <v>0</v>
      </c>
      <c r="E176" s="155">
        <v>100800000</v>
      </c>
      <c r="F176" s="155">
        <v>53016985.280000001</v>
      </c>
    </row>
    <row r="177" spans="3:6">
      <c r="C177" s="156" t="s">
        <v>2229</v>
      </c>
      <c r="D177" s="155">
        <v>0</v>
      </c>
      <c r="E177" s="155">
        <v>10353149.779999999</v>
      </c>
      <c r="F177" s="155">
        <v>0</v>
      </c>
    </row>
    <row r="178" spans="3:6">
      <c r="C178" s="156" t="s">
        <v>346</v>
      </c>
      <c r="D178" s="155">
        <v>0</v>
      </c>
      <c r="E178" s="155">
        <v>255000000</v>
      </c>
      <c r="F178" s="155">
        <v>254939052.44</v>
      </c>
    </row>
    <row r="179" spans="3:6">
      <c r="C179" s="156" t="s">
        <v>2230</v>
      </c>
      <c r="D179" s="155">
        <v>0</v>
      </c>
      <c r="E179" s="155">
        <v>6879107.1200000001</v>
      </c>
      <c r="F179" s="155">
        <v>0</v>
      </c>
    </row>
    <row r="180" spans="3:6">
      <c r="C180" s="154" t="s">
        <v>2265</v>
      </c>
      <c r="D180" s="155">
        <v>1464298422</v>
      </c>
      <c r="E180" s="155">
        <v>1584423422</v>
      </c>
      <c r="F180" s="155">
        <v>826060764.49000001</v>
      </c>
    </row>
    <row r="181" spans="3:6">
      <c r="C181" s="156" t="s">
        <v>257</v>
      </c>
      <c r="D181" s="155">
        <v>958524574</v>
      </c>
      <c r="E181" s="155">
        <v>958524573.99999988</v>
      </c>
      <c r="F181" s="155">
        <v>393686782.44000006</v>
      </c>
    </row>
    <row r="182" spans="3:6">
      <c r="C182" s="156" t="s">
        <v>909</v>
      </c>
      <c r="D182" s="155">
        <v>505773848</v>
      </c>
      <c r="E182" s="155">
        <v>625898848</v>
      </c>
      <c r="F182" s="155">
        <v>432373982.05000001</v>
      </c>
    </row>
    <row r="183" spans="3:6">
      <c r="C183" s="152" t="s">
        <v>258</v>
      </c>
      <c r="D183" s="153">
        <v>629260886</v>
      </c>
      <c r="E183" s="153">
        <v>657035598.66999996</v>
      </c>
      <c r="F183" s="153">
        <v>320729288.06000006</v>
      </c>
    </row>
    <row r="184" spans="3:6">
      <c r="C184" s="154" t="s">
        <v>2263</v>
      </c>
      <c r="D184" s="155">
        <v>613907623</v>
      </c>
      <c r="E184" s="155">
        <v>585696544.54999995</v>
      </c>
      <c r="F184" s="155">
        <v>292970805.07000005</v>
      </c>
    </row>
    <row r="185" spans="3:6">
      <c r="C185" s="156" t="s">
        <v>910</v>
      </c>
      <c r="D185" s="155">
        <v>1157222</v>
      </c>
      <c r="E185" s="155">
        <v>109</v>
      </c>
      <c r="F185" s="155">
        <v>0</v>
      </c>
    </row>
    <row r="186" spans="3:6">
      <c r="C186" s="156" t="s">
        <v>911</v>
      </c>
      <c r="D186" s="155">
        <v>29890837</v>
      </c>
      <c r="E186" s="155">
        <v>58020266</v>
      </c>
      <c r="F186" s="155">
        <v>6193832.7300000004</v>
      </c>
    </row>
    <row r="187" spans="3:6">
      <c r="C187" s="156" t="s">
        <v>912</v>
      </c>
      <c r="D187" s="155">
        <v>1157222</v>
      </c>
      <c r="E187" s="155">
        <v>967194</v>
      </c>
      <c r="F187" s="155">
        <v>967193.24</v>
      </c>
    </row>
    <row r="188" spans="3:6">
      <c r="C188" s="156" t="s">
        <v>913</v>
      </c>
      <c r="D188" s="155">
        <v>1226851</v>
      </c>
      <c r="E188" s="155">
        <v>487198</v>
      </c>
      <c r="F188" s="155">
        <v>0</v>
      </c>
    </row>
    <row r="189" spans="3:6">
      <c r="C189" s="156" t="s">
        <v>914</v>
      </c>
      <c r="D189" s="155">
        <v>3507580</v>
      </c>
      <c r="E189" s="155">
        <v>797437</v>
      </c>
      <c r="F189" s="155">
        <v>0</v>
      </c>
    </row>
    <row r="190" spans="3:6">
      <c r="C190" s="156" t="s">
        <v>550</v>
      </c>
      <c r="D190" s="155">
        <v>30000017</v>
      </c>
      <c r="E190" s="155">
        <v>30000017</v>
      </c>
      <c r="F190" s="155">
        <v>29409682.399999999</v>
      </c>
    </row>
    <row r="191" spans="3:6">
      <c r="C191" s="156" t="s">
        <v>915</v>
      </c>
      <c r="D191" s="155">
        <v>8222423</v>
      </c>
      <c r="E191" s="155">
        <v>4239077</v>
      </c>
      <c r="F191" s="155">
        <v>2150270.0299999998</v>
      </c>
    </row>
    <row r="192" spans="3:6">
      <c r="C192" s="156" t="s">
        <v>916</v>
      </c>
      <c r="D192" s="155">
        <v>30000000</v>
      </c>
      <c r="E192" s="155">
        <v>30000000</v>
      </c>
      <c r="F192" s="155">
        <v>29933180</v>
      </c>
    </row>
    <row r="193" spans="3:6">
      <c r="C193" s="156" t="s">
        <v>917</v>
      </c>
      <c r="D193" s="155">
        <v>21004245</v>
      </c>
      <c r="E193" s="155">
        <v>20003537</v>
      </c>
      <c r="F193" s="155">
        <v>16424424.73</v>
      </c>
    </row>
    <row r="194" spans="3:6">
      <c r="C194" s="156" t="s">
        <v>2091</v>
      </c>
      <c r="D194" s="155">
        <v>0</v>
      </c>
      <c r="E194" s="155">
        <v>6412340.0599999996</v>
      </c>
      <c r="F194" s="155">
        <v>4775239.79</v>
      </c>
    </row>
    <row r="195" spans="3:6">
      <c r="C195" s="156" t="s">
        <v>918</v>
      </c>
      <c r="D195" s="155">
        <v>1136823</v>
      </c>
      <c r="E195" s="155">
        <v>5684216</v>
      </c>
      <c r="F195" s="155">
        <v>5684116.5199999996</v>
      </c>
    </row>
    <row r="196" spans="3:6">
      <c r="C196" s="156" t="s">
        <v>2092</v>
      </c>
      <c r="D196" s="155">
        <v>0</v>
      </c>
      <c r="E196" s="155">
        <v>6412340.0599999996</v>
      </c>
      <c r="F196" s="155">
        <v>4775239.79</v>
      </c>
    </row>
    <row r="197" spans="3:6">
      <c r="C197" s="156" t="s">
        <v>919</v>
      </c>
      <c r="D197" s="155">
        <v>2822494</v>
      </c>
      <c r="E197" s="155">
        <v>2822594</v>
      </c>
      <c r="F197" s="155">
        <v>2822494</v>
      </c>
    </row>
    <row r="198" spans="3:6">
      <c r="C198" s="156" t="s">
        <v>920</v>
      </c>
      <c r="D198" s="155">
        <v>1066744</v>
      </c>
      <c r="E198" s="155">
        <v>1066844</v>
      </c>
      <c r="F198" s="155">
        <v>1066744</v>
      </c>
    </row>
    <row r="199" spans="3:6">
      <c r="C199" s="156" t="s">
        <v>921</v>
      </c>
      <c r="D199" s="155">
        <v>4964252</v>
      </c>
      <c r="E199" s="155">
        <v>4964352</v>
      </c>
      <c r="F199" s="155">
        <v>4964252</v>
      </c>
    </row>
    <row r="200" spans="3:6">
      <c r="C200" s="156" t="s">
        <v>2093</v>
      </c>
      <c r="D200" s="155">
        <v>0</v>
      </c>
      <c r="E200" s="155">
        <v>6412340.0599999996</v>
      </c>
      <c r="F200" s="155">
        <v>3157465.78</v>
      </c>
    </row>
    <row r="201" spans="3:6">
      <c r="C201" s="156" t="s">
        <v>922</v>
      </c>
      <c r="D201" s="155">
        <v>4881403</v>
      </c>
      <c r="E201" s="155">
        <v>113</v>
      </c>
      <c r="F201" s="155">
        <v>0</v>
      </c>
    </row>
    <row r="202" spans="3:6">
      <c r="C202" s="156" t="s">
        <v>923</v>
      </c>
      <c r="D202" s="155">
        <v>1147210</v>
      </c>
      <c r="E202" s="155">
        <v>2967057</v>
      </c>
      <c r="F202" s="155">
        <v>2156089.11</v>
      </c>
    </row>
    <row r="203" spans="3:6">
      <c r="C203" s="156" t="s">
        <v>924</v>
      </c>
      <c r="D203" s="155">
        <v>2520504</v>
      </c>
      <c r="E203" s="155">
        <v>5529543</v>
      </c>
      <c r="F203" s="155">
        <v>3598543.82</v>
      </c>
    </row>
    <row r="204" spans="3:6">
      <c r="C204" s="156" t="s">
        <v>925</v>
      </c>
      <c r="D204" s="155">
        <v>24466094</v>
      </c>
      <c r="E204" s="155">
        <v>5677525</v>
      </c>
      <c r="F204" s="155">
        <v>5677524.5</v>
      </c>
    </row>
    <row r="205" spans="3:6">
      <c r="C205" s="156" t="s">
        <v>926</v>
      </c>
      <c r="D205" s="155">
        <v>9005866</v>
      </c>
      <c r="E205" s="155">
        <v>2434073</v>
      </c>
      <c r="F205" s="155">
        <v>832690.22</v>
      </c>
    </row>
    <row r="206" spans="3:6">
      <c r="C206" s="156" t="s">
        <v>927</v>
      </c>
      <c r="D206" s="155">
        <v>0</v>
      </c>
      <c r="E206" s="155">
        <v>111719029.02</v>
      </c>
      <c r="F206" s="155">
        <v>67105896.770000003</v>
      </c>
    </row>
    <row r="207" spans="3:6">
      <c r="C207" s="156" t="s">
        <v>259</v>
      </c>
      <c r="D207" s="155">
        <v>97357823</v>
      </c>
      <c r="E207" s="155">
        <v>95000000</v>
      </c>
      <c r="F207" s="155">
        <v>0</v>
      </c>
    </row>
    <row r="208" spans="3:6">
      <c r="C208" s="156" t="s">
        <v>928</v>
      </c>
      <c r="D208" s="155">
        <v>3140743</v>
      </c>
      <c r="E208" s="155">
        <v>3140743</v>
      </c>
      <c r="F208" s="155">
        <v>317890.46000000002</v>
      </c>
    </row>
    <row r="209" spans="3:6">
      <c r="C209" s="156" t="s">
        <v>929</v>
      </c>
      <c r="D209" s="155">
        <v>2779218</v>
      </c>
      <c r="E209" s="155">
        <v>4543922</v>
      </c>
      <c r="F209" s="155">
        <v>4543921.4400000004</v>
      </c>
    </row>
    <row r="210" spans="3:6">
      <c r="C210" s="156" t="s">
        <v>729</v>
      </c>
      <c r="D210" s="155">
        <v>0</v>
      </c>
      <c r="E210" s="155">
        <v>0</v>
      </c>
      <c r="F210" s="155">
        <v>0</v>
      </c>
    </row>
    <row r="211" spans="3:6">
      <c r="C211" s="156" t="s">
        <v>930</v>
      </c>
      <c r="D211" s="155">
        <v>7245649</v>
      </c>
      <c r="E211" s="155">
        <v>3214405</v>
      </c>
      <c r="F211" s="155">
        <v>386555.4</v>
      </c>
    </row>
    <row r="212" spans="3:6">
      <c r="C212" s="156" t="s">
        <v>2250</v>
      </c>
      <c r="D212" s="155">
        <v>0</v>
      </c>
      <c r="E212" s="155">
        <v>10914874.130000001</v>
      </c>
      <c r="F212" s="155">
        <v>0</v>
      </c>
    </row>
    <row r="213" spans="3:6">
      <c r="C213" s="156" t="s">
        <v>931</v>
      </c>
      <c r="D213" s="155">
        <v>34836443</v>
      </c>
      <c r="E213" s="155">
        <v>336443</v>
      </c>
      <c r="F213" s="155">
        <v>0</v>
      </c>
    </row>
    <row r="214" spans="3:6">
      <c r="C214" s="156" t="s">
        <v>932</v>
      </c>
      <c r="D214" s="155">
        <v>10338573</v>
      </c>
      <c r="E214" s="155">
        <v>220463</v>
      </c>
      <c r="F214" s="155">
        <v>0</v>
      </c>
    </row>
    <row r="215" spans="3:6">
      <c r="C215" s="156" t="s">
        <v>933</v>
      </c>
      <c r="D215" s="155">
        <v>0</v>
      </c>
      <c r="E215" s="155">
        <v>4722000</v>
      </c>
      <c r="F215" s="155">
        <v>4721992.09</v>
      </c>
    </row>
    <row r="216" spans="3:6">
      <c r="C216" s="156" t="s">
        <v>934</v>
      </c>
      <c r="D216" s="155">
        <v>56757953</v>
      </c>
      <c r="E216" s="155">
        <v>168478</v>
      </c>
      <c r="F216" s="155">
        <v>0</v>
      </c>
    </row>
    <row r="217" spans="3:6">
      <c r="C217" s="156" t="s">
        <v>935</v>
      </c>
      <c r="D217" s="155">
        <v>5882044</v>
      </c>
      <c r="E217" s="155">
        <v>3247236</v>
      </c>
      <c r="F217" s="155">
        <v>3247235.33</v>
      </c>
    </row>
    <row r="218" spans="3:6">
      <c r="C218" s="156" t="s">
        <v>625</v>
      </c>
      <c r="D218" s="155">
        <v>42518868</v>
      </c>
      <c r="E218" s="155">
        <v>2034359</v>
      </c>
      <c r="F218" s="155">
        <v>2034358.88</v>
      </c>
    </row>
    <row r="219" spans="3:6">
      <c r="C219" s="156" t="s">
        <v>936</v>
      </c>
      <c r="D219" s="155">
        <v>37532576</v>
      </c>
      <c r="E219" s="155">
        <v>37532576</v>
      </c>
      <c r="F219" s="155">
        <v>29570984.32</v>
      </c>
    </row>
    <row r="220" spans="3:6">
      <c r="C220" s="156" t="s">
        <v>937</v>
      </c>
      <c r="D220" s="155">
        <v>22500001</v>
      </c>
      <c r="E220" s="155">
        <v>22500001</v>
      </c>
      <c r="F220" s="155">
        <v>18000000</v>
      </c>
    </row>
    <row r="221" spans="3:6">
      <c r="C221" s="156" t="s">
        <v>2143</v>
      </c>
      <c r="D221" s="155">
        <v>0</v>
      </c>
      <c r="E221" s="155">
        <v>16763898.219999999</v>
      </c>
      <c r="F221" s="155">
        <v>0</v>
      </c>
    </row>
    <row r="222" spans="3:6">
      <c r="C222" s="156" t="s">
        <v>347</v>
      </c>
      <c r="D222" s="155">
        <v>30001015</v>
      </c>
      <c r="E222" s="155">
        <v>30001015</v>
      </c>
      <c r="F222" s="155">
        <v>29933180</v>
      </c>
    </row>
    <row r="223" spans="3:6">
      <c r="C223" s="156" t="s">
        <v>938</v>
      </c>
      <c r="D223" s="155">
        <v>77963381</v>
      </c>
      <c r="E223" s="155">
        <v>35963381</v>
      </c>
      <c r="F223" s="155">
        <v>0</v>
      </c>
    </row>
    <row r="224" spans="3:6">
      <c r="C224" s="156" t="s">
        <v>586</v>
      </c>
      <c r="D224" s="155">
        <v>6875549</v>
      </c>
      <c r="E224" s="155">
        <v>8775549</v>
      </c>
      <c r="F224" s="155">
        <v>8519807.7199999988</v>
      </c>
    </row>
    <row r="225" spans="3:6">
      <c r="C225" s="154" t="s">
        <v>2264</v>
      </c>
      <c r="D225" s="155">
        <v>15353263</v>
      </c>
      <c r="E225" s="155">
        <v>71339054.120000005</v>
      </c>
      <c r="F225" s="155">
        <v>27758482.989999998</v>
      </c>
    </row>
    <row r="226" spans="3:6">
      <c r="C226" s="156" t="s">
        <v>730</v>
      </c>
      <c r="D226" s="155">
        <v>0</v>
      </c>
      <c r="E226" s="155">
        <v>46929731.109999999</v>
      </c>
      <c r="F226" s="155">
        <v>27758482.989999998</v>
      </c>
    </row>
    <row r="227" spans="3:6">
      <c r="C227" s="156" t="s">
        <v>938</v>
      </c>
      <c r="D227" s="155">
        <v>15353263</v>
      </c>
      <c r="E227" s="155">
        <v>15353263</v>
      </c>
      <c r="F227" s="155">
        <v>0</v>
      </c>
    </row>
    <row r="228" spans="3:6">
      <c r="C228" s="156" t="s">
        <v>2231</v>
      </c>
      <c r="D228" s="155">
        <v>0</v>
      </c>
      <c r="E228" s="155">
        <v>9056060.0099999998</v>
      </c>
      <c r="F228" s="155">
        <v>0</v>
      </c>
    </row>
    <row r="229" spans="3:6">
      <c r="C229" s="154" t="s">
        <v>2265</v>
      </c>
      <c r="D229" s="155">
        <v>0</v>
      </c>
      <c r="E229" s="155">
        <v>0</v>
      </c>
      <c r="F229" s="155">
        <v>0</v>
      </c>
    </row>
    <row r="230" spans="3:6">
      <c r="C230" s="156" t="s">
        <v>927</v>
      </c>
      <c r="D230" s="155">
        <v>0</v>
      </c>
      <c r="E230" s="155">
        <v>0</v>
      </c>
      <c r="F230" s="155">
        <v>0</v>
      </c>
    </row>
    <row r="231" spans="3:6">
      <c r="C231" s="152" t="s">
        <v>240</v>
      </c>
      <c r="D231" s="153">
        <v>2154789967</v>
      </c>
      <c r="E231" s="153">
        <v>2008869910.9100003</v>
      </c>
      <c r="F231" s="153">
        <v>849453712.75999999</v>
      </c>
    </row>
    <row r="232" spans="3:6">
      <c r="C232" s="154" t="s">
        <v>2263</v>
      </c>
      <c r="D232" s="155">
        <v>1812383704</v>
      </c>
      <c r="E232" s="155">
        <v>1270327991.6500003</v>
      </c>
      <c r="F232" s="155">
        <v>673206339.22000003</v>
      </c>
    </row>
    <row r="233" spans="3:6">
      <c r="C233" s="156" t="s">
        <v>939</v>
      </c>
      <c r="D233" s="155">
        <v>70729961</v>
      </c>
      <c r="E233" s="155">
        <v>70729961</v>
      </c>
      <c r="F233" s="155">
        <v>40489840.899999999</v>
      </c>
    </row>
    <row r="234" spans="3:6">
      <c r="C234" s="156" t="s">
        <v>940</v>
      </c>
      <c r="D234" s="155">
        <v>80027982</v>
      </c>
      <c r="E234" s="155">
        <v>46000000</v>
      </c>
      <c r="F234" s="155">
        <v>24585196.870000001</v>
      </c>
    </row>
    <row r="235" spans="3:6">
      <c r="C235" s="156" t="s">
        <v>941</v>
      </c>
      <c r="D235" s="155">
        <v>7500000</v>
      </c>
      <c r="E235" s="155">
        <v>7500000</v>
      </c>
      <c r="F235" s="155">
        <v>6000000</v>
      </c>
    </row>
    <row r="236" spans="3:6">
      <c r="C236" s="156" t="s">
        <v>942</v>
      </c>
      <c r="D236" s="155">
        <v>5990582</v>
      </c>
      <c r="E236" s="155">
        <v>5990582</v>
      </c>
      <c r="F236" s="155">
        <v>1817715.79</v>
      </c>
    </row>
    <row r="237" spans="3:6">
      <c r="C237" s="156" t="s">
        <v>549</v>
      </c>
      <c r="D237" s="155">
        <v>106500000</v>
      </c>
      <c r="E237" s="155">
        <v>106500000</v>
      </c>
      <c r="F237" s="155">
        <v>106393363.5</v>
      </c>
    </row>
    <row r="238" spans="3:6">
      <c r="C238" s="156" t="s">
        <v>943</v>
      </c>
      <c r="D238" s="155">
        <v>82480910</v>
      </c>
      <c r="E238" s="155">
        <v>75556032</v>
      </c>
      <c r="F238" s="155">
        <v>52709124.729999997</v>
      </c>
    </row>
    <row r="239" spans="3:6">
      <c r="C239" s="156" t="s">
        <v>438</v>
      </c>
      <c r="D239" s="155">
        <v>25009724</v>
      </c>
      <c r="E239" s="155">
        <v>16930809</v>
      </c>
      <c r="F239" s="155">
        <v>9934116.0199999996</v>
      </c>
    </row>
    <row r="240" spans="3:6">
      <c r="C240" s="156" t="s">
        <v>944</v>
      </c>
      <c r="D240" s="155">
        <v>36826601</v>
      </c>
      <c r="E240" s="155">
        <v>36826601</v>
      </c>
      <c r="F240" s="155">
        <v>0</v>
      </c>
    </row>
    <row r="241" spans="3:6">
      <c r="C241" s="156" t="s">
        <v>945</v>
      </c>
      <c r="D241" s="155">
        <v>15604233</v>
      </c>
      <c r="E241" s="155">
        <v>0</v>
      </c>
      <c r="F241" s="155">
        <v>0</v>
      </c>
    </row>
    <row r="242" spans="3:6">
      <c r="C242" s="156" t="s">
        <v>946</v>
      </c>
      <c r="D242" s="155">
        <v>6846774</v>
      </c>
      <c r="E242" s="155">
        <v>1411082</v>
      </c>
      <c r="F242" s="155">
        <v>1128785.95</v>
      </c>
    </row>
    <row r="243" spans="3:6">
      <c r="C243" s="156" t="s">
        <v>947</v>
      </c>
      <c r="D243" s="155">
        <v>2779045</v>
      </c>
      <c r="E243" s="155">
        <v>0</v>
      </c>
      <c r="F243" s="155">
        <v>0</v>
      </c>
    </row>
    <row r="244" spans="3:6">
      <c r="C244" s="156" t="s">
        <v>948</v>
      </c>
      <c r="D244" s="155">
        <v>2779045</v>
      </c>
      <c r="E244" s="155">
        <v>0</v>
      </c>
      <c r="F244" s="155">
        <v>0</v>
      </c>
    </row>
    <row r="245" spans="3:6">
      <c r="C245" s="156" t="s">
        <v>949</v>
      </c>
      <c r="D245" s="155">
        <v>2779043</v>
      </c>
      <c r="E245" s="155">
        <v>110</v>
      </c>
      <c r="F245" s="155">
        <v>0</v>
      </c>
    </row>
    <row r="246" spans="3:6">
      <c r="C246" s="156" t="s">
        <v>950</v>
      </c>
      <c r="D246" s="155">
        <v>6487327</v>
      </c>
      <c r="E246" s="155">
        <v>6487327</v>
      </c>
      <c r="F246" s="155">
        <v>3390770.5</v>
      </c>
    </row>
    <row r="247" spans="3:6">
      <c r="C247" s="156" t="s">
        <v>951</v>
      </c>
      <c r="D247" s="155">
        <v>1390220</v>
      </c>
      <c r="E247" s="155">
        <v>109</v>
      </c>
      <c r="F247" s="155">
        <v>0</v>
      </c>
    </row>
    <row r="248" spans="3:6">
      <c r="C248" s="156" t="s">
        <v>952</v>
      </c>
      <c r="D248" s="155">
        <v>3475551</v>
      </c>
      <c r="E248" s="155">
        <v>2937728</v>
      </c>
      <c r="F248" s="155">
        <v>1825748.23</v>
      </c>
    </row>
    <row r="249" spans="3:6">
      <c r="C249" s="156" t="s">
        <v>2316</v>
      </c>
      <c r="D249" s="155">
        <v>0</v>
      </c>
      <c r="E249" s="155">
        <v>2149514.06</v>
      </c>
      <c r="F249" s="155">
        <v>0</v>
      </c>
    </row>
    <row r="250" spans="3:6">
      <c r="C250" s="156" t="s">
        <v>953</v>
      </c>
      <c r="D250" s="155">
        <v>1266283</v>
      </c>
      <c r="E250" s="155">
        <v>1000</v>
      </c>
      <c r="F250" s="155">
        <v>0</v>
      </c>
    </row>
    <row r="251" spans="3:6">
      <c r="C251" s="156" t="s">
        <v>954</v>
      </c>
      <c r="D251" s="155">
        <v>5490542</v>
      </c>
      <c r="E251" s="155">
        <v>4480302</v>
      </c>
      <c r="F251" s="155">
        <v>0</v>
      </c>
    </row>
    <row r="252" spans="3:6">
      <c r="C252" s="156" t="s">
        <v>955</v>
      </c>
      <c r="D252" s="155">
        <v>1539962</v>
      </c>
      <c r="E252" s="155">
        <v>109</v>
      </c>
      <c r="F252" s="155">
        <v>0</v>
      </c>
    </row>
    <row r="253" spans="3:6">
      <c r="C253" s="156" t="s">
        <v>956</v>
      </c>
      <c r="D253" s="155">
        <v>12410285</v>
      </c>
      <c r="E253" s="155">
        <v>1302647</v>
      </c>
      <c r="F253" s="155">
        <v>615920.94999999995</v>
      </c>
    </row>
    <row r="254" spans="3:6">
      <c r="C254" s="156" t="s">
        <v>260</v>
      </c>
      <c r="D254" s="155">
        <v>3001000</v>
      </c>
      <c r="E254" s="155">
        <v>3001000</v>
      </c>
      <c r="F254" s="155">
        <v>2400000</v>
      </c>
    </row>
    <row r="255" spans="3:6">
      <c r="C255" s="156" t="s">
        <v>957</v>
      </c>
      <c r="D255" s="155">
        <v>1778073</v>
      </c>
      <c r="E255" s="155">
        <v>110</v>
      </c>
      <c r="F255" s="155">
        <v>0</v>
      </c>
    </row>
    <row r="256" spans="3:6">
      <c r="C256" s="156" t="s">
        <v>958</v>
      </c>
      <c r="D256" s="155">
        <v>2540104</v>
      </c>
      <c r="E256" s="155">
        <v>109</v>
      </c>
      <c r="F256" s="155">
        <v>0</v>
      </c>
    </row>
    <row r="257" spans="3:6">
      <c r="C257" s="156" t="s">
        <v>261</v>
      </c>
      <c r="D257" s="155">
        <v>4500000</v>
      </c>
      <c r="E257" s="155">
        <v>4500000</v>
      </c>
      <c r="F257" s="155">
        <v>3248023.8</v>
      </c>
    </row>
    <row r="258" spans="3:6">
      <c r="C258" s="156" t="s">
        <v>381</v>
      </c>
      <c r="D258" s="155">
        <v>2540104</v>
      </c>
      <c r="E258" s="155">
        <v>109</v>
      </c>
      <c r="F258" s="155">
        <v>0</v>
      </c>
    </row>
    <row r="259" spans="3:6">
      <c r="C259" s="156" t="s">
        <v>382</v>
      </c>
      <c r="D259" s="155">
        <v>2540104</v>
      </c>
      <c r="E259" s="155">
        <v>109</v>
      </c>
      <c r="F259" s="155">
        <v>0</v>
      </c>
    </row>
    <row r="260" spans="3:6">
      <c r="C260" s="156" t="s">
        <v>959</v>
      </c>
      <c r="D260" s="155">
        <v>1087290</v>
      </c>
      <c r="E260" s="155">
        <v>109</v>
      </c>
      <c r="F260" s="155">
        <v>0</v>
      </c>
    </row>
    <row r="261" spans="3:6">
      <c r="C261" s="156" t="s">
        <v>262</v>
      </c>
      <c r="D261" s="155">
        <v>9096288</v>
      </c>
      <c r="E261" s="155">
        <v>17650911.25</v>
      </c>
      <c r="F261" s="155">
        <v>0</v>
      </c>
    </row>
    <row r="262" spans="3:6">
      <c r="C262" s="156" t="s">
        <v>960</v>
      </c>
      <c r="D262" s="155">
        <v>6219972</v>
      </c>
      <c r="E262" s="155">
        <v>2900000</v>
      </c>
      <c r="F262" s="155">
        <v>2870232.94</v>
      </c>
    </row>
    <row r="263" spans="3:6">
      <c r="C263" s="156" t="s">
        <v>548</v>
      </c>
      <c r="D263" s="155">
        <v>1294237</v>
      </c>
      <c r="E263" s="155">
        <v>1100000</v>
      </c>
      <c r="F263" s="155">
        <v>1050510.01</v>
      </c>
    </row>
    <row r="264" spans="3:6">
      <c r="C264" s="156" t="s">
        <v>961</v>
      </c>
      <c r="D264" s="155">
        <v>1697132</v>
      </c>
      <c r="E264" s="155">
        <v>0</v>
      </c>
      <c r="F264" s="155">
        <v>0</v>
      </c>
    </row>
    <row r="265" spans="3:6">
      <c r="C265" s="156" t="s">
        <v>547</v>
      </c>
      <c r="D265" s="155">
        <v>4348252</v>
      </c>
      <c r="E265" s="155">
        <v>2100555</v>
      </c>
      <c r="F265" s="155">
        <v>2100554.5099999998</v>
      </c>
    </row>
    <row r="266" spans="3:6">
      <c r="C266" s="156" t="s">
        <v>962</v>
      </c>
      <c r="D266" s="155">
        <v>1000000</v>
      </c>
      <c r="E266" s="155">
        <v>56000000</v>
      </c>
      <c r="F266" s="155">
        <v>21958848.300000001</v>
      </c>
    </row>
    <row r="267" spans="3:6">
      <c r="C267" s="156" t="s">
        <v>383</v>
      </c>
      <c r="D267" s="155">
        <v>2209319</v>
      </c>
      <c r="E267" s="155">
        <v>108</v>
      </c>
      <c r="F267" s="155">
        <v>0</v>
      </c>
    </row>
    <row r="268" spans="3:6">
      <c r="C268" s="156" t="s">
        <v>963</v>
      </c>
      <c r="D268" s="155">
        <v>0</v>
      </c>
      <c r="E268" s="155">
        <v>296037170.35000002</v>
      </c>
      <c r="F268" s="155">
        <v>185037170.34999999</v>
      </c>
    </row>
    <row r="269" spans="3:6">
      <c r="C269" s="156" t="s">
        <v>2187</v>
      </c>
      <c r="D269" s="155">
        <v>0</v>
      </c>
      <c r="E269" s="155">
        <v>2999495.55</v>
      </c>
      <c r="F269" s="155">
        <v>899817.12</v>
      </c>
    </row>
    <row r="270" spans="3:6">
      <c r="C270" s="156" t="s">
        <v>2188</v>
      </c>
      <c r="D270" s="155">
        <v>0</v>
      </c>
      <c r="E270" s="155">
        <v>3699610.45</v>
      </c>
      <c r="F270" s="155">
        <v>3260018.05</v>
      </c>
    </row>
    <row r="271" spans="3:6">
      <c r="C271" s="156" t="s">
        <v>964</v>
      </c>
      <c r="D271" s="155">
        <v>150000000</v>
      </c>
      <c r="E271" s="155">
        <v>150000000</v>
      </c>
      <c r="F271" s="155">
        <v>149054485.79000002</v>
      </c>
    </row>
    <row r="272" spans="3:6">
      <c r="C272" s="156" t="s">
        <v>965</v>
      </c>
      <c r="D272" s="155">
        <v>56087877</v>
      </c>
      <c r="E272" s="155">
        <v>283483</v>
      </c>
      <c r="F272" s="155">
        <v>0</v>
      </c>
    </row>
    <row r="273" spans="3:6">
      <c r="C273" s="156" t="s">
        <v>966</v>
      </c>
      <c r="D273" s="155">
        <v>450068</v>
      </c>
      <c r="E273" s="155">
        <v>450068</v>
      </c>
      <c r="F273" s="155">
        <v>0</v>
      </c>
    </row>
    <row r="274" spans="3:6">
      <c r="C274" s="156" t="s">
        <v>731</v>
      </c>
      <c r="D274" s="155">
        <v>0</v>
      </c>
      <c r="E274" s="155">
        <v>18747635.629999999</v>
      </c>
      <c r="F274" s="155">
        <v>5960277.5199999996</v>
      </c>
    </row>
    <row r="275" spans="3:6">
      <c r="C275" s="156" t="s">
        <v>263</v>
      </c>
      <c r="D275" s="155">
        <v>987400000</v>
      </c>
      <c r="E275" s="155">
        <v>218400000</v>
      </c>
      <c r="F275" s="155">
        <v>2400000</v>
      </c>
    </row>
    <row r="276" spans="3:6">
      <c r="C276" s="156" t="s">
        <v>967</v>
      </c>
      <c r="D276" s="155">
        <v>600000</v>
      </c>
      <c r="E276" s="155">
        <v>600000</v>
      </c>
      <c r="F276" s="155">
        <v>0</v>
      </c>
    </row>
    <row r="277" spans="3:6">
      <c r="C277" s="156" t="s">
        <v>786</v>
      </c>
      <c r="D277" s="155">
        <v>18131803</v>
      </c>
      <c r="E277" s="155">
        <v>0</v>
      </c>
      <c r="F277" s="155">
        <v>0</v>
      </c>
    </row>
    <row r="278" spans="3:6">
      <c r="C278" s="156" t="s">
        <v>968</v>
      </c>
      <c r="D278" s="155">
        <v>4114300</v>
      </c>
      <c r="E278" s="155">
        <v>3887229</v>
      </c>
      <c r="F278" s="155">
        <v>2932950.96</v>
      </c>
    </row>
    <row r="279" spans="3:6">
      <c r="C279" s="156" t="s">
        <v>732</v>
      </c>
      <c r="D279" s="155">
        <v>0</v>
      </c>
      <c r="E279" s="155">
        <v>19688559.240000002</v>
      </c>
      <c r="F279" s="155">
        <v>5971667.3300000001</v>
      </c>
    </row>
    <row r="280" spans="3:6">
      <c r="C280" s="156" t="s">
        <v>969</v>
      </c>
      <c r="D280" s="155">
        <v>4500000</v>
      </c>
      <c r="E280" s="155">
        <v>4500000</v>
      </c>
      <c r="F280" s="155">
        <v>3599902.69</v>
      </c>
    </row>
    <row r="281" spans="3:6">
      <c r="C281" s="156" t="s">
        <v>970</v>
      </c>
      <c r="D281" s="155">
        <v>5000000</v>
      </c>
      <c r="E281" s="155">
        <v>500000</v>
      </c>
      <c r="F281" s="155">
        <v>0</v>
      </c>
    </row>
    <row r="282" spans="3:6">
      <c r="C282" s="156" t="s">
        <v>971</v>
      </c>
      <c r="D282" s="155">
        <v>16842797</v>
      </c>
      <c r="E282" s="155">
        <v>342797</v>
      </c>
      <c r="F282" s="155">
        <v>0</v>
      </c>
    </row>
    <row r="283" spans="3:6">
      <c r="C283" s="156" t="s">
        <v>972</v>
      </c>
      <c r="D283" s="155">
        <v>20594048</v>
      </c>
      <c r="E283" s="155">
        <v>11375284</v>
      </c>
      <c r="F283" s="155">
        <v>8892662.0199999996</v>
      </c>
    </row>
    <row r="284" spans="3:6">
      <c r="C284" s="156" t="s">
        <v>2317</v>
      </c>
      <c r="D284" s="155">
        <v>0</v>
      </c>
      <c r="E284" s="155">
        <v>5051424.6500000004</v>
      </c>
      <c r="F284" s="155">
        <v>0</v>
      </c>
    </row>
    <row r="285" spans="3:6">
      <c r="C285" s="156" t="s">
        <v>2318</v>
      </c>
      <c r="D285" s="155">
        <v>0</v>
      </c>
      <c r="E285" s="155">
        <v>5051424.6500000004</v>
      </c>
      <c r="F285" s="155">
        <v>0</v>
      </c>
    </row>
    <row r="286" spans="3:6">
      <c r="C286" s="156" t="s">
        <v>264</v>
      </c>
      <c r="D286" s="155">
        <v>7500000</v>
      </c>
      <c r="E286" s="155">
        <v>7500000</v>
      </c>
      <c r="F286" s="155">
        <v>6000000</v>
      </c>
    </row>
    <row r="287" spans="3:6">
      <c r="C287" s="156" t="s">
        <v>733</v>
      </c>
      <c r="D287" s="155">
        <v>0</v>
      </c>
      <c r="E287" s="155">
        <v>18015155.390000001</v>
      </c>
      <c r="F287" s="155">
        <v>6169634.3899999997</v>
      </c>
    </row>
    <row r="288" spans="3:6">
      <c r="C288" s="156" t="s">
        <v>265</v>
      </c>
      <c r="D288" s="155">
        <v>3000000</v>
      </c>
      <c r="E288" s="155">
        <v>3000000</v>
      </c>
      <c r="F288" s="155">
        <v>0</v>
      </c>
    </row>
    <row r="289" spans="3:6">
      <c r="C289" s="156" t="s">
        <v>348</v>
      </c>
      <c r="D289" s="155">
        <v>7500000</v>
      </c>
      <c r="E289" s="155">
        <v>7500000</v>
      </c>
      <c r="F289" s="155">
        <v>6000000</v>
      </c>
    </row>
    <row r="290" spans="3:6">
      <c r="C290" s="156" t="s">
        <v>2319</v>
      </c>
      <c r="D290" s="155">
        <v>0</v>
      </c>
      <c r="E290" s="155">
        <v>3759608.14</v>
      </c>
      <c r="F290" s="155">
        <v>0</v>
      </c>
    </row>
    <row r="291" spans="3:6">
      <c r="C291" s="156" t="s">
        <v>973</v>
      </c>
      <c r="D291" s="155">
        <v>5109366</v>
      </c>
      <c r="E291" s="155">
        <v>5109366</v>
      </c>
      <c r="F291" s="155">
        <v>4509000</v>
      </c>
    </row>
    <row r="292" spans="3:6">
      <c r="C292" s="156" t="s">
        <v>2144</v>
      </c>
      <c r="D292" s="155">
        <v>0</v>
      </c>
      <c r="E292" s="155">
        <v>4260117</v>
      </c>
      <c r="F292" s="155">
        <v>0</v>
      </c>
    </row>
    <row r="293" spans="3:6">
      <c r="C293" s="156" t="s">
        <v>907</v>
      </c>
      <c r="D293" s="155">
        <v>3787500</v>
      </c>
      <c r="E293" s="155">
        <v>109</v>
      </c>
      <c r="F293" s="155">
        <v>0</v>
      </c>
    </row>
    <row r="294" spans="3:6">
      <c r="C294" s="156" t="s">
        <v>2145</v>
      </c>
      <c r="D294" s="155">
        <v>0</v>
      </c>
      <c r="E294" s="155">
        <v>7512421.29</v>
      </c>
      <c r="F294" s="155">
        <v>0</v>
      </c>
    </row>
    <row r="295" spans="3:6">
      <c r="C295" s="154" t="s">
        <v>2264</v>
      </c>
      <c r="D295" s="155">
        <v>342406263</v>
      </c>
      <c r="E295" s="155">
        <v>179994862.45999998</v>
      </c>
      <c r="F295" s="155">
        <v>18837084.370000001</v>
      </c>
    </row>
    <row r="296" spans="3:6">
      <c r="C296" s="156" t="s">
        <v>263</v>
      </c>
      <c r="D296" s="155">
        <v>15000000</v>
      </c>
      <c r="E296" s="155">
        <v>15000000</v>
      </c>
      <c r="F296" s="155">
        <v>0</v>
      </c>
    </row>
    <row r="297" spans="3:6">
      <c r="C297" s="156" t="s">
        <v>481</v>
      </c>
      <c r="D297" s="155">
        <v>327406263</v>
      </c>
      <c r="E297" s="155">
        <v>137994862.45999998</v>
      </c>
      <c r="F297" s="155">
        <v>13743481.550000001</v>
      </c>
    </row>
    <row r="298" spans="3:6">
      <c r="C298" s="156" t="s">
        <v>734</v>
      </c>
      <c r="D298" s="155">
        <v>0</v>
      </c>
      <c r="E298" s="155">
        <v>27000000</v>
      </c>
      <c r="F298" s="155">
        <v>5093602.82</v>
      </c>
    </row>
    <row r="299" spans="3:6">
      <c r="C299" s="154" t="s">
        <v>2265</v>
      </c>
      <c r="D299" s="155">
        <v>0</v>
      </c>
      <c r="E299" s="155">
        <v>558547056.79999995</v>
      </c>
      <c r="F299" s="155">
        <v>157410289.16999999</v>
      </c>
    </row>
    <row r="300" spans="3:6">
      <c r="C300" s="156" t="s">
        <v>963</v>
      </c>
      <c r="D300" s="155">
        <v>0</v>
      </c>
      <c r="E300" s="155">
        <v>0</v>
      </c>
      <c r="F300" s="155">
        <v>0</v>
      </c>
    </row>
    <row r="301" spans="3:6">
      <c r="C301" s="156" t="s">
        <v>2222</v>
      </c>
      <c r="D301" s="155">
        <v>0</v>
      </c>
      <c r="E301" s="155">
        <v>558547056.79999995</v>
      </c>
      <c r="F301" s="155">
        <v>157410289.16999999</v>
      </c>
    </row>
    <row r="302" spans="3:6">
      <c r="C302" s="152" t="s">
        <v>266</v>
      </c>
      <c r="D302" s="153">
        <v>3238249486</v>
      </c>
      <c r="E302" s="153">
        <v>3220230656.4099998</v>
      </c>
      <c r="F302" s="153">
        <v>1742132103.1099999</v>
      </c>
    </row>
    <row r="303" spans="3:6">
      <c r="C303" s="154" t="s">
        <v>2263</v>
      </c>
      <c r="D303" s="155">
        <v>2962249486</v>
      </c>
      <c r="E303" s="155">
        <v>2944230656.4099998</v>
      </c>
      <c r="F303" s="155">
        <v>1652167687.2199998</v>
      </c>
    </row>
    <row r="304" spans="3:6">
      <c r="C304" s="156" t="s">
        <v>587</v>
      </c>
      <c r="D304" s="155">
        <v>1214590</v>
      </c>
      <c r="E304" s="155">
        <v>109</v>
      </c>
      <c r="F304" s="155">
        <v>0</v>
      </c>
    </row>
    <row r="305" spans="3:6">
      <c r="C305" s="156" t="s">
        <v>439</v>
      </c>
      <c r="D305" s="155">
        <v>1500000000</v>
      </c>
      <c r="E305" s="155">
        <v>1753250752</v>
      </c>
      <c r="F305" s="155">
        <v>830095301.3499999</v>
      </c>
    </row>
    <row r="306" spans="3:6">
      <c r="C306" s="156" t="s">
        <v>626</v>
      </c>
      <c r="D306" s="155">
        <v>20487441</v>
      </c>
      <c r="E306" s="155">
        <v>32667550.75</v>
      </c>
      <c r="F306" s="155">
        <v>32667201.859999999</v>
      </c>
    </row>
    <row r="307" spans="3:6">
      <c r="C307" s="156" t="s">
        <v>335</v>
      </c>
      <c r="D307" s="155">
        <v>1100000000</v>
      </c>
      <c r="E307" s="155">
        <v>460950000</v>
      </c>
      <c r="F307" s="155">
        <v>241795634.83000001</v>
      </c>
    </row>
    <row r="308" spans="3:6">
      <c r="C308" s="156" t="s">
        <v>974</v>
      </c>
      <c r="D308" s="155">
        <v>44763887</v>
      </c>
      <c r="E308" s="155">
        <v>89445042</v>
      </c>
      <c r="F308" s="155">
        <v>87848339.489999995</v>
      </c>
    </row>
    <row r="309" spans="3:6">
      <c r="C309" s="156" t="s">
        <v>975</v>
      </c>
      <c r="D309" s="155">
        <v>0</v>
      </c>
      <c r="E309" s="155">
        <v>5659731</v>
      </c>
      <c r="F309" s="155">
        <v>5659730.3300000001</v>
      </c>
    </row>
    <row r="310" spans="3:6">
      <c r="C310" s="156" t="s">
        <v>976</v>
      </c>
      <c r="D310" s="155">
        <v>30000000</v>
      </c>
      <c r="E310" s="155">
        <v>30000000</v>
      </c>
      <c r="F310" s="155">
        <v>29933180</v>
      </c>
    </row>
    <row r="311" spans="3:6">
      <c r="C311" s="156" t="s">
        <v>977</v>
      </c>
      <c r="D311" s="155">
        <v>0</v>
      </c>
      <c r="E311" s="155">
        <v>2927539</v>
      </c>
      <c r="F311" s="155">
        <v>2837659.06</v>
      </c>
    </row>
    <row r="312" spans="3:6">
      <c r="C312" s="156" t="s">
        <v>978</v>
      </c>
      <c r="D312" s="155">
        <v>3337895</v>
      </c>
      <c r="E312" s="155">
        <v>4986963</v>
      </c>
      <c r="F312" s="155">
        <v>2586995.63</v>
      </c>
    </row>
    <row r="313" spans="3:6">
      <c r="C313" s="156" t="s">
        <v>546</v>
      </c>
      <c r="D313" s="155">
        <v>52500001</v>
      </c>
      <c r="E313" s="155">
        <v>52500001</v>
      </c>
      <c r="F313" s="155">
        <v>52323733.200000003</v>
      </c>
    </row>
    <row r="314" spans="3:6">
      <c r="C314" s="156" t="s">
        <v>979</v>
      </c>
      <c r="D314" s="155">
        <v>1200000</v>
      </c>
      <c r="E314" s="155">
        <v>109</v>
      </c>
      <c r="F314" s="155">
        <v>0</v>
      </c>
    </row>
    <row r="315" spans="3:6">
      <c r="C315" s="156" t="s">
        <v>980</v>
      </c>
      <c r="D315" s="155">
        <v>3779637</v>
      </c>
      <c r="E315" s="155">
        <v>5191393</v>
      </c>
      <c r="F315" s="155">
        <v>5168800.97</v>
      </c>
    </row>
    <row r="316" spans="3:6">
      <c r="C316" s="156" t="s">
        <v>981</v>
      </c>
      <c r="D316" s="155">
        <v>15021140</v>
      </c>
      <c r="E316" s="155">
        <v>15021140</v>
      </c>
      <c r="F316" s="155">
        <v>14966590</v>
      </c>
    </row>
    <row r="317" spans="3:6">
      <c r="C317" s="156" t="s">
        <v>982</v>
      </c>
      <c r="D317" s="155">
        <v>22515376</v>
      </c>
      <c r="E317" s="155">
        <v>22515376</v>
      </c>
      <c r="F317" s="155">
        <v>22098750.73</v>
      </c>
    </row>
    <row r="318" spans="3:6">
      <c r="C318" s="156" t="s">
        <v>983</v>
      </c>
      <c r="D318" s="155">
        <v>0</v>
      </c>
      <c r="E318" s="155">
        <v>2912182.27</v>
      </c>
      <c r="F318" s="155">
        <v>2256361.58</v>
      </c>
    </row>
    <row r="319" spans="3:6">
      <c r="C319" s="156" t="s">
        <v>693</v>
      </c>
      <c r="D319" s="155">
        <v>0</v>
      </c>
      <c r="E319" s="155">
        <v>2103090.2000000002</v>
      </c>
      <c r="F319" s="155">
        <v>1769379.03</v>
      </c>
    </row>
    <row r="320" spans="3:6">
      <c r="C320" s="156" t="s">
        <v>694</v>
      </c>
      <c r="D320" s="155">
        <v>0</v>
      </c>
      <c r="E320" s="155">
        <v>2017505.62</v>
      </c>
      <c r="F320" s="155">
        <v>1847695.58</v>
      </c>
    </row>
    <row r="321" spans="3:6">
      <c r="C321" s="156" t="s">
        <v>984</v>
      </c>
      <c r="D321" s="155">
        <v>5568297</v>
      </c>
      <c r="E321" s="155">
        <v>5360136</v>
      </c>
      <c r="F321" s="155">
        <v>0</v>
      </c>
    </row>
    <row r="322" spans="3:6">
      <c r="C322" s="156" t="s">
        <v>787</v>
      </c>
      <c r="D322" s="155">
        <v>0</v>
      </c>
      <c r="E322" s="155">
        <v>9449710</v>
      </c>
      <c r="F322" s="155">
        <v>1740034.41</v>
      </c>
    </row>
    <row r="323" spans="3:6">
      <c r="C323" s="156" t="s">
        <v>985</v>
      </c>
      <c r="D323" s="155">
        <v>5054925</v>
      </c>
      <c r="E323" s="155">
        <v>0</v>
      </c>
      <c r="F323" s="155">
        <v>0</v>
      </c>
    </row>
    <row r="324" spans="3:6">
      <c r="C324" s="156" t="s">
        <v>2189</v>
      </c>
      <c r="D324" s="155">
        <v>0</v>
      </c>
      <c r="E324" s="155">
        <v>1406658.36</v>
      </c>
      <c r="F324" s="155">
        <v>421987.5</v>
      </c>
    </row>
    <row r="325" spans="3:6">
      <c r="C325" s="156" t="s">
        <v>735</v>
      </c>
      <c r="D325" s="155">
        <v>0</v>
      </c>
      <c r="E325" s="155">
        <v>18218234.979999997</v>
      </c>
      <c r="F325" s="155">
        <v>5687521.8499999996</v>
      </c>
    </row>
    <row r="326" spans="3:6">
      <c r="C326" s="156" t="s">
        <v>986</v>
      </c>
      <c r="D326" s="155">
        <v>4228542</v>
      </c>
      <c r="E326" s="155">
        <v>17328233</v>
      </c>
      <c r="F326" s="155">
        <v>17327371.100000001</v>
      </c>
    </row>
    <row r="327" spans="3:6">
      <c r="C327" s="156" t="s">
        <v>2251</v>
      </c>
      <c r="D327" s="155">
        <v>0</v>
      </c>
      <c r="E327" s="155">
        <v>11285126.050000001</v>
      </c>
      <c r="F327" s="155">
        <v>0</v>
      </c>
    </row>
    <row r="328" spans="3:6">
      <c r="C328" s="156" t="s">
        <v>987</v>
      </c>
      <c r="D328" s="155">
        <v>10259585</v>
      </c>
      <c r="E328" s="155">
        <v>100</v>
      </c>
      <c r="F328" s="155">
        <v>0</v>
      </c>
    </row>
    <row r="329" spans="3:6">
      <c r="C329" s="156" t="s">
        <v>988</v>
      </c>
      <c r="D329" s="155">
        <v>4017656</v>
      </c>
      <c r="E329" s="155">
        <v>0</v>
      </c>
      <c r="F329" s="155">
        <v>0</v>
      </c>
    </row>
    <row r="330" spans="3:6">
      <c r="C330" s="156" t="s">
        <v>989</v>
      </c>
      <c r="D330" s="155">
        <v>2844650</v>
      </c>
      <c r="E330" s="155">
        <v>0</v>
      </c>
      <c r="F330" s="155">
        <v>0</v>
      </c>
    </row>
    <row r="331" spans="3:6">
      <c r="C331" s="156" t="s">
        <v>990</v>
      </c>
      <c r="D331" s="155">
        <v>1095012</v>
      </c>
      <c r="E331" s="155">
        <v>100</v>
      </c>
      <c r="F331" s="155">
        <v>0</v>
      </c>
    </row>
    <row r="332" spans="3:6">
      <c r="C332" s="156" t="s">
        <v>991</v>
      </c>
      <c r="D332" s="155">
        <v>39493497</v>
      </c>
      <c r="E332" s="155">
        <v>193497</v>
      </c>
      <c r="F332" s="155">
        <v>0</v>
      </c>
    </row>
    <row r="333" spans="3:6">
      <c r="C333" s="156" t="s">
        <v>464</v>
      </c>
      <c r="D333" s="155">
        <v>12480334</v>
      </c>
      <c r="E333" s="155">
        <v>14088149</v>
      </c>
      <c r="F333" s="155">
        <v>12469844.949999999</v>
      </c>
    </row>
    <row r="334" spans="3:6">
      <c r="C334" s="156" t="s">
        <v>349</v>
      </c>
      <c r="D334" s="155">
        <v>29773058</v>
      </c>
      <c r="E334" s="155">
        <v>29773058</v>
      </c>
      <c r="F334" s="155">
        <v>27695852.800000001</v>
      </c>
    </row>
    <row r="335" spans="3:6">
      <c r="C335" s="156" t="s">
        <v>2215</v>
      </c>
      <c r="D335" s="155">
        <v>0</v>
      </c>
      <c r="E335" s="155">
        <v>16969955.18</v>
      </c>
      <c r="F335" s="155">
        <v>16887562.600000001</v>
      </c>
    </row>
    <row r="336" spans="3:6">
      <c r="C336" s="156" t="s">
        <v>267</v>
      </c>
      <c r="D336" s="155">
        <v>52613963</v>
      </c>
      <c r="E336" s="155">
        <v>338009215</v>
      </c>
      <c r="F336" s="155">
        <v>236082158.37</v>
      </c>
    </row>
    <row r="337" spans="3:6">
      <c r="C337" s="154" t="s">
        <v>2265</v>
      </c>
      <c r="D337" s="155">
        <v>276000000</v>
      </c>
      <c r="E337" s="155">
        <v>276000000</v>
      </c>
      <c r="F337" s="155">
        <v>89964415.890000001</v>
      </c>
    </row>
    <row r="338" spans="3:6">
      <c r="C338" s="156" t="s">
        <v>546</v>
      </c>
      <c r="D338" s="155">
        <v>276000000</v>
      </c>
      <c r="E338" s="155">
        <v>276000000</v>
      </c>
      <c r="F338" s="155">
        <v>89964415.890000001</v>
      </c>
    </row>
    <row r="339" spans="3:6">
      <c r="C339" s="152" t="s">
        <v>241</v>
      </c>
      <c r="D339" s="153">
        <v>3319558086</v>
      </c>
      <c r="E339" s="153">
        <v>3601512108.54</v>
      </c>
      <c r="F339" s="153">
        <v>2040516629.6099999</v>
      </c>
    </row>
    <row r="340" spans="3:6">
      <c r="C340" s="154" t="s">
        <v>2263</v>
      </c>
      <c r="D340" s="155">
        <v>2270614511</v>
      </c>
      <c r="E340" s="155">
        <v>2837200352.54</v>
      </c>
      <c r="F340" s="155">
        <v>2040516629.6099999</v>
      </c>
    </row>
    <row r="341" spans="3:6">
      <c r="C341" s="156" t="s">
        <v>992</v>
      </c>
      <c r="D341" s="155">
        <v>5740696</v>
      </c>
      <c r="E341" s="155">
        <v>5203661</v>
      </c>
      <c r="F341" s="155">
        <v>0</v>
      </c>
    </row>
    <row r="342" spans="3:6">
      <c r="C342" s="156" t="s">
        <v>627</v>
      </c>
      <c r="D342" s="155">
        <v>2725489</v>
      </c>
      <c r="E342" s="155">
        <v>0</v>
      </c>
      <c r="F342" s="155">
        <v>0</v>
      </c>
    </row>
    <row r="343" spans="3:6">
      <c r="C343" s="156" t="s">
        <v>993</v>
      </c>
      <c r="D343" s="155">
        <v>25006973</v>
      </c>
      <c r="E343" s="155">
        <v>25006973</v>
      </c>
      <c r="F343" s="155">
        <v>25006972.219999999</v>
      </c>
    </row>
    <row r="344" spans="3:6">
      <c r="C344" s="156" t="s">
        <v>994</v>
      </c>
      <c r="D344" s="155">
        <v>1931173</v>
      </c>
      <c r="E344" s="155">
        <v>1000</v>
      </c>
      <c r="F344" s="155">
        <v>0</v>
      </c>
    </row>
    <row r="345" spans="3:6">
      <c r="C345" s="156" t="s">
        <v>995</v>
      </c>
      <c r="D345" s="155">
        <v>10945349</v>
      </c>
      <c r="E345" s="155">
        <v>53020151</v>
      </c>
      <c r="F345" s="155">
        <v>32217586.91</v>
      </c>
    </row>
    <row r="346" spans="3:6">
      <c r="C346" s="156" t="s">
        <v>996</v>
      </c>
      <c r="D346" s="155">
        <v>5744000</v>
      </c>
      <c r="E346" s="155">
        <v>1487429</v>
      </c>
      <c r="F346" s="155">
        <v>0</v>
      </c>
    </row>
    <row r="347" spans="3:6">
      <c r="C347" s="156" t="s">
        <v>997</v>
      </c>
      <c r="D347" s="155">
        <v>12640275</v>
      </c>
      <c r="E347" s="155">
        <v>1000</v>
      </c>
      <c r="F347" s="155">
        <v>0</v>
      </c>
    </row>
    <row r="348" spans="3:6">
      <c r="C348" s="156" t="s">
        <v>1063</v>
      </c>
      <c r="D348" s="155">
        <v>0</v>
      </c>
      <c r="E348" s="155">
        <v>328751500</v>
      </c>
      <c r="F348" s="155">
        <v>143651500.18000001</v>
      </c>
    </row>
    <row r="349" spans="3:6">
      <c r="C349" s="156" t="s">
        <v>440</v>
      </c>
      <c r="D349" s="155">
        <v>29237609</v>
      </c>
      <c r="E349" s="155">
        <v>29237609</v>
      </c>
      <c r="F349" s="155">
        <v>0</v>
      </c>
    </row>
    <row r="350" spans="3:6">
      <c r="C350" s="156" t="s">
        <v>998</v>
      </c>
      <c r="D350" s="155">
        <v>0</v>
      </c>
      <c r="E350" s="155">
        <v>2795903.55</v>
      </c>
      <c r="F350" s="155">
        <v>2146185.3199999998</v>
      </c>
    </row>
    <row r="351" spans="3:6">
      <c r="C351" s="156" t="s">
        <v>999</v>
      </c>
      <c r="D351" s="155">
        <v>33077394</v>
      </c>
      <c r="E351" s="155">
        <v>16653009</v>
      </c>
      <c r="F351" s="155">
        <v>0</v>
      </c>
    </row>
    <row r="352" spans="3:6">
      <c r="C352" s="156" t="s">
        <v>2094</v>
      </c>
      <c r="D352" s="155">
        <v>0</v>
      </c>
      <c r="E352" s="155">
        <v>17987082.940000001</v>
      </c>
      <c r="F352" s="155">
        <v>12823471.42</v>
      </c>
    </row>
    <row r="353" spans="3:6">
      <c r="C353" s="156" t="s">
        <v>1000</v>
      </c>
      <c r="D353" s="155">
        <v>21462414</v>
      </c>
      <c r="E353" s="155">
        <v>21462414</v>
      </c>
      <c r="F353" s="155">
        <v>17010974.18</v>
      </c>
    </row>
    <row r="354" spans="3:6">
      <c r="C354" s="156" t="s">
        <v>712</v>
      </c>
      <c r="D354" s="155">
        <v>0</v>
      </c>
      <c r="E354" s="155">
        <v>1984640.42</v>
      </c>
      <c r="F354" s="155">
        <v>0</v>
      </c>
    </row>
    <row r="355" spans="3:6">
      <c r="C355" s="156" t="s">
        <v>1001</v>
      </c>
      <c r="D355" s="155">
        <v>41210000</v>
      </c>
      <c r="E355" s="155">
        <v>41210000</v>
      </c>
      <c r="F355" s="155">
        <v>37343431.140000001</v>
      </c>
    </row>
    <row r="356" spans="3:6">
      <c r="C356" s="156" t="s">
        <v>1002</v>
      </c>
      <c r="D356" s="155">
        <v>37500029</v>
      </c>
      <c r="E356" s="155">
        <v>71500029</v>
      </c>
      <c r="F356" s="155">
        <v>71366790.710000008</v>
      </c>
    </row>
    <row r="357" spans="3:6">
      <c r="C357" s="156" t="s">
        <v>1003</v>
      </c>
      <c r="D357" s="155">
        <v>7596315</v>
      </c>
      <c r="E357" s="155">
        <v>4968212</v>
      </c>
      <c r="F357" s="155">
        <v>2584156.96</v>
      </c>
    </row>
    <row r="358" spans="3:6">
      <c r="C358" s="156" t="s">
        <v>1004</v>
      </c>
      <c r="D358" s="155">
        <v>5645883</v>
      </c>
      <c r="E358" s="155">
        <v>113589</v>
      </c>
      <c r="F358" s="155">
        <v>0</v>
      </c>
    </row>
    <row r="359" spans="3:6">
      <c r="C359" s="156" t="s">
        <v>1005</v>
      </c>
      <c r="D359" s="155">
        <v>7656660</v>
      </c>
      <c r="E359" s="155">
        <v>11566827</v>
      </c>
      <c r="F359" s="155">
        <v>4984473.38</v>
      </c>
    </row>
    <row r="360" spans="3:6">
      <c r="C360" s="156" t="s">
        <v>1006</v>
      </c>
      <c r="D360" s="155">
        <v>6917773</v>
      </c>
      <c r="E360" s="155">
        <v>6917773</v>
      </c>
      <c r="F360" s="155">
        <v>4400647.2</v>
      </c>
    </row>
    <row r="361" spans="3:6">
      <c r="C361" s="156" t="s">
        <v>1007</v>
      </c>
      <c r="D361" s="155">
        <v>26204967</v>
      </c>
      <c r="E361" s="155">
        <v>17720399</v>
      </c>
      <c r="F361" s="155">
        <v>17699054.98</v>
      </c>
    </row>
    <row r="362" spans="3:6">
      <c r="C362" s="156" t="s">
        <v>1008</v>
      </c>
      <c r="D362" s="155">
        <v>8273439</v>
      </c>
      <c r="E362" s="155">
        <v>6262210</v>
      </c>
      <c r="F362" s="155">
        <v>6262209.6299999999</v>
      </c>
    </row>
    <row r="363" spans="3:6">
      <c r="C363" s="156" t="s">
        <v>1009</v>
      </c>
      <c r="D363" s="155">
        <v>4516773</v>
      </c>
      <c r="E363" s="155">
        <v>1875108</v>
      </c>
      <c r="F363" s="155">
        <v>1875107.58</v>
      </c>
    </row>
    <row r="364" spans="3:6">
      <c r="C364" s="156" t="s">
        <v>1010</v>
      </c>
      <c r="D364" s="155">
        <v>1088833</v>
      </c>
      <c r="E364" s="155">
        <v>108</v>
      </c>
      <c r="F364" s="155">
        <v>0</v>
      </c>
    </row>
    <row r="365" spans="3:6">
      <c r="C365" s="156" t="s">
        <v>1011</v>
      </c>
      <c r="D365" s="155">
        <v>1088833</v>
      </c>
      <c r="E365" s="155">
        <v>108</v>
      </c>
      <c r="F365" s="155">
        <v>0</v>
      </c>
    </row>
    <row r="366" spans="3:6">
      <c r="C366" s="156" t="s">
        <v>1012</v>
      </c>
      <c r="D366" s="155">
        <v>2506068</v>
      </c>
      <c r="E366" s="155">
        <v>109</v>
      </c>
      <c r="F366" s="155">
        <v>0</v>
      </c>
    </row>
    <row r="367" spans="3:6">
      <c r="C367" s="156" t="s">
        <v>1013</v>
      </c>
      <c r="D367" s="155">
        <v>6902575</v>
      </c>
      <c r="E367" s="155">
        <v>16010085</v>
      </c>
      <c r="F367" s="155">
        <v>16010084.439999999</v>
      </c>
    </row>
    <row r="368" spans="3:6">
      <c r="C368" s="156" t="s">
        <v>1014</v>
      </c>
      <c r="D368" s="155">
        <v>2506068</v>
      </c>
      <c r="E368" s="155">
        <v>109</v>
      </c>
      <c r="F368" s="155">
        <v>0</v>
      </c>
    </row>
    <row r="369" spans="3:6">
      <c r="C369" s="156" t="s">
        <v>1015</v>
      </c>
      <c r="D369" s="155">
        <v>1519414</v>
      </c>
      <c r="E369" s="155">
        <v>109</v>
      </c>
      <c r="F369" s="155">
        <v>0</v>
      </c>
    </row>
    <row r="370" spans="3:6">
      <c r="C370" s="156" t="s">
        <v>1016</v>
      </c>
      <c r="D370" s="155">
        <v>7597070</v>
      </c>
      <c r="E370" s="155">
        <v>85070</v>
      </c>
      <c r="F370" s="155">
        <v>0</v>
      </c>
    </row>
    <row r="371" spans="3:6">
      <c r="C371" s="156" t="s">
        <v>336</v>
      </c>
      <c r="D371" s="155">
        <v>196433820</v>
      </c>
      <c r="E371" s="155">
        <v>96433820</v>
      </c>
      <c r="F371" s="155">
        <v>19435201.289999999</v>
      </c>
    </row>
    <row r="372" spans="3:6">
      <c r="C372" s="156" t="s">
        <v>1017</v>
      </c>
      <c r="D372" s="155">
        <v>4194427</v>
      </c>
      <c r="E372" s="155">
        <v>7788010</v>
      </c>
      <c r="F372" s="155">
        <v>0</v>
      </c>
    </row>
    <row r="373" spans="3:6">
      <c r="C373" s="156" t="s">
        <v>2095</v>
      </c>
      <c r="D373" s="155">
        <v>0</v>
      </c>
      <c r="E373" s="155">
        <v>6368011.0300000003</v>
      </c>
      <c r="F373" s="155">
        <v>4739776.5599999996</v>
      </c>
    </row>
    <row r="374" spans="3:6">
      <c r="C374" s="156" t="s">
        <v>1018</v>
      </c>
      <c r="D374" s="155">
        <v>2437449</v>
      </c>
      <c r="E374" s="155">
        <v>110</v>
      </c>
      <c r="F374" s="155">
        <v>0</v>
      </c>
    </row>
    <row r="375" spans="3:6">
      <c r="C375" s="156" t="s">
        <v>2096</v>
      </c>
      <c r="D375" s="155">
        <v>0</v>
      </c>
      <c r="E375" s="155">
        <v>6368011.0300000003</v>
      </c>
      <c r="F375" s="155">
        <v>3665998</v>
      </c>
    </row>
    <row r="376" spans="3:6">
      <c r="C376" s="156" t="s">
        <v>1019</v>
      </c>
      <c r="D376" s="155">
        <v>1596112</v>
      </c>
      <c r="E376" s="155">
        <v>109</v>
      </c>
      <c r="F376" s="155">
        <v>0</v>
      </c>
    </row>
    <row r="377" spans="3:6">
      <c r="C377" s="156" t="s">
        <v>1020</v>
      </c>
      <c r="D377" s="155">
        <v>3754097</v>
      </c>
      <c r="E377" s="155">
        <v>524140</v>
      </c>
      <c r="F377" s="155">
        <v>0</v>
      </c>
    </row>
    <row r="378" spans="3:6">
      <c r="C378" s="156" t="s">
        <v>1021</v>
      </c>
      <c r="D378" s="155">
        <v>1595760</v>
      </c>
      <c r="E378" s="155">
        <v>109</v>
      </c>
      <c r="F378" s="155">
        <v>0</v>
      </c>
    </row>
    <row r="379" spans="3:6">
      <c r="C379" s="156" t="s">
        <v>1022</v>
      </c>
      <c r="D379" s="155">
        <v>1117032</v>
      </c>
      <c r="E379" s="155">
        <v>0</v>
      </c>
      <c r="F379" s="155">
        <v>0</v>
      </c>
    </row>
    <row r="380" spans="3:6">
      <c r="C380" s="156" t="s">
        <v>337</v>
      </c>
      <c r="D380" s="155">
        <v>10850043</v>
      </c>
      <c r="E380" s="155">
        <v>10850043</v>
      </c>
      <c r="F380" s="155">
        <v>10850000</v>
      </c>
    </row>
    <row r="381" spans="3:6">
      <c r="C381" s="156" t="s">
        <v>1023</v>
      </c>
      <c r="D381" s="155">
        <v>3401093</v>
      </c>
      <c r="E381" s="155">
        <v>100</v>
      </c>
      <c r="F381" s="155">
        <v>0</v>
      </c>
    </row>
    <row r="382" spans="3:6">
      <c r="C382" s="156" t="s">
        <v>1024</v>
      </c>
      <c r="D382" s="155">
        <v>3059076</v>
      </c>
      <c r="E382" s="155">
        <v>218</v>
      </c>
      <c r="F382" s="155">
        <v>0</v>
      </c>
    </row>
    <row r="383" spans="3:6">
      <c r="C383" s="156" t="s">
        <v>1025</v>
      </c>
      <c r="D383" s="155">
        <v>44901865</v>
      </c>
      <c r="E383" s="155">
        <v>34901865</v>
      </c>
      <c r="F383" s="155">
        <v>2798909.98</v>
      </c>
    </row>
    <row r="384" spans="3:6">
      <c r="C384" s="156" t="s">
        <v>1026</v>
      </c>
      <c r="D384" s="155">
        <v>1559024</v>
      </c>
      <c r="E384" s="155">
        <v>109</v>
      </c>
      <c r="F384" s="155">
        <v>0</v>
      </c>
    </row>
    <row r="385" spans="3:6">
      <c r="C385" s="156" t="s">
        <v>1027</v>
      </c>
      <c r="D385" s="155">
        <v>16509137</v>
      </c>
      <c r="E385" s="155">
        <v>16509137</v>
      </c>
      <c r="F385" s="155">
        <v>0</v>
      </c>
    </row>
    <row r="386" spans="3:6">
      <c r="C386" s="156" t="s">
        <v>1028</v>
      </c>
      <c r="D386" s="155">
        <v>1559024</v>
      </c>
      <c r="E386" s="155">
        <v>109</v>
      </c>
      <c r="F386" s="155">
        <v>0</v>
      </c>
    </row>
    <row r="387" spans="3:6">
      <c r="C387" s="156" t="s">
        <v>1029</v>
      </c>
      <c r="D387" s="155">
        <v>1989693</v>
      </c>
      <c r="E387" s="155">
        <v>219</v>
      </c>
      <c r="F387" s="155">
        <v>0</v>
      </c>
    </row>
    <row r="388" spans="3:6">
      <c r="C388" s="156" t="s">
        <v>1030</v>
      </c>
      <c r="D388" s="155">
        <v>50121296</v>
      </c>
      <c r="E388" s="155">
        <v>49520082</v>
      </c>
      <c r="F388" s="155">
        <v>49520082</v>
      </c>
    </row>
    <row r="389" spans="3:6">
      <c r="C389" s="156" t="s">
        <v>1031</v>
      </c>
      <c r="D389" s="155">
        <v>5295987</v>
      </c>
      <c r="E389" s="155">
        <v>1552526</v>
      </c>
      <c r="F389" s="155">
        <v>1552525.71</v>
      </c>
    </row>
    <row r="390" spans="3:6">
      <c r="C390" s="156" t="s">
        <v>1032</v>
      </c>
      <c r="D390" s="155">
        <v>1072941</v>
      </c>
      <c r="E390" s="155">
        <v>110</v>
      </c>
      <c r="F390" s="155">
        <v>0</v>
      </c>
    </row>
    <row r="391" spans="3:6">
      <c r="C391" s="156" t="s">
        <v>1033</v>
      </c>
      <c r="D391" s="155">
        <v>11597000</v>
      </c>
      <c r="E391" s="155">
        <v>300000</v>
      </c>
      <c r="F391" s="155">
        <v>0</v>
      </c>
    </row>
    <row r="392" spans="3:6">
      <c r="C392" s="156" t="s">
        <v>736</v>
      </c>
      <c r="D392" s="155">
        <v>0</v>
      </c>
      <c r="E392" s="155">
        <v>17393156.199999999</v>
      </c>
      <c r="F392" s="155">
        <v>6136267.3399999999</v>
      </c>
    </row>
    <row r="393" spans="3:6">
      <c r="C393" s="156" t="s">
        <v>1034</v>
      </c>
      <c r="D393" s="155">
        <v>1514599</v>
      </c>
      <c r="E393" s="155">
        <v>110</v>
      </c>
      <c r="F393" s="155">
        <v>0</v>
      </c>
    </row>
    <row r="394" spans="3:6">
      <c r="C394" s="156" t="s">
        <v>1035</v>
      </c>
      <c r="D394" s="155">
        <v>1514599</v>
      </c>
      <c r="E394" s="155">
        <v>110</v>
      </c>
      <c r="F394" s="155">
        <v>0</v>
      </c>
    </row>
    <row r="395" spans="3:6">
      <c r="C395" s="156" t="s">
        <v>1036</v>
      </c>
      <c r="D395" s="155">
        <v>0</v>
      </c>
      <c r="E395" s="155">
        <v>2644723</v>
      </c>
      <c r="F395" s="155">
        <v>0</v>
      </c>
    </row>
    <row r="396" spans="3:6">
      <c r="C396" s="156" t="s">
        <v>1037</v>
      </c>
      <c r="D396" s="155">
        <v>1516038</v>
      </c>
      <c r="E396" s="155">
        <v>1000</v>
      </c>
      <c r="F396" s="155">
        <v>0</v>
      </c>
    </row>
    <row r="397" spans="3:6">
      <c r="C397" s="156" t="s">
        <v>1038</v>
      </c>
      <c r="D397" s="155">
        <v>1516038</v>
      </c>
      <c r="E397" s="155">
        <v>4152069</v>
      </c>
      <c r="F397" s="155">
        <v>0</v>
      </c>
    </row>
    <row r="398" spans="3:6">
      <c r="C398" s="156" t="s">
        <v>1039</v>
      </c>
      <c r="D398" s="155">
        <v>5222496</v>
      </c>
      <c r="E398" s="155">
        <v>3583393</v>
      </c>
      <c r="F398" s="155">
        <v>0</v>
      </c>
    </row>
    <row r="399" spans="3:6">
      <c r="C399" s="156" t="s">
        <v>1040</v>
      </c>
      <c r="D399" s="155">
        <v>1516038</v>
      </c>
      <c r="E399" s="155">
        <v>1002</v>
      </c>
      <c r="F399" s="155">
        <v>0</v>
      </c>
    </row>
    <row r="400" spans="3:6">
      <c r="C400" s="156" t="s">
        <v>1041</v>
      </c>
      <c r="D400" s="155">
        <v>8388626</v>
      </c>
      <c r="E400" s="155">
        <v>218</v>
      </c>
      <c r="F400" s="155">
        <v>0</v>
      </c>
    </row>
    <row r="401" spans="3:6">
      <c r="C401" s="156" t="s">
        <v>1042</v>
      </c>
      <c r="D401" s="155">
        <v>2489491</v>
      </c>
      <c r="E401" s="155">
        <v>108</v>
      </c>
      <c r="F401" s="155">
        <v>0</v>
      </c>
    </row>
    <row r="402" spans="3:6">
      <c r="C402" s="156" t="s">
        <v>1043</v>
      </c>
      <c r="D402" s="155">
        <v>5000000</v>
      </c>
      <c r="E402" s="155">
        <v>100000</v>
      </c>
      <c r="F402" s="155">
        <v>0</v>
      </c>
    </row>
    <row r="403" spans="3:6">
      <c r="C403" s="156" t="s">
        <v>1044</v>
      </c>
      <c r="D403" s="155">
        <v>2489491</v>
      </c>
      <c r="E403" s="155">
        <v>108</v>
      </c>
      <c r="F403" s="155">
        <v>0</v>
      </c>
    </row>
    <row r="404" spans="3:6">
      <c r="C404" s="156" t="s">
        <v>1045</v>
      </c>
      <c r="D404" s="155">
        <v>2489491</v>
      </c>
      <c r="E404" s="155">
        <v>108</v>
      </c>
      <c r="F404" s="155">
        <v>0</v>
      </c>
    </row>
    <row r="405" spans="3:6">
      <c r="C405" s="156" t="s">
        <v>1046</v>
      </c>
      <c r="D405" s="155">
        <v>1077476</v>
      </c>
      <c r="E405" s="155">
        <v>31205</v>
      </c>
      <c r="F405" s="155">
        <v>24883.84</v>
      </c>
    </row>
    <row r="406" spans="3:6">
      <c r="C406" s="156" t="s">
        <v>1047</v>
      </c>
      <c r="D406" s="155">
        <v>28060354</v>
      </c>
      <c r="E406" s="155">
        <v>229763</v>
      </c>
      <c r="F406" s="155">
        <v>0</v>
      </c>
    </row>
    <row r="407" spans="3:6">
      <c r="C407" s="156" t="s">
        <v>2320</v>
      </c>
      <c r="D407" s="155">
        <v>0</v>
      </c>
      <c r="E407" s="155">
        <v>1550717.49</v>
      </c>
      <c r="F407" s="155">
        <v>0</v>
      </c>
    </row>
    <row r="408" spans="3:6">
      <c r="C408" s="156" t="s">
        <v>1048</v>
      </c>
      <c r="D408" s="155">
        <v>1077476</v>
      </c>
      <c r="E408" s="155">
        <v>31205</v>
      </c>
      <c r="F408" s="155">
        <v>24883.84</v>
      </c>
    </row>
    <row r="409" spans="3:6">
      <c r="C409" s="156" t="s">
        <v>1049</v>
      </c>
      <c r="D409" s="155">
        <v>1508467</v>
      </c>
      <c r="E409" s="155">
        <v>5387481</v>
      </c>
      <c r="F409" s="155">
        <v>4106929.61</v>
      </c>
    </row>
    <row r="410" spans="3:6">
      <c r="C410" s="156" t="s">
        <v>788</v>
      </c>
      <c r="D410" s="155">
        <v>755258653</v>
      </c>
      <c r="E410" s="155">
        <v>890898015</v>
      </c>
      <c r="F410" s="155">
        <v>810398133.13</v>
      </c>
    </row>
    <row r="411" spans="3:6">
      <c r="C411" s="156" t="s">
        <v>2321</v>
      </c>
      <c r="D411" s="155">
        <v>0</v>
      </c>
      <c r="E411" s="155">
        <v>1920563.16</v>
      </c>
      <c r="F411" s="155">
        <v>0</v>
      </c>
    </row>
    <row r="412" spans="3:6">
      <c r="C412" s="156" t="s">
        <v>1050</v>
      </c>
      <c r="D412" s="155">
        <v>42431165</v>
      </c>
      <c r="E412" s="155">
        <v>7431165</v>
      </c>
      <c r="F412" s="155">
        <v>2978154.19</v>
      </c>
    </row>
    <row r="413" spans="3:6">
      <c r="C413" s="156" t="s">
        <v>2322</v>
      </c>
      <c r="D413" s="155">
        <v>0</v>
      </c>
      <c r="E413" s="155">
        <v>2797112.85</v>
      </c>
      <c r="F413" s="155">
        <v>0</v>
      </c>
    </row>
    <row r="414" spans="3:6">
      <c r="C414" s="156" t="s">
        <v>628</v>
      </c>
      <c r="D414" s="155">
        <v>1466207</v>
      </c>
      <c r="E414" s="155">
        <v>0</v>
      </c>
      <c r="F414" s="155">
        <v>0</v>
      </c>
    </row>
    <row r="415" spans="3:6">
      <c r="C415" s="156" t="s">
        <v>1051</v>
      </c>
      <c r="D415" s="155">
        <v>111907056</v>
      </c>
      <c r="E415" s="155">
        <v>297910379.19999999</v>
      </c>
      <c r="F415" s="155">
        <v>240469827.63</v>
      </c>
    </row>
    <row r="416" spans="3:6">
      <c r="C416" s="156" t="s">
        <v>1052</v>
      </c>
      <c r="D416" s="155">
        <v>75000000</v>
      </c>
      <c r="E416" s="155">
        <v>75000000</v>
      </c>
      <c r="F416" s="155">
        <v>66279877.890000001</v>
      </c>
    </row>
    <row r="417" spans="3:6">
      <c r="C417" s="156" t="s">
        <v>1053</v>
      </c>
      <c r="D417" s="155">
        <v>1514599</v>
      </c>
      <c r="E417" s="155">
        <v>110</v>
      </c>
      <c r="F417" s="155">
        <v>0</v>
      </c>
    </row>
    <row r="418" spans="3:6">
      <c r="C418" s="156" t="s">
        <v>1054</v>
      </c>
      <c r="D418" s="155">
        <v>112920651</v>
      </c>
      <c r="E418" s="155">
        <v>312920651</v>
      </c>
      <c r="F418" s="155">
        <v>299019088.81999999</v>
      </c>
    </row>
    <row r="419" spans="3:6">
      <c r="C419" s="156" t="s">
        <v>1055</v>
      </c>
      <c r="D419" s="155">
        <v>10356939</v>
      </c>
      <c r="E419" s="155">
        <v>274458</v>
      </c>
      <c r="F419" s="155">
        <v>0</v>
      </c>
    </row>
    <row r="420" spans="3:6">
      <c r="C420" s="156" t="s">
        <v>1056</v>
      </c>
      <c r="D420" s="155">
        <v>38372329</v>
      </c>
      <c r="E420" s="155">
        <v>34999999</v>
      </c>
      <c r="F420" s="155">
        <v>28467422</v>
      </c>
    </row>
    <row r="421" spans="3:6">
      <c r="C421" s="156" t="s">
        <v>1057</v>
      </c>
      <c r="D421" s="155">
        <v>46052778</v>
      </c>
      <c r="E421" s="155">
        <v>20981691</v>
      </c>
      <c r="F421" s="155">
        <v>0</v>
      </c>
    </row>
    <row r="422" spans="3:6">
      <c r="C422" s="156" t="s">
        <v>2323</v>
      </c>
      <c r="D422" s="155">
        <v>0</v>
      </c>
      <c r="E422" s="155">
        <v>3911664.35</v>
      </c>
      <c r="F422" s="155">
        <v>0</v>
      </c>
    </row>
    <row r="423" spans="3:6">
      <c r="C423" s="156" t="s">
        <v>2324</v>
      </c>
      <c r="D423" s="155">
        <v>0</v>
      </c>
      <c r="E423" s="155">
        <v>4442505.32</v>
      </c>
      <c r="F423" s="155">
        <v>0</v>
      </c>
    </row>
    <row r="424" spans="3:6">
      <c r="C424" s="156" t="s">
        <v>1058</v>
      </c>
      <c r="D424" s="155">
        <v>12246282</v>
      </c>
      <c r="E424" s="155">
        <v>246282</v>
      </c>
      <c r="F424" s="155">
        <v>0</v>
      </c>
    </row>
    <row r="425" spans="3:6">
      <c r="C425" s="156" t="s">
        <v>1059</v>
      </c>
      <c r="D425" s="155">
        <v>94360662</v>
      </c>
      <c r="E425" s="155">
        <v>72360662</v>
      </c>
      <c r="F425" s="155">
        <v>0</v>
      </c>
    </row>
    <row r="426" spans="3:6">
      <c r="C426" s="156" t="s">
        <v>1060</v>
      </c>
      <c r="D426" s="155">
        <v>125547191</v>
      </c>
      <c r="E426" s="155">
        <v>65547191</v>
      </c>
      <c r="F426" s="155">
        <v>0</v>
      </c>
    </row>
    <row r="427" spans="3:6">
      <c r="C427" s="156" t="s">
        <v>1061</v>
      </c>
      <c r="D427" s="155">
        <v>97512371</v>
      </c>
      <c r="E427" s="155">
        <v>97512371</v>
      </c>
      <c r="F427" s="155">
        <v>94666021.530000001</v>
      </c>
    </row>
    <row r="428" spans="3:6">
      <c r="C428" s="154" t="s">
        <v>2264</v>
      </c>
      <c r="D428" s="155">
        <v>8757016</v>
      </c>
      <c r="E428" s="155">
        <v>8757016</v>
      </c>
      <c r="F428" s="155">
        <v>0</v>
      </c>
    </row>
    <row r="429" spans="3:6">
      <c r="C429" s="156" t="s">
        <v>1000</v>
      </c>
      <c r="D429" s="155">
        <v>6599199</v>
      </c>
      <c r="E429" s="155">
        <v>6599199</v>
      </c>
      <c r="F429" s="155">
        <v>0</v>
      </c>
    </row>
    <row r="430" spans="3:6">
      <c r="C430" s="156" t="s">
        <v>1062</v>
      </c>
      <c r="D430" s="155">
        <v>2157817</v>
      </c>
      <c r="E430" s="155">
        <v>2157817</v>
      </c>
      <c r="F430" s="155">
        <v>0</v>
      </c>
    </row>
    <row r="431" spans="3:6">
      <c r="C431" s="154" t="s">
        <v>2265</v>
      </c>
      <c r="D431" s="155">
        <v>550959819</v>
      </c>
      <c r="E431" s="155">
        <v>266328000</v>
      </c>
      <c r="F431" s="155">
        <v>0</v>
      </c>
    </row>
    <row r="432" spans="3:6">
      <c r="C432" s="156" t="s">
        <v>629</v>
      </c>
      <c r="D432" s="155">
        <v>127829819</v>
      </c>
      <c r="E432" s="155">
        <v>0</v>
      </c>
      <c r="F432" s="155">
        <v>0</v>
      </c>
    </row>
    <row r="433" spans="3:6">
      <c r="C433" s="156" t="s">
        <v>1063</v>
      </c>
      <c r="D433" s="155">
        <v>423130000</v>
      </c>
      <c r="E433" s="155">
        <v>266328000</v>
      </c>
      <c r="F433" s="155">
        <v>0</v>
      </c>
    </row>
    <row r="434" spans="3:6">
      <c r="C434" s="154" t="s">
        <v>2266</v>
      </c>
      <c r="D434" s="155">
        <v>489226740</v>
      </c>
      <c r="E434" s="155">
        <v>489226740</v>
      </c>
      <c r="F434" s="155">
        <v>0</v>
      </c>
    </row>
    <row r="435" spans="3:6">
      <c r="C435" s="156" t="s">
        <v>268</v>
      </c>
      <c r="D435" s="155">
        <v>96929844</v>
      </c>
      <c r="E435" s="155">
        <v>96929844</v>
      </c>
      <c r="F435" s="155">
        <v>0</v>
      </c>
    </row>
    <row r="436" spans="3:6">
      <c r="C436" s="156" t="s">
        <v>1063</v>
      </c>
      <c r="D436" s="155">
        <v>392296896</v>
      </c>
      <c r="E436" s="155">
        <v>392296896</v>
      </c>
      <c r="F436" s="155">
        <v>0</v>
      </c>
    </row>
    <row r="437" spans="3:6">
      <c r="C437" s="152" t="s">
        <v>269</v>
      </c>
      <c r="D437" s="153">
        <v>1125980738</v>
      </c>
      <c r="E437" s="153">
        <v>988532329.51999998</v>
      </c>
      <c r="F437" s="153">
        <v>658537233.80999994</v>
      </c>
    </row>
    <row r="438" spans="3:6">
      <c r="C438" s="154" t="s">
        <v>2263</v>
      </c>
      <c r="D438" s="155">
        <v>1109087269</v>
      </c>
      <c r="E438" s="155">
        <v>969010297.98000002</v>
      </c>
      <c r="F438" s="155">
        <v>658537233.80999994</v>
      </c>
    </row>
    <row r="439" spans="3:6">
      <c r="C439" s="156" t="s">
        <v>630</v>
      </c>
      <c r="D439" s="155">
        <v>5765056</v>
      </c>
      <c r="E439" s="155">
        <v>109</v>
      </c>
      <c r="F439" s="155">
        <v>0</v>
      </c>
    </row>
    <row r="440" spans="3:6">
      <c r="C440" s="156" t="s">
        <v>1064</v>
      </c>
      <c r="D440" s="155">
        <v>15000000</v>
      </c>
      <c r="E440" s="155">
        <v>15000000</v>
      </c>
      <c r="F440" s="155">
        <v>14965618.25</v>
      </c>
    </row>
    <row r="441" spans="3:6">
      <c r="C441" s="156" t="s">
        <v>1065</v>
      </c>
      <c r="D441" s="155">
        <v>4966671</v>
      </c>
      <c r="E441" s="155">
        <v>6675949</v>
      </c>
      <c r="F441" s="155">
        <v>6660678.7300000004</v>
      </c>
    </row>
    <row r="442" spans="3:6">
      <c r="C442" s="156" t="s">
        <v>1066</v>
      </c>
      <c r="D442" s="155">
        <v>0</v>
      </c>
      <c r="E442" s="155">
        <v>15457384</v>
      </c>
      <c r="F442" s="155">
        <v>2324662.33</v>
      </c>
    </row>
    <row r="443" spans="3:6">
      <c r="C443" s="156" t="s">
        <v>1067</v>
      </c>
      <c r="D443" s="155">
        <v>15038680</v>
      </c>
      <c r="E443" s="155">
        <v>15038680</v>
      </c>
      <c r="F443" s="155">
        <v>15004957.060000001</v>
      </c>
    </row>
    <row r="444" spans="3:6">
      <c r="C444" s="156" t="s">
        <v>1068</v>
      </c>
      <c r="D444" s="155">
        <v>0</v>
      </c>
      <c r="E444" s="155">
        <v>3059963.22</v>
      </c>
      <c r="F444" s="155">
        <v>2701184.87</v>
      </c>
    </row>
    <row r="445" spans="3:6">
      <c r="C445" s="156" t="s">
        <v>1069</v>
      </c>
      <c r="D445" s="155">
        <v>0</v>
      </c>
      <c r="E445" s="155">
        <v>2628021.7200000002</v>
      </c>
      <c r="F445" s="155">
        <v>2469074.65</v>
      </c>
    </row>
    <row r="446" spans="3:6">
      <c r="C446" s="156" t="s">
        <v>1070</v>
      </c>
      <c r="D446" s="155">
        <v>1077369</v>
      </c>
      <c r="E446" s="155">
        <v>100</v>
      </c>
      <c r="F446" s="155">
        <v>0</v>
      </c>
    </row>
    <row r="447" spans="3:6">
      <c r="C447" s="156" t="s">
        <v>1071</v>
      </c>
      <c r="D447" s="155">
        <v>1539099</v>
      </c>
      <c r="E447" s="155">
        <v>110</v>
      </c>
      <c r="F447" s="155">
        <v>0</v>
      </c>
    </row>
    <row r="448" spans="3:6">
      <c r="C448" s="156" t="s">
        <v>1072</v>
      </c>
      <c r="D448" s="155">
        <v>5417029</v>
      </c>
      <c r="E448" s="155">
        <v>100</v>
      </c>
      <c r="F448" s="155">
        <v>0</v>
      </c>
    </row>
    <row r="449" spans="3:6">
      <c r="C449" s="156" t="s">
        <v>1073</v>
      </c>
      <c r="D449" s="155">
        <v>1494129</v>
      </c>
      <c r="E449" s="155">
        <v>108</v>
      </c>
      <c r="F449" s="155">
        <v>0</v>
      </c>
    </row>
    <row r="450" spans="3:6">
      <c r="C450" s="156" t="s">
        <v>695</v>
      </c>
      <c r="D450" s="155">
        <v>0</v>
      </c>
      <c r="E450" s="155">
        <v>913367.16</v>
      </c>
      <c r="F450" s="155">
        <v>854283.72</v>
      </c>
    </row>
    <row r="451" spans="3:6">
      <c r="C451" s="156" t="s">
        <v>1074</v>
      </c>
      <c r="D451" s="155">
        <v>1063369</v>
      </c>
      <c r="E451" s="155">
        <v>100</v>
      </c>
      <c r="F451" s="155">
        <v>0</v>
      </c>
    </row>
    <row r="452" spans="3:6">
      <c r="C452" s="156" t="s">
        <v>1075</v>
      </c>
      <c r="D452" s="155">
        <v>1632035</v>
      </c>
      <c r="E452" s="155">
        <v>999</v>
      </c>
      <c r="F452" s="155">
        <v>0</v>
      </c>
    </row>
    <row r="453" spans="3:6">
      <c r="C453" s="156" t="s">
        <v>1076</v>
      </c>
      <c r="D453" s="155">
        <v>1750953</v>
      </c>
      <c r="E453" s="155">
        <v>999</v>
      </c>
      <c r="F453" s="155">
        <v>0</v>
      </c>
    </row>
    <row r="454" spans="3:6">
      <c r="C454" s="156" t="s">
        <v>696</v>
      </c>
      <c r="D454" s="155">
        <v>0</v>
      </c>
      <c r="E454" s="155">
        <v>913367.16</v>
      </c>
      <c r="F454" s="155">
        <v>851392.78</v>
      </c>
    </row>
    <row r="455" spans="3:6">
      <c r="C455" s="156" t="s">
        <v>1077</v>
      </c>
      <c r="D455" s="155">
        <v>1750953</v>
      </c>
      <c r="E455" s="155">
        <v>999</v>
      </c>
      <c r="F455" s="155">
        <v>0</v>
      </c>
    </row>
    <row r="456" spans="3:6">
      <c r="C456" s="156" t="s">
        <v>1078</v>
      </c>
      <c r="D456" s="155">
        <v>1750953</v>
      </c>
      <c r="E456" s="155">
        <v>606325</v>
      </c>
      <c r="F456" s="155">
        <v>0</v>
      </c>
    </row>
    <row r="457" spans="3:6">
      <c r="C457" s="156" t="s">
        <v>697</v>
      </c>
      <c r="D457" s="155">
        <v>0</v>
      </c>
      <c r="E457" s="155">
        <v>2778470.06</v>
      </c>
      <c r="F457" s="155">
        <v>2554698.88</v>
      </c>
    </row>
    <row r="458" spans="3:6">
      <c r="C458" s="156" t="s">
        <v>1079</v>
      </c>
      <c r="D458" s="155">
        <v>1510897</v>
      </c>
      <c r="E458" s="155">
        <v>110</v>
      </c>
      <c r="F458" s="155">
        <v>0</v>
      </c>
    </row>
    <row r="459" spans="3:6">
      <c r="C459" s="156" t="s">
        <v>698</v>
      </c>
      <c r="D459" s="155">
        <v>0</v>
      </c>
      <c r="E459" s="155">
        <v>4393948.66</v>
      </c>
      <c r="F459" s="155">
        <v>3895191.47</v>
      </c>
    </row>
    <row r="460" spans="3:6">
      <c r="C460" s="156" t="s">
        <v>699</v>
      </c>
      <c r="D460" s="155">
        <v>0</v>
      </c>
      <c r="E460" s="155">
        <v>2834965.49</v>
      </c>
      <c r="F460" s="155">
        <v>2573873.0299999998</v>
      </c>
    </row>
    <row r="461" spans="3:6">
      <c r="C461" s="156" t="s">
        <v>1080</v>
      </c>
      <c r="D461" s="155">
        <v>0</v>
      </c>
      <c r="E461" s="155">
        <v>11647778</v>
      </c>
      <c r="F461" s="155">
        <v>7903334.1399999997</v>
      </c>
    </row>
    <row r="462" spans="3:6">
      <c r="C462" s="156" t="s">
        <v>2190</v>
      </c>
      <c r="D462" s="155">
        <v>0</v>
      </c>
      <c r="E462" s="155">
        <v>2782722.9</v>
      </c>
      <c r="F462" s="155">
        <v>2565842.2999999998</v>
      </c>
    </row>
    <row r="463" spans="3:6">
      <c r="C463" s="156" t="s">
        <v>2191</v>
      </c>
      <c r="D463" s="155">
        <v>0</v>
      </c>
      <c r="E463" s="155">
        <v>2721974.63</v>
      </c>
      <c r="F463" s="155">
        <v>2648350.5299999998</v>
      </c>
    </row>
    <row r="464" spans="3:6">
      <c r="C464" s="156" t="s">
        <v>1081</v>
      </c>
      <c r="D464" s="155">
        <v>4907476</v>
      </c>
      <c r="E464" s="155">
        <v>21479515</v>
      </c>
      <c r="F464" s="155">
        <v>8954414.25</v>
      </c>
    </row>
    <row r="465" spans="3:6">
      <c r="C465" s="156" t="s">
        <v>2097</v>
      </c>
      <c r="D465" s="155">
        <v>0</v>
      </c>
      <c r="E465" s="155">
        <v>6425638.7800000003</v>
      </c>
      <c r="F465" s="155">
        <v>3474900.5</v>
      </c>
    </row>
    <row r="466" spans="3:6">
      <c r="C466" s="156" t="s">
        <v>1082</v>
      </c>
      <c r="D466" s="155">
        <v>700000000</v>
      </c>
      <c r="E466" s="155">
        <v>247000000</v>
      </c>
      <c r="F466" s="155">
        <v>96473158.959999993</v>
      </c>
    </row>
    <row r="467" spans="3:6">
      <c r="C467" s="156" t="s">
        <v>270</v>
      </c>
      <c r="D467" s="155">
        <v>155926163</v>
      </c>
      <c r="E467" s="155">
        <v>65926163</v>
      </c>
      <c r="F467" s="155">
        <v>16572399.539999999</v>
      </c>
    </row>
    <row r="468" spans="3:6">
      <c r="C468" s="156" t="s">
        <v>1083</v>
      </c>
      <c r="D468" s="155">
        <v>8856691</v>
      </c>
      <c r="E468" s="155">
        <v>1000</v>
      </c>
      <c r="F468" s="155">
        <v>0</v>
      </c>
    </row>
    <row r="469" spans="3:6">
      <c r="C469" s="156" t="s">
        <v>737</v>
      </c>
      <c r="D469" s="155">
        <v>0</v>
      </c>
      <c r="E469" s="155">
        <v>18926672.399999999</v>
      </c>
      <c r="F469" s="155">
        <v>5235713.9800000004</v>
      </c>
    </row>
    <row r="470" spans="3:6">
      <c r="C470" s="156" t="s">
        <v>738</v>
      </c>
      <c r="D470" s="155">
        <v>0</v>
      </c>
      <c r="E470" s="155">
        <v>11441173.799999999</v>
      </c>
      <c r="F470" s="155">
        <v>3498544.15</v>
      </c>
    </row>
    <row r="471" spans="3:6">
      <c r="C471" s="156" t="s">
        <v>631</v>
      </c>
      <c r="D471" s="155">
        <v>1075882</v>
      </c>
      <c r="E471" s="155">
        <v>109</v>
      </c>
      <c r="F471" s="155">
        <v>0</v>
      </c>
    </row>
    <row r="472" spans="3:6">
      <c r="C472" s="156" t="s">
        <v>384</v>
      </c>
      <c r="D472" s="155">
        <v>1543101</v>
      </c>
      <c r="E472" s="155">
        <v>110</v>
      </c>
      <c r="F472" s="155">
        <v>0</v>
      </c>
    </row>
    <row r="473" spans="3:6">
      <c r="C473" s="156" t="s">
        <v>1084</v>
      </c>
      <c r="D473" s="155">
        <v>108520676</v>
      </c>
      <c r="E473" s="155">
        <v>28414957</v>
      </c>
      <c r="F473" s="155">
        <v>0</v>
      </c>
    </row>
    <row r="474" spans="3:6">
      <c r="C474" s="156" t="s">
        <v>1085</v>
      </c>
      <c r="D474" s="155">
        <v>15000020</v>
      </c>
      <c r="E474" s="155">
        <v>15000020</v>
      </c>
      <c r="F474" s="155">
        <v>12000000</v>
      </c>
    </row>
    <row r="475" spans="3:6">
      <c r="C475" s="156" t="s">
        <v>739</v>
      </c>
      <c r="D475" s="155">
        <v>0</v>
      </c>
      <c r="E475" s="155">
        <v>1438221</v>
      </c>
      <c r="F475" s="155">
        <v>1437220.52</v>
      </c>
    </row>
    <row r="476" spans="3:6">
      <c r="C476" s="156" t="s">
        <v>1086</v>
      </c>
      <c r="D476" s="155">
        <v>15000000</v>
      </c>
      <c r="E476" s="155">
        <v>15000000</v>
      </c>
      <c r="F476" s="155">
        <v>12000000</v>
      </c>
    </row>
    <row r="477" spans="3:6">
      <c r="C477" s="156" t="s">
        <v>1087</v>
      </c>
      <c r="D477" s="155">
        <v>15000008</v>
      </c>
      <c r="E477" s="155">
        <v>15000008</v>
      </c>
      <c r="F477" s="155">
        <v>12000000</v>
      </c>
    </row>
    <row r="478" spans="3:6">
      <c r="C478" s="156" t="s">
        <v>350</v>
      </c>
      <c r="D478" s="155">
        <v>22500059</v>
      </c>
      <c r="E478" s="155">
        <v>22500059</v>
      </c>
      <c r="F478" s="155">
        <v>17999840.68</v>
      </c>
    </row>
    <row r="479" spans="3:6">
      <c r="C479" s="156" t="s">
        <v>271</v>
      </c>
      <c r="D479" s="155">
        <v>1000000</v>
      </c>
      <c r="E479" s="155">
        <v>413000000</v>
      </c>
      <c r="F479" s="155">
        <v>400917898.49000001</v>
      </c>
    </row>
    <row r="480" spans="3:6">
      <c r="C480" s="154" t="s">
        <v>2264</v>
      </c>
      <c r="D480" s="155">
        <v>1288795</v>
      </c>
      <c r="E480" s="155">
        <v>3917357.54</v>
      </c>
      <c r="F480" s="155">
        <v>0</v>
      </c>
    </row>
    <row r="481" spans="3:6">
      <c r="C481" s="156" t="s">
        <v>2298</v>
      </c>
      <c r="D481" s="155">
        <v>0</v>
      </c>
      <c r="E481" s="155">
        <v>3917357.54</v>
      </c>
      <c r="F481" s="155">
        <v>0</v>
      </c>
    </row>
    <row r="482" spans="3:6">
      <c r="C482" s="156" t="s">
        <v>792</v>
      </c>
      <c r="D482" s="155">
        <v>1288795</v>
      </c>
      <c r="E482" s="155">
        <v>0</v>
      </c>
      <c r="F482" s="155">
        <v>0</v>
      </c>
    </row>
    <row r="483" spans="3:6">
      <c r="C483" s="154" t="s">
        <v>2266</v>
      </c>
      <c r="D483" s="155">
        <v>15604674</v>
      </c>
      <c r="E483" s="155">
        <v>15604674</v>
      </c>
      <c r="F483" s="155">
        <v>0</v>
      </c>
    </row>
    <row r="484" spans="3:6">
      <c r="C484" s="156" t="s">
        <v>793</v>
      </c>
      <c r="D484" s="155">
        <v>15604674</v>
      </c>
      <c r="E484" s="155">
        <v>15604674</v>
      </c>
      <c r="F484" s="155">
        <v>0</v>
      </c>
    </row>
    <row r="485" spans="3:6">
      <c r="C485" s="152" t="s">
        <v>242</v>
      </c>
      <c r="D485" s="153">
        <v>1499067987</v>
      </c>
      <c r="E485" s="153">
        <v>1549886102.1400001</v>
      </c>
      <c r="F485" s="153">
        <v>774632981.69000018</v>
      </c>
    </row>
    <row r="486" spans="3:6">
      <c r="C486" s="154" t="s">
        <v>2263</v>
      </c>
      <c r="D486" s="155">
        <v>1226801580</v>
      </c>
      <c r="E486" s="155">
        <v>1259463128.4300001</v>
      </c>
      <c r="F486" s="155">
        <v>609835566.83000016</v>
      </c>
    </row>
    <row r="487" spans="3:6">
      <c r="C487" s="156" t="s">
        <v>1088</v>
      </c>
      <c r="D487" s="155">
        <v>89766549</v>
      </c>
      <c r="E487" s="155">
        <v>89766549</v>
      </c>
      <c r="F487" s="155">
        <v>0</v>
      </c>
    </row>
    <row r="488" spans="3:6">
      <c r="C488" s="156" t="s">
        <v>1089</v>
      </c>
      <c r="D488" s="155">
        <v>43243245</v>
      </c>
      <c r="E488" s="155">
        <v>43243245</v>
      </c>
      <c r="F488" s="155">
        <v>16977236.990000002</v>
      </c>
    </row>
    <row r="489" spans="3:6">
      <c r="C489" s="156" t="s">
        <v>1090</v>
      </c>
      <c r="D489" s="155">
        <v>27085583</v>
      </c>
      <c r="E489" s="155">
        <v>11039657</v>
      </c>
      <c r="F489" s="155">
        <v>0</v>
      </c>
    </row>
    <row r="490" spans="3:6">
      <c r="C490" s="156" t="s">
        <v>1091</v>
      </c>
      <c r="D490" s="155">
        <v>1341855</v>
      </c>
      <c r="E490" s="155">
        <v>108</v>
      </c>
      <c r="F490" s="155">
        <v>0</v>
      </c>
    </row>
    <row r="491" spans="3:6">
      <c r="C491" s="156" t="s">
        <v>1092</v>
      </c>
      <c r="D491" s="155">
        <v>49432876</v>
      </c>
      <c r="E491" s="155">
        <v>23685230</v>
      </c>
      <c r="F491" s="155">
        <v>0</v>
      </c>
    </row>
    <row r="492" spans="3:6">
      <c r="C492" s="156" t="s">
        <v>588</v>
      </c>
      <c r="D492" s="155">
        <v>30000000</v>
      </c>
      <c r="E492" s="155">
        <v>42258258.379999995</v>
      </c>
      <c r="F492" s="155">
        <v>42236409.289999992</v>
      </c>
    </row>
    <row r="493" spans="3:6">
      <c r="C493" s="156" t="s">
        <v>1093</v>
      </c>
      <c r="D493" s="155">
        <v>78000000</v>
      </c>
      <c r="E493" s="155">
        <v>78000000</v>
      </c>
      <c r="F493" s="155">
        <v>17122258.68</v>
      </c>
    </row>
    <row r="494" spans="3:6">
      <c r="C494" s="156" t="s">
        <v>1094</v>
      </c>
      <c r="D494" s="155">
        <v>39000000</v>
      </c>
      <c r="E494" s="155">
        <v>39000000</v>
      </c>
      <c r="F494" s="155">
        <v>39000000</v>
      </c>
    </row>
    <row r="495" spans="3:6">
      <c r="C495" s="156" t="s">
        <v>700</v>
      </c>
      <c r="D495" s="155">
        <v>0</v>
      </c>
      <c r="E495" s="155">
        <v>4188323.96</v>
      </c>
      <c r="F495" s="155">
        <v>3641029.54</v>
      </c>
    </row>
    <row r="496" spans="3:6">
      <c r="C496" s="156" t="s">
        <v>1095</v>
      </c>
      <c r="D496" s="155">
        <v>36157505</v>
      </c>
      <c r="E496" s="155">
        <v>13612727</v>
      </c>
      <c r="F496" s="155">
        <v>0</v>
      </c>
    </row>
    <row r="497" spans="3:6">
      <c r="C497" s="156" t="s">
        <v>1096</v>
      </c>
      <c r="D497" s="155">
        <v>102553368</v>
      </c>
      <c r="E497" s="155">
        <v>82553368</v>
      </c>
      <c r="F497" s="155">
        <v>4146248.72</v>
      </c>
    </row>
    <row r="498" spans="3:6">
      <c r="C498" s="156" t="s">
        <v>375</v>
      </c>
      <c r="D498" s="155">
        <v>10932847</v>
      </c>
      <c r="E498" s="155">
        <v>5184009</v>
      </c>
      <c r="F498" s="155">
        <v>4147127.83</v>
      </c>
    </row>
    <row r="499" spans="3:6">
      <c r="C499" s="156" t="s">
        <v>632</v>
      </c>
      <c r="D499" s="155">
        <v>4120981</v>
      </c>
      <c r="E499" s="155">
        <v>1338756</v>
      </c>
      <c r="F499" s="155">
        <v>1338655.31</v>
      </c>
    </row>
    <row r="500" spans="3:6">
      <c r="C500" s="156" t="s">
        <v>1097</v>
      </c>
      <c r="D500" s="155">
        <v>0</v>
      </c>
      <c r="E500" s="155">
        <v>1321070</v>
      </c>
      <c r="F500" s="155">
        <v>1056776.08</v>
      </c>
    </row>
    <row r="501" spans="3:6">
      <c r="C501" s="156" t="s">
        <v>740</v>
      </c>
      <c r="D501" s="155">
        <v>0</v>
      </c>
      <c r="E501" s="155">
        <v>604089</v>
      </c>
      <c r="F501" s="155">
        <v>483191.5</v>
      </c>
    </row>
    <row r="502" spans="3:6">
      <c r="C502" s="156" t="s">
        <v>1098</v>
      </c>
      <c r="D502" s="155">
        <v>5765056</v>
      </c>
      <c r="E502" s="155">
        <v>1266748</v>
      </c>
      <c r="F502" s="155">
        <v>0</v>
      </c>
    </row>
    <row r="503" spans="3:6">
      <c r="C503" s="156" t="s">
        <v>376</v>
      </c>
      <c r="D503" s="155">
        <v>5081906</v>
      </c>
      <c r="E503" s="155">
        <v>3552539</v>
      </c>
      <c r="F503" s="155">
        <v>3552538.6</v>
      </c>
    </row>
    <row r="504" spans="3:6">
      <c r="C504" s="156" t="s">
        <v>633</v>
      </c>
      <c r="D504" s="155">
        <v>3268867</v>
      </c>
      <c r="E504" s="155">
        <v>802893</v>
      </c>
      <c r="F504" s="155">
        <v>185466.66</v>
      </c>
    </row>
    <row r="505" spans="3:6">
      <c r="C505" s="156" t="s">
        <v>1099</v>
      </c>
      <c r="D505" s="155">
        <v>10564353</v>
      </c>
      <c r="E505" s="155">
        <v>500000</v>
      </c>
      <c r="F505" s="155">
        <v>0</v>
      </c>
    </row>
    <row r="506" spans="3:6">
      <c r="C506" s="156" t="s">
        <v>377</v>
      </c>
      <c r="D506" s="155">
        <v>1938252</v>
      </c>
      <c r="E506" s="155">
        <v>4017435</v>
      </c>
      <c r="F506" s="155">
        <v>0</v>
      </c>
    </row>
    <row r="507" spans="3:6">
      <c r="C507" s="156" t="s">
        <v>1100</v>
      </c>
      <c r="D507" s="155">
        <v>1193330</v>
      </c>
      <c r="E507" s="155">
        <v>1193330</v>
      </c>
      <c r="F507" s="155">
        <v>0</v>
      </c>
    </row>
    <row r="508" spans="3:6">
      <c r="C508" s="156" t="s">
        <v>1101</v>
      </c>
      <c r="D508" s="155">
        <v>1516906</v>
      </c>
      <c r="E508" s="155">
        <v>109</v>
      </c>
      <c r="F508" s="155">
        <v>0</v>
      </c>
    </row>
    <row r="509" spans="3:6">
      <c r="C509" s="156" t="s">
        <v>1102</v>
      </c>
      <c r="D509" s="155">
        <v>1067870</v>
      </c>
      <c r="E509" s="155">
        <v>3283745</v>
      </c>
      <c r="F509" s="155">
        <v>3283744.87</v>
      </c>
    </row>
    <row r="510" spans="3:6">
      <c r="C510" s="156" t="s">
        <v>713</v>
      </c>
      <c r="D510" s="155">
        <v>0</v>
      </c>
      <c r="E510" s="155">
        <v>385595328.11000001</v>
      </c>
      <c r="F510" s="155">
        <v>218595328.11000001</v>
      </c>
    </row>
    <row r="511" spans="3:6">
      <c r="C511" s="156" t="s">
        <v>1103</v>
      </c>
      <c r="D511" s="155">
        <v>3027128</v>
      </c>
      <c r="E511" s="155">
        <v>953294</v>
      </c>
      <c r="F511" s="155">
        <v>953293.32</v>
      </c>
    </row>
    <row r="512" spans="3:6">
      <c r="C512" s="156" t="s">
        <v>1104</v>
      </c>
      <c r="D512" s="155">
        <v>2557771</v>
      </c>
      <c r="E512" s="155">
        <v>1430628</v>
      </c>
      <c r="F512" s="155">
        <v>1430627.26</v>
      </c>
    </row>
    <row r="513" spans="3:6">
      <c r="C513" s="156" t="s">
        <v>1105</v>
      </c>
      <c r="D513" s="155">
        <v>92391513</v>
      </c>
      <c r="E513" s="155">
        <v>57152521</v>
      </c>
      <c r="F513" s="155">
        <v>56939235.759999998</v>
      </c>
    </row>
    <row r="514" spans="3:6">
      <c r="C514" s="156" t="s">
        <v>1106</v>
      </c>
      <c r="D514" s="155">
        <v>1310000</v>
      </c>
      <c r="E514" s="155">
        <v>10800000</v>
      </c>
      <c r="F514" s="155">
        <v>10735227.99</v>
      </c>
    </row>
    <row r="515" spans="3:6">
      <c r="C515" s="156" t="s">
        <v>1107</v>
      </c>
      <c r="D515" s="155">
        <v>19500000</v>
      </c>
      <c r="E515" s="155">
        <v>100000</v>
      </c>
      <c r="F515" s="155">
        <v>0</v>
      </c>
    </row>
    <row r="516" spans="3:6">
      <c r="C516" s="156" t="s">
        <v>1108</v>
      </c>
      <c r="D516" s="155">
        <v>23400000</v>
      </c>
      <c r="E516" s="155">
        <v>100000</v>
      </c>
      <c r="F516" s="155">
        <v>0</v>
      </c>
    </row>
    <row r="517" spans="3:6">
      <c r="C517" s="156" t="s">
        <v>1109</v>
      </c>
      <c r="D517" s="155">
        <v>23400000</v>
      </c>
      <c r="E517" s="155">
        <v>100000</v>
      </c>
      <c r="F517" s="155">
        <v>0</v>
      </c>
    </row>
    <row r="518" spans="3:6">
      <c r="C518" s="156" t="s">
        <v>1110</v>
      </c>
      <c r="D518" s="155">
        <v>15612348</v>
      </c>
      <c r="E518" s="155">
        <v>23101688</v>
      </c>
      <c r="F518" s="155">
        <v>9378813.4700000007</v>
      </c>
    </row>
    <row r="519" spans="3:6">
      <c r="C519" s="156" t="s">
        <v>338</v>
      </c>
      <c r="D519" s="155">
        <v>55658568</v>
      </c>
      <c r="E519" s="155">
        <v>14758568</v>
      </c>
      <c r="F519" s="155">
        <v>7675353.7699999996</v>
      </c>
    </row>
    <row r="520" spans="3:6">
      <c r="C520" s="156" t="s">
        <v>1111</v>
      </c>
      <c r="D520" s="155">
        <v>105000000</v>
      </c>
      <c r="E520" s="155">
        <v>105000000</v>
      </c>
      <c r="F520" s="155">
        <v>102949653.68000001</v>
      </c>
    </row>
    <row r="521" spans="3:6">
      <c r="C521" s="156" t="s">
        <v>1112</v>
      </c>
      <c r="D521" s="155">
        <v>15856374</v>
      </c>
      <c r="E521" s="155">
        <v>15856374</v>
      </c>
      <c r="F521" s="155">
        <v>7856374</v>
      </c>
    </row>
    <row r="522" spans="3:6">
      <c r="C522" s="156" t="s">
        <v>1113</v>
      </c>
      <c r="D522" s="155">
        <v>50600000</v>
      </c>
      <c r="E522" s="155">
        <v>35600000</v>
      </c>
      <c r="F522" s="155">
        <v>0</v>
      </c>
    </row>
    <row r="523" spans="3:6">
      <c r="C523" s="156" t="s">
        <v>1114</v>
      </c>
      <c r="D523" s="155">
        <v>48322864</v>
      </c>
      <c r="E523" s="155">
        <v>31771176</v>
      </c>
      <c r="F523" s="155">
        <v>20000000</v>
      </c>
    </row>
    <row r="524" spans="3:6">
      <c r="C524" s="156" t="s">
        <v>1115</v>
      </c>
      <c r="D524" s="155">
        <v>3003940</v>
      </c>
      <c r="E524" s="155">
        <v>293059</v>
      </c>
      <c r="F524" s="155">
        <v>0</v>
      </c>
    </row>
    <row r="525" spans="3:6">
      <c r="C525" s="156" t="s">
        <v>1116</v>
      </c>
      <c r="D525" s="155">
        <v>16503395</v>
      </c>
      <c r="E525" s="155">
        <v>11661687</v>
      </c>
      <c r="F525" s="155">
        <v>11661687</v>
      </c>
    </row>
    <row r="526" spans="3:6">
      <c r="C526" s="156" t="s">
        <v>1117</v>
      </c>
      <c r="D526" s="155">
        <v>67851384</v>
      </c>
      <c r="E526" s="155">
        <v>57851384</v>
      </c>
      <c r="F526" s="155">
        <v>22262939.940000001</v>
      </c>
    </row>
    <row r="527" spans="3:6">
      <c r="C527" s="156" t="s">
        <v>1118</v>
      </c>
      <c r="D527" s="155">
        <v>54574367</v>
      </c>
      <c r="E527" s="155">
        <v>274367</v>
      </c>
      <c r="F527" s="155">
        <v>0</v>
      </c>
    </row>
    <row r="528" spans="3:6">
      <c r="C528" s="156" t="s">
        <v>1119</v>
      </c>
      <c r="D528" s="155">
        <v>11661687</v>
      </c>
      <c r="E528" s="155">
        <v>161687</v>
      </c>
      <c r="F528" s="155">
        <v>0</v>
      </c>
    </row>
    <row r="529" spans="3:6">
      <c r="C529" s="156" t="s">
        <v>1120</v>
      </c>
      <c r="D529" s="155">
        <v>23879729</v>
      </c>
      <c r="E529" s="155">
        <v>14879729</v>
      </c>
      <c r="F529" s="155">
        <v>0</v>
      </c>
    </row>
    <row r="530" spans="3:6">
      <c r="C530" s="156" t="s">
        <v>272</v>
      </c>
      <c r="D530" s="155">
        <v>50659163</v>
      </c>
      <c r="E530" s="155">
        <v>41609448.979999997</v>
      </c>
      <c r="F530" s="155">
        <v>2226348.46</v>
      </c>
    </row>
    <row r="531" spans="3:6">
      <c r="C531" s="154" t="s">
        <v>2264</v>
      </c>
      <c r="D531" s="155">
        <v>39715907</v>
      </c>
      <c r="E531" s="155">
        <v>57872473.710000001</v>
      </c>
      <c r="F531" s="155">
        <v>57816414.860000007</v>
      </c>
    </row>
    <row r="532" spans="3:6">
      <c r="C532" s="156" t="s">
        <v>545</v>
      </c>
      <c r="D532" s="155">
        <v>19720001</v>
      </c>
      <c r="E532" s="155">
        <v>12876567.710000001</v>
      </c>
      <c r="F532" s="155">
        <v>12876567.710000001</v>
      </c>
    </row>
    <row r="533" spans="3:6">
      <c r="C533" s="156" t="s">
        <v>794</v>
      </c>
      <c r="D533" s="155">
        <v>19995906</v>
      </c>
      <c r="E533" s="155">
        <v>44995906</v>
      </c>
      <c r="F533" s="155">
        <v>44939847.150000006</v>
      </c>
    </row>
    <row r="534" spans="3:6">
      <c r="C534" s="154" t="s">
        <v>2265</v>
      </c>
      <c r="D534" s="155">
        <v>232550500</v>
      </c>
      <c r="E534" s="155">
        <v>232550500</v>
      </c>
      <c r="F534" s="155">
        <v>106981000</v>
      </c>
    </row>
    <row r="535" spans="3:6">
      <c r="C535" s="156" t="s">
        <v>909</v>
      </c>
      <c r="D535" s="155">
        <v>232550500</v>
      </c>
      <c r="E535" s="155">
        <v>232550500</v>
      </c>
      <c r="F535" s="155">
        <v>106981000</v>
      </c>
    </row>
    <row r="536" spans="3:6">
      <c r="C536" s="156" t="s">
        <v>713</v>
      </c>
      <c r="D536" s="155">
        <v>0</v>
      </c>
      <c r="E536" s="155">
        <v>0</v>
      </c>
      <c r="F536" s="155">
        <v>0</v>
      </c>
    </row>
    <row r="537" spans="3:6">
      <c r="C537" s="152" t="s">
        <v>273</v>
      </c>
      <c r="D537" s="153">
        <v>1728965020</v>
      </c>
      <c r="E537" s="153">
        <v>1459787896.1399999</v>
      </c>
      <c r="F537" s="153">
        <v>769629513.12000012</v>
      </c>
    </row>
    <row r="538" spans="3:6">
      <c r="C538" s="154" t="s">
        <v>2263</v>
      </c>
      <c r="D538" s="155">
        <v>1728965020</v>
      </c>
      <c r="E538" s="155">
        <v>1459787896.1399999</v>
      </c>
      <c r="F538" s="155">
        <v>769629513.12000012</v>
      </c>
    </row>
    <row r="539" spans="3:6">
      <c r="C539" s="156" t="s">
        <v>1121</v>
      </c>
      <c r="D539" s="155">
        <v>8772492</v>
      </c>
      <c r="E539" s="155">
        <v>7388292</v>
      </c>
      <c r="F539" s="155">
        <v>5910553.7300000004</v>
      </c>
    </row>
    <row r="540" spans="3:6">
      <c r="C540" s="156" t="s">
        <v>1122</v>
      </c>
      <c r="D540" s="155">
        <v>64305821</v>
      </c>
      <c r="E540" s="155">
        <v>64305821</v>
      </c>
      <c r="F540" s="155">
        <v>41502914.149999999</v>
      </c>
    </row>
    <row r="541" spans="3:6">
      <c r="C541" s="156" t="s">
        <v>2278</v>
      </c>
      <c r="D541" s="155">
        <v>0</v>
      </c>
      <c r="E541" s="155">
        <v>10305197.939999999</v>
      </c>
      <c r="F541" s="155">
        <v>0</v>
      </c>
    </row>
    <row r="542" spans="3:6">
      <c r="C542" s="156" t="s">
        <v>1123</v>
      </c>
      <c r="D542" s="155">
        <v>1712376</v>
      </c>
      <c r="E542" s="155">
        <v>1218762</v>
      </c>
      <c r="F542" s="155">
        <v>909769.28</v>
      </c>
    </row>
    <row r="543" spans="3:6">
      <c r="C543" s="156" t="s">
        <v>1124</v>
      </c>
      <c r="D543" s="155">
        <v>8197657</v>
      </c>
      <c r="E543" s="155">
        <v>3075488</v>
      </c>
      <c r="F543" s="155">
        <v>3075487.38</v>
      </c>
    </row>
    <row r="544" spans="3:6">
      <c r="C544" s="156" t="s">
        <v>2223</v>
      </c>
      <c r="D544" s="155">
        <v>0</v>
      </c>
      <c r="E544" s="155">
        <v>313410</v>
      </c>
      <c r="F544" s="155">
        <v>313408.39</v>
      </c>
    </row>
    <row r="545" spans="3:6">
      <c r="C545" s="156" t="s">
        <v>1125</v>
      </c>
      <c r="D545" s="155">
        <v>137311858</v>
      </c>
      <c r="E545" s="155">
        <v>137311858</v>
      </c>
      <c r="F545" s="155">
        <v>28416342.279999997</v>
      </c>
    </row>
    <row r="546" spans="3:6">
      <c r="C546" s="156" t="s">
        <v>1126</v>
      </c>
      <c r="D546" s="155">
        <v>2940444</v>
      </c>
      <c r="E546" s="155">
        <v>12705</v>
      </c>
      <c r="F546" s="155">
        <v>0</v>
      </c>
    </row>
    <row r="547" spans="3:6">
      <c r="C547" s="156" t="s">
        <v>1127</v>
      </c>
      <c r="D547" s="155">
        <v>1148800</v>
      </c>
      <c r="E547" s="155">
        <v>109</v>
      </c>
      <c r="F547" s="155">
        <v>0</v>
      </c>
    </row>
    <row r="548" spans="3:6">
      <c r="C548" s="156" t="s">
        <v>1128</v>
      </c>
      <c r="D548" s="155">
        <v>1148800</v>
      </c>
      <c r="E548" s="155">
        <v>109</v>
      </c>
      <c r="F548" s="155">
        <v>0</v>
      </c>
    </row>
    <row r="549" spans="3:6">
      <c r="C549" s="156" t="s">
        <v>2279</v>
      </c>
      <c r="D549" s="155">
        <v>0</v>
      </c>
      <c r="E549" s="155">
        <v>7884067.1500000004</v>
      </c>
      <c r="F549" s="155">
        <v>0</v>
      </c>
    </row>
    <row r="550" spans="3:6">
      <c r="C550" s="156" t="s">
        <v>1129</v>
      </c>
      <c r="D550" s="155">
        <v>2154855</v>
      </c>
      <c r="E550" s="155">
        <v>2500000</v>
      </c>
      <c r="F550" s="155">
        <v>2477862.7999999998</v>
      </c>
    </row>
    <row r="551" spans="3:6">
      <c r="C551" s="156" t="s">
        <v>1130</v>
      </c>
      <c r="D551" s="155">
        <v>7492480</v>
      </c>
      <c r="E551" s="155">
        <v>20418352</v>
      </c>
      <c r="F551" s="155">
        <v>20408081.670000002</v>
      </c>
    </row>
    <row r="552" spans="3:6">
      <c r="C552" s="156" t="s">
        <v>1131</v>
      </c>
      <c r="D552" s="155">
        <v>0</v>
      </c>
      <c r="E552" s="155">
        <v>2783168.15</v>
      </c>
      <c r="F552" s="155">
        <v>536010.93999999994</v>
      </c>
    </row>
    <row r="553" spans="3:6">
      <c r="C553" s="156" t="s">
        <v>1132</v>
      </c>
      <c r="D553" s="155">
        <v>5524318</v>
      </c>
      <c r="E553" s="155">
        <v>2324318</v>
      </c>
      <c r="F553" s="155">
        <v>0</v>
      </c>
    </row>
    <row r="554" spans="3:6">
      <c r="C554" s="156" t="s">
        <v>2325</v>
      </c>
      <c r="D554" s="155">
        <v>0</v>
      </c>
      <c r="E554" s="155">
        <v>1930765.71</v>
      </c>
      <c r="F554" s="155">
        <v>0</v>
      </c>
    </row>
    <row r="555" spans="3:6">
      <c r="C555" s="156" t="s">
        <v>1133</v>
      </c>
      <c r="D555" s="155">
        <v>268235</v>
      </c>
      <c r="E555" s="155">
        <v>1558813</v>
      </c>
      <c r="F555" s="155">
        <v>0</v>
      </c>
    </row>
    <row r="556" spans="3:6">
      <c r="C556" s="156" t="s">
        <v>1134</v>
      </c>
      <c r="D556" s="155">
        <v>3895164</v>
      </c>
      <c r="E556" s="155">
        <v>7573095</v>
      </c>
      <c r="F556" s="155">
        <v>0</v>
      </c>
    </row>
    <row r="557" spans="3:6">
      <c r="C557" s="156" t="s">
        <v>1135</v>
      </c>
      <c r="D557" s="155">
        <v>1072941</v>
      </c>
      <c r="E557" s="155">
        <v>110</v>
      </c>
      <c r="F557" s="155">
        <v>0</v>
      </c>
    </row>
    <row r="558" spans="3:6">
      <c r="C558" s="156" t="s">
        <v>2326</v>
      </c>
      <c r="D558" s="155">
        <v>0</v>
      </c>
      <c r="E558" s="155">
        <v>1120651.5</v>
      </c>
      <c r="F558" s="155">
        <v>0</v>
      </c>
    </row>
    <row r="559" spans="3:6">
      <c r="C559" s="156" t="s">
        <v>1136</v>
      </c>
      <c r="D559" s="155">
        <v>1390181</v>
      </c>
      <c r="E559" s="155">
        <v>5364805</v>
      </c>
      <c r="F559" s="155">
        <v>0</v>
      </c>
    </row>
    <row r="560" spans="3:6">
      <c r="C560" s="156" t="s">
        <v>1137</v>
      </c>
      <c r="D560" s="155">
        <v>1103829</v>
      </c>
      <c r="E560" s="155">
        <v>110</v>
      </c>
      <c r="F560" s="155">
        <v>0</v>
      </c>
    </row>
    <row r="561" spans="3:6">
      <c r="C561" s="156" t="s">
        <v>1138</v>
      </c>
      <c r="D561" s="155">
        <v>5203875</v>
      </c>
      <c r="E561" s="155">
        <v>772301</v>
      </c>
      <c r="F561" s="155">
        <v>301013.3</v>
      </c>
    </row>
    <row r="562" spans="3:6">
      <c r="C562" s="156" t="s">
        <v>2327</v>
      </c>
      <c r="D562" s="155">
        <v>0</v>
      </c>
      <c r="E562" s="155">
        <v>3950996.61</v>
      </c>
      <c r="F562" s="155">
        <v>0</v>
      </c>
    </row>
    <row r="563" spans="3:6">
      <c r="C563" s="156" t="s">
        <v>1139</v>
      </c>
      <c r="D563" s="155">
        <v>1103829</v>
      </c>
      <c r="E563" s="155">
        <v>500000</v>
      </c>
      <c r="F563" s="155">
        <v>0</v>
      </c>
    </row>
    <row r="564" spans="3:6">
      <c r="C564" s="156" t="s">
        <v>1140</v>
      </c>
      <c r="D564" s="155">
        <v>29947984</v>
      </c>
      <c r="E564" s="155">
        <v>14000000</v>
      </c>
      <c r="F564" s="155">
        <v>0</v>
      </c>
    </row>
    <row r="565" spans="3:6">
      <c r="C565" s="156" t="s">
        <v>1141</v>
      </c>
      <c r="D565" s="155">
        <v>6107332</v>
      </c>
      <c r="E565" s="155">
        <v>995615</v>
      </c>
      <c r="F565" s="155">
        <v>489908.56</v>
      </c>
    </row>
    <row r="566" spans="3:6">
      <c r="C566" s="156" t="s">
        <v>1142</v>
      </c>
      <c r="D566" s="155">
        <v>12690749</v>
      </c>
      <c r="E566" s="155">
        <v>1015554</v>
      </c>
      <c r="F566" s="155">
        <v>34090.720000000001</v>
      </c>
    </row>
    <row r="567" spans="3:6">
      <c r="C567" s="156" t="s">
        <v>544</v>
      </c>
      <c r="D567" s="155">
        <v>75009959</v>
      </c>
      <c r="E567" s="155">
        <v>85009959</v>
      </c>
      <c r="F567" s="155">
        <v>84375196.189999998</v>
      </c>
    </row>
    <row r="568" spans="3:6">
      <c r="C568" s="156" t="s">
        <v>1143</v>
      </c>
      <c r="D568" s="155">
        <v>1816559</v>
      </c>
      <c r="E568" s="155">
        <v>2614370</v>
      </c>
      <c r="F568" s="155">
        <v>0</v>
      </c>
    </row>
    <row r="569" spans="3:6">
      <c r="C569" s="156" t="s">
        <v>1144</v>
      </c>
      <c r="D569" s="155">
        <v>105000032</v>
      </c>
      <c r="E569" s="155">
        <v>105000032</v>
      </c>
      <c r="F569" s="155">
        <v>104058217.44</v>
      </c>
    </row>
    <row r="570" spans="3:6">
      <c r="C570" s="156" t="s">
        <v>1145</v>
      </c>
      <c r="D570" s="155">
        <v>8165286</v>
      </c>
      <c r="E570" s="155">
        <v>5972029</v>
      </c>
      <c r="F570" s="155">
        <v>5971028.5099999998</v>
      </c>
    </row>
    <row r="571" spans="3:6">
      <c r="C571" s="156" t="s">
        <v>1146</v>
      </c>
      <c r="D571" s="155">
        <v>19621021</v>
      </c>
      <c r="E571" s="155">
        <v>2458555</v>
      </c>
      <c r="F571" s="155">
        <v>880046.94</v>
      </c>
    </row>
    <row r="572" spans="3:6">
      <c r="C572" s="156" t="s">
        <v>1147</v>
      </c>
      <c r="D572" s="155">
        <v>4357440</v>
      </c>
      <c r="E572" s="155">
        <v>8252442</v>
      </c>
      <c r="F572" s="155">
        <v>0</v>
      </c>
    </row>
    <row r="573" spans="3:6">
      <c r="C573" s="156" t="s">
        <v>1148</v>
      </c>
      <c r="D573" s="155">
        <v>28670626</v>
      </c>
      <c r="E573" s="155">
        <v>8415240</v>
      </c>
      <c r="F573" s="155">
        <v>8410012.3499999996</v>
      </c>
    </row>
    <row r="574" spans="3:6">
      <c r="C574" s="156" t="s">
        <v>1149</v>
      </c>
      <c r="D574" s="155">
        <v>43866429</v>
      </c>
      <c r="E574" s="155">
        <v>866429</v>
      </c>
      <c r="F574" s="155">
        <v>0</v>
      </c>
    </row>
    <row r="575" spans="3:6">
      <c r="C575" s="156" t="s">
        <v>741</v>
      </c>
      <c r="D575" s="155">
        <v>0</v>
      </c>
      <c r="E575" s="155">
        <v>20397193.02</v>
      </c>
      <c r="F575" s="155">
        <v>6266188.1200000001</v>
      </c>
    </row>
    <row r="576" spans="3:6">
      <c r="C576" s="156" t="s">
        <v>274</v>
      </c>
      <c r="D576" s="155">
        <v>90000000</v>
      </c>
      <c r="E576" s="155">
        <v>111000000</v>
      </c>
      <c r="F576" s="155">
        <v>104832021.98999999</v>
      </c>
    </row>
    <row r="577" spans="3:6">
      <c r="C577" s="156" t="s">
        <v>742</v>
      </c>
      <c r="D577" s="155">
        <v>0</v>
      </c>
      <c r="E577" s="155">
        <v>19649149.669999998</v>
      </c>
      <c r="F577" s="155">
        <v>6036214.0599999996</v>
      </c>
    </row>
    <row r="578" spans="3:6">
      <c r="C578" s="156" t="s">
        <v>796</v>
      </c>
      <c r="D578" s="155">
        <v>0</v>
      </c>
      <c r="E578" s="155">
        <v>23794419.380000003</v>
      </c>
      <c r="F578" s="155">
        <v>7151859.3300000001</v>
      </c>
    </row>
    <row r="579" spans="3:6">
      <c r="C579" s="156" t="s">
        <v>1150</v>
      </c>
      <c r="D579" s="155">
        <v>1430268</v>
      </c>
      <c r="E579" s="155">
        <v>3280559</v>
      </c>
      <c r="F579" s="155">
        <v>0</v>
      </c>
    </row>
    <row r="580" spans="3:6">
      <c r="C580" s="156" t="s">
        <v>1151</v>
      </c>
      <c r="D580" s="155">
        <v>52500000</v>
      </c>
      <c r="E580" s="155">
        <v>52500000</v>
      </c>
      <c r="F580" s="155">
        <v>51936880.160000004</v>
      </c>
    </row>
    <row r="581" spans="3:6">
      <c r="C581" s="156" t="s">
        <v>2192</v>
      </c>
      <c r="D581" s="155">
        <v>0</v>
      </c>
      <c r="E581" s="155">
        <v>28553716.91</v>
      </c>
      <c r="F581" s="155">
        <v>0</v>
      </c>
    </row>
    <row r="582" spans="3:6">
      <c r="C582" s="156" t="s">
        <v>1152</v>
      </c>
      <c r="D582" s="155">
        <v>88963550</v>
      </c>
      <c r="E582" s="155">
        <v>82401571</v>
      </c>
      <c r="F582" s="155">
        <v>81799105.340000004</v>
      </c>
    </row>
    <row r="583" spans="3:6">
      <c r="C583" s="156" t="s">
        <v>2232</v>
      </c>
      <c r="D583" s="155">
        <v>0</v>
      </c>
      <c r="E583" s="155">
        <v>7686027.8700000001</v>
      </c>
      <c r="F583" s="155">
        <v>7686027.8600000003</v>
      </c>
    </row>
    <row r="584" spans="3:6">
      <c r="C584" s="156" t="s">
        <v>483</v>
      </c>
      <c r="D584" s="155">
        <v>6069830</v>
      </c>
      <c r="E584" s="155">
        <v>6419050</v>
      </c>
      <c r="F584" s="155">
        <v>2514281.58</v>
      </c>
    </row>
    <row r="585" spans="3:6">
      <c r="C585" s="156" t="s">
        <v>2233</v>
      </c>
      <c r="D585" s="155">
        <v>0</v>
      </c>
      <c r="E585" s="155">
        <v>5104568.2300000004</v>
      </c>
      <c r="F585" s="155">
        <v>0</v>
      </c>
    </row>
    <row r="586" spans="3:6">
      <c r="C586" s="156" t="s">
        <v>1153</v>
      </c>
      <c r="D586" s="155">
        <v>900000000</v>
      </c>
      <c r="E586" s="155">
        <v>581788111</v>
      </c>
      <c r="F586" s="155">
        <v>193336990.05000001</v>
      </c>
    </row>
    <row r="587" spans="3:6">
      <c r="C587" s="152" t="s">
        <v>243</v>
      </c>
      <c r="D587" s="153">
        <v>347739571</v>
      </c>
      <c r="E587" s="153">
        <v>448847148.38</v>
      </c>
      <c r="F587" s="153">
        <v>320296545.99999994</v>
      </c>
    </row>
    <row r="588" spans="3:6">
      <c r="C588" s="154" t="s">
        <v>2263</v>
      </c>
      <c r="D588" s="155">
        <v>347739571</v>
      </c>
      <c r="E588" s="155">
        <v>448847148.38</v>
      </c>
      <c r="F588" s="155">
        <v>320296545.99999994</v>
      </c>
    </row>
    <row r="589" spans="3:6">
      <c r="C589" s="156" t="s">
        <v>2146</v>
      </c>
      <c r="D589" s="155">
        <v>0</v>
      </c>
      <c r="E589" s="155">
        <v>3780369.7</v>
      </c>
      <c r="F589" s="155">
        <v>0</v>
      </c>
    </row>
    <row r="590" spans="3:6">
      <c r="C590" s="156" t="s">
        <v>1154</v>
      </c>
      <c r="D590" s="155">
        <v>1605717</v>
      </c>
      <c r="E590" s="155">
        <v>110</v>
      </c>
      <c r="F590" s="155">
        <v>0</v>
      </c>
    </row>
    <row r="591" spans="3:6">
      <c r="C591" s="156" t="s">
        <v>378</v>
      </c>
      <c r="D591" s="155">
        <v>5276700</v>
      </c>
      <c r="E591" s="155">
        <v>4274130</v>
      </c>
      <c r="F591" s="155">
        <v>3644311.28</v>
      </c>
    </row>
    <row r="592" spans="3:6">
      <c r="C592" s="156" t="s">
        <v>1155</v>
      </c>
      <c r="D592" s="155">
        <v>1651551</v>
      </c>
      <c r="E592" s="155">
        <v>108</v>
      </c>
      <c r="F592" s="155">
        <v>0</v>
      </c>
    </row>
    <row r="593" spans="3:6">
      <c r="C593" s="156" t="s">
        <v>2098</v>
      </c>
      <c r="D593" s="155">
        <v>0</v>
      </c>
      <c r="E593" s="155">
        <v>4777325.6100000003</v>
      </c>
      <c r="F593" s="155">
        <v>0</v>
      </c>
    </row>
    <row r="594" spans="3:6">
      <c r="C594" s="156" t="s">
        <v>1156</v>
      </c>
      <c r="D594" s="155">
        <v>0</v>
      </c>
      <c r="E594" s="155">
        <v>7977000</v>
      </c>
      <c r="F594" s="155">
        <v>7976823.8600000003</v>
      </c>
    </row>
    <row r="595" spans="3:6">
      <c r="C595" s="156" t="s">
        <v>701</v>
      </c>
      <c r="D595" s="155">
        <v>0</v>
      </c>
      <c r="E595" s="155">
        <v>1527819.81</v>
      </c>
      <c r="F595" s="155">
        <v>1197914.98</v>
      </c>
    </row>
    <row r="596" spans="3:6">
      <c r="C596" s="156" t="s">
        <v>1157</v>
      </c>
      <c r="D596" s="155">
        <v>0</v>
      </c>
      <c r="E596" s="155">
        <v>52763862</v>
      </c>
      <c r="F596" s="155">
        <v>52763761.759999998</v>
      </c>
    </row>
    <row r="597" spans="3:6">
      <c r="C597" s="156" t="s">
        <v>1158</v>
      </c>
      <c r="D597" s="155">
        <v>0</v>
      </c>
      <c r="E597" s="155">
        <v>20200000</v>
      </c>
      <c r="F597" s="155">
        <v>0</v>
      </c>
    </row>
    <row r="598" spans="3:6">
      <c r="C598" s="156" t="s">
        <v>702</v>
      </c>
      <c r="D598" s="155">
        <v>0</v>
      </c>
      <c r="E598" s="155">
        <v>4131828.53</v>
      </c>
      <c r="F598" s="155">
        <v>3817157.04</v>
      </c>
    </row>
    <row r="599" spans="3:6">
      <c r="C599" s="156" t="s">
        <v>428</v>
      </c>
      <c r="D599" s="155">
        <v>15000000</v>
      </c>
      <c r="E599" s="155">
        <v>15000000</v>
      </c>
      <c r="F599" s="155">
        <v>12000000</v>
      </c>
    </row>
    <row r="600" spans="3:6">
      <c r="C600" s="156" t="s">
        <v>2193</v>
      </c>
      <c r="D600" s="155">
        <v>0</v>
      </c>
      <c r="E600" s="155">
        <v>6251345.9400000004</v>
      </c>
      <c r="F600" s="155">
        <v>1875250.94</v>
      </c>
    </row>
    <row r="601" spans="3:6">
      <c r="C601" s="156" t="s">
        <v>1159</v>
      </c>
      <c r="D601" s="155">
        <v>0</v>
      </c>
      <c r="E601" s="155">
        <v>5000000</v>
      </c>
      <c r="F601" s="155">
        <v>4738359.7300000004</v>
      </c>
    </row>
    <row r="602" spans="3:6">
      <c r="C602" s="156" t="s">
        <v>2194</v>
      </c>
      <c r="D602" s="155">
        <v>0</v>
      </c>
      <c r="E602" s="155">
        <v>4188323.96</v>
      </c>
      <c r="F602" s="155">
        <v>1256310.51</v>
      </c>
    </row>
    <row r="603" spans="3:6">
      <c r="C603" s="156" t="s">
        <v>1160</v>
      </c>
      <c r="D603" s="155">
        <v>101349917</v>
      </c>
      <c r="E603" s="155">
        <v>100510059</v>
      </c>
      <c r="F603" s="155">
        <v>100327592.42</v>
      </c>
    </row>
    <row r="604" spans="3:6">
      <c r="C604" s="156" t="s">
        <v>1161</v>
      </c>
      <c r="D604" s="155">
        <v>2829816</v>
      </c>
      <c r="E604" s="155">
        <v>109</v>
      </c>
      <c r="F604" s="155">
        <v>0</v>
      </c>
    </row>
    <row r="605" spans="3:6">
      <c r="C605" s="156" t="s">
        <v>1162</v>
      </c>
      <c r="D605" s="155">
        <v>23693954</v>
      </c>
      <c r="E605" s="155">
        <v>9540219</v>
      </c>
      <c r="F605" s="155">
        <v>5776514.5999999996</v>
      </c>
    </row>
    <row r="606" spans="3:6">
      <c r="C606" s="156" t="s">
        <v>1163</v>
      </c>
      <c r="D606" s="155">
        <v>1446529</v>
      </c>
      <c r="E606" s="155">
        <v>1768453</v>
      </c>
      <c r="F606" s="155">
        <v>1768452.86</v>
      </c>
    </row>
    <row r="607" spans="3:6">
      <c r="C607" s="156" t="s">
        <v>1164</v>
      </c>
      <c r="D607" s="155">
        <v>4164146</v>
      </c>
      <c r="E607" s="155">
        <v>3698185</v>
      </c>
      <c r="F607" s="155">
        <v>1584741.89</v>
      </c>
    </row>
    <row r="608" spans="3:6">
      <c r="C608" s="156" t="s">
        <v>1165</v>
      </c>
      <c r="D608" s="155">
        <v>4982491</v>
      </c>
      <c r="E608" s="155">
        <v>3408412</v>
      </c>
      <c r="F608" s="155">
        <v>1089109.8899999999</v>
      </c>
    </row>
    <row r="609" spans="3:6">
      <c r="C609" s="156" t="s">
        <v>1166</v>
      </c>
      <c r="D609" s="155">
        <v>2829816</v>
      </c>
      <c r="E609" s="155">
        <v>109</v>
      </c>
      <c r="F609" s="155">
        <v>0</v>
      </c>
    </row>
    <row r="610" spans="3:6">
      <c r="C610" s="156" t="s">
        <v>1167</v>
      </c>
      <c r="D610" s="155">
        <v>1780595</v>
      </c>
      <c r="E610" s="155">
        <v>792904</v>
      </c>
      <c r="F610" s="155">
        <v>0</v>
      </c>
    </row>
    <row r="611" spans="3:6">
      <c r="C611" s="156" t="s">
        <v>1168</v>
      </c>
      <c r="D611" s="155">
        <v>8766131</v>
      </c>
      <c r="E611" s="155">
        <v>4497732</v>
      </c>
      <c r="F611" s="155">
        <v>1644330.85</v>
      </c>
    </row>
    <row r="612" spans="3:6">
      <c r="C612" s="156" t="s">
        <v>1169</v>
      </c>
      <c r="D612" s="155">
        <v>1512666</v>
      </c>
      <c r="E612" s="155">
        <v>2750000</v>
      </c>
      <c r="F612" s="155">
        <v>2745806.35</v>
      </c>
    </row>
    <row r="613" spans="3:6">
      <c r="C613" s="156" t="s">
        <v>743</v>
      </c>
      <c r="D613" s="155">
        <v>0</v>
      </c>
      <c r="E613" s="155">
        <v>21143908.080000002</v>
      </c>
      <c r="F613" s="155">
        <v>6423778.4299999997</v>
      </c>
    </row>
    <row r="614" spans="3:6">
      <c r="C614" s="156" t="s">
        <v>1170</v>
      </c>
      <c r="D614" s="155">
        <v>4928521</v>
      </c>
      <c r="E614" s="155">
        <v>108</v>
      </c>
      <c r="F614" s="155">
        <v>0</v>
      </c>
    </row>
    <row r="615" spans="3:6">
      <c r="C615" s="156" t="s">
        <v>744</v>
      </c>
      <c r="D615" s="155">
        <v>0</v>
      </c>
      <c r="E615" s="155">
        <v>20269561.75</v>
      </c>
      <c r="F615" s="155">
        <v>6187133.7300000004</v>
      </c>
    </row>
    <row r="616" spans="3:6">
      <c r="C616" s="156" t="s">
        <v>1171</v>
      </c>
      <c r="D616" s="155">
        <v>44525856</v>
      </c>
      <c r="E616" s="155">
        <v>25000000</v>
      </c>
      <c r="F616" s="155">
        <v>0</v>
      </c>
    </row>
    <row r="617" spans="3:6">
      <c r="C617" s="156" t="s">
        <v>785</v>
      </c>
      <c r="D617" s="155">
        <v>1293193</v>
      </c>
      <c r="E617" s="155">
        <v>5493193</v>
      </c>
      <c r="F617" s="155">
        <v>0</v>
      </c>
    </row>
    <row r="618" spans="3:6">
      <c r="C618" s="156" t="s">
        <v>1172</v>
      </c>
      <c r="D618" s="155">
        <v>22500000</v>
      </c>
      <c r="E618" s="155">
        <v>22500000</v>
      </c>
      <c r="F618" s="155">
        <v>17999955.699999999</v>
      </c>
    </row>
    <row r="619" spans="3:6">
      <c r="C619" s="156" t="s">
        <v>351</v>
      </c>
      <c r="D619" s="155">
        <v>60101972</v>
      </c>
      <c r="E619" s="155">
        <v>60101972</v>
      </c>
      <c r="F619" s="155">
        <v>55479239.18</v>
      </c>
    </row>
    <row r="620" spans="3:6">
      <c r="C620" s="156" t="s">
        <v>1173</v>
      </c>
      <c r="D620" s="155">
        <v>37500000</v>
      </c>
      <c r="E620" s="155">
        <v>37500000</v>
      </c>
      <c r="F620" s="155">
        <v>30000000</v>
      </c>
    </row>
    <row r="621" spans="3:6">
      <c r="C621" s="152" t="s">
        <v>244</v>
      </c>
      <c r="D621" s="153">
        <v>2658987011</v>
      </c>
      <c r="E621" s="153">
        <v>2516406981.8400002</v>
      </c>
      <c r="F621" s="153">
        <v>1301211164.2900002</v>
      </c>
    </row>
    <row r="622" spans="3:6">
      <c r="C622" s="154" t="s">
        <v>2263</v>
      </c>
      <c r="D622" s="155">
        <v>2451534484</v>
      </c>
      <c r="E622" s="155">
        <v>2035203461.97</v>
      </c>
      <c r="F622" s="155">
        <v>1134014143.23</v>
      </c>
    </row>
    <row r="623" spans="3:6">
      <c r="C623" s="156" t="s">
        <v>1174</v>
      </c>
      <c r="D623" s="155">
        <v>1598529</v>
      </c>
      <c r="E623" s="155">
        <v>108</v>
      </c>
      <c r="F623" s="155">
        <v>0</v>
      </c>
    </row>
    <row r="624" spans="3:6">
      <c r="C624" s="156" t="s">
        <v>2299</v>
      </c>
      <c r="D624" s="155">
        <v>0</v>
      </c>
      <c r="E624" s="155">
        <v>108258263</v>
      </c>
      <c r="F624" s="155">
        <v>0</v>
      </c>
    </row>
    <row r="625" spans="3:6">
      <c r="C625" s="156" t="s">
        <v>1175</v>
      </c>
      <c r="D625" s="155">
        <v>736699</v>
      </c>
      <c r="E625" s="155">
        <v>36699</v>
      </c>
      <c r="F625" s="155">
        <v>0</v>
      </c>
    </row>
    <row r="626" spans="3:6">
      <c r="C626" s="156" t="s">
        <v>1176</v>
      </c>
      <c r="D626" s="155">
        <v>1073335</v>
      </c>
      <c r="E626" s="155">
        <v>168932</v>
      </c>
      <c r="F626" s="155">
        <v>168831.96</v>
      </c>
    </row>
    <row r="627" spans="3:6">
      <c r="C627" s="156" t="s">
        <v>1177</v>
      </c>
      <c r="D627" s="155">
        <v>278808</v>
      </c>
      <c r="E627" s="155">
        <v>2814433</v>
      </c>
      <c r="F627" s="155">
        <v>1558807.1</v>
      </c>
    </row>
    <row r="628" spans="3:6">
      <c r="C628" s="156" t="s">
        <v>2280</v>
      </c>
      <c r="D628" s="155">
        <v>0</v>
      </c>
      <c r="E628" s="155">
        <v>12918447.720000001</v>
      </c>
      <c r="F628" s="155">
        <v>0</v>
      </c>
    </row>
    <row r="629" spans="3:6">
      <c r="C629" s="156" t="s">
        <v>1178</v>
      </c>
      <c r="D629" s="155">
        <v>1645541</v>
      </c>
      <c r="E629" s="155">
        <v>108</v>
      </c>
      <c r="F629" s="155">
        <v>0</v>
      </c>
    </row>
    <row r="630" spans="3:6">
      <c r="C630" s="156" t="s">
        <v>798</v>
      </c>
      <c r="D630" s="155">
        <v>26419072</v>
      </c>
      <c r="E630" s="155">
        <v>66173756</v>
      </c>
      <c r="F630" s="155">
        <v>30873910.5</v>
      </c>
    </row>
    <row r="631" spans="3:6">
      <c r="C631" s="156" t="s">
        <v>2281</v>
      </c>
      <c r="D631" s="155">
        <v>0</v>
      </c>
      <c r="E631" s="155">
        <v>8221438.5999999996</v>
      </c>
      <c r="F631" s="155">
        <v>0</v>
      </c>
    </row>
    <row r="632" spans="3:6">
      <c r="C632" s="156" t="s">
        <v>1179</v>
      </c>
      <c r="D632" s="155">
        <v>1873679</v>
      </c>
      <c r="E632" s="155">
        <v>4881304</v>
      </c>
      <c r="F632" s="155">
        <v>1047359.55</v>
      </c>
    </row>
    <row r="633" spans="3:6">
      <c r="C633" s="156" t="s">
        <v>1180</v>
      </c>
      <c r="D633" s="155">
        <v>596092630</v>
      </c>
      <c r="E633" s="155">
        <v>279463410.59000003</v>
      </c>
      <c r="F633" s="155">
        <v>65709103.579999998</v>
      </c>
    </row>
    <row r="634" spans="3:6">
      <c r="C634" s="156" t="s">
        <v>1181</v>
      </c>
      <c r="D634" s="155">
        <v>1153011</v>
      </c>
      <c r="E634" s="155">
        <v>1762495</v>
      </c>
      <c r="F634" s="155">
        <v>1409915.9</v>
      </c>
    </row>
    <row r="635" spans="3:6">
      <c r="C635" s="156" t="s">
        <v>1182</v>
      </c>
      <c r="D635" s="155">
        <v>145445</v>
      </c>
      <c r="E635" s="155">
        <v>3008121</v>
      </c>
      <c r="F635" s="155">
        <v>0</v>
      </c>
    </row>
    <row r="636" spans="3:6">
      <c r="C636" s="156" t="s">
        <v>1183</v>
      </c>
      <c r="D636" s="155">
        <v>29336</v>
      </c>
      <c r="E636" s="155">
        <v>29336</v>
      </c>
      <c r="F636" s="155">
        <v>0</v>
      </c>
    </row>
    <row r="637" spans="3:6">
      <c r="C637" s="156" t="s">
        <v>1184</v>
      </c>
      <c r="D637" s="155">
        <v>77963381</v>
      </c>
      <c r="E637" s="155">
        <v>32963381</v>
      </c>
      <c r="F637" s="155">
        <v>0</v>
      </c>
    </row>
    <row r="638" spans="3:6">
      <c r="C638" s="156" t="s">
        <v>799</v>
      </c>
      <c r="D638" s="155">
        <v>32077889</v>
      </c>
      <c r="E638" s="155">
        <v>31103965</v>
      </c>
      <c r="F638" s="155">
        <v>0</v>
      </c>
    </row>
    <row r="639" spans="3:6">
      <c r="C639" s="156" t="s">
        <v>1185</v>
      </c>
      <c r="D639" s="155">
        <v>7584857</v>
      </c>
      <c r="E639" s="155">
        <v>2644140</v>
      </c>
      <c r="F639" s="155">
        <v>1955475.11</v>
      </c>
    </row>
    <row r="640" spans="3:6">
      <c r="C640" s="156" t="s">
        <v>1186</v>
      </c>
      <c r="D640" s="155">
        <v>91053295</v>
      </c>
      <c r="E640" s="155">
        <v>84189332</v>
      </c>
      <c r="F640" s="155">
        <v>84005574.040000007</v>
      </c>
    </row>
    <row r="641" spans="3:6">
      <c r="C641" s="156" t="s">
        <v>1187</v>
      </c>
      <c r="D641" s="155">
        <v>1153011</v>
      </c>
      <c r="E641" s="155">
        <v>108</v>
      </c>
      <c r="F641" s="155">
        <v>0</v>
      </c>
    </row>
    <row r="642" spans="3:6">
      <c r="C642" s="156" t="s">
        <v>1188</v>
      </c>
      <c r="D642" s="155">
        <v>38330024</v>
      </c>
      <c r="E642" s="155">
        <v>51468072</v>
      </c>
      <c r="F642" s="155">
        <v>50275559.299999997</v>
      </c>
    </row>
    <row r="643" spans="3:6">
      <c r="C643" s="156" t="s">
        <v>543</v>
      </c>
      <c r="D643" s="155">
        <v>24764983</v>
      </c>
      <c r="E643" s="155">
        <v>19464983</v>
      </c>
      <c r="F643" s="155">
        <v>9705673.0299999993</v>
      </c>
    </row>
    <row r="644" spans="3:6">
      <c r="C644" s="156" t="s">
        <v>1189</v>
      </c>
      <c r="D644" s="155">
        <v>38981691</v>
      </c>
      <c r="E644" s="155">
        <v>38981691</v>
      </c>
      <c r="F644" s="155">
        <v>38803201.920000002</v>
      </c>
    </row>
    <row r="645" spans="3:6">
      <c r="C645" s="156" t="s">
        <v>1190</v>
      </c>
      <c r="D645" s="155">
        <v>1567033</v>
      </c>
      <c r="E645" s="155">
        <v>108</v>
      </c>
      <c r="F645" s="155">
        <v>0</v>
      </c>
    </row>
    <row r="646" spans="3:6">
      <c r="C646" s="156" t="s">
        <v>1191</v>
      </c>
      <c r="D646" s="155">
        <v>27000000</v>
      </c>
      <c r="E646" s="155">
        <v>27000000</v>
      </c>
      <c r="F646" s="155">
        <v>26000000</v>
      </c>
    </row>
    <row r="647" spans="3:6">
      <c r="C647" s="156" t="s">
        <v>1192</v>
      </c>
      <c r="D647" s="155">
        <v>1645541</v>
      </c>
      <c r="E647" s="155">
        <v>108</v>
      </c>
      <c r="F647" s="155">
        <v>0</v>
      </c>
    </row>
    <row r="648" spans="3:6">
      <c r="C648" s="156" t="s">
        <v>1193</v>
      </c>
      <c r="D648" s="155">
        <v>36635288</v>
      </c>
      <c r="E648" s="155">
        <v>41635288</v>
      </c>
      <c r="F648" s="155">
        <v>41634922.670000002</v>
      </c>
    </row>
    <row r="649" spans="3:6">
      <c r="C649" s="156" t="s">
        <v>634</v>
      </c>
      <c r="D649" s="155">
        <v>1214621</v>
      </c>
      <c r="E649" s="155">
        <v>1214621</v>
      </c>
      <c r="F649" s="155">
        <v>617962.85</v>
      </c>
    </row>
    <row r="650" spans="3:6">
      <c r="C650" s="156" t="s">
        <v>1194</v>
      </c>
      <c r="D650" s="155">
        <v>108432711</v>
      </c>
      <c r="E650" s="155">
        <v>85000097</v>
      </c>
      <c r="F650" s="155">
        <v>73535348.950000003</v>
      </c>
    </row>
    <row r="651" spans="3:6">
      <c r="C651" s="156" t="s">
        <v>1195</v>
      </c>
      <c r="D651" s="155">
        <v>117351080</v>
      </c>
      <c r="E651" s="155">
        <v>112164497</v>
      </c>
      <c r="F651" s="155">
        <v>30166292.420000002</v>
      </c>
    </row>
    <row r="652" spans="3:6">
      <c r="C652" s="156" t="s">
        <v>1196</v>
      </c>
      <c r="D652" s="155">
        <v>6799536</v>
      </c>
      <c r="E652" s="155">
        <v>9564722</v>
      </c>
      <c r="F652" s="155">
        <v>9319385.7100000009</v>
      </c>
    </row>
    <row r="653" spans="3:6">
      <c r="C653" s="156" t="s">
        <v>1197</v>
      </c>
      <c r="D653" s="155">
        <v>3266605</v>
      </c>
      <c r="E653" s="155">
        <v>3266605</v>
      </c>
      <c r="F653" s="155">
        <v>911041.23</v>
      </c>
    </row>
    <row r="654" spans="3:6">
      <c r="C654" s="156" t="s">
        <v>1198</v>
      </c>
      <c r="D654" s="155">
        <v>29017934</v>
      </c>
      <c r="E654" s="155">
        <v>4494934</v>
      </c>
      <c r="F654" s="155">
        <v>4494825.49</v>
      </c>
    </row>
    <row r="655" spans="3:6">
      <c r="C655" s="156" t="s">
        <v>1199</v>
      </c>
      <c r="D655" s="155">
        <v>571540169</v>
      </c>
      <c r="E655" s="155">
        <v>49087798</v>
      </c>
      <c r="F655" s="155">
        <v>14827067.43</v>
      </c>
    </row>
    <row r="656" spans="3:6">
      <c r="C656" s="156" t="s">
        <v>1200</v>
      </c>
      <c r="D656" s="155">
        <v>27275430</v>
      </c>
      <c r="E656" s="155">
        <v>27275430</v>
      </c>
      <c r="F656" s="155">
        <v>27275091.829999998</v>
      </c>
    </row>
    <row r="657" spans="3:6">
      <c r="C657" s="156" t="s">
        <v>1201</v>
      </c>
      <c r="D657" s="155">
        <v>22527651</v>
      </c>
      <c r="E657" s="155">
        <v>269191</v>
      </c>
      <c r="F657" s="155">
        <v>0</v>
      </c>
    </row>
    <row r="658" spans="3:6">
      <c r="C658" s="156" t="s">
        <v>1202</v>
      </c>
      <c r="D658" s="155">
        <v>0</v>
      </c>
      <c r="E658" s="155">
        <v>51847368.590000004</v>
      </c>
      <c r="F658" s="155">
        <v>10369473.720000001</v>
      </c>
    </row>
    <row r="659" spans="3:6">
      <c r="C659" s="156" t="s">
        <v>1203</v>
      </c>
      <c r="D659" s="155">
        <v>14181836</v>
      </c>
      <c r="E659" s="155">
        <v>2524590</v>
      </c>
      <c r="F659" s="155">
        <v>0</v>
      </c>
    </row>
    <row r="660" spans="3:6">
      <c r="C660" s="156" t="s">
        <v>1204</v>
      </c>
      <c r="D660" s="155">
        <v>22401178</v>
      </c>
      <c r="E660" s="155">
        <v>661687</v>
      </c>
      <c r="F660" s="155">
        <v>0</v>
      </c>
    </row>
    <row r="661" spans="3:6">
      <c r="C661" s="156" t="s">
        <v>1205</v>
      </c>
      <c r="D661" s="155">
        <v>20000000</v>
      </c>
      <c r="E661" s="155">
        <v>20000000</v>
      </c>
      <c r="F661" s="155">
        <v>17934445.109999999</v>
      </c>
    </row>
    <row r="662" spans="3:6">
      <c r="C662" s="156" t="s">
        <v>1206</v>
      </c>
      <c r="D662" s="155">
        <v>47149424</v>
      </c>
      <c r="E662" s="155">
        <v>70300000</v>
      </c>
      <c r="F662" s="155">
        <v>70243143.069999993</v>
      </c>
    </row>
    <row r="663" spans="3:6">
      <c r="C663" s="156" t="s">
        <v>2195</v>
      </c>
      <c r="D663" s="155">
        <v>0</v>
      </c>
      <c r="E663" s="155">
        <v>4188323.96</v>
      </c>
      <c r="F663" s="155">
        <v>0</v>
      </c>
    </row>
    <row r="664" spans="3:6">
      <c r="C664" s="156" t="s">
        <v>275</v>
      </c>
      <c r="D664" s="155">
        <v>135624299</v>
      </c>
      <c r="E664" s="155">
        <v>135624299</v>
      </c>
      <c r="F664" s="155">
        <v>23416694.240000002</v>
      </c>
    </row>
    <row r="665" spans="3:6">
      <c r="C665" s="156" t="s">
        <v>1207</v>
      </c>
      <c r="D665" s="155">
        <v>75094907</v>
      </c>
      <c r="E665" s="155">
        <v>87094907</v>
      </c>
      <c r="F665" s="155">
        <v>71746186.629999995</v>
      </c>
    </row>
    <row r="666" spans="3:6">
      <c r="C666" s="156" t="s">
        <v>2252</v>
      </c>
      <c r="D666" s="155">
        <v>0</v>
      </c>
      <c r="E666" s="155">
        <v>10326082.57</v>
      </c>
      <c r="F666" s="155">
        <v>0</v>
      </c>
    </row>
    <row r="667" spans="3:6">
      <c r="C667" s="156" t="s">
        <v>1208</v>
      </c>
      <c r="D667" s="155">
        <v>19500000</v>
      </c>
      <c r="E667" s="155">
        <v>16500000</v>
      </c>
      <c r="F667" s="155">
        <v>14349025.640000001</v>
      </c>
    </row>
    <row r="668" spans="3:6">
      <c r="C668" s="156" t="s">
        <v>1209</v>
      </c>
      <c r="D668" s="155">
        <v>7851038</v>
      </c>
      <c r="E668" s="155">
        <v>200002</v>
      </c>
      <c r="F668" s="155">
        <v>0</v>
      </c>
    </row>
    <row r="669" spans="3:6">
      <c r="C669" s="156" t="s">
        <v>1210</v>
      </c>
      <c r="D669" s="155">
        <v>75000000</v>
      </c>
      <c r="E669" s="155">
        <v>75000000</v>
      </c>
      <c r="F669" s="155">
        <v>62182660.700000003</v>
      </c>
    </row>
    <row r="670" spans="3:6">
      <c r="C670" s="156" t="s">
        <v>1211</v>
      </c>
      <c r="D670" s="155">
        <v>7210700</v>
      </c>
      <c r="E670" s="155">
        <v>7210700</v>
      </c>
      <c r="F670" s="155">
        <v>0</v>
      </c>
    </row>
    <row r="671" spans="3:6">
      <c r="C671" s="156" t="s">
        <v>1212</v>
      </c>
      <c r="D671" s="155">
        <v>15000000</v>
      </c>
      <c r="E671" s="155">
        <v>15000000</v>
      </c>
      <c r="F671" s="155">
        <v>15000000</v>
      </c>
    </row>
    <row r="672" spans="3:6">
      <c r="C672" s="156" t="s">
        <v>482</v>
      </c>
      <c r="D672" s="155">
        <v>11214818</v>
      </c>
      <c r="E672" s="155">
        <v>11564038</v>
      </c>
      <c r="F672" s="155">
        <v>2514281.58</v>
      </c>
    </row>
    <row r="673" spans="3:6">
      <c r="C673" s="156" t="s">
        <v>1213</v>
      </c>
      <c r="D673" s="155">
        <v>19490000</v>
      </c>
      <c r="E673" s="155">
        <v>8290000</v>
      </c>
      <c r="F673" s="155">
        <v>0</v>
      </c>
    </row>
    <row r="674" spans="3:6">
      <c r="C674" s="156" t="s">
        <v>2282</v>
      </c>
      <c r="D674" s="155">
        <v>0</v>
      </c>
      <c r="E674" s="155">
        <v>10334060.42</v>
      </c>
      <c r="F674" s="155">
        <v>0</v>
      </c>
    </row>
    <row r="675" spans="3:6">
      <c r="C675" s="156" t="s">
        <v>1214</v>
      </c>
      <c r="D675" s="155">
        <v>20048421</v>
      </c>
      <c r="E675" s="155">
        <v>272575975.66999996</v>
      </c>
      <c r="F675" s="155">
        <v>260822907.24000001</v>
      </c>
    </row>
    <row r="676" spans="3:6">
      <c r="C676" s="156" t="s">
        <v>1215</v>
      </c>
      <c r="D676" s="155">
        <v>16776034</v>
      </c>
      <c r="E676" s="155">
        <v>16776034</v>
      </c>
      <c r="F676" s="155">
        <v>0</v>
      </c>
    </row>
    <row r="677" spans="3:6">
      <c r="C677" s="156" t="s">
        <v>2283</v>
      </c>
      <c r="D677" s="155">
        <v>0</v>
      </c>
      <c r="E677" s="155">
        <v>10304223.029999999</v>
      </c>
      <c r="F677" s="155">
        <v>0</v>
      </c>
    </row>
    <row r="678" spans="3:6">
      <c r="C678" s="156" t="s">
        <v>1216</v>
      </c>
      <c r="D678" s="155">
        <v>8763014</v>
      </c>
      <c r="E678" s="155">
        <v>9000000</v>
      </c>
      <c r="F678" s="155">
        <v>4000000</v>
      </c>
    </row>
    <row r="679" spans="3:6">
      <c r="C679" s="156" t="s">
        <v>2284</v>
      </c>
      <c r="D679" s="155">
        <v>0</v>
      </c>
      <c r="E679" s="155">
        <v>11999959.17</v>
      </c>
      <c r="F679" s="155">
        <v>0</v>
      </c>
    </row>
    <row r="680" spans="3:6">
      <c r="C680" s="156" t="s">
        <v>2285</v>
      </c>
      <c r="D680" s="155">
        <v>0</v>
      </c>
      <c r="E680" s="155">
        <v>9355288.6500000004</v>
      </c>
      <c r="F680" s="155">
        <v>0</v>
      </c>
    </row>
    <row r="681" spans="3:6">
      <c r="C681" s="156" t="s">
        <v>1217</v>
      </c>
      <c r="D681" s="155">
        <v>39000000</v>
      </c>
      <c r="E681" s="155">
        <v>69000000</v>
      </c>
      <c r="F681" s="155">
        <v>67139974.730000004</v>
      </c>
    </row>
    <row r="682" spans="3:6">
      <c r="C682" s="154" t="s">
        <v>2264</v>
      </c>
      <c r="D682" s="155">
        <v>53126209</v>
      </c>
      <c r="E682" s="155">
        <v>481203519.87</v>
      </c>
      <c r="F682" s="155">
        <v>167197021.06000003</v>
      </c>
    </row>
    <row r="683" spans="3:6">
      <c r="C683" s="156" t="s">
        <v>2300</v>
      </c>
      <c r="D683" s="155">
        <v>0</v>
      </c>
      <c r="E683" s="155">
        <v>42090000</v>
      </c>
      <c r="F683" s="155">
        <v>0</v>
      </c>
    </row>
    <row r="684" spans="3:6">
      <c r="C684" s="156" t="s">
        <v>2301</v>
      </c>
      <c r="D684" s="155">
        <v>0</v>
      </c>
      <c r="E684" s="155">
        <v>31950000</v>
      </c>
      <c r="F684" s="155">
        <v>0</v>
      </c>
    </row>
    <row r="685" spans="3:6">
      <c r="C685" s="156" t="s">
        <v>2302</v>
      </c>
      <c r="D685" s="155">
        <v>0</v>
      </c>
      <c r="E685" s="155">
        <v>7200000</v>
      </c>
      <c r="F685" s="155">
        <v>0</v>
      </c>
    </row>
    <row r="686" spans="3:6">
      <c r="C686" s="156" t="s">
        <v>2303</v>
      </c>
      <c r="D686" s="155">
        <v>0</v>
      </c>
      <c r="E686" s="155">
        <v>67800000</v>
      </c>
      <c r="F686" s="155">
        <v>0</v>
      </c>
    </row>
    <row r="687" spans="3:6">
      <c r="C687" s="156" t="s">
        <v>542</v>
      </c>
      <c r="D687" s="155">
        <v>35064886</v>
      </c>
      <c r="E687" s="155">
        <v>35064886</v>
      </c>
      <c r="F687" s="155">
        <v>3695996.16</v>
      </c>
    </row>
    <row r="688" spans="3:6">
      <c r="C688" s="156" t="s">
        <v>635</v>
      </c>
      <c r="D688" s="155">
        <v>3277787</v>
      </c>
      <c r="E688" s="155">
        <v>0</v>
      </c>
      <c r="F688" s="155">
        <v>0</v>
      </c>
    </row>
    <row r="689" spans="3:6">
      <c r="C689" s="156" t="s">
        <v>636</v>
      </c>
      <c r="D689" s="155">
        <v>3414420</v>
      </c>
      <c r="E689" s="155">
        <v>6998488.8300000001</v>
      </c>
      <c r="F689" s="155">
        <v>1661045.99</v>
      </c>
    </row>
    <row r="690" spans="3:6">
      <c r="C690" s="156" t="s">
        <v>637</v>
      </c>
      <c r="D690" s="155">
        <v>11369116</v>
      </c>
      <c r="E690" s="155">
        <v>23306688.040000003</v>
      </c>
      <c r="F690" s="155">
        <v>14425704.65</v>
      </c>
    </row>
    <row r="691" spans="3:6">
      <c r="C691" s="156" t="s">
        <v>745</v>
      </c>
      <c r="D691" s="155">
        <v>0</v>
      </c>
      <c r="E691" s="155">
        <v>261000000</v>
      </c>
      <c r="F691" s="155">
        <v>142200162.96000001</v>
      </c>
    </row>
    <row r="692" spans="3:6">
      <c r="C692" s="156" t="s">
        <v>2076</v>
      </c>
      <c r="D692" s="155">
        <v>0</v>
      </c>
      <c r="E692" s="155">
        <v>5793457</v>
      </c>
      <c r="F692" s="155">
        <v>5214111.3000000007</v>
      </c>
    </row>
    <row r="693" spans="3:6">
      <c r="C693" s="154" t="s">
        <v>2265</v>
      </c>
      <c r="D693" s="155">
        <v>154326318</v>
      </c>
      <c r="E693" s="155">
        <v>0</v>
      </c>
      <c r="F693" s="155">
        <v>0</v>
      </c>
    </row>
    <row r="694" spans="3:6">
      <c r="C694" s="156" t="s">
        <v>638</v>
      </c>
      <c r="D694" s="155">
        <v>154326318</v>
      </c>
      <c r="E694" s="155">
        <v>0</v>
      </c>
      <c r="F694" s="155">
        <v>0</v>
      </c>
    </row>
    <row r="695" spans="3:6">
      <c r="C695" s="152" t="s">
        <v>276</v>
      </c>
      <c r="D695" s="153">
        <v>503279228</v>
      </c>
      <c r="E695" s="153">
        <v>428478373.27999997</v>
      </c>
      <c r="F695" s="153">
        <v>332406607.61000001</v>
      </c>
    </row>
    <row r="696" spans="3:6">
      <c r="C696" s="154" t="s">
        <v>2263</v>
      </c>
      <c r="D696" s="155">
        <v>246028728</v>
      </c>
      <c r="E696" s="155">
        <v>289031042.61000001</v>
      </c>
      <c r="F696" s="155">
        <v>230673525.20000002</v>
      </c>
    </row>
    <row r="697" spans="3:6">
      <c r="C697" s="156" t="s">
        <v>589</v>
      </c>
      <c r="D697" s="155">
        <v>37092875</v>
      </c>
      <c r="E697" s="155">
        <v>56932328.18</v>
      </c>
      <c r="F697" s="155">
        <v>46567195.730000004</v>
      </c>
    </row>
    <row r="698" spans="3:6">
      <c r="C698" s="156" t="s">
        <v>277</v>
      </c>
      <c r="D698" s="155">
        <v>6006277</v>
      </c>
      <c r="E698" s="155">
        <v>1300000</v>
      </c>
      <c r="F698" s="155">
        <v>1247940</v>
      </c>
    </row>
    <row r="699" spans="3:6">
      <c r="C699" s="156" t="s">
        <v>1218</v>
      </c>
      <c r="D699" s="155">
        <v>6867626</v>
      </c>
      <c r="E699" s="155">
        <v>20150000</v>
      </c>
      <c r="F699" s="155">
        <v>20052532.800000001</v>
      </c>
    </row>
    <row r="700" spans="3:6">
      <c r="C700" s="156" t="s">
        <v>379</v>
      </c>
      <c r="D700" s="155">
        <v>3744980</v>
      </c>
      <c r="E700" s="155">
        <v>2590902</v>
      </c>
      <c r="F700" s="155">
        <v>1766964.03</v>
      </c>
    </row>
    <row r="701" spans="3:6">
      <c r="C701" s="156" t="s">
        <v>1219</v>
      </c>
      <c r="D701" s="155">
        <v>5720142</v>
      </c>
      <c r="E701" s="155">
        <v>3098892</v>
      </c>
      <c r="F701" s="155">
        <v>2420401.1</v>
      </c>
    </row>
    <row r="702" spans="3:6">
      <c r="C702" s="156" t="s">
        <v>1220</v>
      </c>
      <c r="D702" s="155">
        <v>2435609</v>
      </c>
      <c r="E702" s="155">
        <v>3834899</v>
      </c>
      <c r="F702" s="155">
        <v>3834898.69</v>
      </c>
    </row>
    <row r="703" spans="3:6">
      <c r="C703" s="156" t="s">
        <v>1221</v>
      </c>
      <c r="D703" s="155">
        <v>1094942</v>
      </c>
      <c r="E703" s="155">
        <v>2982989</v>
      </c>
      <c r="F703" s="155">
        <v>2982988.09</v>
      </c>
    </row>
    <row r="704" spans="3:6">
      <c r="C704" s="156" t="s">
        <v>1222</v>
      </c>
      <c r="D704" s="155">
        <v>2728480</v>
      </c>
      <c r="E704" s="155">
        <v>656844</v>
      </c>
      <c r="F704" s="155">
        <v>656843.54</v>
      </c>
    </row>
    <row r="705" spans="3:6">
      <c r="C705" s="156" t="s">
        <v>1223</v>
      </c>
      <c r="D705" s="155">
        <v>4014618</v>
      </c>
      <c r="E705" s="155">
        <v>1814618</v>
      </c>
      <c r="F705" s="155">
        <v>780483.23</v>
      </c>
    </row>
    <row r="706" spans="3:6">
      <c r="C706" s="156" t="s">
        <v>1224</v>
      </c>
      <c r="D706" s="155">
        <v>6802266</v>
      </c>
      <c r="E706" s="155">
        <v>5024468</v>
      </c>
      <c r="F706" s="155">
        <v>2035612.1</v>
      </c>
    </row>
    <row r="707" spans="3:6">
      <c r="C707" s="156" t="s">
        <v>1225</v>
      </c>
      <c r="D707" s="155">
        <v>6465909</v>
      </c>
      <c r="E707" s="155">
        <v>4364332</v>
      </c>
      <c r="F707" s="155">
        <v>846636.08</v>
      </c>
    </row>
    <row r="708" spans="3:6">
      <c r="C708" s="156" t="s">
        <v>1226</v>
      </c>
      <c r="D708" s="155">
        <v>2489978</v>
      </c>
      <c r="E708" s="155">
        <v>1000</v>
      </c>
      <c r="F708" s="155">
        <v>0</v>
      </c>
    </row>
    <row r="709" spans="3:6">
      <c r="C709" s="156" t="s">
        <v>1227</v>
      </c>
      <c r="D709" s="155">
        <v>5336258</v>
      </c>
      <c r="E709" s="155">
        <v>3608286</v>
      </c>
      <c r="F709" s="155">
        <v>3607552.14</v>
      </c>
    </row>
    <row r="710" spans="3:6">
      <c r="C710" s="156" t="s">
        <v>1228</v>
      </c>
      <c r="D710" s="155">
        <v>2131423</v>
      </c>
      <c r="E710" s="155">
        <v>868916</v>
      </c>
      <c r="F710" s="155">
        <v>0</v>
      </c>
    </row>
    <row r="711" spans="3:6">
      <c r="C711" s="156" t="s">
        <v>441</v>
      </c>
      <c r="D711" s="155">
        <v>7846034</v>
      </c>
      <c r="E711" s="155">
        <v>7846034</v>
      </c>
      <c r="F711" s="155">
        <v>4922695.58</v>
      </c>
    </row>
    <row r="712" spans="3:6">
      <c r="C712" s="156" t="s">
        <v>1229</v>
      </c>
      <c r="D712" s="155">
        <v>2131423</v>
      </c>
      <c r="E712" s="155">
        <v>681839</v>
      </c>
      <c r="F712" s="155">
        <v>0</v>
      </c>
    </row>
    <row r="713" spans="3:6">
      <c r="C713" s="156" t="s">
        <v>1230</v>
      </c>
      <c r="D713" s="155">
        <v>2131423</v>
      </c>
      <c r="E713" s="155">
        <v>635625</v>
      </c>
      <c r="F713" s="155">
        <v>0</v>
      </c>
    </row>
    <row r="714" spans="3:6">
      <c r="C714" s="156" t="s">
        <v>1231</v>
      </c>
      <c r="D714" s="155">
        <v>4853794</v>
      </c>
      <c r="E714" s="155">
        <v>23466813</v>
      </c>
      <c r="F714" s="155">
        <v>12863508.26</v>
      </c>
    </row>
    <row r="715" spans="3:6">
      <c r="C715" s="156" t="s">
        <v>1232</v>
      </c>
      <c r="D715" s="155">
        <v>7970896</v>
      </c>
      <c r="E715" s="155">
        <v>0</v>
      </c>
      <c r="F715" s="155">
        <v>0</v>
      </c>
    </row>
    <row r="716" spans="3:6">
      <c r="C716" s="156" t="s">
        <v>746</v>
      </c>
      <c r="D716" s="155">
        <v>0</v>
      </c>
      <c r="E716" s="155">
        <v>21008482.43</v>
      </c>
      <c r="F716" s="155">
        <v>0</v>
      </c>
    </row>
    <row r="717" spans="3:6">
      <c r="C717" s="156" t="s">
        <v>352</v>
      </c>
      <c r="D717" s="155">
        <v>112501775</v>
      </c>
      <c r="E717" s="155">
        <v>112501775</v>
      </c>
      <c r="F717" s="155">
        <v>111926321.62</v>
      </c>
    </row>
    <row r="718" spans="3:6">
      <c r="C718" s="156" t="s">
        <v>1233</v>
      </c>
      <c r="D718" s="155">
        <v>7500000</v>
      </c>
      <c r="E718" s="155">
        <v>7500000</v>
      </c>
      <c r="F718" s="155">
        <v>5999684.1100000003</v>
      </c>
    </row>
    <row r="719" spans="3:6">
      <c r="C719" s="156" t="s">
        <v>1234</v>
      </c>
      <c r="D719" s="155">
        <v>8162000</v>
      </c>
      <c r="E719" s="155">
        <v>8162000</v>
      </c>
      <c r="F719" s="155">
        <v>8161268.0999999996</v>
      </c>
    </row>
    <row r="720" spans="3:6">
      <c r="C720" s="154" t="s">
        <v>2264</v>
      </c>
      <c r="D720" s="155">
        <v>210520000</v>
      </c>
      <c r="E720" s="155">
        <v>92716830.669999987</v>
      </c>
      <c r="F720" s="155">
        <v>63219144.710000001</v>
      </c>
    </row>
    <row r="721" spans="3:6">
      <c r="C721" s="156" t="s">
        <v>747</v>
      </c>
      <c r="D721" s="155">
        <v>0</v>
      </c>
      <c r="E721" s="155">
        <v>10339144.710000001</v>
      </c>
      <c r="F721" s="155">
        <v>10339144.710000001</v>
      </c>
    </row>
    <row r="722" spans="3:6">
      <c r="C722" s="156" t="s">
        <v>487</v>
      </c>
      <c r="D722" s="155">
        <v>210520000</v>
      </c>
      <c r="E722" s="155">
        <v>82377685.959999993</v>
      </c>
      <c r="F722" s="155">
        <v>52880000</v>
      </c>
    </row>
    <row r="723" spans="3:6">
      <c r="C723" s="154" t="s">
        <v>2265</v>
      </c>
      <c r="D723" s="155">
        <v>46730500</v>
      </c>
      <c r="E723" s="155">
        <v>46730500</v>
      </c>
      <c r="F723" s="155">
        <v>38513937.700000003</v>
      </c>
    </row>
    <row r="724" spans="3:6">
      <c r="C724" s="156" t="s">
        <v>909</v>
      </c>
      <c r="D724" s="155">
        <v>46730500</v>
      </c>
      <c r="E724" s="155">
        <v>46730500</v>
      </c>
      <c r="F724" s="155">
        <v>38513937.700000003</v>
      </c>
    </row>
    <row r="725" spans="3:6">
      <c r="C725" s="152" t="s">
        <v>245</v>
      </c>
      <c r="D725" s="153">
        <v>1902986790</v>
      </c>
      <c r="E725" s="153">
        <v>2542609658.4099998</v>
      </c>
      <c r="F725" s="153">
        <v>1718167979.5500002</v>
      </c>
    </row>
    <row r="726" spans="3:6">
      <c r="C726" s="154" t="s">
        <v>2263</v>
      </c>
      <c r="D726" s="155">
        <v>1748848673</v>
      </c>
      <c r="E726" s="155">
        <v>2367114831.5799999</v>
      </c>
      <c r="F726" s="155">
        <v>1679029060.1200004</v>
      </c>
    </row>
    <row r="727" spans="3:6">
      <c r="C727" s="156" t="s">
        <v>1235</v>
      </c>
      <c r="D727" s="155">
        <v>0</v>
      </c>
      <c r="E727" s="155">
        <v>6468232</v>
      </c>
      <c r="F727" s="155">
        <v>5787986.3399999999</v>
      </c>
    </row>
    <row r="728" spans="3:6">
      <c r="C728" s="156" t="s">
        <v>1236</v>
      </c>
      <c r="D728" s="155">
        <v>1198141</v>
      </c>
      <c r="E728" s="155">
        <v>1996902</v>
      </c>
      <c r="F728" s="155">
        <v>0</v>
      </c>
    </row>
    <row r="729" spans="3:6">
      <c r="C729" s="156" t="s">
        <v>1237</v>
      </c>
      <c r="D729" s="155">
        <v>1665504</v>
      </c>
      <c r="E729" s="155">
        <v>2020012</v>
      </c>
      <c r="F729" s="155">
        <v>390232.33</v>
      </c>
    </row>
    <row r="730" spans="3:6">
      <c r="C730" s="156" t="s">
        <v>2147</v>
      </c>
      <c r="D730" s="155">
        <v>0</v>
      </c>
      <c r="E730" s="155">
        <v>2738569.19</v>
      </c>
      <c r="F730" s="155">
        <v>0</v>
      </c>
    </row>
    <row r="731" spans="3:6">
      <c r="C731" s="156" t="s">
        <v>1238</v>
      </c>
      <c r="D731" s="155">
        <v>0</v>
      </c>
      <c r="E731" s="155">
        <v>3000000</v>
      </c>
      <c r="F731" s="155">
        <v>851609.23</v>
      </c>
    </row>
    <row r="732" spans="3:6">
      <c r="C732" s="156" t="s">
        <v>1239</v>
      </c>
      <c r="D732" s="155">
        <v>0</v>
      </c>
      <c r="E732" s="155">
        <v>3000000</v>
      </c>
      <c r="F732" s="155">
        <v>214744.72</v>
      </c>
    </row>
    <row r="733" spans="3:6">
      <c r="C733" s="156" t="s">
        <v>2286</v>
      </c>
      <c r="D733" s="155">
        <v>0</v>
      </c>
      <c r="E733" s="155">
        <v>11624690.800000001</v>
      </c>
      <c r="F733" s="155">
        <v>0</v>
      </c>
    </row>
    <row r="734" spans="3:6">
      <c r="C734" s="156" t="s">
        <v>1240</v>
      </c>
      <c r="D734" s="155">
        <v>1544123</v>
      </c>
      <c r="E734" s="155">
        <v>110</v>
      </c>
      <c r="F734" s="155">
        <v>0</v>
      </c>
    </row>
    <row r="735" spans="3:6">
      <c r="C735" s="156" t="s">
        <v>1241</v>
      </c>
      <c r="D735" s="155">
        <v>1610100</v>
      </c>
      <c r="E735" s="155">
        <v>390233</v>
      </c>
      <c r="F735" s="155">
        <v>390232.33</v>
      </c>
    </row>
    <row r="736" spans="3:6">
      <c r="C736" s="156" t="s">
        <v>1242</v>
      </c>
      <c r="D736" s="155">
        <v>27415214</v>
      </c>
      <c r="E736" s="155">
        <v>0</v>
      </c>
      <c r="F736" s="155">
        <v>0</v>
      </c>
    </row>
    <row r="737" spans="3:6">
      <c r="C737" s="156" t="s">
        <v>1243</v>
      </c>
      <c r="D737" s="155">
        <v>1357119</v>
      </c>
      <c r="E737" s="155">
        <v>2487790</v>
      </c>
      <c r="F737" s="155">
        <v>0</v>
      </c>
    </row>
    <row r="738" spans="3:6">
      <c r="C738" s="156" t="s">
        <v>1244</v>
      </c>
      <c r="D738" s="155">
        <v>857855</v>
      </c>
      <c r="E738" s="155">
        <v>1270911</v>
      </c>
      <c r="F738" s="155">
        <v>0</v>
      </c>
    </row>
    <row r="739" spans="3:6">
      <c r="C739" s="156" t="s">
        <v>1245</v>
      </c>
      <c r="D739" s="155">
        <v>1418116</v>
      </c>
      <c r="E739" s="155">
        <v>5461239</v>
      </c>
      <c r="F739" s="155">
        <v>0</v>
      </c>
    </row>
    <row r="740" spans="3:6">
      <c r="C740" s="156" t="s">
        <v>1246</v>
      </c>
      <c r="D740" s="155">
        <v>678615</v>
      </c>
      <c r="E740" s="155">
        <v>936802</v>
      </c>
      <c r="F740" s="155">
        <v>0</v>
      </c>
    </row>
    <row r="741" spans="3:6">
      <c r="C741" s="156" t="s">
        <v>1247</v>
      </c>
      <c r="D741" s="155">
        <v>4658128</v>
      </c>
      <c r="E741" s="155">
        <v>1270911</v>
      </c>
      <c r="F741" s="155">
        <v>0</v>
      </c>
    </row>
    <row r="742" spans="3:6">
      <c r="C742" s="156" t="s">
        <v>2127</v>
      </c>
      <c r="D742" s="155">
        <v>0</v>
      </c>
      <c r="E742" s="155">
        <v>923924</v>
      </c>
      <c r="F742" s="155">
        <v>739138.98</v>
      </c>
    </row>
    <row r="743" spans="3:6">
      <c r="C743" s="156" t="s">
        <v>1248</v>
      </c>
      <c r="D743" s="155">
        <v>6588908</v>
      </c>
      <c r="E743" s="155">
        <v>43125590</v>
      </c>
      <c r="F743" s="155">
        <v>34185745.909999996</v>
      </c>
    </row>
    <row r="744" spans="3:6">
      <c r="C744" s="156" t="s">
        <v>1249</v>
      </c>
      <c r="D744" s="155">
        <v>23913445</v>
      </c>
      <c r="E744" s="155">
        <v>12411676</v>
      </c>
      <c r="F744" s="155">
        <v>11906091.109999999</v>
      </c>
    </row>
    <row r="745" spans="3:6">
      <c r="C745" s="156" t="s">
        <v>1250</v>
      </c>
      <c r="D745" s="155">
        <v>21666254</v>
      </c>
      <c r="E745" s="155">
        <v>66227629</v>
      </c>
      <c r="F745" s="155">
        <v>53680987.32</v>
      </c>
    </row>
    <row r="746" spans="3:6">
      <c r="C746" s="156" t="s">
        <v>1251</v>
      </c>
      <c r="D746" s="155">
        <v>1518414</v>
      </c>
      <c r="E746" s="155">
        <v>731350</v>
      </c>
      <c r="F746" s="155">
        <v>69961.679999999993</v>
      </c>
    </row>
    <row r="747" spans="3:6">
      <c r="C747" s="156" t="s">
        <v>1252</v>
      </c>
      <c r="D747" s="155">
        <v>1000000</v>
      </c>
      <c r="E747" s="155">
        <v>1000000</v>
      </c>
      <c r="F747" s="155">
        <v>0</v>
      </c>
    </row>
    <row r="748" spans="3:6">
      <c r="C748" s="156" t="s">
        <v>1253</v>
      </c>
      <c r="D748" s="155">
        <v>1516439</v>
      </c>
      <c r="E748" s="155">
        <v>110</v>
      </c>
      <c r="F748" s="155">
        <v>0</v>
      </c>
    </row>
    <row r="749" spans="3:6">
      <c r="C749" s="156" t="s">
        <v>639</v>
      </c>
      <c r="D749" s="155">
        <v>56615845</v>
      </c>
      <c r="E749" s="155">
        <v>0</v>
      </c>
      <c r="F749" s="155">
        <v>0</v>
      </c>
    </row>
    <row r="750" spans="3:6">
      <c r="C750" s="156" t="s">
        <v>1254</v>
      </c>
      <c r="D750" s="155">
        <v>1342713</v>
      </c>
      <c r="E750" s="155">
        <v>573922</v>
      </c>
      <c r="F750" s="155">
        <v>68337.679999999993</v>
      </c>
    </row>
    <row r="751" spans="3:6">
      <c r="C751" s="156" t="s">
        <v>1255</v>
      </c>
      <c r="D751" s="155">
        <v>1769549</v>
      </c>
      <c r="E751" s="155">
        <v>3160010</v>
      </c>
      <c r="F751" s="155">
        <v>1011185.59</v>
      </c>
    </row>
    <row r="752" spans="3:6">
      <c r="C752" s="156" t="s">
        <v>1256</v>
      </c>
      <c r="D752" s="155">
        <v>1073078</v>
      </c>
      <c r="E752" s="155">
        <v>109</v>
      </c>
      <c r="F752" s="155">
        <v>0</v>
      </c>
    </row>
    <row r="753" spans="3:6">
      <c r="C753" s="156" t="s">
        <v>1257</v>
      </c>
      <c r="D753" s="155">
        <v>1794317</v>
      </c>
      <c r="E753" s="155">
        <v>100</v>
      </c>
      <c r="F753" s="155">
        <v>0</v>
      </c>
    </row>
    <row r="754" spans="3:6">
      <c r="C754" s="156" t="s">
        <v>1258</v>
      </c>
      <c r="D754" s="155">
        <v>886055</v>
      </c>
      <c r="E754" s="155">
        <v>886055</v>
      </c>
      <c r="F754" s="155">
        <v>359561.77</v>
      </c>
    </row>
    <row r="755" spans="3:6">
      <c r="C755" s="156" t="s">
        <v>1259</v>
      </c>
      <c r="D755" s="155">
        <v>1073078</v>
      </c>
      <c r="E755" s="155">
        <v>109</v>
      </c>
      <c r="F755" s="155">
        <v>0</v>
      </c>
    </row>
    <row r="756" spans="3:6">
      <c r="C756" s="156" t="s">
        <v>1260</v>
      </c>
      <c r="D756" s="155">
        <v>1514393</v>
      </c>
      <c r="E756" s="155">
        <v>92066</v>
      </c>
      <c r="F756" s="155">
        <v>0</v>
      </c>
    </row>
    <row r="757" spans="3:6">
      <c r="C757" s="156" t="s">
        <v>1261</v>
      </c>
      <c r="D757" s="155">
        <v>21819316</v>
      </c>
      <c r="E757" s="155">
        <v>101277328</v>
      </c>
      <c r="F757" s="155">
        <v>76568497.150000006</v>
      </c>
    </row>
    <row r="758" spans="3:6">
      <c r="C758" s="156" t="s">
        <v>1262</v>
      </c>
      <c r="D758" s="155">
        <v>1104864</v>
      </c>
      <c r="E758" s="155">
        <v>109</v>
      </c>
      <c r="F758" s="155">
        <v>0</v>
      </c>
    </row>
    <row r="759" spans="3:6">
      <c r="C759" s="156" t="s">
        <v>1263</v>
      </c>
      <c r="D759" s="155">
        <v>1104864</v>
      </c>
      <c r="E759" s="155">
        <v>109</v>
      </c>
      <c r="F759" s="155">
        <v>0</v>
      </c>
    </row>
    <row r="760" spans="3:6">
      <c r="C760" s="156" t="s">
        <v>1264</v>
      </c>
      <c r="D760" s="155">
        <v>1513231</v>
      </c>
      <c r="E760" s="155">
        <v>110</v>
      </c>
      <c r="F760" s="155">
        <v>0</v>
      </c>
    </row>
    <row r="761" spans="3:6">
      <c r="C761" s="156" t="s">
        <v>1265</v>
      </c>
      <c r="D761" s="155">
        <v>2427558</v>
      </c>
      <c r="E761" s="155">
        <v>109</v>
      </c>
      <c r="F761" s="155">
        <v>0</v>
      </c>
    </row>
    <row r="762" spans="3:6">
      <c r="C762" s="156" t="s">
        <v>1266</v>
      </c>
      <c r="D762" s="155">
        <v>1816559</v>
      </c>
      <c r="E762" s="155">
        <v>110</v>
      </c>
      <c r="F762" s="155">
        <v>0</v>
      </c>
    </row>
    <row r="763" spans="3:6">
      <c r="C763" s="156" t="s">
        <v>1267</v>
      </c>
      <c r="D763" s="155">
        <v>0</v>
      </c>
      <c r="E763" s="155">
        <v>5745483</v>
      </c>
      <c r="F763" s="155">
        <v>476386.1</v>
      </c>
    </row>
    <row r="764" spans="3:6">
      <c r="C764" s="156" t="s">
        <v>1268</v>
      </c>
      <c r="D764" s="155">
        <v>95358654</v>
      </c>
      <c r="E764" s="155">
        <v>87358654</v>
      </c>
      <c r="F764" s="155">
        <v>87358654</v>
      </c>
    </row>
    <row r="765" spans="3:6">
      <c r="C765" s="156" t="s">
        <v>1269</v>
      </c>
      <c r="D765" s="155">
        <v>1072941</v>
      </c>
      <c r="E765" s="155">
        <v>110</v>
      </c>
      <c r="F765" s="155">
        <v>0</v>
      </c>
    </row>
    <row r="766" spans="3:6">
      <c r="C766" s="156" t="s">
        <v>640</v>
      </c>
      <c r="D766" s="155">
        <v>68640266</v>
      </c>
      <c r="E766" s="155">
        <v>68640266</v>
      </c>
      <c r="F766" s="155">
        <v>0</v>
      </c>
    </row>
    <row r="767" spans="3:6">
      <c r="C767" s="156" t="s">
        <v>1270</v>
      </c>
      <c r="D767" s="155">
        <v>3099995</v>
      </c>
      <c r="E767" s="155">
        <v>5734996</v>
      </c>
      <c r="F767" s="155">
        <v>5734315.0899999999</v>
      </c>
    </row>
    <row r="768" spans="3:6">
      <c r="C768" s="156" t="s">
        <v>1271</v>
      </c>
      <c r="D768" s="155">
        <v>7800000</v>
      </c>
      <c r="E768" s="155">
        <v>300000</v>
      </c>
      <c r="F768" s="155">
        <v>0</v>
      </c>
    </row>
    <row r="769" spans="3:6">
      <c r="C769" s="156" t="s">
        <v>1272</v>
      </c>
      <c r="D769" s="155">
        <v>0</v>
      </c>
      <c r="E769" s="155">
        <v>4849890</v>
      </c>
      <c r="F769" s="155">
        <v>1879912.31</v>
      </c>
    </row>
    <row r="770" spans="3:6">
      <c r="C770" s="156" t="s">
        <v>2099</v>
      </c>
      <c r="D770" s="155">
        <v>0</v>
      </c>
      <c r="E770" s="155">
        <v>6368011.0300000003</v>
      </c>
      <c r="F770" s="155">
        <v>4202887.18</v>
      </c>
    </row>
    <row r="771" spans="3:6">
      <c r="C771" s="156" t="s">
        <v>2217</v>
      </c>
      <c r="D771" s="155">
        <v>0</v>
      </c>
      <c r="E771" s="155">
        <v>6212668.4800000004</v>
      </c>
      <c r="F771" s="155">
        <v>6212668.4699999997</v>
      </c>
    </row>
    <row r="772" spans="3:6">
      <c r="C772" s="156" t="s">
        <v>1273</v>
      </c>
      <c r="D772" s="155">
        <v>7668693</v>
      </c>
      <c r="E772" s="155">
        <v>330843</v>
      </c>
      <c r="F772" s="155">
        <v>0</v>
      </c>
    </row>
    <row r="773" spans="3:6">
      <c r="C773" s="156" t="s">
        <v>2196</v>
      </c>
      <c r="D773" s="155">
        <v>0</v>
      </c>
      <c r="E773" s="155">
        <v>8898438.3200000003</v>
      </c>
      <c r="F773" s="155">
        <v>8898438.3200000003</v>
      </c>
    </row>
    <row r="774" spans="3:6">
      <c r="C774" s="156" t="s">
        <v>2100</v>
      </c>
      <c r="D774" s="155">
        <v>0</v>
      </c>
      <c r="E774" s="155">
        <v>6368011.0300000003</v>
      </c>
      <c r="F774" s="155">
        <v>4202887.18</v>
      </c>
    </row>
    <row r="775" spans="3:6">
      <c r="C775" s="156" t="s">
        <v>1274</v>
      </c>
      <c r="D775" s="155">
        <v>22544962</v>
      </c>
      <c r="E775" s="155">
        <v>500000</v>
      </c>
      <c r="F775" s="155">
        <v>0</v>
      </c>
    </row>
    <row r="776" spans="3:6">
      <c r="C776" s="156" t="s">
        <v>1275</v>
      </c>
      <c r="D776" s="155">
        <v>3900000</v>
      </c>
      <c r="E776" s="155">
        <v>200000</v>
      </c>
      <c r="F776" s="155">
        <v>0</v>
      </c>
    </row>
    <row r="777" spans="3:6">
      <c r="C777" s="156" t="s">
        <v>800</v>
      </c>
      <c r="D777" s="155">
        <v>0</v>
      </c>
      <c r="E777" s="155">
        <v>15664910.77</v>
      </c>
      <c r="F777" s="155">
        <v>4762771.4000000004</v>
      </c>
    </row>
    <row r="778" spans="3:6">
      <c r="C778" s="156" t="s">
        <v>1276</v>
      </c>
      <c r="D778" s="155">
        <v>4777562</v>
      </c>
      <c r="E778" s="155">
        <v>0</v>
      </c>
      <c r="F778" s="155">
        <v>0</v>
      </c>
    </row>
    <row r="779" spans="3:6">
      <c r="C779" s="156" t="s">
        <v>465</v>
      </c>
      <c r="D779" s="155">
        <v>6428097</v>
      </c>
      <c r="E779" s="155">
        <v>8633263.9400000013</v>
      </c>
      <c r="F779" s="155">
        <v>6346572.4900000002</v>
      </c>
    </row>
    <row r="780" spans="3:6">
      <c r="C780" s="156" t="s">
        <v>1277</v>
      </c>
      <c r="D780" s="155">
        <v>0</v>
      </c>
      <c r="E780" s="155">
        <v>6089151</v>
      </c>
      <c r="F780" s="155">
        <v>6089050.7800000003</v>
      </c>
    </row>
    <row r="781" spans="3:6">
      <c r="C781" s="156" t="s">
        <v>1278</v>
      </c>
      <c r="D781" s="155">
        <v>102389214</v>
      </c>
      <c r="E781" s="155">
        <v>97269753</v>
      </c>
      <c r="F781" s="155">
        <v>58078621.890000001</v>
      </c>
    </row>
    <row r="782" spans="3:6">
      <c r="C782" s="156" t="s">
        <v>1279</v>
      </c>
      <c r="D782" s="155">
        <v>0</v>
      </c>
      <c r="E782" s="155">
        <v>81276515</v>
      </c>
      <c r="F782" s="155">
        <v>68743268.530000001</v>
      </c>
    </row>
    <row r="783" spans="3:6">
      <c r="C783" s="156" t="s">
        <v>1280</v>
      </c>
      <c r="D783" s="155">
        <v>450005234</v>
      </c>
      <c r="E783" s="155">
        <v>467005234</v>
      </c>
      <c r="F783" s="155">
        <v>466138811.31</v>
      </c>
    </row>
    <row r="784" spans="3:6">
      <c r="C784" s="156" t="s">
        <v>1281</v>
      </c>
      <c r="D784" s="155">
        <v>79068472</v>
      </c>
      <c r="E784" s="155">
        <v>156068472</v>
      </c>
      <c r="F784" s="155">
        <v>143749128.19</v>
      </c>
    </row>
    <row r="785" spans="3:6">
      <c r="C785" s="156" t="s">
        <v>1282</v>
      </c>
      <c r="D785" s="155">
        <v>18692037</v>
      </c>
      <c r="E785" s="155">
        <v>200000</v>
      </c>
      <c r="F785" s="155">
        <v>0</v>
      </c>
    </row>
    <row r="786" spans="3:6">
      <c r="C786" s="156" t="s">
        <v>2328</v>
      </c>
      <c r="D786" s="155">
        <v>0</v>
      </c>
      <c r="E786" s="155">
        <v>5033263.6900000004</v>
      </c>
      <c r="F786" s="155">
        <v>0</v>
      </c>
    </row>
    <row r="787" spans="3:6">
      <c r="C787" s="156" t="s">
        <v>1283</v>
      </c>
      <c r="D787" s="155">
        <v>17008298</v>
      </c>
      <c r="E787" s="155">
        <v>27515036</v>
      </c>
      <c r="F787" s="155">
        <v>22475790.5</v>
      </c>
    </row>
    <row r="788" spans="3:6">
      <c r="C788" s="156" t="s">
        <v>1284</v>
      </c>
      <c r="D788" s="155">
        <v>1554892</v>
      </c>
      <c r="E788" s="155">
        <v>154892</v>
      </c>
      <c r="F788" s="155">
        <v>0</v>
      </c>
    </row>
    <row r="789" spans="3:6">
      <c r="C789" s="156" t="s">
        <v>1285</v>
      </c>
      <c r="D789" s="155">
        <v>6492976</v>
      </c>
      <c r="E789" s="155">
        <v>200000</v>
      </c>
      <c r="F789" s="155">
        <v>0</v>
      </c>
    </row>
    <row r="790" spans="3:6">
      <c r="C790" s="156" t="s">
        <v>278</v>
      </c>
      <c r="D790" s="155">
        <v>149999993</v>
      </c>
      <c r="E790" s="155">
        <v>149999993</v>
      </c>
      <c r="F790" s="155">
        <v>145519384.57999998</v>
      </c>
    </row>
    <row r="791" spans="3:6">
      <c r="C791" s="156" t="s">
        <v>1286</v>
      </c>
      <c r="D791" s="155">
        <v>11231038</v>
      </c>
      <c r="E791" s="155">
        <v>174458</v>
      </c>
      <c r="F791" s="155">
        <v>0</v>
      </c>
    </row>
    <row r="792" spans="3:6">
      <c r="C792" s="156" t="s">
        <v>1287</v>
      </c>
      <c r="D792" s="155">
        <v>6219566</v>
      </c>
      <c r="E792" s="155">
        <v>219566</v>
      </c>
      <c r="F792" s="155">
        <v>0</v>
      </c>
    </row>
    <row r="793" spans="3:6">
      <c r="C793" s="156" t="s">
        <v>1288</v>
      </c>
      <c r="D793" s="155">
        <v>7774458</v>
      </c>
      <c r="E793" s="155">
        <v>274458</v>
      </c>
      <c r="F793" s="155">
        <v>0</v>
      </c>
    </row>
    <row r="794" spans="3:6">
      <c r="C794" s="156" t="s">
        <v>801</v>
      </c>
      <c r="D794" s="155">
        <v>0</v>
      </c>
      <c r="E794" s="155">
        <v>20470761.77</v>
      </c>
      <c r="F794" s="155">
        <v>5895579.3899999997</v>
      </c>
    </row>
    <row r="795" spans="3:6">
      <c r="C795" s="156" t="s">
        <v>802</v>
      </c>
      <c r="D795" s="155">
        <v>0</v>
      </c>
      <c r="E795" s="155">
        <v>132562884.29000001</v>
      </c>
      <c r="F795" s="155">
        <v>38178110.670000002</v>
      </c>
    </row>
    <row r="796" spans="3:6">
      <c r="C796" s="156" t="s">
        <v>2148</v>
      </c>
      <c r="D796" s="155">
        <v>0</v>
      </c>
      <c r="E796" s="155">
        <v>4245340.5999999996</v>
      </c>
      <c r="F796" s="155">
        <v>0</v>
      </c>
    </row>
    <row r="797" spans="3:6">
      <c r="C797" s="156" t="s">
        <v>1289</v>
      </c>
      <c r="D797" s="155">
        <v>1566229</v>
      </c>
      <c r="E797" s="155">
        <v>0</v>
      </c>
      <c r="F797" s="155">
        <v>0</v>
      </c>
    </row>
    <row r="798" spans="3:6">
      <c r="C798" s="156" t="s">
        <v>1290</v>
      </c>
      <c r="D798" s="155">
        <v>38981691</v>
      </c>
      <c r="E798" s="155">
        <v>981691</v>
      </c>
      <c r="F798" s="155">
        <v>0</v>
      </c>
    </row>
    <row r="799" spans="3:6">
      <c r="C799" s="156" t="s">
        <v>279</v>
      </c>
      <c r="D799" s="155">
        <v>19960269</v>
      </c>
      <c r="E799" s="155">
        <v>1000</v>
      </c>
      <c r="F799" s="155">
        <v>0</v>
      </c>
    </row>
    <row r="800" spans="3:6">
      <c r="C800" s="156" t="s">
        <v>2214</v>
      </c>
      <c r="D800" s="155">
        <v>0</v>
      </c>
      <c r="E800" s="155">
        <v>179786364.84</v>
      </c>
      <c r="F800" s="155">
        <v>0</v>
      </c>
    </row>
    <row r="801" spans="3:6">
      <c r="C801" s="156" t="s">
        <v>1291</v>
      </c>
      <c r="D801" s="155">
        <v>77963381</v>
      </c>
      <c r="E801" s="155">
        <v>77963381</v>
      </c>
      <c r="F801" s="155">
        <v>58904758.909999996</v>
      </c>
    </row>
    <row r="802" spans="3:6">
      <c r="C802" s="156" t="s">
        <v>2287</v>
      </c>
      <c r="D802" s="155">
        <v>0</v>
      </c>
      <c r="E802" s="155">
        <v>16552183.83</v>
      </c>
      <c r="F802" s="155">
        <v>0</v>
      </c>
    </row>
    <row r="803" spans="3:6">
      <c r="C803" s="156" t="s">
        <v>280</v>
      </c>
      <c r="D803" s="155">
        <v>119079128</v>
      </c>
      <c r="E803" s="155">
        <v>119079128</v>
      </c>
      <c r="F803" s="155">
        <v>27311708.34</v>
      </c>
    </row>
    <row r="804" spans="3:6">
      <c r="C804" s="156" t="s">
        <v>353</v>
      </c>
      <c r="D804" s="155">
        <v>225108832</v>
      </c>
      <c r="E804" s="155">
        <v>325108832</v>
      </c>
      <c r="F804" s="155">
        <v>321645042.35000002</v>
      </c>
    </row>
    <row r="805" spans="3:6">
      <c r="C805" s="154" t="s">
        <v>2264</v>
      </c>
      <c r="D805" s="155">
        <v>154138117</v>
      </c>
      <c r="E805" s="155">
        <v>175494826.82999998</v>
      </c>
      <c r="F805" s="155">
        <v>39138919.430000007</v>
      </c>
    </row>
    <row r="806" spans="3:6">
      <c r="C806" s="156" t="s">
        <v>541</v>
      </c>
      <c r="D806" s="155">
        <v>75597763</v>
      </c>
      <c r="E806" s="155">
        <v>75597763</v>
      </c>
      <c r="F806" s="155">
        <v>10212576.800000001</v>
      </c>
    </row>
    <row r="807" spans="3:6">
      <c r="C807" s="156" t="s">
        <v>641</v>
      </c>
      <c r="D807" s="155">
        <v>78540354</v>
      </c>
      <c r="E807" s="155">
        <v>78540354</v>
      </c>
      <c r="F807" s="155">
        <v>15625452.119999999</v>
      </c>
    </row>
    <row r="808" spans="3:6">
      <c r="C808" s="156" t="s">
        <v>748</v>
      </c>
      <c r="D808" s="155">
        <v>0</v>
      </c>
      <c r="E808" s="155">
        <v>21356709.829999998</v>
      </c>
      <c r="F808" s="155">
        <v>13300890.510000002</v>
      </c>
    </row>
    <row r="809" spans="3:6">
      <c r="C809" s="152" t="s">
        <v>281</v>
      </c>
      <c r="D809" s="153">
        <v>615439823</v>
      </c>
      <c r="E809" s="153">
        <v>2230590198.0699997</v>
      </c>
      <c r="F809" s="153">
        <v>1898949831.0999999</v>
      </c>
    </row>
    <row r="810" spans="3:6">
      <c r="C810" s="154" t="s">
        <v>2263</v>
      </c>
      <c r="D810" s="155">
        <v>595986491</v>
      </c>
      <c r="E810" s="155">
        <v>1790407989.7</v>
      </c>
      <c r="F810" s="155">
        <v>1484602450.28</v>
      </c>
    </row>
    <row r="811" spans="3:6">
      <c r="C811" s="156" t="s">
        <v>1292</v>
      </c>
      <c r="D811" s="155">
        <v>7203181</v>
      </c>
      <c r="E811" s="155">
        <v>0</v>
      </c>
      <c r="F811" s="155">
        <v>0</v>
      </c>
    </row>
    <row r="812" spans="3:6">
      <c r="C812" s="156" t="s">
        <v>282</v>
      </c>
      <c r="D812" s="155">
        <v>6957845</v>
      </c>
      <c r="E812" s="155">
        <v>6957845</v>
      </c>
      <c r="F812" s="155">
        <v>0</v>
      </c>
    </row>
    <row r="813" spans="3:6">
      <c r="C813" s="156" t="s">
        <v>283</v>
      </c>
      <c r="D813" s="155">
        <v>37077323</v>
      </c>
      <c r="E813" s="155">
        <v>1270777323</v>
      </c>
      <c r="F813" s="155">
        <v>1142352347.24</v>
      </c>
    </row>
    <row r="814" spans="3:6">
      <c r="C814" s="156" t="s">
        <v>1293</v>
      </c>
      <c r="D814" s="155">
        <v>67414593</v>
      </c>
      <c r="E814" s="155">
        <v>27414593</v>
      </c>
      <c r="F814" s="155">
        <v>0</v>
      </c>
    </row>
    <row r="815" spans="3:6">
      <c r="C815" s="156" t="s">
        <v>1294</v>
      </c>
      <c r="D815" s="155">
        <v>1651551</v>
      </c>
      <c r="E815" s="155">
        <v>108</v>
      </c>
      <c r="F815" s="155">
        <v>0</v>
      </c>
    </row>
    <row r="816" spans="3:6">
      <c r="C816" s="156" t="s">
        <v>1295</v>
      </c>
      <c r="D816" s="155">
        <v>1620111</v>
      </c>
      <c r="E816" s="155">
        <v>5786111</v>
      </c>
      <c r="F816" s="155">
        <v>2823445.85</v>
      </c>
    </row>
    <row r="817" spans="3:6">
      <c r="C817" s="156" t="s">
        <v>1296</v>
      </c>
      <c r="D817" s="155">
        <v>15016073</v>
      </c>
      <c r="E817" s="155">
        <v>15016073</v>
      </c>
      <c r="F817" s="155">
        <v>14966590</v>
      </c>
    </row>
    <row r="818" spans="3:6">
      <c r="C818" s="156" t="s">
        <v>1297</v>
      </c>
      <c r="D818" s="155">
        <v>1157222</v>
      </c>
      <c r="E818" s="155">
        <v>109</v>
      </c>
      <c r="F818" s="155">
        <v>0</v>
      </c>
    </row>
    <row r="819" spans="3:6">
      <c r="C819" s="156" t="s">
        <v>1298</v>
      </c>
      <c r="D819" s="155">
        <v>1514767</v>
      </c>
      <c r="E819" s="155">
        <v>1999293</v>
      </c>
      <c r="F819" s="155">
        <v>1599354.41</v>
      </c>
    </row>
    <row r="820" spans="3:6">
      <c r="C820" s="156" t="s">
        <v>1299</v>
      </c>
      <c r="D820" s="155">
        <v>9700392</v>
      </c>
      <c r="E820" s="155">
        <v>1633161</v>
      </c>
      <c r="F820" s="155">
        <v>0</v>
      </c>
    </row>
    <row r="821" spans="3:6">
      <c r="C821" s="156" t="s">
        <v>1300</v>
      </c>
      <c r="D821" s="155">
        <v>4488508</v>
      </c>
      <c r="E821" s="155">
        <v>1341513</v>
      </c>
      <c r="F821" s="155">
        <v>0</v>
      </c>
    </row>
    <row r="822" spans="3:6">
      <c r="C822" s="156" t="s">
        <v>1301</v>
      </c>
      <c r="D822" s="155">
        <v>1281243</v>
      </c>
      <c r="E822" s="155">
        <v>213000</v>
      </c>
      <c r="F822" s="155">
        <v>212716.93</v>
      </c>
    </row>
    <row r="823" spans="3:6">
      <c r="C823" s="156" t="s">
        <v>1302</v>
      </c>
      <c r="D823" s="155">
        <v>54572186</v>
      </c>
      <c r="E823" s="155">
        <v>29460185</v>
      </c>
      <c r="F823" s="155">
        <v>19336810.940000001</v>
      </c>
    </row>
    <row r="824" spans="3:6">
      <c r="C824" s="156" t="s">
        <v>1303</v>
      </c>
      <c r="D824" s="155">
        <v>1847655</v>
      </c>
      <c r="E824" s="155">
        <v>190000</v>
      </c>
      <c r="F824" s="155">
        <v>189022.82</v>
      </c>
    </row>
    <row r="825" spans="3:6">
      <c r="C825" s="156" t="s">
        <v>1304</v>
      </c>
      <c r="D825" s="155">
        <v>6097969</v>
      </c>
      <c r="E825" s="155">
        <v>0</v>
      </c>
      <c r="F825" s="155">
        <v>0</v>
      </c>
    </row>
    <row r="826" spans="3:6">
      <c r="C826" s="156" t="s">
        <v>1305</v>
      </c>
      <c r="D826" s="155">
        <v>13966319</v>
      </c>
      <c r="E826" s="155">
        <v>5254469</v>
      </c>
      <c r="F826" s="155">
        <v>5253468.33</v>
      </c>
    </row>
    <row r="827" spans="3:6">
      <c r="C827" s="156" t="s">
        <v>1306</v>
      </c>
      <c r="D827" s="155">
        <v>33296708</v>
      </c>
      <c r="E827" s="155">
        <v>18796708</v>
      </c>
      <c r="F827" s="155">
        <v>0</v>
      </c>
    </row>
    <row r="828" spans="3:6">
      <c r="C828" s="156" t="s">
        <v>1307</v>
      </c>
      <c r="D828" s="155">
        <v>1000000</v>
      </c>
      <c r="E828" s="155">
        <v>1000000</v>
      </c>
      <c r="F828" s="155">
        <v>1000000</v>
      </c>
    </row>
    <row r="829" spans="3:6">
      <c r="C829" s="156" t="s">
        <v>539</v>
      </c>
      <c r="D829" s="155">
        <v>22500000</v>
      </c>
      <c r="E829" s="155">
        <v>22500000</v>
      </c>
      <c r="F829" s="155">
        <v>22500000</v>
      </c>
    </row>
    <row r="830" spans="3:6">
      <c r="C830" s="156" t="s">
        <v>2197</v>
      </c>
      <c r="D830" s="155">
        <v>0</v>
      </c>
      <c r="E830" s="155">
        <v>10620445.439999999</v>
      </c>
      <c r="F830" s="155">
        <v>3185002.27</v>
      </c>
    </row>
    <row r="831" spans="3:6">
      <c r="C831" s="156" t="s">
        <v>1308</v>
      </c>
      <c r="D831" s="155">
        <v>33747251</v>
      </c>
      <c r="E831" s="155">
        <v>41978862</v>
      </c>
      <c r="F831" s="155">
        <v>32616673.060000002</v>
      </c>
    </row>
    <row r="832" spans="3:6">
      <c r="C832" s="156" t="s">
        <v>1309</v>
      </c>
      <c r="D832" s="155">
        <v>1123440</v>
      </c>
      <c r="E832" s="155">
        <v>0</v>
      </c>
      <c r="F832" s="155">
        <v>0</v>
      </c>
    </row>
    <row r="833" spans="3:6">
      <c r="C833" s="156" t="s">
        <v>2219</v>
      </c>
      <c r="D833" s="155">
        <v>0</v>
      </c>
      <c r="E833" s="155">
        <v>13117579.26</v>
      </c>
      <c r="F833" s="155">
        <v>0</v>
      </c>
    </row>
    <row r="834" spans="3:6">
      <c r="C834" s="156" t="s">
        <v>1310</v>
      </c>
      <c r="D834" s="155">
        <v>70200000</v>
      </c>
      <c r="E834" s="155">
        <v>200000</v>
      </c>
      <c r="F834" s="155">
        <v>0</v>
      </c>
    </row>
    <row r="835" spans="3:6">
      <c r="C835" s="156" t="s">
        <v>1311</v>
      </c>
      <c r="D835" s="155">
        <v>23400000</v>
      </c>
      <c r="E835" s="155">
        <v>11900000</v>
      </c>
      <c r="F835" s="155">
        <v>11789393.470000001</v>
      </c>
    </row>
    <row r="836" spans="3:6">
      <c r="C836" s="156" t="s">
        <v>749</v>
      </c>
      <c r="D836" s="155">
        <v>0</v>
      </c>
      <c r="E836" s="155">
        <v>100</v>
      </c>
      <c r="F836" s="155">
        <v>0</v>
      </c>
    </row>
    <row r="837" spans="3:6">
      <c r="C837" s="156" t="s">
        <v>466</v>
      </c>
      <c r="D837" s="155">
        <v>9149755</v>
      </c>
      <c r="E837" s="155">
        <v>9149755</v>
      </c>
      <c r="F837" s="155">
        <v>0</v>
      </c>
    </row>
    <row r="838" spans="3:6">
      <c r="C838" s="156" t="s">
        <v>1312</v>
      </c>
      <c r="D838" s="155">
        <v>1080477</v>
      </c>
      <c r="E838" s="155">
        <v>110</v>
      </c>
      <c r="F838" s="155">
        <v>0</v>
      </c>
    </row>
    <row r="839" spans="3:6">
      <c r="C839" s="156" t="s">
        <v>540</v>
      </c>
      <c r="D839" s="155">
        <v>8649755</v>
      </c>
      <c r="E839" s="155">
        <v>8649755</v>
      </c>
      <c r="F839" s="155">
        <v>0</v>
      </c>
    </row>
    <row r="840" spans="3:6">
      <c r="C840" s="156" t="s">
        <v>1313</v>
      </c>
      <c r="D840" s="155">
        <v>1525370</v>
      </c>
      <c r="E840" s="155">
        <v>109</v>
      </c>
      <c r="F840" s="155">
        <v>0</v>
      </c>
    </row>
    <row r="841" spans="3:6">
      <c r="C841" s="156" t="s">
        <v>1314</v>
      </c>
      <c r="D841" s="155">
        <v>2540116</v>
      </c>
      <c r="E841" s="155">
        <v>109</v>
      </c>
      <c r="F841" s="155">
        <v>0</v>
      </c>
    </row>
    <row r="842" spans="3:6">
      <c r="C842" s="156" t="s">
        <v>1315</v>
      </c>
      <c r="D842" s="155">
        <v>270119</v>
      </c>
      <c r="E842" s="155">
        <v>108</v>
      </c>
      <c r="F842" s="155">
        <v>0</v>
      </c>
    </row>
    <row r="843" spans="3:6">
      <c r="C843" s="156" t="s">
        <v>1316</v>
      </c>
      <c r="D843" s="155">
        <v>22506919</v>
      </c>
      <c r="E843" s="155">
        <v>104506919</v>
      </c>
      <c r="F843" s="155">
        <v>100006165.48</v>
      </c>
    </row>
    <row r="844" spans="3:6">
      <c r="C844" s="156" t="s">
        <v>1317</v>
      </c>
      <c r="D844" s="155">
        <v>1513603</v>
      </c>
      <c r="E844" s="155">
        <v>110</v>
      </c>
      <c r="F844" s="155">
        <v>0</v>
      </c>
    </row>
    <row r="845" spans="3:6">
      <c r="C845" s="156" t="s">
        <v>1318</v>
      </c>
      <c r="D845" s="155">
        <v>1513603</v>
      </c>
      <c r="E845" s="155">
        <v>110</v>
      </c>
      <c r="F845" s="155">
        <v>0</v>
      </c>
    </row>
    <row r="846" spans="3:6">
      <c r="C846" s="156" t="s">
        <v>1319</v>
      </c>
      <c r="D846" s="155">
        <v>9192062</v>
      </c>
      <c r="E846" s="155">
        <v>8105562</v>
      </c>
      <c r="F846" s="155">
        <v>5857510.8300000001</v>
      </c>
    </row>
    <row r="847" spans="3:6">
      <c r="C847" s="156" t="s">
        <v>1320</v>
      </c>
      <c r="D847" s="155">
        <v>38647320</v>
      </c>
      <c r="E847" s="155">
        <v>35100000</v>
      </c>
      <c r="F847" s="155">
        <v>0</v>
      </c>
    </row>
    <row r="848" spans="3:6">
      <c r="C848" s="156" t="s">
        <v>354</v>
      </c>
      <c r="D848" s="155">
        <v>22500001</v>
      </c>
      <c r="E848" s="155">
        <v>22500001</v>
      </c>
      <c r="F848" s="155">
        <v>17913948.649999999</v>
      </c>
    </row>
    <row r="849" spans="3:6">
      <c r="C849" s="156" t="s">
        <v>1321</v>
      </c>
      <c r="D849" s="155">
        <v>60063054</v>
      </c>
      <c r="E849" s="155">
        <v>116237864</v>
      </c>
      <c r="F849" s="155">
        <v>103000000</v>
      </c>
    </row>
    <row r="850" spans="3:6">
      <c r="C850" s="154" t="s">
        <v>2264</v>
      </c>
      <c r="D850" s="155">
        <v>19453332</v>
      </c>
      <c r="E850" s="155">
        <v>440182208.37</v>
      </c>
      <c r="F850" s="155">
        <v>414347380.81999999</v>
      </c>
    </row>
    <row r="851" spans="3:6">
      <c r="C851" s="156" t="s">
        <v>283</v>
      </c>
      <c r="D851" s="155">
        <v>0</v>
      </c>
      <c r="E851" s="155">
        <v>400000000</v>
      </c>
      <c r="F851" s="155">
        <v>400000000</v>
      </c>
    </row>
    <row r="852" spans="3:6">
      <c r="C852" s="156" t="s">
        <v>2304</v>
      </c>
      <c r="D852" s="155">
        <v>0</v>
      </c>
      <c r="E852" s="155">
        <v>12116761.380000001</v>
      </c>
      <c r="F852" s="155">
        <v>0</v>
      </c>
    </row>
    <row r="853" spans="3:6">
      <c r="C853" s="156" t="s">
        <v>642</v>
      </c>
      <c r="D853" s="155">
        <v>19453332</v>
      </c>
      <c r="E853" s="155">
        <v>28065446.989999998</v>
      </c>
      <c r="F853" s="155">
        <v>14347380.82</v>
      </c>
    </row>
    <row r="854" spans="3:6">
      <c r="C854" s="152" t="s">
        <v>284</v>
      </c>
      <c r="D854" s="153">
        <v>3505828285</v>
      </c>
      <c r="E854" s="153">
        <v>4069233971.7799997</v>
      </c>
      <c r="F854" s="153">
        <v>2394054481.6999993</v>
      </c>
    </row>
    <row r="855" spans="3:6">
      <c r="C855" s="154" t="s">
        <v>2263</v>
      </c>
      <c r="D855" s="155">
        <v>2044288285</v>
      </c>
      <c r="E855" s="155">
        <v>2688543971.7799997</v>
      </c>
      <c r="F855" s="155">
        <v>1520402368.3399994</v>
      </c>
    </row>
    <row r="856" spans="3:6">
      <c r="C856" s="156" t="s">
        <v>1322</v>
      </c>
      <c r="D856" s="155">
        <v>3797361</v>
      </c>
      <c r="E856" s="155">
        <v>110</v>
      </c>
      <c r="F856" s="155">
        <v>0</v>
      </c>
    </row>
    <row r="857" spans="3:6">
      <c r="C857" s="156" t="s">
        <v>1362</v>
      </c>
      <c r="D857" s="155">
        <v>0</v>
      </c>
      <c r="E857" s="155">
        <v>393000000</v>
      </c>
      <c r="F857" s="155">
        <v>111637767.01000001</v>
      </c>
    </row>
    <row r="858" spans="3:6">
      <c r="C858" s="156" t="s">
        <v>1323</v>
      </c>
      <c r="D858" s="155">
        <v>10018924</v>
      </c>
      <c r="E858" s="155">
        <v>4349403</v>
      </c>
      <c r="F858" s="155">
        <v>2985343.76</v>
      </c>
    </row>
    <row r="859" spans="3:6">
      <c r="C859" s="156" t="s">
        <v>285</v>
      </c>
      <c r="D859" s="155">
        <v>900000000</v>
      </c>
      <c r="E859" s="155">
        <v>1021000000</v>
      </c>
      <c r="F859" s="155">
        <v>738304700.6400001</v>
      </c>
    </row>
    <row r="860" spans="3:6">
      <c r="C860" s="156" t="s">
        <v>1324</v>
      </c>
      <c r="D860" s="155">
        <v>0</v>
      </c>
      <c r="E860" s="155">
        <v>16127638</v>
      </c>
      <c r="F860" s="155">
        <v>0</v>
      </c>
    </row>
    <row r="861" spans="3:6">
      <c r="C861" s="156" t="s">
        <v>1325</v>
      </c>
      <c r="D861" s="155">
        <v>4114253</v>
      </c>
      <c r="E861" s="155">
        <v>1000</v>
      </c>
      <c r="F861" s="155">
        <v>0</v>
      </c>
    </row>
    <row r="862" spans="3:6">
      <c r="C862" s="156" t="s">
        <v>1326</v>
      </c>
      <c r="D862" s="155">
        <v>1651551</v>
      </c>
      <c r="E862" s="155">
        <v>108</v>
      </c>
      <c r="F862" s="155">
        <v>0</v>
      </c>
    </row>
    <row r="863" spans="3:6">
      <c r="C863" s="156" t="s">
        <v>1327</v>
      </c>
      <c r="D863" s="155">
        <v>1157222</v>
      </c>
      <c r="E863" s="155">
        <v>109</v>
      </c>
      <c r="F863" s="155">
        <v>0</v>
      </c>
    </row>
    <row r="864" spans="3:6">
      <c r="C864" s="156" t="s">
        <v>1328</v>
      </c>
      <c r="D864" s="155">
        <v>4123809</v>
      </c>
      <c r="E864" s="155">
        <v>2833064</v>
      </c>
      <c r="F864" s="155">
        <v>2833063.87</v>
      </c>
    </row>
    <row r="865" spans="3:6">
      <c r="C865" s="156" t="s">
        <v>1329</v>
      </c>
      <c r="D865" s="155">
        <v>0</v>
      </c>
      <c r="E865" s="155">
        <v>6042391</v>
      </c>
      <c r="F865" s="155">
        <v>0</v>
      </c>
    </row>
    <row r="866" spans="3:6">
      <c r="C866" s="156" t="s">
        <v>1330</v>
      </c>
      <c r="D866" s="155">
        <v>0</v>
      </c>
      <c r="E866" s="155">
        <v>2045201.98</v>
      </c>
      <c r="F866" s="155">
        <v>1859909.51</v>
      </c>
    </row>
    <row r="867" spans="3:6">
      <c r="C867" s="156" t="s">
        <v>803</v>
      </c>
      <c r="D867" s="155">
        <v>0</v>
      </c>
      <c r="E867" s="155">
        <v>87767832.790000007</v>
      </c>
      <c r="F867" s="155">
        <v>713487.78</v>
      </c>
    </row>
    <row r="868" spans="3:6">
      <c r="C868" s="156" t="s">
        <v>1331</v>
      </c>
      <c r="D868" s="155">
        <v>1340629</v>
      </c>
      <c r="E868" s="155">
        <v>1986892</v>
      </c>
      <c r="F868" s="155">
        <v>1985891.09</v>
      </c>
    </row>
    <row r="869" spans="3:6">
      <c r="C869" s="156" t="s">
        <v>442</v>
      </c>
      <c r="D869" s="155">
        <v>15000000</v>
      </c>
      <c r="E869" s="155">
        <v>15000000</v>
      </c>
      <c r="F869" s="155">
        <v>14092464.619999999</v>
      </c>
    </row>
    <row r="870" spans="3:6">
      <c r="C870" s="156" t="s">
        <v>484</v>
      </c>
      <c r="D870" s="155">
        <v>4247450</v>
      </c>
      <c r="E870" s="155">
        <v>3947450</v>
      </c>
      <c r="F870" s="155">
        <v>3922641.38</v>
      </c>
    </row>
    <row r="871" spans="3:6">
      <c r="C871" s="156" t="s">
        <v>703</v>
      </c>
      <c r="D871" s="155">
        <v>0</v>
      </c>
      <c r="E871" s="155">
        <v>2043543.67</v>
      </c>
      <c r="F871" s="155">
        <v>1817412.34</v>
      </c>
    </row>
    <row r="872" spans="3:6">
      <c r="C872" s="156" t="s">
        <v>2241</v>
      </c>
      <c r="D872" s="155">
        <v>0</v>
      </c>
      <c r="E872" s="155">
        <v>120000000</v>
      </c>
      <c r="F872" s="155">
        <v>0</v>
      </c>
    </row>
    <row r="873" spans="3:6">
      <c r="C873" s="156" t="s">
        <v>1332</v>
      </c>
      <c r="D873" s="155">
        <v>34522622</v>
      </c>
      <c r="E873" s="155">
        <v>19522622</v>
      </c>
      <c r="F873" s="155">
        <v>0</v>
      </c>
    </row>
    <row r="874" spans="3:6">
      <c r="C874" s="156" t="s">
        <v>1333</v>
      </c>
      <c r="D874" s="155">
        <v>1160000</v>
      </c>
      <c r="E874" s="155">
        <v>0</v>
      </c>
      <c r="F874" s="155">
        <v>0</v>
      </c>
    </row>
    <row r="875" spans="3:6">
      <c r="C875" s="156" t="s">
        <v>704</v>
      </c>
      <c r="D875" s="155">
        <v>0</v>
      </c>
      <c r="E875" s="155">
        <v>1913340.41</v>
      </c>
      <c r="F875" s="155">
        <v>1791120.18</v>
      </c>
    </row>
    <row r="876" spans="3:6">
      <c r="C876" s="156" t="s">
        <v>2101</v>
      </c>
      <c r="D876" s="155">
        <v>0</v>
      </c>
      <c r="E876" s="155">
        <v>6434504.5800000001</v>
      </c>
      <c r="F876" s="155">
        <v>4792971.4000000004</v>
      </c>
    </row>
    <row r="877" spans="3:6">
      <c r="C877" s="156" t="s">
        <v>714</v>
      </c>
      <c r="D877" s="155">
        <v>0</v>
      </c>
      <c r="E877" s="155">
        <v>14005093.119999999</v>
      </c>
      <c r="F877" s="155">
        <v>0</v>
      </c>
    </row>
    <row r="878" spans="3:6">
      <c r="C878" s="156" t="s">
        <v>2198</v>
      </c>
      <c r="D878" s="155">
        <v>0</v>
      </c>
      <c r="E878" s="155">
        <v>4400429.91</v>
      </c>
      <c r="F878" s="155">
        <v>1320121.1000000001</v>
      </c>
    </row>
    <row r="879" spans="3:6">
      <c r="C879" s="156" t="s">
        <v>286</v>
      </c>
      <c r="D879" s="155">
        <v>257769222</v>
      </c>
      <c r="E879" s="155">
        <v>260094122</v>
      </c>
      <c r="F879" s="155">
        <v>43524187.600000001</v>
      </c>
    </row>
    <row r="880" spans="3:6">
      <c r="C880" s="156" t="s">
        <v>1334</v>
      </c>
      <c r="D880" s="155">
        <v>244450444</v>
      </c>
      <c r="E880" s="155">
        <v>308433876</v>
      </c>
      <c r="F880" s="155">
        <v>284456797.87</v>
      </c>
    </row>
    <row r="881" spans="3:6">
      <c r="C881" s="156" t="s">
        <v>2102</v>
      </c>
      <c r="D881" s="155">
        <v>0</v>
      </c>
      <c r="E881" s="155">
        <v>6384162</v>
      </c>
      <c r="F881" s="155">
        <v>4749097.4400000004</v>
      </c>
    </row>
    <row r="882" spans="3:6">
      <c r="C882" s="156" t="s">
        <v>1335</v>
      </c>
      <c r="D882" s="155">
        <v>4062690</v>
      </c>
      <c r="E882" s="155">
        <v>109</v>
      </c>
      <c r="F882" s="155">
        <v>0</v>
      </c>
    </row>
    <row r="883" spans="3:6">
      <c r="C883" s="156" t="s">
        <v>1336</v>
      </c>
      <c r="D883" s="155">
        <v>8305980</v>
      </c>
      <c r="E883" s="155">
        <v>109</v>
      </c>
      <c r="F883" s="155">
        <v>0</v>
      </c>
    </row>
    <row r="884" spans="3:6">
      <c r="C884" s="156" t="s">
        <v>1337</v>
      </c>
      <c r="D884" s="155">
        <v>1198159</v>
      </c>
      <c r="E884" s="155">
        <v>1500000</v>
      </c>
      <c r="F884" s="155">
        <v>1452040.21</v>
      </c>
    </row>
    <row r="885" spans="3:6">
      <c r="C885" s="156" t="s">
        <v>2103</v>
      </c>
      <c r="D885" s="155">
        <v>0</v>
      </c>
      <c r="E885" s="155">
        <v>6432631.9900000002</v>
      </c>
      <c r="F885" s="155">
        <v>3761942.12</v>
      </c>
    </row>
    <row r="886" spans="3:6">
      <c r="C886" s="156" t="s">
        <v>1338</v>
      </c>
      <c r="D886" s="155">
        <v>5453083</v>
      </c>
      <c r="E886" s="155">
        <v>108</v>
      </c>
      <c r="F886" s="155">
        <v>0</v>
      </c>
    </row>
    <row r="887" spans="3:6">
      <c r="C887" s="156" t="s">
        <v>1339</v>
      </c>
      <c r="D887" s="155">
        <v>4062690</v>
      </c>
      <c r="E887" s="155">
        <v>250109</v>
      </c>
      <c r="F887" s="155">
        <v>202746.07</v>
      </c>
    </row>
    <row r="888" spans="3:6">
      <c r="C888" s="156" t="s">
        <v>1340</v>
      </c>
      <c r="D888" s="155">
        <v>1138581</v>
      </c>
      <c r="E888" s="155">
        <v>0</v>
      </c>
      <c r="F888" s="155">
        <v>0</v>
      </c>
    </row>
    <row r="889" spans="3:6">
      <c r="C889" s="156" t="s">
        <v>1341</v>
      </c>
      <c r="D889" s="155">
        <v>4062690</v>
      </c>
      <c r="E889" s="155">
        <v>4662690</v>
      </c>
      <c r="F889" s="155">
        <v>4537848.3499999996</v>
      </c>
    </row>
    <row r="890" spans="3:6">
      <c r="C890" s="156" t="s">
        <v>1342</v>
      </c>
      <c r="D890" s="155">
        <v>7391665</v>
      </c>
      <c r="E890" s="155">
        <v>9584213</v>
      </c>
      <c r="F890" s="155">
        <v>0</v>
      </c>
    </row>
    <row r="891" spans="3:6">
      <c r="C891" s="156" t="s">
        <v>2329</v>
      </c>
      <c r="D891" s="155">
        <v>0</v>
      </c>
      <c r="E891" s="155">
        <v>5091169.08</v>
      </c>
      <c r="F891" s="155">
        <v>0</v>
      </c>
    </row>
    <row r="892" spans="3:6">
      <c r="C892" s="156" t="s">
        <v>1343</v>
      </c>
      <c r="D892" s="155">
        <v>1720107</v>
      </c>
      <c r="E892" s="155">
        <v>36973</v>
      </c>
      <c r="F892" s="155">
        <v>0</v>
      </c>
    </row>
    <row r="893" spans="3:6">
      <c r="C893" s="156" t="s">
        <v>1344</v>
      </c>
      <c r="D893" s="155">
        <v>0</v>
      </c>
      <c r="E893" s="155">
        <v>1000</v>
      </c>
      <c r="F893" s="155">
        <v>0</v>
      </c>
    </row>
    <row r="894" spans="3:6">
      <c r="C894" s="156" t="s">
        <v>1345</v>
      </c>
      <c r="D894" s="155">
        <v>5415294</v>
      </c>
      <c r="E894" s="155">
        <v>1294</v>
      </c>
      <c r="F894" s="155">
        <v>0</v>
      </c>
    </row>
    <row r="895" spans="3:6">
      <c r="C895" s="156" t="s">
        <v>1346</v>
      </c>
      <c r="D895" s="155">
        <v>1516282</v>
      </c>
      <c r="E895" s="155">
        <v>1000</v>
      </c>
      <c r="F895" s="155">
        <v>0</v>
      </c>
    </row>
    <row r="896" spans="3:6">
      <c r="C896" s="156" t="s">
        <v>1347</v>
      </c>
      <c r="D896" s="155">
        <v>4850943</v>
      </c>
      <c r="E896" s="155">
        <v>1791385</v>
      </c>
      <c r="F896" s="155">
        <v>1433019.95</v>
      </c>
    </row>
    <row r="897" spans="3:6">
      <c r="C897" s="156" t="s">
        <v>1348</v>
      </c>
      <c r="D897" s="155">
        <v>4850943</v>
      </c>
      <c r="E897" s="155">
        <v>1359840</v>
      </c>
      <c r="F897" s="155">
        <v>1087783.3700000001</v>
      </c>
    </row>
    <row r="898" spans="3:6">
      <c r="C898" s="156" t="s">
        <v>1349</v>
      </c>
      <c r="D898" s="155">
        <v>3509288</v>
      </c>
      <c r="E898" s="155">
        <v>1382639</v>
      </c>
      <c r="F898" s="155">
        <v>1106021.3700000001</v>
      </c>
    </row>
    <row r="899" spans="3:6">
      <c r="C899" s="156" t="s">
        <v>1350</v>
      </c>
      <c r="D899" s="155">
        <v>32223848</v>
      </c>
      <c r="E899" s="155">
        <v>6324634</v>
      </c>
      <c r="F899" s="155">
        <v>6178243.5700000003</v>
      </c>
    </row>
    <row r="900" spans="3:6">
      <c r="C900" s="156" t="s">
        <v>1351</v>
      </c>
      <c r="D900" s="155">
        <v>1525371</v>
      </c>
      <c r="E900" s="155">
        <v>381610</v>
      </c>
      <c r="F900" s="155">
        <v>381498.28</v>
      </c>
    </row>
    <row r="901" spans="3:6">
      <c r="C901" s="156" t="s">
        <v>1352</v>
      </c>
      <c r="D901" s="155">
        <v>3939670</v>
      </c>
      <c r="E901" s="155">
        <v>109</v>
      </c>
      <c r="F901" s="155">
        <v>0</v>
      </c>
    </row>
    <row r="902" spans="3:6">
      <c r="C902" s="156" t="s">
        <v>1353</v>
      </c>
      <c r="D902" s="155">
        <v>0</v>
      </c>
      <c r="E902" s="155">
        <v>6177996</v>
      </c>
      <c r="F902" s="155">
        <v>6177896.0099999998</v>
      </c>
    </row>
    <row r="903" spans="3:6">
      <c r="C903" s="156" t="s">
        <v>1354</v>
      </c>
      <c r="D903" s="155">
        <v>3939670</v>
      </c>
      <c r="E903" s="155">
        <v>0</v>
      </c>
      <c r="F903" s="155">
        <v>0</v>
      </c>
    </row>
    <row r="904" spans="3:6">
      <c r="C904" s="156" t="s">
        <v>1355</v>
      </c>
      <c r="D904" s="155">
        <v>3939671</v>
      </c>
      <c r="E904" s="155">
        <v>0</v>
      </c>
      <c r="F904" s="155">
        <v>0</v>
      </c>
    </row>
    <row r="905" spans="3:6">
      <c r="C905" s="156" t="s">
        <v>1356</v>
      </c>
      <c r="D905" s="155">
        <v>155926762</v>
      </c>
      <c r="E905" s="155">
        <v>33926762</v>
      </c>
      <c r="F905" s="155">
        <v>0</v>
      </c>
    </row>
    <row r="906" spans="3:6">
      <c r="C906" s="156" t="s">
        <v>791</v>
      </c>
      <c r="D906" s="155">
        <v>52507548</v>
      </c>
      <c r="E906" s="155">
        <v>52507548</v>
      </c>
      <c r="F906" s="155">
        <v>52477737.600000001</v>
      </c>
    </row>
    <row r="907" spans="3:6">
      <c r="C907" s="156" t="s">
        <v>1357</v>
      </c>
      <c r="D907" s="155">
        <v>45000187</v>
      </c>
      <c r="E907" s="155">
        <v>45000187</v>
      </c>
      <c r="F907" s="155">
        <v>36000000</v>
      </c>
    </row>
    <row r="908" spans="3:6">
      <c r="C908" s="156" t="s">
        <v>1358</v>
      </c>
      <c r="D908" s="155">
        <v>30000002</v>
      </c>
      <c r="E908" s="155">
        <v>30000002</v>
      </c>
      <c r="F908" s="155">
        <v>23952162.969999999</v>
      </c>
    </row>
    <row r="909" spans="3:6">
      <c r="C909" s="156" t="s">
        <v>1359</v>
      </c>
      <c r="D909" s="155">
        <v>136891562</v>
      </c>
      <c r="E909" s="155">
        <v>133963381</v>
      </c>
      <c r="F909" s="155">
        <v>127963106.34999999</v>
      </c>
    </row>
    <row r="910" spans="3:6">
      <c r="C910" s="156" t="s">
        <v>1360</v>
      </c>
      <c r="D910" s="155">
        <v>15002112</v>
      </c>
      <c r="E910" s="155">
        <v>15002112</v>
      </c>
      <c r="F910" s="155">
        <v>14903344.530000001</v>
      </c>
    </row>
    <row r="911" spans="3:6">
      <c r="C911" s="156" t="s">
        <v>1361</v>
      </c>
      <c r="D911" s="155">
        <v>22500000</v>
      </c>
      <c r="E911" s="155">
        <v>22500000</v>
      </c>
      <c r="F911" s="155">
        <v>18000000</v>
      </c>
    </row>
    <row r="912" spans="3:6">
      <c r="C912" s="156" t="s">
        <v>2330</v>
      </c>
      <c r="D912" s="155">
        <v>0</v>
      </c>
      <c r="E912" s="155">
        <v>4730038.8499999996</v>
      </c>
      <c r="F912" s="155">
        <v>0</v>
      </c>
    </row>
    <row r="913" spans="3:6">
      <c r="C913" s="156" t="s">
        <v>2288</v>
      </c>
      <c r="D913" s="155">
        <v>0</v>
      </c>
      <c r="E913" s="155">
        <v>8601428.4000000004</v>
      </c>
      <c r="F913" s="155">
        <v>0</v>
      </c>
    </row>
    <row r="914" spans="3:6">
      <c r="C914" s="154" t="s">
        <v>2265</v>
      </c>
      <c r="D914" s="155">
        <v>1461540000</v>
      </c>
      <c r="E914" s="155">
        <v>1380690000</v>
      </c>
      <c r="F914" s="155">
        <v>873652113.36000001</v>
      </c>
    </row>
    <row r="915" spans="3:6">
      <c r="C915" s="156" t="s">
        <v>1362</v>
      </c>
      <c r="D915" s="155">
        <v>1375500000</v>
      </c>
      <c r="E915" s="155">
        <v>1294650000</v>
      </c>
      <c r="F915" s="155">
        <v>873652113.36000001</v>
      </c>
    </row>
    <row r="916" spans="3:6">
      <c r="C916" s="156" t="s">
        <v>909</v>
      </c>
      <c r="D916" s="155">
        <v>86040000</v>
      </c>
      <c r="E916" s="155">
        <v>86040000</v>
      </c>
      <c r="F916" s="155">
        <v>0</v>
      </c>
    </row>
    <row r="917" spans="3:6">
      <c r="C917" s="152" t="s">
        <v>287</v>
      </c>
      <c r="D917" s="153">
        <v>1638625337</v>
      </c>
      <c r="E917" s="153">
        <v>3631752093.1599998</v>
      </c>
      <c r="F917" s="153">
        <v>3091079629.3899999</v>
      </c>
    </row>
    <row r="918" spans="3:6">
      <c r="C918" s="154" t="s">
        <v>2263</v>
      </c>
      <c r="D918" s="155">
        <v>1429302975</v>
      </c>
      <c r="E918" s="155">
        <v>3555933368.2199998</v>
      </c>
      <c r="F918" s="155">
        <v>3074684393.8099999</v>
      </c>
    </row>
    <row r="919" spans="3:6">
      <c r="C919" s="156" t="s">
        <v>804</v>
      </c>
      <c r="D919" s="155">
        <v>130965347</v>
      </c>
      <c r="E919" s="155">
        <v>136136447</v>
      </c>
      <c r="F919" s="155">
        <v>103223314.14</v>
      </c>
    </row>
    <row r="920" spans="3:6">
      <c r="C920" s="156" t="s">
        <v>1363</v>
      </c>
      <c r="D920" s="155">
        <v>106172797</v>
      </c>
      <c r="E920" s="155">
        <v>225402923</v>
      </c>
      <c r="F920" s="155">
        <v>217528007.80000001</v>
      </c>
    </row>
    <row r="921" spans="3:6">
      <c r="C921" s="156" t="s">
        <v>1364</v>
      </c>
      <c r="D921" s="155">
        <v>1561024</v>
      </c>
      <c r="E921" s="155">
        <v>4286212</v>
      </c>
      <c r="F921" s="155">
        <v>1506841.8</v>
      </c>
    </row>
    <row r="922" spans="3:6">
      <c r="C922" s="156" t="s">
        <v>1365</v>
      </c>
      <c r="D922" s="155">
        <v>1157222</v>
      </c>
      <c r="E922" s="155">
        <v>109</v>
      </c>
      <c r="F922" s="155">
        <v>0</v>
      </c>
    </row>
    <row r="923" spans="3:6">
      <c r="C923" s="156" t="s">
        <v>1366</v>
      </c>
      <c r="D923" s="155">
        <v>1651551</v>
      </c>
      <c r="E923" s="155">
        <v>108</v>
      </c>
      <c r="F923" s="155">
        <v>0</v>
      </c>
    </row>
    <row r="924" spans="3:6">
      <c r="C924" s="156" t="s">
        <v>2104</v>
      </c>
      <c r="D924" s="155">
        <v>0</v>
      </c>
      <c r="E924" s="155">
        <v>8625289.8499999996</v>
      </c>
      <c r="F924" s="155">
        <v>5681641.7599999998</v>
      </c>
    </row>
    <row r="925" spans="3:6">
      <c r="C925" s="156" t="s">
        <v>1367</v>
      </c>
      <c r="D925" s="155">
        <v>1518982</v>
      </c>
      <c r="E925" s="155">
        <v>5345675</v>
      </c>
      <c r="F925" s="155">
        <v>5345674.8899999997</v>
      </c>
    </row>
    <row r="926" spans="3:6">
      <c r="C926" s="156" t="s">
        <v>1368</v>
      </c>
      <c r="D926" s="155">
        <v>2861943</v>
      </c>
      <c r="E926" s="155">
        <v>108</v>
      </c>
      <c r="F926" s="155">
        <v>0</v>
      </c>
    </row>
    <row r="927" spans="3:6">
      <c r="C927" s="156" t="s">
        <v>288</v>
      </c>
      <c r="D927" s="155">
        <v>1001596236</v>
      </c>
      <c r="E927" s="155">
        <v>2916778708</v>
      </c>
      <c r="F927" s="155">
        <v>2530499015.1500001</v>
      </c>
    </row>
    <row r="928" spans="3:6">
      <c r="C928" s="156" t="s">
        <v>705</v>
      </c>
      <c r="D928" s="155">
        <v>0</v>
      </c>
      <c r="E928" s="155">
        <v>4188323.96</v>
      </c>
      <c r="F928" s="155">
        <v>3991755.3</v>
      </c>
    </row>
    <row r="929" spans="3:6">
      <c r="C929" s="156" t="s">
        <v>2331</v>
      </c>
      <c r="D929" s="155">
        <v>0</v>
      </c>
      <c r="E929" s="155">
        <v>6467255.8799999999</v>
      </c>
      <c r="F929" s="155">
        <v>0</v>
      </c>
    </row>
    <row r="930" spans="3:6">
      <c r="C930" s="156" t="s">
        <v>1369</v>
      </c>
      <c r="D930" s="155">
        <v>45000002</v>
      </c>
      <c r="E930" s="155">
        <v>45000002</v>
      </c>
      <c r="F930" s="155">
        <v>44898360.670000002</v>
      </c>
    </row>
    <row r="931" spans="3:6">
      <c r="C931" s="156" t="s">
        <v>2199</v>
      </c>
      <c r="D931" s="155">
        <v>0</v>
      </c>
      <c r="E931" s="155">
        <v>2395016.62</v>
      </c>
      <c r="F931" s="155">
        <v>2054307.1</v>
      </c>
    </row>
    <row r="932" spans="3:6">
      <c r="C932" s="156" t="s">
        <v>339</v>
      </c>
      <c r="D932" s="155">
        <v>31816871</v>
      </c>
      <c r="E932" s="155">
        <v>11816871</v>
      </c>
      <c r="F932" s="155">
        <v>0</v>
      </c>
    </row>
    <row r="933" spans="3:6">
      <c r="C933" s="156" t="s">
        <v>1370</v>
      </c>
      <c r="D933" s="155">
        <v>0</v>
      </c>
      <c r="E933" s="155">
        <v>76194684.640000001</v>
      </c>
      <c r="F933" s="155">
        <v>55000000</v>
      </c>
    </row>
    <row r="934" spans="3:6">
      <c r="C934" s="156" t="s">
        <v>2332</v>
      </c>
      <c r="D934" s="155">
        <v>0</v>
      </c>
      <c r="E934" s="155">
        <v>3975411.87</v>
      </c>
      <c r="F934" s="155">
        <v>0</v>
      </c>
    </row>
    <row r="935" spans="3:6">
      <c r="C935" s="156" t="s">
        <v>2149</v>
      </c>
      <c r="D935" s="155">
        <v>0</v>
      </c>
      <c r="E935" s="155">
        <v>4319222.4000000004</v>
      </c>
      <c r="F935" s="155">
        <v>0</v>
      </c>
    </row>
    <row r="936" spans="3:6">
      <c r="C936" s="156" t="s">
        <v>355</v>
      </c>
      <c r="D936" s="155">
        <v>105001000</v>
      </c>
      <c r="E936" s="155">
        <v>105001000</v>
      </c>
      <c r="F936" s="155">
        <v>104955475.2</v>
      </c>
    </row>
    <row r="937" spans="3:6">
      <c r="C937" s="154" t="s">
        <v>2264</v>
      </c>
      <c r="D937" s="155">
        <v>206514332</v>
      </c>
      <c r="E937" s="155">
        <v>73010694.939999998</v>
      </c>
      <c r="F937" s="155">
        <v>16395235.58</v>
      </c>
    </row>
    <row r="938" spans="3:6">
      <c r="C938" s="156" t="s">
        <v>488</v>
      </c>
      <c r="D938" s="155">
        <v>206514332</v>
      </c>
      <c r="E938" s="155">
        <v>73010694.939999998</v>
      </c>
      <c r="F938" s="155">
        <v>16395235.58</v>
      </c>
    </row>
    <row r="939" spans="3:6">
      <c r="C939" s="154" t="s">
        <v>2265</v>
      </c>
      <c r="D939" s="155">
        <v>0</v>
      </c>
      <c r="E939" s="155">
        <v>0</v>
      </c>
      <c r="F939" s="155">
        <v>0</v>
      </c>
    </row>
    <row r="940" spans="3:6">
      <c r="C940" s="156" t="s">
        <v>1370</v>
      </c>
      <c r="D940" s="155">
        <v>0</v>
      </c>
      <c r="E940" s="155">
        <v>0</v>
      </c>
      <c r="F940" s="155">
        <v>0</v>
      </c>
    </row>
    <row r="941" spans="3:6">
      <c r="C941" s="154" t="s">
        <v>2266</v>
      </c>
      <c r="D941" s="155">
        <v>2808030</v>
      </c>
      <c r="E941" s="155">
        <v>2808030</v>
      </c>
      <c r="F941" s="155">
        <v>0</v>
      </c>
    </row>
    <row r="942" spans="3:6">
      <c r="C942" s="156" t="s">
        <v>239</v>
      </c>
      <c r="D942" s="155">
        <v>2808030</v>
      </c>
      <c r="E942" s="155">
        <v>2808030</v>
      </c>
      <c r="F942" s="155">
        <v>0</v>
      </c>
    </row>
    <row r="943" spans="3:6">
      <c r="C943" s="152" t="s">
        <v>289</v>
      </c>
      <c r="D943" s="153">
        <v>913162159</v>
      </c>
      <c r="E943" s="153">
        <v>1078002502.2</v>
      </c>
      <c r="F943" s="153">
        <v>636171868.3499999</v>
      </c>
    </row>
    <row r="944" spans="3:6">
      <c r="C944" s="154" t="s">
        <v>2263</v>
      </c>
      <c r="D944" s="155">
        <v>871174289</v>
      </c>
      <c r="E944" s="155">
        <v>980663214.6400001</v>
      </c>
      <c r="F944" s="155">
        <v>583962215.25999999</v>
      </c>
    </row>
    <row r="945" spans="3:6">
      <c r="C945" s="156" t="s">
        <v>239</v>
      </c>
      <c r="D945" s="155">
        <v>2029998</v>
      </c>
      <c r="E945" s="155">
        <v>2029998</v>
      </c>
      <c r="F945" s="155">
        <v>0</v>
      </c>
    </row>
    <row r="946" spans="3:6">
      <c r="C946" s="156" t="s">
        <v>1371</v>
      </c>
      <c r="D946" s="155">
        <v>1639531</v>
      </c>
      <c r="E946" s="155">
        <v>108</v>
      </c>
      <c r="F946" s="155">
        <v>0</v>
      </c>
    </row>
    <row r="947" spans="3:6">
      <c r="C947" s="156" t="s">
        <v>1372</v>
      </c>
      <c r="D947" s="155">
        <v>6002428</v>
      </c>
      <c r="E947" s="155">
        <v>960883</v>
      </c>
      <c r="F947" s="155">
        <v>0</v>
      </c>
    </row>
    <row r="948" spans="3:6">
      <c r="C948" s="156" t="s">
        <v>1373</v>
      </c>
      <c r="D948" s="155">
        <v>2758819</v>
      </c>
      <c r="E948" s="155">
        <v>100</v>
      </c>
      <c r="F948" s="155">
        <v>0</v>
      </c>
    </row>
    <row r="949" spans="3:6">
      <c r="C949" s="156" t="s">
        <v>1374</v>
      </c>
      <c r="D949" s="155">
        <v>4433239</v>
      </c>
      <c r="E949" s="155">
        <v>3614568</v>
      </c>
      <c r="F949" s="155">
        <v>0</v>
      </c>
    </row>
    <row r="950" spans="3:6">
      <c r="C950" s="156" t="s">
        <v>1375</v>
      </c>
      <c r="D950" s="155">
        <v>1835000</v>
      </c>
      <c r="E950" s="155">
        <v>6342312</v>
      </c>
      <c r="F950" s="155">
        <v>3518670</v>
      </c>
    </row>
    <row r="951" spans="3:6">
      <c r="C951" s="156" t="s">
        <v>1376</v>
      </c>
      <c r="D951" s="155">
        <v>0</v>
      </c>
      <c r="E951" s="155">
        <v>4425153</v>
      </c>
      <c r="F951" s="155">
        <v>3801449.28</v>
      </c>
    </row>
    <row r="952" spans="3:6">
      <c r="C952" s="156" t="s">
        <v>1377</v>
      </c>
      <c r="D952" s="155">
        <v>1856241</v>
      </c>
      <c r="E952" s="155">
        <v>1856241</v>
      </c>
      <c r="F952" s="155">
        <v>1334856.02</v>
      </c>
    </row>
    <row r="953" spans="3:6">
      <c r="C953" s="156" t="s">
        <v>1378</v>
      </c>
      <c r="D953" s="155">
        <v>10922031</v>
      </c>
      <c r="E953" s="155">
        <v>1610108</v>
      </c>
      <c r="F953" s="155">
        <v>1607249.09</v>
      </c>
    </row>
    <row r="954" spans="3:6">
      <c r="C954" s="156" t="s">
        <v>2150</v>
      </c>
      <c r="D954" s="155">
        <v>0</v>
      </c>
      <c r="E954" s="155">
        <v>19009595.859999999</v>
      </c>
      <c r="F954" s="155">
        <v>0</v>
      </c>
    </row>
    <row r="955" spans="3:6">
      <c r="C955" s="156" t="s">
        <v>1379</v>
      </c>
      <c r="D955" s="155">
        <v>3326831</v>
      </c>
      <c r="E955" s="155">
        <v>2361242</v>
      </c>
      <c r="F955" s="155">
        <v>1888914.02</v>
      </c>
    </row>
    <row r="956" spans="3:6">
      <c r="C956" s="156" t="s">
        <v>1380</v>
      </c>
      <c r="D956" s="155">
        <v>9294308</v>
      </c>
      <c r="E956" s="155">
        <v>8794308</v>
      </c>
      <c r="F956" s="155">
        <v>3992573.8</v>
      </c>
    </row>
    <row r="957" spans="3:6">
      <c r="C957" s="156" t="s">
        <v>374</v>
      </c>
      <c r="D957" s="155">
        <v>11058566</v>
      </c>
      <c r="E957" s="155">
        <v>8000000</v>
      </c>
      <c r="F957" s="155">
        <v>0</v>
      </c>
    </row>
    <row r="958" spans="3:6">
      <c r="C958" s="156" t="s">
        <v>2151</v>
      </c>
      <c r="D958" s="155">
        <v>0</v>
      </c>
      <c r="E958" s="155">
        <v>7796312.71</v>
      </c>
      <c r="F958" s="155">
        <v>0</v>
      </c>
    </row>
    <row r="959" spans="3:6">
      <c r="C959" s="156" t="s">
        <v>1381</v>
      </c>
      <c r="D959" s="155">
        <v>50022117</v>
      </c>
      <c r="E959" s="155">
        <v>9623564</v>
      </c>
      <c r="F959" s="155">
        <v>8339183.4300000006</v>
      </c>
    </row>
    <row r="960" spans="3:6">
      <c r="C960" s="156" t="s">
        <v>290</v>
      </c>
      <c r="D960" s="155">
        <v>4319869</v>
      </c>
      <c r="E960" s="155">
        <v>4319869</v>
      </c>
      <c r="F960" s="155">
        <v>0</v>
      </c>
    </row>
    <row r="961" spans="3:6">
      <c r="C961" s="156" t="s">
        <v>1382</v>
      </c>
      <c r="D961" s="155">
        <v>1517426</v>
      </c>
      <c r="E961" s="155">
        <v>2300901</v>
      </c>
      <c r="F961" s="155">
        <v>0</v>
      </c>
    </row>
    <row r="962" spans="3:6">
      <c r="C962" s="156" t="s">
        <v>1383</v>
      </c>
      <c r="D962" s="155">
        <v>263965000</v>
      </c>
      <c r="E962" s="155">
        <v>400</v>
      </c>
      <c r="F962" s="155">
        <v>0</v>
      </c>
    </row>
    <row r="963" spans="3:6">
      <c r="C963" s="156" t="s">
        <v>2333</v>
      </c>
      <c r="D963" s="155">
        <v>0</v>
      </c>
      <c r="E963" s="155">
        <v>7467274.8600000003</v>
      </c>
      <c r="F963" s="155">
        <v>0</v>
      </c>
    </row>
    <row r="964" spans="3:6">
      <c r="C964" s="156" t="s">
        <v>2334</v>
      </c>
      <c r="D964" s="155">
        <v>0</v>
      </c>
      <c r="E964" s="155">
        <v>6326869.7599999998</v>
      </c>
      <c r="F964" s="155">
        <v>0</v>
      </c>
    </row>
    <row r="965" spans="3:6">
      <c r="C965" s="156" t="s">
        <v>2335</v>
      </c>
      <c r="D965" s="155">
        <v>0</v>
      </c>
      <c r="E965" s="155">
        <v>7467274.8600000003</v>
      </c>
      <c r="F965" s="155">
        <v>0</v>
      </c>
    </row>
    <row r="966" spans="3:6">
      <c r="C966" s="156" t="s">
        <v>1384</v>
      </c>
      <c r="D966" s="155">
        <v>2551825</v>
      </c>
      <c r="E966" s="155">
        <v>2312743</v>
      </c>
      <c r="F966" s="155">
        <v>0</v>
      </c>
    </row>
    <row r="967" spans="3:6">
      <c r="C967" s="156" t="s">
        <v>2336</v>
      </c>
      <c r="D967" s="155">
        <v>0</v>
      </c>
      <c r="E967" s="155">
        <v>7467274.8600000003</v>
      </c>
      <c r="F967" s="155">
        <v>0</v>
      </c>
    </row>
    <row r="968" spans="3:6">
      <c r="C968" s="156" t="s">
        <v>2337</v>
      </c>
      <c r="D968" s="155">
        <v>0</v>
      </c>
      <c r="E968" s="155">
        <v>7467274.8600000003</v>
      </c>
      <c r="F968" s="155">
        <v>0</v>
      </c>
    </row>
    <row r="969" spans="3:6">
      <c r="C969" s="156" t="s">
        <v>1385</v>
      </c>
      <c r="D969" s="155">
        <v>5883116</v>
      </c>
      <c r="E969" s="155">
        <v>286456</v>
      </c>
      <c r="F969" s="155">
        <v>0</v>
      </c>
    </row>
    <row r="970" spans="3:6">
      <c r="C970" s="156" t="s">
        <v>2338</v>
      </c>
      <c r="D970" s="155">
        <v>0</v>
      </c>
      <c r="E970" s="155">
        <v>6326869.7599999998</v>
      </c>
      <c r="F970" s="155">
        <v>0</v>
      </c>
    </row>
    <row r="971" spans="3:6">
      <c r="C971" s="156" t="s">
        <v>1386</v>
      </c>
      <c r="D971" s="155">
        <v>1244476</v>
      </c>
      <c r="E971" s="155">
        <v>6275483</v>
      </c>
      <c r="F971" s="155">
        <v>3028301.7</v>
      </c>
    </row>
    <row r="972" spans="3:6">
      <c r="C972" s="156" t="s">
        <v>1387</v>
      </c>
      <c r="D972" s="155">
        <v>1000000</v>
      </c>
      <c r="E972" s="155">
        <v>1000000</v>
      </c>
      <c r="F972" s="155">
        <v>0</v>
      </c>
    </row>
    <row r="973" spans="3:6">
      <c r="C973" s="156" t="s">
        <v>2200</v>
      </c>
      <c r="D973" s="155">
        <v>0</v>
      </c>
      <c r="E973" s="155">
        <v>15311557.26</v>
      </c>
      <c r="F973" s="155">
        <v>9855440.5700000003</v>
      </c>
    </row>
    <row r="974" spans="3:6">
      <c r="C974" s="156" t="s">
        <v>1388</v>
      </c>
      <c r="D974" s="155">
        <v>2503860</v>
      </c>
      <c r="E974" s="155">
        <v>428270</v>
      </c>
      <c r="F974" s="155">
        <v>0</v>
      </c>
    </row>
    <row r="975" spans="3:6">
      <c r="C975" s="156" t="s">
        <v>1389</v>
      </c>
      <c r="D975" s="155">
        <v>12678145</v>
      </c>
      <c r="E975" s="155">
        <v>100</v>
      </c>
      <c r="F975" s="155">
        <v>0</v>
      </c>
    </row>
    <row r="976" spans="3:6">
      <c r="C976" s="156" t="s">
        <v>715</v>
      </c>
      <c r="D976" s="155">
        <v>0</v>
      </c>
      <c r="E976" s="155">
        <v>133000000</v>
      </c>
      <c r="F976" s="155">
        <v>0</v>
      </c>
    </row>
    <row r="977" spans="3:6">
      <c r="C977" s="156" t="s">
        <v>2339</v>
      </c>
      <c r="D977" s="155">
        <v>0</v>
      </c>
      <c r="E977" s="155">
        <v>7467274.8600000003</v>
      </c>
      <c r="F977" s="155">
        <v>0</v>
      </c>
    </row>
    <row r="978" spans="3:6">
      <c r="C978" s="156" t="s">
        <v>1390</v>
      </c>
      <c r="D978" s="155">
        <v>2535629</v>
      </c>
      <c r="E978" s="155">
        <v>1000</v>
      </c>
      <c r="F978" s="155">
        <v>0</v>
      </c>
    </row>
    <row r="979" spans="3:6">
      <c r="C979" s="156" t="s">
        <v>2340</v>
      </c>
      <c r="D979" s="155">
        <v>0</v>
      </c>
      <c r="E979" s="155">
        <v>8131032.6299999999</v>
      </c>
      <c r="F979" s="155">
        <v>0</v>
      </c>
    </row>
    <row r="980" spans="3:6">
      <c r="C980" s="156" t="s">
        <v>1391</v>
      </c>
      <c r="D980" s="155">
        <v>1570629</v>
      </c>
      <c r="E980" s="155">
        <v>119</v>
      </c>
      <c r="F980" s="155">
        <v>0</v>
      </c>
    </row>
    <row r="981" spans="3:6">
      <c r="C981" s="156" t="s">
        <v>2341</v>
      </c>
      <c r="D981" s="155">
        <v>0</v>
      </c>
      <c r="E981" s="155">
        <v>8296972.0700000003</v>
      </c>
      <c r="F981" s="155">
        <v>0</v>
      </c>
    </row>
    <row r="982" spans="3:6">
      <c r="C982" s="156" t="s">
        <v>1392</v>
      </c>
      <c r="D982" s="155">
        <v>2535629</v>
      </c>
      <c r="E982" s="155">
        <v>109</v>
      </c>
      <c r="F982" s="155">
        <v>0</v>
      </c>
    </row>
    <row r="983" spans="3:6">
      <c r="C983" s="156" t="s">
        <v>2342</v>
      </c>
      <c r="D983" s="155">
        <v>0</v>
      </c>
      <c r="E983" s="155">
        <v>8296972.0700000003</v>
      </c>
      <c r="F983" s="155">
        <v>0</v>
      </c>
    </row>
    <row r="984" spans="3:6">
      <c r="C984" s="156" t="s">
        <v>1393</v>
      </c>
      <c r="D984" s="155">
        <v>3418120</v>
      </c>
      <c r="E984" s="155">
        <v>3488730</v>
      </c>
      <c r="F984" s="155">
        <v>819962.62</v>
      </c>
    </row>
    <row r="985" spans="3:6">
      <c r="C985" s="156" t="s">
        <v>1394</v>
      </c>
      <c r="D985" s="155">
        <v>1780751</v>
      </c>
      <c r="E985" s="155">
        <v>111</v>
      </c>
      <c r="F985" s="155">
        <v>0</v>
      </c>
    </row>
    <row r="986" spans="3:6">
      <c r="C986" s="156" t="s">
        <v>1395</v>
      </c>
      <c r="D986" s="155">
        <v>9024052</v>
      </c>
      <c r="E986" s="155">
        <v>4906342</v>
      </c>
      <c r="F986" s="155">
        <v>98591.54</v>
      </c>
    </row>
    <row r="987" spans="3:6">
      <c r="C987" s="156" t="s">
        <v>467</v>
      </c>
      <c r="D987" s="155">
        <v>20166495</v>
      </c>
      <c r="E987" s="155">
        <v>23656489.66</v>
      </c>
      <c r="F987" s="155">
        <v>21113690.93</v>
      </c>
    </row>
    <row r="988" spans="3:6">
      <c r="C988" s="156" t="s">
        <v>1396</v>
      </c>
      <c r="D988" s="155">
        <v>4750788</v>
      </c>
      <c r="E988" s="155">
        <v>4559764</v>
      </c>
      <c r="F988" s="155">
        <v>340543.21</v>
      </c>
    </row>
    <row r="989" spans="3:6">
      <c r="C989" s="156" t="s">
        <v>468</v>
      </c>
      <c r="D989" s="155">
        <v>24430184</v>
      </c>
      <c r="E989" s="155">
        <v>37527156.07</v>
      </c>
      <c r="F989" s="155">
        <v>28884824.370000001</v>
      </c>
    </row>
    <row r="990" spans="3:6">
      <c r="C990" s="156" t="s">
        <v>1397</v>
      </c>
      <c r="D990" s="155">
        <v>6815664</v>
      </c>
      <c r="E990" s="155">
        <v>4200000</v>
      </c>
      <c r="F990" s="155">
        <v>4050915.59</v>
      </c>
    </row>
    <row r="991" spans="3:6">
      <c r="C991" s="156" t="s">
        <v>2343</v>
      </c>
      <c r="D991" s="155">
        <v>0</v>
      </c>
      <c r="E991" s="155">
        <v>7583432.4699999997</v>
      </c>
      <c r="F991" s="155">
        <v>0</v>
      </c>
    </row>
    <row r="992" spans="3:6">
      <c r="C992" s="156" t="s">
        <v>1398</v>
      </c>
      <c r="D992" s="155">
        <v>12357301</v>
      </c>
      <c r="E992" s="155">
        <v>10857301</v>
      </c>
      <c r="F992" s="155">
        <v>6231577.7999999998</v>
      </c>
    </row>
    <row r="993" spans="3:6">
      <c r="C993" s="156" t="s">
        <v>1399</v>
      </c>
      <c r="D993" s="155">
        <v>1142726</v>
      </c>
      <c r="E993" s="155">
        <v>109</v>
      </c>
      <c r="F993" s="155">
        <v>0</v>
      </c>
    </row>
    <row r="994" spans="3:6">
      <c r="C994" s="156" t="s">
        <v>469</v>
      </c>
      <c r="D994" s="155">
        <v>20616833</v>
      </c>
      <c r="E994" s="155">
        <v>24116833</v>
      </c>
      <c r="F994" s="155">
        <v>23107826.899999999</v>
      </c>
    </row>
    <row r="995" spans="3:6">
      <c r="C995" s="156" t="s">
        <v>1400</v>
      </c>
      <c r="D995" s="155">
        <v>1511718</v>
      </c>
      <c r="E995" s="155">
        <v>109</v>
      </c>
      <c r="F995" s="155">
        <v>0</v>
      </c>
    </row>
    <row r="996" spans="3:6">
      <c r="C996" s="156" t="s">
        <v>1401</v>
      </c>
      <c r="D996" s="155">
        <v>1548690</v>
      </c>
      <c r="E996" s="155">
        <v>109</v>
      </c>
      <c r="F996" s="155">
        <v>0</v>
      </c>
    </row>
    <row r="997" spans="3:6">
      <c r="C997" s="156" t="s">
        <v>750</v>
      </c>
      <c r="D997" s="155">
        <v>0</v>
      </c>
      <c r="E997" s="155">
        <v>19285416.299999997</v>
      </c>
      <c r="F997" s="155">
        <v>5633336.0099999998</v>
      </c>
    </row>
    <row r="998" spans="3:6">
      <c r="C998" s="156" t="s">
        <v>1402</v>
      </c>
      <c r="D998" s="155">
        <v>10642640</v>
      </c>
      <c r="E998" s="155">
        <v>2350889</v>
      </c>
      <c r="F998" s="155">
        <v>2218513.61</v>
      </c>
    </row>
    <row r="999" spans="3:6">
      <c r="C999" s="156" t="s">
        <v>470</v>
      </c>
      <c r="D999" s="155">
        <v>23931040</v>
      </c>
      <c r="E999" s="155">
        <v>27931040</v>
      </c>
      <c r="F999" s="155">
        <v>26387252.27</v>
      </c>
    </row>
    <row r="1000" spans="3:6">
      <c r="C1000" s="156" t="s">
        <v>2077</v>
      </c>
      <c r="D1000" s="155">
        <v>30000000</v>
      </c>
      <c r="E1000" s="155">
        <v>30000000</v>
      </c>
      <c r="F1000" s="155">
        <v>23568014.18</v>
      </c>
    </row>
    <row r="1001" spans="3:6">
      <c r="C1001" s="156" t="s">
        <v>805</v>
      </c>
      <c r="D1001" s="155">
        <v>210000001</v>
      </c>
      <c r="E1001" s="155">
        <v>364600001</v>
      </c>
      <c r="F1001" s="155">
        <v>336218723.94999999</v>
      </c>
    </row>
    <row r="1002" spans="3:6">
      <c r="C1002" s="156" t="s">
        <v>502</v>
      </c>
      <c r="D1002" s="155">
        <v>21449671</v>
      </c>
      <c r="E1002" s="155">
        <v>13810105</v>
      </c>
      <c r="F1002" s="155">
        <v>7848003.5599999996</v>
      </c>
    </row>
    <row r="1003" spans="3:6">
      <c r="C1003" s="156" t="s">
        <v>369</v>
      </c>
      <c r="D1003" s="155">
        <v>60102902</v>
      </c>
      <c r="E1003" s="155">
        <v>60102902</v>
      </c>
      <c r="F1003" s="155">
        <v>60073800.810000002</v>
      </c>
    </row>
    <row r="1004" spans="3:6">
      <c r="C1004" s="156" t="s">
        <v>2152</v>
      </c>
      <c r="D1004" s="155">
        <v>0</v>
      </c>
      <c r="E1004" s="155">
        <v>12654891.859999999</v>
      </c>
      <c r="F1004" s="155">
        <v>0</v>
      </c>
    </row>
    <row r="1005" spans="3:6">
      <c r="C1005" s="156" t="s">
        <v>2153</v>
      </c>
      <c r="D1005" s="155">
        <v>0</v>
      </c>
      <c r="E1005" s="155">
        <v>12654891.859999999</v>
      </c>
      <c r="F1005" s="155">
        <v>0</v>
      </c>
    </row>
    <row r="1006" spans="3:6">
      <c r="C1006" s="154" t="s">
        <v>2264</v>
      </c>
      <c r="D1006" s="155">
        <v>35545562</v>
      </c>
      <c r="E1006" s="155">
        <v>87718817.560000002</v>
      </c>
      <c r="F1006" s="155">
        <v>48871653.189999998</v>
      </c>
    </row>
    <row r="1007" spans="3:6">
      <c r="C1007" s="156" t="s">
        <v>1383</v>
      </c>
      <c r="D1007" s="155">
        <v>1454089</v>
      </c>
      <c r="E1007" s="155">
        <v>1454089</v>
      </c>
      <c r="F1007" s="155">
        <v>0</v>
      </c>
    </row>
    <row r="1008" spans="3:6">
      <c r="C1008" s="156" t="s">
        <v>1385</v>
      </c>
      <c r="D1008" s="155">
        <v>12596660</v>
      </c>
      <c r="E1008" s="155">
        <v>12596660</v>
      </c>
      <c r="F1008" s="155">
        <v>0</v>
      </c>
    </row>
    <row r="1009" spans="3:6">
      <c r="C1009" s="156" t="s">
        <v>643</v>
      </c>
      <c r="D1009" s="155">
        <v>21494813</v>
      </c>
      <c r="E1009" s="155">
        <v>30768068.560000002</v>
      </c>
      <c r="F1009" s="155">
        <v>21480286.289999999</v>
      </c>
    </row>
    <row r="1010" spans="3:6">
      <c r="C1010" s="156" t="s">
        <v>2201</v>
      </c>
      <c r="D1010" s="155">
        <v>0</v>
      </c>
      <c r="E1010" s="155">
        <v>42900000</v>
      </c>
      <c r="F1010" s="155">
        <v>27391366.899999999</v>
      </c>
    </row>
    <row r="1011" spans="3:6">
      <c r="C1011" s="154" t="s">
        <v>2265</v>
      </c>
      <c r="D1011" s="155">
        <v>0</v>
      </c>
      <c r="E1011" s="155">
        <v>0</v>
      </c>
      <c r="F1011" s="155">
        <v>0</v>
      </c>
    </row>
    <row r="1012" spans="3:6">
      <c r="C1012" s="156" t="s">
        <v>715</v>
      </c>
      <c r="D1012" s="155">
        <v>0</v>
      </c>
      <c r="E1012" s="155">
        <v>0</v>
      </c>
      <c r="F1012" s="155">
        <v>0</v>
      </c>
    </row>
    <row r="1013" spans="3:6">
      <c r="C1013" s="154" t="s">
        <v>2266</v>
      </c>
      <c r="D1013" s="155">
        <v>6442308</v>
      </c>
      <c r="E1013" s="155">
        <v>9620470</v>
      </c>
      <c r="F1013" s="155">
        <v>3337999.9000000004</v>
      </c>
    </row>
    <row r="1014" spans="3:6">
      <c r="C1014" s="156" t="s">
        <v>239</v>
      </c>
      <c r="D1014" s="155">
        <v>6442308</v>
      </c>
      <c r="E1014" s="155">
        <v>9620470</v>
      </c>
      <c r="F1014" s="155">
        <v>3337999.9000000004</v>
      </c>
    </row>
    <row r="1015" spans="3:6">
      <c r="C1015" s="152" t="s">
        <v>291</v>
      </c>
      <c r="D1015" s="153">
        <v>3165794891</v>
      </c>
      <c r="E1015" s="153">
        <v>3283141055.8699994</v>
      </c>
      <c r="F1015" s="153">
        <v>1319774622.04</v>
      </c>
    </row>
    <row r="1016" spans="3:6">
      <c r="C1016" s="154" t="s">
        <v>2263</v>
      </c>
      <c r="D1016" s="155">
        <v>2689473708</v>
      </c>
      <c r="E1016" s="155">
        <v>1686752186.7</v>
      </c>
      <c r="F1016" s="155">
        <v>1094848186.3399999</v>
      </c>
    </row>
    <row r="1017" spans="3:6">
      <c r="C1017" s="156" t="s">
        <v>1403</v>
      </c>
      <c r="D1017" s="155">
        <v>1546229</v>
      </c>
      <c r="E1017" s="155">
        <v>109</v>
      </c>
      <c r="F1017" s="155">
        <v>0</v>
      </c>
    </row>
    <row r="1018" spans="3:6">
      <c r="C1018" s="156" t="s">
        <v>751</v>
      </c>
      <c r="D1018" s="155">
        <v>0</v>
      </c>
      <c r="E1018" s="155">
        <v>20912491.489999998</v>
      </c>
      <c r="F1018" s="155">
        <v>0</v>
      </c>
    </row>
    <row r="1019" spans="3:6">
      <c r="C1019" s="156" t="s">
        <v>1404</v>
      </c>
      <c r="D1019" s="155">
        <v>2371024</v>
      </c>
      <c r="E1019" s="155">
        <v>113</v>
      </c>
      <c r="F1019" s="155">
        <v>0</v>
      </c>
    </row>
    <row r="1020" spans="3:6">
      <c r="C1020" s="156" t="s">
        <v>1405</v>
      </c>
      <c r="D1020" s="155">
        <v>1533724</v>
      </c>
      <c r="E1020" s="155">
        <v>1000</v>
      </c>
      <c r="F1020" s="155">
        <v>0</v>
      </c>
    </row>
    <row r="1021" spans="3:6">
      <c r="C1021" s="156" t="s">
        <v>1406</v>
      </c>
      <c r="D1021" s="155">
        <v>19490000</v>
      </c>
      <c r="E1021" s="155">
        <v>19490000</v>
      </c>
      <c r="F1021" s="155">
        <v>0</v>
      </c>
    </row>
    <row r="1022" spans="3:6">
      <c r="C1022" s="156" t="s">
        <v>1407</v>
      </c>
      <c r="D1022" s="155">
        <v>1725020</v>
      </c>
      <c r="E1022" s="155">
        <v>1000</v>
      </c>
      <c r="F1022" s="155">
        <v>0</v>
      </c>
    </row>
    <row r="1023" spans="3:6">
      <c r="C1023" s="156" t="s">
        <v>1408</v>
      </c>
      <c r="D1023" s="155">
        <v>137000000</v>
      </c>
      <c r="E1023" s="155">
        <v>47000000</v>
      </c>
      <c r="F1023" s="155">
        <v>14649632.74</v>
      </c>
    </row>
    <row r="1024" spans="3:6">
      <c r="C1024" s="156" t="s">
        <v>1409</v>
      </c>
      <c r="D1024" s="155">
        <v>123562218</v>
      </c>
      <c r="E1024" s="155">
        <v>117709460.5</v>
      </c>
      <c r="F1024" s="155">
        <v>52572527.759999998</v>
      </c>
    </row>
    <row r="1025" spans="3:6">
      <c r="C1025" s="156" t="s">
        <v>590</v>
      </c>
      <c r="D1025" s="155">
        <v>31979091</v>
      </c>
      <c r="E1025" s="155">
        <v>31979091</v>
      </c>
      <c r="F1025" s="155">
        <v>29652840.210000001</v>
      </c>
    </row>
    <row r="1026" spans="3:6">
      <c r="C1026" s="156" t="s">
        <v>1410</v>
      </c>
      <c r="D1026" s="155">
        <v>6169115</v>
      </c>
      <c r="E1026" s="155">
        <v>110</v>
      </c>
      <c r="F1026" s="155">
        <v>0</v>
      </c>
    </row>
    <row r="1027" spans="3:6">
      <c r="C1027" s="156" t="s">
        <v>1411</v>
      </c>
      <c r="D1027" s="155">
        <v>1757168</v>
      </c>
      <c r="E1027" s="155">
        <v>0</v>
      </c>
      <c r="F1027" s="155">
        <v>0</v>
      </c>
    </row>
    <row r="1028" spans="3:6">
      <c r="C1028" s="156" t="s">
        <v>806</v>
      </c>
      <c r="D1028" s="155">
        <v>471159418</v>
      </c>
      <c r="E1028" s="155">
        <v>0</v>
      </c>
      <c r="F1028" s="155">
        <v>0</v>
      </c>
    </row>
    <row r="1029" spans="3:6">
      <c r="C1029" s="156" t="s">
        <v>1412</v>
      </c>
      <c r="D1029" s="155">
        <v>4171157</v>
      </c>
      <c r="E1029" s="155">
        <v>110</v>
      </c>
      <c r="F1029" s="155">
        <v>0</v>
      </c>
    </row>
    <row r="1030" spans="3:6">
      <c r="C1030" s="156" t="s">
        <v>1413</v>
      </c>
      <c r="D1030" s="155">
        <v>416411</v>
      </c>
      <c r="E1030" s="155">
        <v>370108</v>
      </c>
      <c r="F1030" s="155">
        <v>0</v>
      </c>
    </row>
    <row r="1031" spans="3:6">
      <c r="C1031" s="156" t="s">
        <v>1414</v>
      </c>
      <c r="D1031" s="155">
        <v>27157543</v>
      </c>
      <c r="E1031" s="155">
        <v>11157543</v>
      </c>
      <c r="F1031" s="155">
        <v>3529039.77</v>
      </c>
    </row>
    <row r="1032" spans="3:6">
      <c r="C1032" s="156" t="s">
        <v>1415</v>
      </c>
      <c r="D1032" s="155">
        <v>13831456</v>
      </c>
      <c r="E1032" s="155">
        <v>7649817</v>
      </c>
      <c r="F1032" s="155">
        <v>3712829.61</v>
      </c>
    </row>
    <row r="1033" spans="3:6">
      <c r="C1033" s="156" t="s">
        <v>644</v>
      </c>
      <c r="D1033" s="155">
        <v>23172128</v>
      </c>
      <c r="E1033" s="155">
        <v>23172128</v>
      </c>
      <c r="F1033" s="155">
        <v>23172128</v>
      </c>
    </row>
    <row r="1034" spans="3:6">
      <c r="C1034" s="156" t="s">
        <v>1416</v>
      </c>
      <c r="D1034" s="155">
        <v>4111948</v>
      </c>
      <c r="E1034" s="155">
        <v>1525828</v>
      </c>
      <c r="F1034" s="155">
        <v>1381623.52</v>
      </c>
    </row>
    <row r="1035" spans="3:6">
      <c r="C1035" s="156" t="s">
        <v>1417</v>
      </c>
      <c r="D1035" s="155">
        <v>1765668</v>
      </c>
      <c r="E1035" s="155">
        <v>3919257</v>
      </c>
      <c r="F1035" s="155">
        <v>0</v>
      </c>
    </row>
    <row r="1036" spans="3:6">
      <c r="C1036" s="156" t="s">
        <v>1418</v>
      </c>
      <c r="D1036" s="155">
        <v>78000000</v>
      </c>
      <c r="E1036" s="155">
        <v>50000000</v>
      </c>
      <c r="F1036" s="155">
        <v>14512582.83</v>
      </c>
    </row>
    <row r="1037" spans="3:6">
      <c r="C1037" s="156" t="s">
        <v>1419</v>
      </c>
      <c r="D1037" s="155">
        <v>2912495</v>
      </c>
      <c r="E1037" s="155">
        <v>3000110</v>
      </c>
      <c r="F1037" s="155">
        <v>0</v>
      </c>
    </row>
    <row r="1038" spans="3:6">
      <c r="C1038" s="156" t="s">
        <v>1420</v>
      </c>
      <c r="D1038" s="155">
        <v>2741562</v>
      </c>
      <c r="E1038" s="155">
        <v>920559</v>
      </c>
      <c r="F1038" s="155">
        <v>0</v>
      </c>
    </row>
    <row r="1039" spans="3:6">
      <c r="C1039" s="156" t="s">
        <v>1421</v>
      </c>
      <c r="D1039" s="155">
        <v>2773545</v>
      </c>
      <c r="E1039" s="155">
        <v>2405457</v>
      </c>
      <c r="F1039" s="155">
        <v>0</v>
      </c>
    </row>
    <row r="1040" spans="3:6">
      <c r="C1040" s="156" t="s">
        <v>1422</v>
      </c>
      <c r="D1040" s="155">
        <v>78360940</v>
      </c>
      <c r="E1040" s="155">
        <v>34086140</v>
      </c>
      <c r="F1040" s="155">
        <v>0</v>
      </c>
    </row>
    <row r="1041" spans="3:6">
      <c r="C1041" s="156" t="s">
        <v>645</v>
      </c>
      <c r="D1041" s="155">
        <v>80087356</v>
      </c>
      <c r="E1041" s="155">
        <v>26003983</v>
      </c>
      <c r="F1041" s="155">
        <v>20088100.129999999</v>
      </c>
    </row>
    <row r="1042" spans="3:6">
      <c r="C1042" s="156" t="s">
        <v>1423</v>
      </c>
      <c r="D1042" s="155">
        <v>63579672</v>
      </c>
      <c r="E1042" s="155">
        <v>117263883</v>
      </c>
      <c r="F1042" s="155">
        <v>100021184.48999999</v>
      </c>
    </row>
    <row r="1043" spans="3:6">
      <c r="C1043" s="156" t="s">
        <v>1424</v>
      </c>
      <c r="D1043" s="155">
        <v>1000000</v>
      </c>
      <c r="E1043" s="155">
        <v>1000000</v>
      </c>
      <c r="F1043" s="155">
        <v>1000000</v>
      </c>
    </row>
    <row r="1044" spans="3:6">
      <c r="C1044" s="156" t="s">
        <v>429</v>
      </c>
      <c r="D1044" s="155">
        <v>37500333</v>
      </c>
      <c r="E1044" s="155">
        <v>37500333</v>
      </c>
      <c r="F1044" s="155">
        <v>37454900</v>
      </c>
    </row>
    <row r="1045" spans="3:6">
      <c r="C1045" s="156" t="s">
        <v>1425</v>
      </c>
      <c r="D1045" s="155">
        <v>10845429</v>
      </c>
      <c r="E1045" s="155">
        <v>4689060</v>
      </c>
      <c r="F1045" s="155">
        <v>0</v>
      </c>
    </row>
    <row r="1046" spans="3:6">
      <c r="C1046" s="156" t="s">
        <v>1426</v>
      </c>
      <c r="D1046" s="155">
        <v>2338581</v>
      </c>
      <c r="E1046" s="155">
        <v>2338581</v>
      </c>
      <c r="F1046" s="155">
        <v>0</v>
      </c>
    </row>
    <row r="1047" spans="3:6">
      <c r="C1047" s="156" t="s">
        <v>1427</v>
      </c>
      <c r="D1047" s="155">
        <v>46227768</v>
      </c>
      <c r="E1047" s="155">
        <v>11169303</v>
      </c>
      <c r="F1047" s="155">
        <v>10000000</v>
      </c>
    </row>
    <row r="1048" spans="3:6">
      <c r="C1048" s="156" t="s">
        <v>1428</v>
      </c>
      <c r="D1048" s="155">
        <v>1000000</v>
      </c>
      <c r="E1048" s="155">
        <v>1000000</v>
      </c>
      <c r="F1048" s="155">
        <v>0</v>
      </c>
    </row>
    <row r="1049" spans="3:6">
      <c r="C1049" s="156" t="s">
        <v>1429</v>
      </c>
      <c r="D1049" s="155">
        <v>0</v>
      </c>
      <c r="E1049" s="155">
        <v>1050000</v>
      </c>
      <c r="F1049" s="155">
        <v>1049987.4099999999</v>
      </c>
    </row>
    <row r="1050" spans="3:6">
      <c r="C1050" s="156" t="s">
        <v>1430</v>
      </c>
      <c r="D1050" s="155">
        <v>5000000</v>
      </c>
      <c r="E1050" s="155">
        <v>106482</v>
      </c>
      <c r="F1050" s="155">
        <v>0</v>
      </c>
    </row>
    <row r="1051" spans="3:6">
      <c r="C1051" s="156" t="s">
        <v>1431</v>
      </c>
      <c r="D1051" s="155">
        <v>62263555</v>
      </c>
      <c r="E1051" s="155">
        <v>9722940</v>
      </c>
      <c r="F1051" s="155">
        <v>9636117.75</v>
      </c>
    </row>
    <row r="1052" spans="3:6">
      <c r="C1052" s="156" t="s">
        <v>1432</v>
      </c>
      <c r="D1052" s="155">
        <v>1000000</v>
      </c>
      <c r="E1052" s="155">
        <v>1000000</v>
      </c>
      <c r="F1052" s="155">
        <v>0</v>
      </c>
    </row>
    <row r="1053" spans="3:6">
      <c r="C1053" s="156" t="s">
        <v>1433</v>
      </c>
      <c r="D1053" s="155">
        <v>37514624</v>
      </c>
      <c r="E1053" s="155">
        <v>12000000</v>
      </c>
      <c r="F1053" s="155">
        <v>10222826.369999999</v>
      </c>
    </row>
    <row r="1054" spans="3:6">
      <c r="C1054" s="156" t="s">
        <v>1434</v>
      </c>
      <c r="D1054" s="155">
        <v>299999</v>
      </c>
      <c r="E1054" s="155">
        <v>0</v>
      </c>
      <c r="F1054" s="155">
        <v>0</v>
      </c>
    </row>
    <row r="1055" spans="3:6">
      <c r="C1055" s="156" t="s">
        <v>1435</v>
      </c>
      <c r="D1055" s="155">
        <v>53980114</v>
      </c>
      <c r="E1055" s="155">
        <v>51357366</v>
      </c>
      <c r="F1055" s="155">
        <v>48849512.869999997</v>
      </c>
    </row>
    <row r="1056" spans="3:6">
      <c r="C1056" s="156" t="s">
        <v>1436</v>
      </c>
      <c r="D1056" s="155">
        <v>58722235</v>
      </c>
      <c r="E1056" s="155">
        <v>23722235</v>
      </c>
      <c r="F1056" s="155">
        <v>0</v>
      </c>
    </row>
    <row r="1057" spans="3:6">
      <c r="C1057" s="156" t="s">
        <v>2344</v>
      </c>
      <c r="D1057" s="155">
        <v>0</v>
      </c>
      <c r="E1057" s="155">
        <v>6385363.9800000004</v>
      </c>
      <c r="F1057" s="155">
        <v>0</v>
      </c>
    </row>
    <row r="1058" spans="3:6">
      <c r="C1058" s="156" t="s">
        <v>292</v>
      </c>
      <c r="D1058" s="155">
        <v>16375726</v>
      </c>
      <c r="E1058" s="155">
        <v>16375726</v>
      </c>
      <c r="F1058" s="155">
        <v>16375594.02</v>
      </c>
    </row>
    <row r="1059" spans="3:6">
      <c r="C1059" s="156" t="s">
        <v>293</v>
      </c>
      <c r="D1059" s="155">
        <v>34065831</v>
      </c>
      <c r="E1059" s="155">
        <v>13000000</v>
      </c>
      <c r="F1059" s="155">
        <v>1000000</v>
      </c>
    </row>
    <row r="1060" spans="3:6">
      <c r="C1060" s="156" t="s">
        <v>646</v>
      </c>
      <c r="D1060" s="155">
        <v>56869436</v>
      </c>
      <c r="E1060" s="155">
        <v>0</v>
      </c>
      <c r="F1060" s="155">
        <v>0</v>
      </c>
    </row>
    <row r="1061" spans="3:6">
      <c r="C1061" s="156" t="s">
        <v>1437</v>
      </c>
      <c r="D1061" s="155">
        <v>3769211</v>
      </c>
      <c r="E1061" s="155">
        <v>25930665</v>
      </c>
      <c r="F1061" s="155">
        <v>18523119.890000001</v>
      </c>
    </row>
    <row r="1062" spans="3:6">
      <c r="C1062" s="156" t="s">
        <v>538</v>
      </c>
      <c r="D1062" s="155">
        <v>55021560</v>
      </c>
      <c r="E1062" s="155">
        <v>55021560</v>
      </c>
      <c r="F1062" s="155">
        <v>54980328.299999997</v>
      </c>
    </row>
    <row r="1063" spans="3:6">
      <c r="C1063" s="156" t="s">
        <v>2345</v>
      </c>
      <c r="D1063" s="155">
        <v>0</v>
      </c>
      <c r="E1063" s="155">
        <v>4707825.7699999996</v>
      </c>
      <c r="F1063" s="155">
        <v>0</v>
      </c>
    </row>
    <row r="1064" spans="3:6">
      <c r="C1064" s="156" t="s">
        <v>2346</v>
      </c>
      <c r="D1064" s="155">
        <v>0</v>
      </c>
      <c r="E1064" s="155">
        <v>1913562.65</v>
      </c>
      <c r="F1064" s="155">
        <v>0</v>
      </c>
    </row>
    <row r="1065" spans="3:6">
      <c r="C1065" s="156" t="s">
        <v>1438</v>
      </c>
      <c r="D1065" s="155">
        <v>9353035</v>
      </c>
      <c r="E1065" s="155">
        <v>153035</v>
      </c>
      <c r="F1065" s="155">
        <v>0</v>
      </c>
    </row>
    <row r="1066" spans="3:6">
      <c r="C1066" s="156" t="s">
        <v>2269</v>
      </c>
      <c r="D1066" s="155">
        <v>0</v>
      </c>
      <c r="E1066" s="155">
        <v>11598344.130000001</v>
      </c>
      <c r="F1066" s="155">
        <v>0</v>
      </c>
    </row>
    <row r="1067" spans="3:6">
      <c r="C1067" s="156" t="s">
        <v>1439</v>
      </c>
      <c r="D1067" s="155">
        <v>5000000</v>
      </c>
      <c r="E1067" s="155">
        <v>3200000</v>
      </c>
      <c r="F1067" s="155">
        <v>2524220</v>
      </c>
    </row>
    <row r="1068" spans="3:6">
      <c r="C1068" s="156" t="s">
        <v>1440</v>
      </c>
      <c r="D1068" s="155">
        <v>9225931</v>
      </c>
      <c r="E1068" s="155">
        <v>4069529</v>
      </c>
      <c r="F1068" s="155">
        <v>2572042.4900000002</v>
      </c>
    </row>
    <row r="1069" spans="3:6">
      <c r="C1069" s="156" t="s">
        <v>294</v>
      </c>
      <c r="D1069" s="155">
        <v>450000360</v>
      </c>
      <c r="E1069" s="155">
        <v>450000360</v>
      </c>
      <c r="F1069" s="155">
        <v>449161951.60000002</v>
      </c>
    </row>
    <row r="1070" spans="3:6">
      <c r="C1070" s="156" t="s">
        <v>591</v>
      </c>
      <c r="D1070" s="155">
        <v>36705189</v>
      </c>
      <c r="E1070" s="155">
        <v>1000</v>
      </c>
      <c r="F1070" s="155">
        <v>0</v>
      </c>
    </row>
    <row r="1071" spans="3:6">
      <c r="C1071" s="156" t="s">
        <v>647</v>
      </c>
      <c r="D1071" s="155">
        <v>80543988</v>
      </c>
      <c r="E1071" s="155">
        <v>40543988</v>
      </c>
      <c r="F1071" s="155">
        <v>0</v>
      </c>
    </row>
    <row r="1072" spans="3:6">
      <c r="C1072" s="156" t="s">
        <v>2154</v>
      </c>
      <c r="D1072" s="155">
        <v>0</v>
      </c>
      <c r="E1072" s="155">
        <v>4267505.2</v>
      </c>
      <c r="F1072" s="155">
        <v>0</v>
      </c>
    </row>
    <row r="1073" spans="3:6">
      <c r="C1073" s="156" t="s">
        <v>2347</v>
      </c>
      <c r="D1073" s="155">
        <v>0</v>
      </c>
      <c r="E1073" s="155">
        <v>8367102.3600000003</v>
      </c>
      <c r="F1073" s="155">
        <v>0</v>
      </c>
    </row>
    <row r="1074" spans="3:6">
      <c r="C1074" s="156" t="s">
        <v>2348</v>
      </c>
      <c r="D1074" s="155">
        <v>0</v>
      </c>
      <c r="E1074" s="155">
        <v>4702720.1399999997</v>
      </c>
      <c r="F1074" s="155">
        <v>0</v>
      </c>
    </row>
    <row r="1075" spans="3:6">
      <c r="C1075" s="156" t="s">
        <v>2155</v>
      </c>
      <c r="D1075" s="155">
        <v>0</v>
      </c>
      <c r="E1075" s="155">
        <v>8579140.1500000004</v>
      </c>
      <c r="F1075" s="155">
        <v>0</v>
      </c>
    </row>
    <row r="1076" spans="3:6">
      <c r="C1076" s="156" t="s">
        <v>356</v>
      </c>
      <c r="D1076" s="155">
        <v>105000154</v>
      </c>
      <c r="E1076" s="155">
        <v>105000154</v>
      </c>
      <c r="F1076" s="155">
        <v>89935841.060000002</v>
      </c>
    </row>
    <row r="1077" spans="3:6">
      <c r="C1077" s="156" t="s">
        <v>2349</v>
      </c>
      <c r="D1077" s="155">
        <v>0</v>
      </c>
      <c r="E1077" s="155">
        <v>6384073.3600000003</v>
      </c>
      <c r="F1077" s="155">
        <v>0</v>
      </c>
    </row>
    <row r="1078" spans="3:6">
      <c r="C1078" s="156" t="s">
        <v>295</v>
      </c>
      <c r="D1078" s="155">
        <v>251812601</v>
      </c>
      <c r="E1078" s="155">
        <v>151812601</v>
      </c>
      <c r="F1078" s="155">
        <v>18153255.52</v>
      </c>
    </row>
    <row r="1079" spans="3:6">
      <c r="C1079" s="156" t="s">
        <v>2350</v>
      </c>
      <c r="D1079" s="155">
        <v>0</v>
      </c>
      <c r="E1079" s="155">
        <v>8369559.9299999997</v>
      </c>
      <c r="F1079" s="155">
        <v>0</v>
      </c>
    </row>
    <row r="1080" spans="3:6">
      <c r="C1080" s="156" t="s">
        <v>1441</v>
      </c>
      <c r="D1080" s="155">
        <v>75116931</v>
      </c>
      <c r="E1080" s="155">
        <v>75116931</v>
      </c>
      <c r="F1080" s="155">
        <v>60116000</v>
      </c>
    </row>
    <row r="1081" spans="3:6">
      <c r="C1081" s="156" t="s">
        <v>2351</v>
      </c>
      <c r="D1081" s="155">
        <v>0</v>
      </c>
      <c r="E1081" s="155">
        <v>4467240.43</v>
      </c>
      <c r="F1081" s="155">
        <v>0</v>
      </c>
    </row>
    <row r="1082" spans="3:6">
      <c r="C1082" s="156" t="s">
        <v>2352</v>
      </c>
      <c r="D1082" s="155">
        <v>0</v>
      </c>
      <c r="E1082" s="155">
        <v>1559383.61</v>
      </c>
      <c r="F1082" s="155">
        <v>0</v>
      </c>
    </row>
    <row r="1083" spans="3:6">
      <c r="C1083" s="156" t="s">
        <v>422</v>
      </c>
      <c r="D1083" s="155">
        <v>1546229</v>
      </c>
      <c r="E1083" s="155">
        <v>218</v>
      </c>
      <c r="F1083" s="155">
        <v>0</v>
      </c>
    </row>
    <row r="1084" spans="3:6">
      <c r="C1084" s="154" t="s">
        <v>2264</v>
      </c>
      <c r="D1084" s="155">
        <v>476321183</v>
      </c>
      <c r="E1084" s="155">
        <v>838635925.97000003</v>
      </c>
      <c r="F1084" s="155">
        <v>222086435.70000005</v>
      </c>
    </row>
    <row r="1085" spans="3:6">
      <c r="C1085" s="156" t="s">
        <v>2234</v>
      </c>
      <c r="D1085" s="155">
        <v>0</v>
      </c>
      <c r="E1085" s="155">
        <v>59550000</v>
      </c>
      <c r="F1085" s="155">
        <v>0</v>
      </c>
    </row>
    <row r="1086" spans="3:6">
      <c r="C1086" s="156" t="s">
        <v>2235</v>
      </c>
      <c r="D1086" s="155">
        <v>0</v>
      </c>
      <c r="E1086" s="155">
        <v>10753993.35</v>
      </c>
      <c r="F1086" s="155">
        <v>0</v>
      </c>
    </row>
    <row r="1087" spans="3:6">
      <c r="C1087" s="156" t="s">
        <v>2236</v>
      </c>
      <c r="D1087" s="155">
        <v>0</v>
      </c>
      <c r="E1087" s="155">
        <v>86430000.010000005</v>
      </c>
      <c r="F1087" s="155">
        <v>0</v>
      </c>
    </row>
    <row r="1088" spans="3:6">
      <c r="C1088" s="156" t="s">
        <v>2237</v>
      </c>
      <c r="D1088" s="155">
        <v>0</v>
      </c>
      <c r="E1088" s="155">
        <v>87900000.010000005</v>
      </c>
      <c r="F1088" s="155">
        <v>0</v>
      </c>
    </row>
    <row r="1089" spans="3:6">
      <c r="C1089" s="156" t="s">
        <v>648</v>
      </c>
      <c r="D1089" s="155">
        <v>333449662</v>
      </c>
      <c r="E1089" s="155">
        <v>287166607.62</v>
      </c>
      <c r="F1089" s="155">
        <v>108905415.46000001</v>
      </c>
    </row>
    <row r="1090" spans="3:6">
      <c r="C1090" s="156" t="s">
        <v>2242</v>
      </c>
      <c r="D1090" s="155">
        <v>0</v>
      </c>
      <c r="E1090" s="155">
        <v>54870000</v>
      </c>
      <c r="F1090" s="155">
        <v>0</v>
      </c>
    </row>
    <row r="1091" spans="3:6">
      <c r="C1091" s="156" t="s">
        <v>2243</v>
      </c>
      <c r="D1091" s="155">
        <v>0</v>
      </c>
      <c r="E1091" s="155">
        <v>2938989.7</v>
      </c>
      <c r="F1091" s="155">
        <v>0</v>
      </c>
    </row>
    <row r="1092" spans="3:6">
      <c r="C1092" s="156" t="s">
        <v>2305</v>
      </c>
      <c r="D1092" s="155">
        <v>0</v>
      </c>
      <c r="E1092" s="155">
        <v>53850000</v>
      </c>
      <c r="F1092" s="155">
        <v>0</v>
      </c>
    </row>
    <row r="1093" spans="3:6">
      <c r="C1093" s="156" t="s">
        <v>425</v>
      </c>
      <c r="D1093" s="155">
        <v>7002382</v>
      </c>
      <c r="E1093" s="155">
        <v>5385077.1200000001</v>
      </c>
      <c r="F1093" s="155">
        <v>5385076.1200000001</v>
      </c>
    </row>
    <row r="1094" spans="3:6">
      <c r="C1094" s="156" t="s">
        <v>807</v>
      </c>
      <c r="D1094" s="155">
        <v>8323399</v>
      </c>
      <c r="E1094" s="155">
        <v>31335949.73</v>
      </c>
      <c r="F1094" s="155">
        <v>0</v>
      </c>
    </row>
    <row r="1095" spans="3:6">
      <c r="C1095" s="156" t="s">
        <v>485</v>
      </c>
      <c r="D1095" s="155">
        <v>21104312</v>
      </c>
      <c r="E1095" s="155">
        <v>0</v>
      </c>
      <c r="F1095" s="155">
        <v>0</v>
      </c>
    </row>
    <row r="1096" spans="3:6">
      <c r="C1096" s="156" t="s">
        <v>537</v>
      </c>
      <c r="D1096" s="155">
        <v>3794025</v>
      </c>
      <c r="E1096" s="155">
        <v>20000000</v>
      </c>
      <c r="F1096" s="155">
        <v>18559483.75</v>
      </c>
    </row>
    <row r="1097" spans="3:6">
      <c r="C1097" s="156" t="s">
        <v>649</v>
      </c>
      <c r="D1097" s="155">
        <v>102647403</v>
      </c>
      <c r="E1097" s="155">
        <v>83337554.770000011</v>
      </c>
      <c r="F1097" s="155">
        <v>38706627.390000001</v>
      </c>
    </row>
    <row r="1098" spans="3:6">
      <c r="C1098" s="156" t="s">
        <v>2202</v>
      </c>
      <c r="D1098" s="155">
        <v>0</v>
      </c>
      <c r="E1098" s="155">
        <v>55117753.659999996</v>
      </c>
      <c r="F1098" s="155">
        <v>50529832.980000004</v>
      </c>
    </row>
    <row r="1099" spans="3:6">
      <c r="C1099" s="154" t="s">
        <v>2265</v>
      </c>
      <c r="D1099" s="155">
        <v>0</v>
      </c>
      <c r="E1099" s="155">
        <v>757752943.20000005</v>
      </c>
      <c r="F1099" s="155">
        <v>2840000</v>
      </c>
    </row>
    <row r="1100" spans="3:6">
      <c r="C1100" s="156" t="s">
        <v>2078</v>
      </c>
      <c r="D1100" s="155">
        <v>0</v>
      </c>
      <c r="E1100" s="155">
        <v>616300000</v>
      </c>
      <c r="F1100" s="155">
        <v>2840000</v>
      </c>
    </row>
    <row r="1101" spans="3:6">
      <c r="C1101" s="156" t="s">
        <v>2270</v>
      </c>
      <c r="D1101" s="155">
        <v>0</v>
      </c>
      <c r="E1101" s="155">
        <v>141452943.19999999</v>
      </c>
      <c r="F1101" s="155">
        <v>0</v>
      </c>
    </row>
    <row r="1102" spans="3:6">
      <c r="C1102" s="152" t="s">
        <v>296</v>
      </c>
      <c r="D1102" s="153">
        <v>554717737</v>
      </c>
      <c r="E1102" s="153">
        <v>595739703.51999998</v>
      </c>
      <c r="F1102" s="153">
        <v>432020099.76000011</v>
      </c>
    </row>
    <row r="1103" spans="3:6">
      <c r="C1103" s="154" t="s">
        <v>2263</v>
      </c>
      <c r="D1103" s="155">
        <v>554717737</v>
      </c>
      <c r="E1103" s="155">
        <v>589325844.84000003</v>
      </c>
      <c r="F1103" s="155">
        <v>432020099.76000011</v>
      </c>
    </row>
    <row r="1104" spans="3:6">
      <c r="C1104" s="156" t="s">
        <v>1442</v>
      </c>
      <c r="D1104" s="155">
        <v>2758819</v>
      </c>
      <c r="E1104" s="155">
        <v>6462825</v>
      </c>
      <c r="F1104" s="155">
        <v>6462824.5099999998</v>
      </c>
    </row>
    <row r="1105" spans="3:6">
      <c r="C1105" s="156" t="s">
        <v>1443</v>
      </c>
      <c r="D1105" s="155">
        <v>1148800</v>
      </c>
      <c r="E1105" s="155">
        <v>109</v>
      </c>
      <c r="F1105" s="155">
        <v>0</v>
      </c>
    </row>
    <row r="1106" spans="3:6">
      <c r="C1106" s="156" t="s">
        <v>2156</v>
      </c>
      <c r="D1106" s="155">
        <v>0</v>
      </c>
      <c r="E1106" s="155">
        <v>3107012.26</v>
      </c>
      <c r="F1106" s="155">
        <v>0</v>
      </c>
    </row>
    <row r="1107" spans="3:6">
      <c r="C1107" s="156" t="s">
        <v>1444</v>
      </c>
      <c r="D1107" s="155">
        <v>21869677</v>
      </c>
      <c r="E1107" s="155">
        <v>21869677</v>
      </c>
      <c r="F1107" s="155">
        <v>21869677</v>
      </c>
    </row>
    <row r="1108" spans="3:6">
      <c r="C1108" s="156" t="s">
        <v>1445</v>
      </c>
      <c r="D1108" s="155">
        <v>1812675</v>
      </c>
      <c r="E1108" s="155">
        <v>1236919</v>
      </c>
      <c r="F1108" s="155">
        <v>0</v>
      </c>
    </row>
    <row r="1109" spans="3:6">
      <c r="C1109" s="156" t="s">
        <v>1446</v>
      </c>
      <c r="D1109" s="155">
        <v>1145591</v>
      </c>
      <c r="E1109" s="155">
        <v>1500000</v>
      </c>
      <c r="F1109" s="155">
        <v>0</v>
      </c>
    </row>
    <row r="1110" spans="3:6">
      <c r="C1110" s="156" t="s">
        <v>1447</v>
      </c>
      <c r="D1110" s="155">
        <v>1488375</v>
      </c>
      <c r="E1110" s="155">
        <v>5315624</v>
      </c>
      <c r="F1110" s="155">
        <v>0</v>
      </c>
    </row>
    <row r="1111" spans="3:6">
      <c r="C1111" s="156" t="s">
        <v>650</v>
      </c>
      <c r="D1111" s="155">
        <v>100000</v>
      </c>
      <c r="E1111" s="155">
        <v>0</v>
      </c>
      <c r="F1111" s="155">
        <v>0</v>
      </c>
    </row>
    <row r="1112" spans="3:6">
      <c r="C1112" s="156" t="s">
        <v>592</v>
      </c>
      <c r="D1112" s="155">
        <v>179352696</v>
      </c>
      <c r="E1112" s="155">
        <v>129352696</v>
      </c>
      <c r="F1112" s="155">
        <v>86945585.980000004</v>
      </c>
    </row>
    <row r="1113" spans="3:6">
      <c r="C1113" s="156" t="s">
        <v>1448</v>
      </c>
      <c r="D1113" s="155">
        <v>2526576</v>
      </c>
      <c r="E1113" s="155">
        <v>30116836</v>
      </c>
      <c r="F1113" s="155">
        <v>29933210.350000001</v>
      </c>
    </row>
    <row r="1114" spans="3:6">
      <c r="C1114" s="156" t="s">
        <v>1449</v>
      </c>
      <c r="D1114" s="155">
        <v>56294803</v>
      </c>
      <c r="E1114" s="155">
        <v>30294803</v>
      </c>
      <c r="F1114" s="155">
        <v>0</v>
      </c>
    </row>
    <row r="1115" spans="3:6">
      <c r="C1115" s="156" t="s">
        <v>1450</v>
      </c>
      <c r="D1115" s="155">
        <v>9135638</v>
      </c>
      <c r="E1115" s="155">
        <v>100000</v>
      </c>
      <c r="F1115" s="155">
        <v>0</v>
      </c>
    </row>
    <row r="1116" spans="3:6">
      <c r="C1116" s="156" t="s">
        <v>1451</v>
      </c>
      <c r="D1116" s="155">
        <v>2495905</v>
      </c>
      <c r="E1116" s="155">
        <v>8248358</v>
      </c>
      <c r="F1116" s="155">
        <v>8248357.2400000002</v>
      </c>
    </row>
    <row r="1117" spans="3:6">
      <c r="C1117" s="156" t="s">
        <v>1452</v>
      </c>
      <c r="D1117" s="155">
        <v>1592758</v>
      </c>
      <c r="E1117" s="155">
        <v>109</v>
      </c>
      <c r="F1117" s="155">
        <v>0</v>
      </c>
    </row>
    <row r="1118" spans="3:6">
      <c r="C1118" s="156" t="s">
        <v>1453</v>
      </c>
      <c r="D1118" s="155">
        <v>1000000</v>
      </c>
      <c r="E1118" s="155">
        <v>51000000</v>
      </c>
      <c r="F1118" s="155">
        <v>50000000</v>
      </c>
    </row>
    <row r="1119" spans="3:6">
      <c r="C1119" s="156" t="s">
        <v>1454</v>
      </c>
      <c r="D1119" s="155">
        <v>2495905</v>
      </c>
      <c r="E1119" s="155">
        <v>8260633</v>
      </c>
      <c r="F1119" s="155">
        <v>8260632.5999999996</v>
      </c>
    </row>
    <row r="1120" spans="3:6">
      <c r="C1120" s="156" t="s">
        <v>1455</v>
      </c>
      <c r="D1120" s="155">
        <v>2495905</v>
      </c>
      <c r="E1120" s="155">
        <v>8253472</v>
      </c>
      <c r="F1120" s="155">
        <v>8253471.4100000001</v>
      </c>
    </row>
    <row r="1121" spans="3:6">
      <c r="C1121" s="156" t="s">
        <v>1456</v>
      </c>
      <c r="D1121" s="155">
        <v>1501732</v>
      </c>
      <c r="E1121" s="155">
        <v>109</v>
      </c>
      <c r="F1121" s="155">
        <v>0</v>
      </c>
    </row>
    <row r="1122" spans="3:6">
      <c r="C1122" s="156" t="s">
        <v>1457</v>
      </c>
      <c r="D1122" s="155">
        <v>1501732</v>
      </c>
      <c r="E1122" s="155">
        <v>109</v>
      </c>
      <c r="F1122" s="155">
        <v>0</v>
      </c>
    </row>
    <row r="1123" spans="3:6">
      <c r="C1123" s="156" t="s">
        <v>1458</v>
      </c>
      <c r="D1123" s="155">
        <v>5032901</v>
      </c>
      <c r="E1123" s="155">
        <v>3072227</v>
      </c>
      <c r="F1123" s="155">
        <v>0</v>
      </c>
    </row>
    <row r="1124" spans="3:6">
      <c r="C1124" s="156" t="s">
        <v>1459</v>
      </c>
      <c r="D1124" s="155">
        <v>27190722</v>
      </c>
      <c r="E1124" s="155">
        <v>12151047</v>
      </c>
      <c r="F1124" s="155">
        <v>7915670.7199999997</v>
      </c>
    </row>
    <row r="1125" spans="3:6">
      <c r="C1125" s="156" t="s">
        <v>1460</v>
      </c>
      <c r="D1125" s="155">
        <v>7800000</v>
      </c>
      <c r="E1125" s="155">
        <v>300000</v>
      </c>
      <c r="F1125" s="155">
        <v>0</v>
      </c>
    </row>
    <row r="1126" spans="3:6">
      <c r="C1126" s="156" t="s">
        <v>1461</v>
      </c>
      <c r="D1126" s="155">
        <v>2502760</v>
      </c>
      <c r="E1126" s="155">
        <v>11529549</v>
      </c>
      <c r="F1126" s="155">
        <v>10301191.16</v>
      </c>
    </row>
    <row r="1127" spans="3:6">
      <c r="C1127" s="156" t="s">
        <v>1462</v>
      </c>
      <c r="D1127" s="155">
        <v>60000005</v>
      </c>
      <c r="E1127" s="155">
        <v>60000005</v>
      </c>
      <c r="F1127" s="155">
        <v>58996551.5</v>
      </c>
    </row>
    <row r="1128" spans="3:6">
      <c r="C1128" s="156" t="s">
        <v>2203</v>
      </c>
      <c r="D1128" s="155">
        <v>0</v>
      </c>
      <c r="E1128" s="155">
        <v>8895750.7300000004</v>
      </c>
      <c r="F1128" s="155">
        <v>8421711.9399999995</v>
      </c>
    </row>
    <row r="1129" spans="3:6">
      <c r="C1129" s="156" t="s">
        <v>1463</v>
      </c>
      <c r="D1129" s="155">
        <v>1466976</v>
      </c>
      <c r="E1129" s="155">
        <v>0</v>
      </c>
      <c r="F1129" s="155">
        <v>0</v>
      </c>
    </row>
    <row r="1130" spans="3:6">
      <c r="C1130" s="156" t="s">
        <v>2253</v>
      </c>
      <c r="D1130" s="155">
        <v>0</v>
      </c>
      <c r="E1130" s="155">
        <v>9409087.1999999993</v>
      </c>
      <c r="F1130" s="155">
        <v>0</v>
      </c>
    </row>
    <row r="1131" spans="3:6">
      <c r="C1131" s="156" t="s">
        <v>797</v>
      </c>
      <c r="D1131" s="155">
        <v>20194412</v>
      </c>
      <c r="E1131" s="155">
        <v>0</v>
      </c>
      <c r="F1131" s="155">
        <v>0</v>
      </c>
    </row>
    <row r="1132" spans="3:6">
      <c r="C1132" s="156" t="s">
        <v>1464</v>
      </c>
      <c r="D1132" s="155">
        <v>5076540</v>
      </c>
      <c r="E1132" s="155">
        <v>3073031</v>
      </c>
      <c r="F1132" s="155">
        <v>3072030.35</v>
      </c>
    </row>
    <row r="1133" spans="3:6">
      <c r="C1133" s="156" t="s">
        <v>1465</v>
      </c>
      <c r="D1133" s="155">
        <v>7632009</v>
      </c>
      <c r="E1133" s="155">
        <v>132009</v>
      </c>
      <c r="F1133" s="155">
        <v>0</v>
      </c>
    </row>
    <row r="1134" spans="3:6">
      <c r="C1134" s="156" t="s">
        <v>2353</v>
      </c>
      <c r="D1134" s="155">
        <v>0</v>
      </c>
      <c r="E1134" s="155">
        <v>2706286.24</v>
      </c>
      <c r="F1134" s="155">
        <v>0</v>
      </c>
    </row>
    <row r="1135" spans="3:6">
      <c r="C1135" s="156" t="s">
        <v>1466</v>
      </c>
      <c r="D1135" s="155">
        <v>1000000</v>
      </c>
      <c r="E1135" s="155">
        <v>0</v>
      </c>
      <c r="F1135" s="155">
        <v>0</v>
      </c>
    </row>
    <row r="1136" spans="3:6">
      <c r="C1136" s="156" t="s">
        <v>2354</v>
      </c>
      <c r="D1136" s="155">
        <v>0</v>
      </c>
      <c r="E1136" s="155">
        <v>8339050.2400000002</v>
      </c>
      <c r="F1136" s="155">
        <v>0</v>
      </c>
    </row>
    <row r="1137" spans="3:6">
      <c r="C1137" s="156" t="s">
        <v>809</v>
      </c>
      <c r="D1137" s="155">
        <v>0</v>
      </c>
      <c r="E1137" s="155">
        <v>15817303.520000001</v>
      </c>
      <c r="F1137" s="155">
        <v>9159645.1899999995</v>
      </c>
    </row>
    <row r="1138" spans="3:6">
      <c r="C1138" s="156" t="s">
        <v>1467</v>
      </c>
      <c r="D1138" s="155">
        <v>0</v>
      </c>
      <c r="E1138" s="155">
        <v>846222</v>
      </c>
      <c r="F1138" s="155">
        <v>740819.61</v>
      </c>
    </row>
    <row r="1139" spans="3:6">
      <c r="C1139" s="156" t="s">
        <v>2157</v>
      </c>
      <c r="D1139" s="155">
        <v>0</v>
      </c>
      <c r="E1139" s="155">
        <v>7512272.6099999994</v>
      </c>
      <c r="F1139" s="155">
        <v>0</v>
      </c>
    </row>
    <row r="1140" spans="3:6">
      <c r="C1140" s="156" t="s">
        <v>810</v>
      </c>
      <c r="D1140" s="155">
        <v>0</v>
      </c>
      <c r="E1140" s="155">
        <v>14445583.15</v>
      </c>
      <c r="F1140" s="155">
        <v>4160377.23</v>
      </c>
    </row>
    <row r="1141" spans="3:6">
      <c r="C1141" s="156" t="s">
        <v>1468</v>
      </c>
      <c r="D1141" s="155">
        <v>1508467</v>
      </c>
      <c r="E1141" s="155">
        <v>5387481</v>
      </c>
      <c r="F1141" s="155">
        <v>3990746.24</v>
      </c>
    </row>
    <row r="1142" spans="3:6">
      <c r="C1142" s="156" t="s">
        <v>1469</v>
      </c>
      <c r="D1142" s="155">
        <v>953825</v>
      </c>
      <c r="E1142" s="155">
        <v>0</v>
      </c>
      <c r="F1142" s="155">
        <v>0</v>
      </c>
    </row>
    <row r="1143" spans="3:6">
      <c r="C1143" s="156" t="s">
        <v>1470</v>
      </c>
      <c r="D1143" s="155">
        <v>10193766</v>
      </c>
      <c r="E1143" s="155">
        <v>274458</v>
      </c>
      <c r="F1143" s="155">
        <v>0</v>
      </c>
    </row>
    <row r="1144" spans="3:6">
      <c r="C1144" s="156" t="s">
        <v>2158</v>
      </c>
      <c r="D1144" s="155">
        <v>0</v>
      </c>
      <c r="E1144" s="155">
        <v>4252728.8</v>
      </c>
      <c r="F1144" s="155">
        <v>0</v>
      </c>
    </row>
    <row r="1145" spans="3:6">
      <c r="C1145" s="156" t="s">
        <v>2159</v>
      </c>
      <c r="D1145" s="155">
        <v>0</v>
      </c>
      <c r="E1145" s="155">
        <v>4252728.8</v>
      </c>
      <c r="F1145" s="155">
        <v>0</v>
      </c>
    </row>
    <row r="1146" spans="3:6">
      <c r="C1146" s="156" t="s">
        <v>1471</v>
      </c>
      <c r="D1146" s="155">
        <v>8111268</v>
      </c>
      <c r="E1146" s="155">
        <v>111268</v>
      </c>
      <c r="F1146" s="155">
        <v>0</v>
      </c>
    </row>
    <row r="1147" spans="3:6">
      <c r="C1147" s="156" t="s">
        <v>2355</v>
      </c>
      <c r="D1147" s="155">
        <v>0</v>
      </c>
      <c r="E1147" s="155">
        <v>6361966.29</v>
      </c>
      <c r="F1147" s="155">
        <v>0</v>
      </c>
    </row>
    <row r="1148" spans="3:6">
      <c r="C1148" s="156" t="s">
        <v>357</v>
      </c>
      <c r="D1148" s="155">
        <v>105336499</v>
      </c>
      <c r="E1148" s="155">
        <v>105336499</v>
      </c>
      <c r="F1148" s="155">
        <v>105287596.72999999</v>
      </c>
    </row>
    <row r="1149" spans="3:6">
      <c r="C1149" s="154" t="s">
        <v>2264</v>
      </c>
      <c r="D1149" s="155">
        <v>0</v>
      </c>
      <c r="E1149" s="155">
        <v>6413858.6799999997</v>
      </c>
      <c r="F1149" s="155">
        <v>0</v>
      </c>
    </row>
    <row r="1150" spans="3:6">
      <c r="C1150" s="156" t="s">
        <v>752</v>
      </c>
      <c r="D1150" s="155">
        <v>0</v>
      </c>
      <c r="E1150" s="155">
        <v>6413858.6799999997</v>
      </c>
      <c r="F1150" s="155">
        <v>0</v>
      </c>
    </row>
    <row r="1151" spans="3:6">
      <c r="C1151" s="152" t="s">
        <v>297</v>
      </c>
      <c r="D1151" s="153">
        <v>1208318911</v>
      </c>
      <c r="E1151" s="153">
        <v>1053919982.79</v>
      </c>
      <c r="F1151" s="153">
        <v>839081371.1500001</v>
      </c>
    </row>
    <row r="1152" spans="3:6">
      <c r="C1152" s="154" t="s">
        <v>2263</v>
      </c>
      <c r="D1152" s="155">
        <v>1021864046</v>
      </c>
      <c r="E1152" s="155">
        <v>957674801</v>
      </c>
      <c r="F1152" s="155">
        <v>811431102.90999997</v>
      </c>
    </row>
    <row r="1153" spans="3:6">
      <c r="C1153" s="156" t="s">
        <v>358</v>
      </c>
      <c r="D1153" s="155">
        <v>499701972</v>
      </c>
      <c r="E1153" s="155">
        <v>481466381</v>
      </c>
      <c r="F1153" s="155">
        <v>474734844.09000003</v>
      </c>
    </row>
    <row r="1154" spans="3:6">
      <c r="C1154" s="156" t="s">
        <v>298</v>
      </c>
      <c r="D1154" s="155">
        <v>9358073</v>
      </c>
      <c r="E1154" s="155">
        <v>11121183</v>
      </c>
      <c r="F1154" s="155">
        <v>826029.92</v>
      </c>
    </row>
    <row r="1155" spans="3:6">
      <c r="C1155" s="156" t="s">
        <v>1472</v>
      </c>
      <c r="D1155" s="155">
        <v>3810290</v>
      </c>
      <c r="E1155" s="155">
        <v>3050000</v>
      </c>
      <c r="F1155" s="155">
        <v>0</v>
      </c>
    </row>
    <row r="1156" spans="3:6">
      <c r="C1156" s="156" t="s">
        <v>1473</v>
      </c>
      <c r="D1156" s="155">
        <v>1000000</v>
      </c>
      <c r="E1156" s="155">
        <v>1000000</v>
      </c>
      <c r="F1156" s="155">
        <v>0</v>
      </c>
    </row>
    <row r="1157" spans="3:6">
      <c r="C1157" s="156" t="s">
        <v>1474</v>
      </c>
      <c r="D1157" s="155">
        <v>1912270</v>
      </c>
      <c r="E1157" s="155">
        <v>1530000</v>
      </c>
      <c r="F1157" s="155">
        <v>0</v>
      </c>
    </row>
    <row r="1158" spans="3:6">
      <c r="C1158" s="156" t="s">
        <v>430</v>
      </c>
      <c r="D1158" s="155">
        <v>60000046</v>
      </c>
      <c r="E1158" s="155">
        <v>98000046</v>
      </c>
      <c r="F1158" s="155">
        <v>97950136.390000001</v>
      </c>
    </row>
    <row r="1159" spans="3:6">
      <c r="C1159" s="156" t="s">
        <v>501</v>
      </c>
      <c r="D1159" s="155">
        <v>140184628</v>
      </c>
      <c r="E1159" s="155">
        <v>156779047</v>
      </c>
      <c r="F1159" s="155">
        <v>149889125</v>
      </c>
    </row>
    <row r="1160" spans="3:6">
      <c r="C1160" s="156" t="s">
        <v>1475</v>
      </c>
      <c r="D1160" s="155">
        <v>1157222</v>
      </c>
      <c r="E1160" s="155">
        <v>3789826</v>
      </c>
      <c r="F1160" s="155">
        <v>3031780.8</v>
      </c>
    </row>
    <row r="1161" spans="3:6">
      <c r="C1161" s="156" t="s">
        <v>1476</v>
      </c>
      <c r="D1161" s="155">
        <v>2779045</v>
      </c>
      <c r="E1161" s="155">
        <v>125</v>
      </c>
      <c r="F1161" s="155">
        <v>0</v>
      </c>
    </row>
    <row r="1162" spans="3:6">
      <c r="C1162" s="156" t="s">
        <v>1477</v>
      </c>
      <c r="D1162" s="155">
        <v>2779045</v>
      </c>
      <c r="E1162" s="155">
        <v>110</v>
      </c>
      <c r="F1162" s="155">
        <v>0</v>
      </c>
    </row>
    <row r="1163" spans="3:6">
      <c r="C1163" s="156" t="s">
        <v>1478</v>
      </c>
      <c r="D1163" s="155">
        <v>1651551</v>
      </c>
      <c r="E1163" s="155">
        <v>1000</v>
      </c>
      <c r="F1163" s="155">
        <v>0</v>
      </c>
    </row>
    <row r="1164" spans="3:6">
      <c r="C1164" s="156" t="s">
        <v>1479</v>
      </c>
      <c r="D1164" s="155">
        <v>2797336</v>
      </c>
      <c r="E1164" s="155">
        <v>548006</v>
      </c>
      <c r="F1164" s="155">
        <v>0</v>
      </c>
    </row>
    <row r="1165" spans="3:6">
      <c r="C1165" s="156" t="s">
        <v>1480</v>
      </c>
      <c r="D1165" s="155">
        <v>6310564</v>
      </c>
      <c r="E1165" s="155">
        <v>11211592</v>
      </c>
      <c r="F1165" s="155">
        <v>3778889.55</v>
      </c>
    </row>
    <row r="1166" spans="3:6">
      <c r="C1166" s="156" t="s">
        <v>1481</v>
      </c>
      <c r="D1166" s="155">
        <v>107784880</v>
      </c>
      <c r="E1166" s="155">
        <v>77784880</v>
      </c>
      <c r="F1166" s="155">
        <v>30808531.350000001</v>
      </c>
    </row>
    <row r="1167" spans="3:6">
      <c r="C1167" s="156" t="s">
        <v>1482</v>
      </c>
      <c r="D1167" s="155">
        <v>5079880</v>
      </c>
      <c r="E1167" s="155">
        <v>1000</v>
      </c>
      <c r="F1167" s="155">
        <v>0</v>
      </c>
    </row>
    <row r="1168" spans="3:6">
      <c r="C1168" s="156" t="s">
        <v>1483</v>
      </c>
      <c r="D1168" s="155">
        <v>71550790</v>
      </c>
      <c r="E1168" s="155">
        <v>20769388</v>
      </c>
      <c r="F1168" s="155">
        <v>0</v>
      </c>
    </row>
    <row r="1169" spans="3:6">
      <c r="C1169" s="156" t="s">
        <v>1484</v>
      </c>
      <c r="D1169" s="155">
        <v>82018034</v>
      </c>
      <c r="E1169" s="155">
        <v>30888071</v>
      </c>
      <c r="F1169" s="155">
        <v>0</v>
      </c>
    </row>
    <row r="1170" spans="3:6">
      <c r="C1170" s="156" t="s">
        <v>1485</v>
      </c>
      <c r="D1170" s="155">
        <v>0</v>
      </c>
      <c r="E1170" s="155">
        <v>4252195</v>
      </c>
      <c r="F1170" s="155">
        <v>1512914.14</v>
      </c>
    </row>
    <row r="1171" spans="3:6">
      <c r="C1171" s="156" t="s">
        <v>1486</v>
      </c>
      <c r="D1171" s="155">
        <v>1581259</v>
      </c>
      <c r="E1171" s="155">
        <v>38879623</v>
      </c>
      <c r="F1171" s="155">
        <v>36898851.670000002</v>
      </c>
    </row>
    <row r="1172" spans="3:6">
      <c r="C1172" s="156" t="s">
        <v>1487</v>
      </c>
      <c r="D1172" s="155">
        <v>1697292</v>
      </c>
      <c r="E1172" s="155">
        <v>1602000</v>
      </c>
      <c r="F1172" s="155">
        <v>0</v>
      </c>
    </row>
    <row r="1173" spans="3:6">
      <c r="C1173" s="156" t="s">
        <v>1488</v>
      </c>
      <c r="D1173" s="155">
        <v>1513603</v>
      </c>
      <c r="E1173" s="155">
        <v>110</v>
      </c>
      <c r="F1173" s="155">
        <v>0</v>
      </c>
    </row>
    <row r="1174" spans="3:6">
      <c r="C1174" s="156" t="s">
        <v>1489</v>
      </c>
      <c r="D1174" s="155">
        <v>1098833</v>
      </c>
      <c r="E1174" s="155">
        <v>108</v>
      </c>
      <c r="F1174" s="155">
        <v>0</v>
      </c>
    </row>
    <row r="1175" spans="3:6">
      <c r="C1175" s="156" t="s">
        <v>1490</v>
      </c>
      <c r="D1175" s="155">
        <v>1097433</v>
      </c>
      <c r="E1175" s="155">
        <v>110</v>
      </c>
      <c r="F1175" s="155">
        <v>0</v>
      </c>
    </row>
    <row r="1176" spans="3:6">
      <c r="C1176" s="156" t="s">
        <v>1491</v>
      </c>
      <c r="D1176" s="155">
        <v>15000000</v>
      </c>
      <c r="E1176" s="155">
        <v>15000000</v>
      </c>
      <c r="F1176" s="155">
        <v>12000000</v>
      </c>
    </row>
    <row r="1177" spans="3:6">
      <c r="C1177" s="154" t="s">
        <v>2264</v>
      </c>
      <c r="D1177" s="155">
        <v>186454865</v>
      </c>
      <c r="E1177" s="155">
        <v>96245181.789999992</v>
      </c>
      <c r="F1177" s="155">
        <v>27650268.239999998</v>
      </c>
    </row>
    <row r="1178" spans="3:6">
      <c r="C1178" s="156" t="s">
        <v>2238</v>
      </c>
      <c r="D1178" s="155">
        <v>0</v>
      </c>
      <c r="E1178" s="155">
        <v>6226965.9199999999</v>
      </c>
      <c r="F1178" s="155">
        <v>0</v>
      </c>
    </row>
    <row r="1179" spans="3:6">
      <c r="C1179" s="156" t="s">
        <v>536</v>
      </c>
      <c r="D1179" s="155">
        <v>46008312</v>
      </c>
      <c r="E1179" s="155">
        <v>0</v>
      </c>
      <c r="F1179" s="155">
        <v>0</v>
      </c>
    </row>
    <row r="1180" spans="3:6">
      <c r="C1180" s="156" t="s">
        <v>2239</v>
      </c>
      <c r="D1180" s="155">
        <v>0</v>
      </c>
      <c r="E1180" s="155">
        <v>29400000</v>
      </c>
      <c r="F1180" s="155">
        <v>0</v>
      </c>
    </row>
    <row r="1181" spans="3:6">
      <c r="C1181" s="156" t="s">
        <v>2244</v>
      </c>
      <c r="D1181" s="155">
        <v>0</v>
      </c>
      <c r="E1181" s="155">
        <v>12000000</v>
      </c>
      <c r="F1181" s="155">
        <v>0</v>
      </c>
    </row>
    <row r="1182" spans="3:6">
      <c r="C1182" s="156" t="s">
        <v>651</v>
      </c>
      <c r="D1182" s="155">
        <v>1277584</v>
      </c>
      <c r="E1182" s="155">
        <v>2777584</v>
      </c>
      <c r="F1182" s="155">
        <v>2777584</v>
      </c>
    </row>
    <row r="1183" spans="3:6">
      <c r="C1183" s="156" t="s">
        <v>486</v>
      </c>
      <c r="D1183" s="155">
        <v>1931187</v>
      </c>
      <c r="E1183" s="155">
        <v>0</v>
      </c>
      <c r="F1183" s="155">
        <v>0</v>
      </c>
    </row>
    <row r="1184" spans="3:6">
      <c r="C1184" s="156" t="s">
        <v>652</v>
      </c>
      <c r="D1184" s="155">
        <v>6593556</v>
      </c>
      <c r="E1184" s="155">
        <v>18947545.550000001</v>
      </c>
      <c r="F1184" s="155">
        <v>16576822.58</v>
      </c>
    </row>
    <row r="1185" spans="3:6">
      <c r="C1185" s="156" t="s">
        <v>653</v>
      </c>
      <c r="D1185" s="155">
        <v>2644226</v>
      </c>
      <c r="E1185" s="155">
        <v>2929020.24</v>
      </c>
      <c r="F1185" s="155">
        <v>175655.97</v>
      </c>
    </row>
    <row r="1186" spans="3:6">
      <c r="C1186" s="156" t="s">
        <v>500</v>
      </c>
      <c r="D1186" s="155">
        <v>128000000</v>
      </c>
      <c r="E1186" s="155">
        <v>0</v>
      </c>
      <c r="F1186" s="155">
        <v>0</v>
      </c>
    </row>
    <row r="1187" spans="3:6">
      <c r="C1187" s="156" t="s">
        <v>753</v>
      </c>
      <c r="D1187" s="155">
        <v>0</v>
      </c>
      <c r="E1187" s="155">
        <v>23964066.079999998</v>
      </c>
      <c r="F1187" s="155">
        <v>8120205.6900000004</v>
      </c>
    </row>
    <row r="1188" spans="3:6">
      <c r="C1188" s="152" t="s">
        <v>246</v>
      </c>
      <c r="D1188" s="153">
        <v>4315709764</v>
      </c>
      <c r="E1188" s="153">
        <v>2867299282.6100001</v>
      </c>
      <c r="F1188" s="153">
        <v>1998517882.9899995</v>
      </c>
    </row>
    <row r="1189" spans="3:6">
      <c r="C1189" s="154" t="s">
        <v>2263</v>
      </c>
      <c r="D1189" s="155">
        <v>4229127752</v>
      </c>
      <c r="E1189" s="155">
        <v>2735411144.5700002</v>
      </c>
      <c r="F1189" s="155">
        <v>1930634489.6999996</v>
      </c>
    </row>
    <row r="1190" spans="3:6">
      <c r="C1190" s="156" t="s">
        <v>299</v>
      </c>
      <c r="D1190" s="155">
        <v>13305993</v>
      </c>
      <c r="E1190" s="155">
        <v>54000001</v>
      </c>
      <c r="F1190" s="155">
        <v>15442171.93</v>
      </c>
    </row>
    <row r="1191" spans="3:6">
      <c r="C1191" s="156" t="s">
        <v>1492</v>
      </c>
      <c r="D1191" s="155">
        <v>5490378</v>
      </c>
      <c r="E1191" s="155">
        <v>200000</v>
      </c>
      <c r="F1191" s="155">
        <v>0</v>
      </c>
    </row>
    <row r="1192" spans="3:6">
      <c r="C1192" s="156" t="s">
        <v>2160</v>
      </c>
      <c r="D1192" s="155">
        <v>0</v>
      </c>
      <c r="E1192" s="155">
        <v>18944658.399999999</v>
      </c>
      <c r="F1192" s="155">
        <v>0</v>
      </c>
    </row>
    <row r="1193" spans="3:6">
      <c r="C1193" s="156" t="s">
        <v>300</v>
      </c>
      <c r="D1193" s="155">
        <v>2681364285</v>
      </c>
      <c r="E1193" s="155">
        <v>1125498794.05</v>
      </c>
      <c r="F1193" s="155">
        <v>742275185.21000004</v>
      </c>
    </row>
    <row r="1194" spans="3:6">
      <c r="C1194" s="156" t="s">
        <v>1493</v>
      </c>
      <c r="D1194" s="155">
        <v>22390444</v>
      </c>
      <c r="E1194" s="155">
        <v>20000000</v>
      </c>
      <c r="F1194" s="155">
        <v>19862931.41</v>
      </c>
    </row>
    <row r="1195" spans="3:6">
      <c r="C1195" s="156" t="s">
        <v>2216</v>
      </c>
      <c r="D1195" s="155">
        <v>0</v>
      </c>
      <c r="E1195" s="155">
        <v>6540837.9399999995</v>
      </c>
      <c r="F1195" s="155">
        <v>0</v>
      </c>
    </row>
    <row r="1196" spans="3:6">
      <c r="C1196" s="156" t="s">
        <v>654</v>
      </c>
      <c r="D1196" s="155">
        <v>24680990</v>
      </c>
      <c r="E1196" s="155">
        <v>24680990</v>
      </c>
      <c r="F1196" s="155">
        <v>12903024.68</v>
      </c>
    </row>
    <row r="1197" spans="3:6">
      <c r="C1197" s="156" t="s">
        <v>780</v>
      </c>
      <c r="D1197" s="155">
        <v>4175835</v>
      </c>
      <c r="E1197" s="155">
        <v>0</v>
      </c>
      <c r="F1197" s="155">
        <v>0</v>
      </c>
    </row>
    <row r="1198" spans="3:6">
      <c r="C1198" s="156" t="s">
        <v>655</v>
      </c>
      <c r="D1198" s="155">
        <v>1552779</v>
      </c>
      <c r="E1198" s="155">
        <v>85979</v>
      </c>
      <c r="F1198" s="155">
        <v>0</v>
      </c>
    </row>
    <row r="1199" spans="3:6">
      <c r="C1199" s="156" t="s">
        <v>1494</v>
      </c>
      <c r="D1199" s="155">
        <v>72972303</v>
      </c>
      <c r="E1199" s="155">
        <v>147876145</v>
      </c>
      <c r="F1199" s="155">
        <v>140064585.15000001</v>
      </c>
    </row>
    <row r="1200" spans="3:6">
      <c r="C1200" s="156" t="s">
        <v>1495</v>
      </c>
      <c r="D1200" s="155">
        <v>2100000</v>
      </c>
      <c r="E1200" s="155">
        <v>7173705</v>
      </c>
      <c r="F1200" s="155">
        <v>7173704.7599999998</v>
      </c>
    </row>
    <row r="1201" spans="3:6">
      <c r="C1201" s="156" t="s">
        <v>1496</v>
      </c>
      <c r="D1201" s="155">
        <v>173874</v>
      </c>
      <c r="E1201" s="155">
        <v>0</v>
      </c>
      <c r="F1201" s="155">
        <v>0</v>
      </c>
    </row>
    <row r="1202" spans="3:6">
      <c r="C1202" s="156" t="s">
        <v>2105</v>
      </c>
      <c r="D1202" s="155">
        <v>0</v>
      </c>
      <c r="E1202" s="155">
        <v>1055707.27</v>
      </c>
      <c r="F1202" s="155">
        <v>975639.85</v>
      </c>
    </row>
    <row r="1203" spans="3:6">
      <c r="C1203" s="156" t="s">
        <v>1497</v>
      </c>
      <c r="D1203" s="155">
        <v>5472250</v>
      </c>
      <c r="E1203" s="155">
        <v>49669670</v>
      </c>
      <c r="F1203" s="155">
        <v>44892643.68</v>
      </c>
    </row>
    <row r="1204" spans="3:6">
      <c r="C1204" s="156" t="s">
        <v>1498</v>
      </c>
      <c r="D1204" s="155">
        <v>38981691</v>
      </c>
      <c r="E1204" s="155">
        <v>481691</v>
      </c>
      <c r="F1204" s="155">
        <v>0</v>
      </c>
    </row>
    <row r="1205" spans="3:6">
      <c r="C1205" s="156" t="s">
        <v>1499</v>
      </c>
      <c r="D1205" s="155">
        <v>32594339</v>
      </c>
      <c r="E1205" s="155">
        <v>48284684</v>
      </c>
      <c r="F1205" s="155">
        <v>48222051.530000001</v>
      </c>
    </row>
    <row r="1206" spans="3:6">
      <c r="C1206" s="156" t="s">
        <v>2106</v>
      </c>
      <c r="D1206" s="155">
        <v>0</v>
      </c>
      <c r="E1206" s="155">
        <v>6323682</v>
      </c>
      <c r="F1206" s="155">
        <v>4704313.4400000004</v>
      </c>
    </row>
    <row r="1207" spans="3:6">
      <c r="C1207" s="156" t="s">
        <v>1500</v>
      </c>
      <c r="D1207" s="155">
        <v>5000000</v>
      </c>
      <c r="E1207" s="155">
        <v>5000000</v>
      </c>
      <c r="F1207" s="155">
        <v>5000000</v>
      </c>
    </row>
    <row r="1208" spans="3:6">
      <c r="C1208" s="156" t="s">
        <v>1501</v>
      </c>
      <c r="D1208" s="155">
        <v>9288634</v>
      </c>
      <c r="E1208" s="155">
        <v>9288634</v>
      </c>
      <c r="F1208" s="155">
        <v>2652513.35</v>
      </c>
    </row>
    <row r="1209" spans="3:6">
      <c r="C1209" s="156" t="s">
        <v>1502</v>
      </c>
      <c r="D1209" s="155">
        <v>7958209</v>
      </c>
      <c r="E1209" s="155">
        <v>7958209</v>
      </c>
      <c r="F1209" s="155">
        <v>6000000</v>
      </c>
    </row>
    <row r="1210" spans="3:6">
      <c r="C1210" s="156" t="s">
        <v>1503</v>
      </c>
      <c r="D1210" s="155">
        <v>2503797</v>
      </c>
      <c r="E1210" s="155">
        <v>61180</v>
      </c>
      <c r="F1210" s="155">
        <v>48864</v>
      </c>
    </row>
    <row r="1211" spans="3:6">
      <c r="C1211" s="156" t="s">
        <v>1504</v>
      </c>
      <c r="D1211" s="155">
        <v>7519123</v>
      </c>
      <c r="E1211" s="155">
        <v>6219123</v>
      </c>
      <c r="F1211" s="155">
        <v>5772311.2800000003</v>
      </c>
    </row>
    <row r="1212" spans="3:6">
      <c r="C1212" s="156" t="s">
        <v>1505</v>
      </c>
      <c r="D1212" s="155">
        <v>88295858</v>
      </c>
      <c r="E1212" s="155">
        <v>185366862</v>
      </c>
      <c r="F1212" s="155">
        <v>141532413.27000001</v>
      </c>
    </row>
    <row r="1213" spans="3:6">
      <c r="C1213" s="156" t="s">
        <v>1506</v>
      </c>
      <c r="D1213" s="155">
        <v>1503825</v>
      </c>
      <c r="E1213" s="155">
        <v>110</v>
      </c>
      <c r="F1213" s="155">
        <v>0</v>
      </c>
    </row>
    <row r="1214" spans="3:6">
      <c r="C1214" s="156" t="s">
        <v>1507</v>
      </c>
      <c r="D1214" s="155">
        <v>2494718</v>
      </c>
      <c r="E1214" s="155">
        <v>61180</v>
      </c>
      <c r="F1214" s="155">
        <v>48864</v>
      </c>
    </row>
    <row r="1215" spans="3:6">
      <c r="C1215" s="156" t="s">
        <v>1508</v>
      </c>
      <c r="D1215" s="155">
        <v>37462453</v>
      </c>
      <c r="E1215" s="155">
        <v>35984981</v>
      </c>
      <c r="F1215" s="155">
        <v>17140792.289999999</v>
      </c>
    </row>
    <row r="1216" spans="3:6">
      <c r="C1216" s="156" t="s">
        <v>1509</v>
      </c>
      <c r="D1216" s="155">
        <v>1067600</v>
      </c>
      <c r="E1216" s="155">
        <v>109</v>
      </c>
      <c r="F1216" s="155">
        <v>0</v>
      </c>
    </row>
    <row r="1217" spans="3:6">
      <c r="C1217" s="156" t="s">
        <v>1510</v>
      </c>
      <c r="D1217" s="155">
        <v>1461985</v>
      </c>
      <c r="E1217" s="155">
        <v>110</v>
      </c>
      <c r="F1217" s="155">
        <v>0</v>
      </c>
    </row>
    <row r="1218" spans="3:6">
      <c r="C1218" s="156" t="s">
        <v>1511</v>
      </c>
      <c r="D1218" s="155">
        <v>12640948</v>
      </c>
      <c r="E1218" s="155">
        <v>8725304</v>
      </c>
      <c r="F1218" s="155">
        <v>5830720.5899999999</v>
      </c>
    </row>
    <row r="1219" spans="3:6">
      <c r="C1219" s="156" t="s">
        <v>754</v>
      </c>
      <c r="D1219" s="155">
        <v>0</v>
      </c>
      <c r="E1219" s="155">
        <v>17219582.84</v>
      </c>
      <c r="F1219" s="155">
        <v>4959239.8600000003</v>
      </c>
    </row>
    <row r="1220" spans="3:6">
      <c r="C1220" s="156" t="s">
        <v>1512</v>
      </c>
      <c r="D1220" s="155">
        <v>2528190</v>
      </c>
      <c r="E1220" s="155">
        <v>109</v>
      </c>
      <c r="F1220" s="155">
        <v>0</v>
      </c>
    </row>
    <row r="1221" spans="3:6">
      <c r="C1221" s="156" t="s">
        <v>385</v>
      </c>
      <c r="D1221" s="155">
        <v>1061635</v>
      </c>
      <c r="E1221" s="155">
        <v>108</v>
      </c>
      <c r="F1221" s="155">
        <v>0</v>
      </c>
    </row>
    <row r="1222" spans="3:6">
      <c r="C1222" s="156" t="s">
        <v>1513</v>
      </c>
      <c r="D1222" s="155">
        <v>45008072</v>
      </c>
      <c r="E1222" s="155">
        <v>45008072</v>
      </c>
      <c r="F1222" s="155">
        <v>44929635.75</v>
      </c>
    </row>
    <row r="1223" spans="3:6">
      <c r="C1223" s="156" t="s">
        <v>386</v>
      </c>
      <c r="D1223" s="155">
        <v>2494717</v>
      </c>
      <c r="E1223" s="155">
        <v>108</v>
      </c>
      <c r="F1223" s="155">
        <v>0</v>
      </c>
    </row>
    <row r="1224" spans="3:6">
      <c r="C1224" s="156" t="s">
        <v>535</v>
      </c>
      <c r="D1224" s="155">
        <v>45002187</v>
      </c>
      <c r="E1224" s="155">
        <v>45002187</v>
      </c>
      <c r="F1224" s="155">
        <v>44837886.420000002</v>
      </c>
    </row>
    <row r="1225" spans="3:6">
      <c r="C1225" s="156" t="s">
        <v>387</v>
      </c>
      <c r="D1225" s="155">
        <v>2494717</v>
      </c>
      <c r="E1225" s="155">
        <v>108</v>
      </c>
      <c r="F1225" s="155">
        <v>0</v>
      </c>
    </row>
    <row r="1226" spans="3:6">
      <c r="C1226" s="156" t="s">
        <v>388</v>
      </c>
      <c r="D1226" s="155">
        <v>1061635</v>
      </c>
      <c r="E1226" s="155">
        <v>108</v>
      </c>
      <c r="F1226" s="155">
        <v>0</v>
      </c>
    </row>
    <row r="1227" spans="3:6">
      <c r="C1227" s="156" t="s">
        <v>1514</v>
      </c>
      <c r="D1227" s="155">
        <v>337508243</v>
      </c>
      <c r="E1227" s="155">
        <v>428008243</v>
      </c>
      <c r="F1227" s="155">
        <v>425964455.87</v>
      </c>
    </row>
    <row r="1228" spans="3:6">
      <c r="C1228" s="156" t="s">
        <v>389</v>
      </c>
      <c r="D1228" s="155">
        <v>1498436</v>
      </c>
      <c r="E1228" s="155">
        <v>109</v>
      </c>
      <c r="F1228" s="155">
        <v>0</v>
      </c>
    </row>
    <row r="1229" spans="3:6">
      <c r="C1229" s="156" t="s">
        <v>1515</v>
      </c>
      <c r="D1229" s="155">
        <v>17656240</v>
      </c>
      <c r="E1229" s="155">
        <v>17656240</v>
      </c>
      <c r="F1229" s="155">
        <v>12000000</v>
      </c>
    </row>
    <row r="1230" spans="3:6">
      <c r="C1230" s="156" t="s">
        <v>656</v>
      </c>
      <c r="D1230" s="155">
        <v>1514684</v>
      </c>
      <c r="E1230" s="155">
        <v>109</v>
      </c>
      <c r="F1230" s="155">
        <v>0</v>
      </c>
    </row>
    <row r="1231" spans="3:6">
      <c r="C1231" s="156" t="s">
        <v>1516</v>
      </c>
      <c r="D1231" s="155">
        <v>2429733</v>
      </c>
      <c r="E1231" s="155">
        <v>110</v>
      </c>
      <c r="F1231" s="155">
        <v>0</v>
      </c>
    </row>
    <row r="1232" spans="3:6">
      <c r="C1232" s="156" t="s">
        <v>443</v>
      </c>
      <c r="D1232" s="155">
        <v>1514684</v>
      </c>
      <c r="E1232" s="155">
        <v>109</v>
      </c>
      <c r="F1232" s="155">
        <v>0</v>
      </c>
    </row>
    <row r="1233" spans="3:6">
      <c r="C1233" s="156" t="s">
        <v>1517</v>
      </c>
      <c r="D1233" s="155">
        <v>6700450</v>
      </c>
      <c r="E1233" s="155">
        <v>10147016</v>
      </c>
      <c r="F1233" s="155">
        <v>5213396.46</v>
      </c>
    </row>
    <row r="1234" spans="3:6">
      <c r="C1234" s="156" t="s">
        <v>1518</v>
      </c>
      <c r="D1234" s="155">
        <v>7573421</v>
      </c>
      <c r="E1234" s="155">
        <v>1000</v>
      </c>
      <c r="F1234" s="155">
        <v>0</v>
      </c>
    </row>
    <row r="1235" spans="3:6">
      <c r="C1235" s="156" t="s">
        <v>390</v>
      </c>
      <c r="D1235" s="155">
        <v>1514684</v>
      </c>
      <c r="E1235" s="155">
        <v>109</v>
      </c>
      <c r="F1235" s="155">
        <v>0</v>
      </c>
    </row>
    <row r="1236" spans="3:6">
      <c r="C1236" s="156" t="s">
        <v>1519</v>
      </c>
      <c r="D1236" s="155">
        <v>2494717</v>
      </c>
      <c r="E1236" s="155">
        <v>108</v>
      </c>
      <c r="F1236" s="155">
        <v>0</v>
      </c>
    </row>
    <row r="1237" spans="3:6">
      <c r="C1237" s="156" t="s">
        <v>1520</v>
      </c>
      <c r="D1237" s="155">
        <v>60000000</v>
      </c>
      <c r="E1237" s="155">
        <v>60000000</v>
      </c>
      <c r="F1237" s="155">
        <v>47604809.009999998</v>
      </c>
    </row>
    <row r="1238" spans="3:6">
      <c r="C1238" s="156" t="s">
        <v>391</v>
      </c>
      <c r="D1238" s="155">
        <v>1198749</v>
      </c>
      <c r="E1238" s="155">
        <v>108</v>
      </c>
      <c r="F1238" s="155">
        <v>0</v>
      </c>
    </row>
    <row r="1239" spans="3:6">
      <c r="C1239" s="156" t="s">
        <v>1521</v>
      </c>
      <c r="D1239" s="155">
        <v>20196261</v>
      </c>
      <c r="E1239" s="155">
        <v>16000000</v>
      </c>
      <c r="F1239" s="155">
        <v>1000000</v>
      </c>
    </row>
    <row r="1240" spans="3:6">
      <c r="C1240" s="156" t="s">
        <v>1522</v>
      </c>
      <c r="D1240" s="155">
        <v>1498436</v>
      </c>
      <c r="E1240" s="155">
        <v>109</v>
      </c>
      <c r="F1240" s="155">
        <v>0</v>
      </c>
    </row>
    <row r="1241" spans="3:6">
      <c r="C1241" s="156" t="s">
        <v>392</v>
      </c>
      <c r="D1241" s="155">
        <v>1061635</v>
      </c>
      <c r="E1241" s="155">
        <v>108</v>
      </c>
      <c r="F1241" s="155">
        <v>0</v>
      </c>
    </row>
    <row r="1242" spans="3:6">
      <c r="C1242" s="156" t="s">
        <v>393</v>
      </c>
      <c r="D1242" s="155">
        <v>2494717</v>
      </c>
      <c r="E1242" s="155">
        <v>108</v>
      </c>
      <c r="F1242" s="155">
        <v>0</v>
      </c>
    </row>
    <row r="1243" spans="3:6">
      <c r="C1243" s="156" t="s">
        <v>1523</v>
      </c>
      <c r="D1243" s="155">
        <v>3140721</v>
      </c>
      <c r="E1243" s="155">
        <v>100</v>
      </c>
      <c r="F1243" s="155">
        <v>0</v>
      </c>
    </row>
    <row r="1244" spans="3:6">
      <c r="C1244" s="156" t="s">
        <v>394</v>
      </c>
      <c r="D1244" s="155">
        <v>1498436</v>
      </c>
      <c r="E1244" s="155">
        <v>109</v>
      </c>
      <c r="F1244" s="155">
        <v>0</v>
      </c>
    </row>
    <row r="1245" spans="3:6">
      <c r="C1245" s="156" t="s">
        <v>534</v>
      </c>
      <c r="D1245" s="155">
        <v>1498436</v>
      </c>
      <c r="E1245" s="155">
        <v>109</v>
      </c>
      <c r="F1245" s="155">
        <v>0</v>
      </c>
    </row>
    <row r="1246" spans="3:6">
      <c r="C1246" s="156" t="s">
        <v>444</v>
      </c>
      <c r="D1246" s="155">
        <v>15000001</v>
      </c>
      <c r="E1246" s="155">
        <v>15000001</v>
      </c>
      <c r="F1246" s="155">
        <v>14878110.550000001</v>
      </c>
    </row>
    <row r="1247" spans="3:6">
      <c r="C1247" s="156" t="s">
        <v>1524</v>
      </c>
      <c r="D1247" s="155">
        <v>2494717</v>
      </c>
      <c r="E1247" s="155">
        <v>108</v>
      </c>
      <c r="F1247" s="155">
        <v>0</v>
      </c>
    </row>
    <row r="1248" spans="3:6">
      <c r="C1248" s="156" t="s">
        <v>755</v>
      </c>
      <c r="D1248" s="155">
        <v>0</v>
      </c>
      <c r="E1248" s="155">
        <v>100</v>
      </c>
      <c r="F1248" s="155">
        <v>0</v>
      </c>
    </row>
    <row r="1249" spans="3:6">
      <c r="C1249" s="156" t="s">
        <v>1525</v>
      </c>
      <c r="D1249" s="155">
        <v>2494717</v>
      </c>
      <c r="E1249" s="155">
        <v>108</v>
      </c>
      <c r="F1249" s="155">
        <v>0</v>
      </c>
    </row>
    <row r="1250" spans="3:6">
      <c r="C1250" s="156" t="s">
        <v>2356</v>
      </c>
      <c r="D1250" s="155">
        <v>0</v>
      </c>
      <c r="E1250" s="155">
        <v>6303472.0700000003</v>
      </c>
      <c r="F1250" s="155">
        <v>0</v>
      </c>
    </row>
    <row r="1251" spans="3:6">
      <c r="C1251" s="156" t="s">
        <v>1526</v>
      </c>
      <c r="D1251" s="155">
        <v>1061635</v>
      </c>
      <c r="E1251" s="155">
        <v>108</v>
      </c>
      <c r="F1251" s="155">
        <v>0</v>
      </c>
    </row>
    <row r="1252" spans="3:6">
      <c r="C1252" s="156" t="s">
        <v>1527</v>
      </c>
      <c r="D1252" s="155">
        <v>1061635</v>
      </c>
      <c r="E1252" s="155">
        <v>108</v>
      </c>
      <c r="F1252" s="155">
        <v>0</v>
      </c>
    </row>
    <row r="1253" spans="3:6">
      <c r="C1253" s="156" t="s">
        <v>1528</v>
      </c>
      <c r="D1253" s="155">
        <v>2494717</v>
      </c>
      <c r="E1253" s="155">
        <v>108</v>
      </c>
      <c r="F1253" s="155">
        <v>0</v>
      </c>
    </row>
    <row r="1254" spans="3:6">
      <c r="C1254" s="156" t="s">
        <v>395</v>
      </c>
      <c r="D1254" s="155">
        <v>1078230</v>
      </c>
      <c r="E1254" s="155">
        <v>109</v>
      </c>
      <c r="F1254" s="155">
        <v>0</v>
      </c>
    </row>
    <row r="1255" spans="3:6">
      <c r="C1255" s="156" t="s">
        <v>445</v>
      </c>
      <c r="D1255" s="155">
        <v>2528502</v>
      </c>
      <c r="E1255" s="155">
        <v>109</v>
      </c>
      <c r="F1255" s="155">
        <v>0</v>
      </c>
    </row>
    <row r="1256" spans="3:6">
      <c r="C1256" s="156" t="s">
        <v>2079</v>
      </c>
      <c r="D1256" s="155">
        <v>0</v>
      </c>
      <c r="E1256" s="155">
        <v>21220817</v>
      </c>
      <c r="F1256" s="155">
        <v>21220816.32</v>
      </c>
    </row>
    <row r="1257" spans="3:6">
      <c r="C1257" s="156" t="s">
        <v>533</v>
      </c>
      <c r="D1257" s="155">
        <v>1481645</v>
      </c>
      <c r="E1257" s="155">
        <v>108</v>
      </c>
      <c r="F1257" s="155">
        <v>0</v>
      </c>
    </row>
    <row r="1258" spans="3:6">
      <c r="C1258" s="156" t="s">
        <v>396</v>
      </c>
      <c r="D1258" s="155">
        <v>1481644</v>
      </c>
      <c r="E1258" s="155">
        <v>109</v>
      </c>
      <c r="F1258" s="155">
        <v>0</v>
      </c>
    </row>
    <row r="1259" spans="3:6">
      <c r="C1259" s="156" t="s">
        <v>397</v>
      </c>
      <c r="D1259" s="155">
        <v>7497572</v>
      </c>
      <c r="E1259" s="155">
        <v>5477511</v>
      </c>
      <c r="F1259" s="155">
        <v>5477510.1200000001</v>
      </c>
    </row>
    <row r="1260" spans="3:6">
      <c r="C1260" s="156" t="s">
        <v>532</v>
      </c>
      <c r="D1260" s="155">
        <v>1520450</v>
      </c>
      <c r="E1260" s="155">
        <v>109</v>
      </c>
      <c r="F1260" s="155">
        <v>0</v>
      </c>
    </row>
    <row r="1261" spans="3:6">
      <c r="C1261" s="156" t="s">
        <v>446</v>
      </c>
      <c r="D1261" s="155">
        <v>2408083</v>
      </c>
      <c r="E1261" s="155">
        <v>110</v>
      </c>
      <c r="F1261" s="155">
        <v>0</v>
      </c>
    </row>
    <row r="1262" spans="3:6">
      <c r="C1262" s="156" t="s">
        <v>531</v>
      </c>
      <c r="D1262" s="155">
        <v>656325</v>
      </c>
      <c r="E1262" s="155">
        <v>656325</v>
      </c>
      <c r="F1262" s="155">
        <v>0</v>
      </c>
    </row>
    <row r="1263" spans="3:6">
      <c r="C1263" s="156" t="s">
        <v>447</v>
      </c>
      <c r="D1263" s="155">
        <v>1481647</v>
      </c>
      <c r="E1263" s="155">
        <v>110</v>
      </c>
      <c r="F1263" s="155">
        <v>0</v>
      </c>
    </row>
    <row r="1264" spans="3:6">
      <c r="C1264" s="156" t="s">
        <v>811</v>
      </c>
      <c r="D1264" s="155">
        <v>1461985</v>
      </c>
      <c r="E1264" s="155">
        <v>110</v>
      </c>
      <c r="F1264" s="155">
        <v>0</v>
      </c>
    </row>
    <row r="1265" spans="3:6">
      <c r="C1265" s="156" t="s">
        <v>1529</v>
      </c>
      <c r="D1265" s="155">
        <v>527828100</v>
      </c>
      <c r="E1265" s="155">
        <v>278224871</v>
      </c>
      <c r="F1265" s="155">
        <v>82005898.920000002</v>
      </c>
    </row>
    <row r="1266" spans="3:6">
      <c r="C1266" s="154" t="s">
        <v>2264</v>
      </c>
      <c r="D1266" s="155">
        <v>86582012</v>
      </c>
      <c r="E1266" s="155">
        <v>131888138.03999999</v>
      </c>
      <c r="F1266" s="155">
        <v>67883393.290000007</v>
      </c>
    </row>
    <row r="1267" spans="3:6">
      <c r="C1267" s="156" t="s">
        <v>2240</v>
      </c>
      <c r="D1267" s="155">
        <v>0</v>
      </c>
      <c r="E1267" s="155">
        <v>3030000.01</v>
      </c>
      <c r="F1267" s="155">
        <v>0</v>
      </c>
    </row>
    <row r="1268" spans="3:6">
      <c r="C1268" s="156" t="s">
        <v>657</v>
      </c>
      <c r="D1268" s="155">
        <v>54902929</v>
      </c>
      <c r="E1268" s="155">
        <v>22369663.949999999</v>
      </c>
      <c r="F1268" s="155">
        <v>0</v>
      </c>
    </row>
    <row r="1269" spans="3:6">
      <c r="C1269" s="156" t="s">
        <v>658</v>
      </c>
      <c r="D1269" s="155">
        <v>1602521</v>
      </c>
      <c r="E1269" s="155">
        <v>9600000</v>
      </c>
      <c r="F1269" s="155">
        <v>9557245.0399999991</v>
      </c>
    </row>
    <row r="1270" spans="3:6">
      <c r="C1270" s="156" t="s">
        <v>812</v>
      </c>
      <c r="D1270" s="155">
        <v>0</v>
      </c>
      <c r="E1270" s="155">
        <v>60811912.079999998</v>
      </c>
      <c r="F1270" s="155">
        <v>44581603.210000001</v>
      </c>
    </row>
    <row r="1271" spans="3:6">
      <c r="C1271" s="156" t="s">
        <v>813</v>
      </c>
      <c r="D1271" s="155">
        <v>5371627</v>
      </c>
      <c r="E1271" s="155">
        <v>11371627</v>
      </c>
      <c r="F1271" s="155">
        <v>5371627</v>
      </c>
    </row>
    <row r="1272" spans="3:6">
      <c r="C1272" s="156" t="s">
        <v>659</v>
      </c>
      <c r="D1272" s="155">
        <v>24704935</v>
      </c>
      <c r="E1272" s="155">
        <v>24704935</v>
      </c>
      <c r="F1272" s="155">
        <v>8372918.04</v>
      </c>
    </row>
    <row r="1273" spans="3:6">
      <c r="C1273" s="152" t="s">
        <v>247</v>
      </c>
      <c r="D1273" s="153">
        <v>742299370</v>
      </c>
      <c r="E1273" s="153">
        <v>916025230.07999992</v>
      </c>
      <c r="F1273" s="153">
        <v>525658299.73999989</v>
      </c>
    </row>
    <row r="1274" spans="3:6">
      <c r="C1274" s="154" t="s">
        <v>2263</v>
      </c>
      <c r="D1274" s="155">
        <v>742299370</v>
      </c>
      <c r="E1274" s="155">
        <v>916025230.07999992</v>
      </c>
      <c r="F1274" s="155">
        <v>525658299.73999989</v>
      </c>
    </row>
    <row r="1275" spans="3:6">
      <c r="C1275" s="156" t="s">
        <v>380</v>
      </c>
      <c r="D1275" s="155">
        <v>2982396</v>
      </c>
      <c r="E1275" s="155">
        <v>2535377</v>
      </c>
      <c r="F1275" s="155">
        <v>447634.18</v>
      </c>
    </row>
    <row r="1276" spans="3:6">
      <c r="C1276" s="156" t="s">
        <v>2204</v>
      </c>
      <c r="D1276" s="155">
        <v>0</v>
      </c>
      <c r="E1276" s="155">
        <v>7500000</v>
      </c>
      <c r="F1276" s="155">
        <v>5622443.6799999997</v>
      </c>
    </row>
    <row r="1277" spans="3:6">
      <c r="C1277" s="156" t="s">
        <v>2274</v>
      </c>
      <c r="D1277" s="155">
        <v>0</v>
      </c>
      <c r="E1277" s="155">
        <v>6354312.3099999996</v>
      </c>
      <c r="F1277" s="155">
        <v>2798532.63</v>
      </c>
    </row>
    <row r="1278" spans="3:6">
      <c r="C1278" s="156" t="s">
        <v>1530</v>
      </c>
      <c r="D1278" s="155">
        <v>1542689</v>
      </c>
      <c r="E1278" s="155">
        <v>6000000</v>
      </c>
      <c r="F1278" s="155">
        <v>5057786.1500000004</v>
      </c>
    </row>
    <row r="1279" spans="3:6">
      <c r="C1279" s="156" t="s">
        <v>530</v>
      </c>
      <c r="D1279" s="155">
        <v>8227707</v>
      </c>
      <c r="E1279" s="155">
        <v>1504910</v>
      </c>
      <c r="F1279" s="155">
        <v>1503909.18</v>
      </c>
    </row>
    <row r="1280" spans="3:6">
      <c r="C1280" s="156" t="s">
        <v>529</v>
      </c>
      <c r="D1280" s="155">
        <v>5070433</v>
      </c>
      <c r="E1280" s="155">
        <v>3210142</v>
      </c>
      <c r="F1280" s="155">
        <v>3210141.78</v>
      </c>
    </row>
    <row r="1281" spans="3:6">
      <c r="C1281" s="156" t="s">
        <v>528</v>
      </c>
      <c r="D1281" s="155">
        <v>28116881</v>
      </c>
      <c r="E1281" s="155">
        <v>2100000</v>
      </c>
      <c r="F1281" s="155">
        <v>0</v>
      </c>
    </row>
    <row r="1282" spans="3:6">
      <c r="C1282" s="156" t="s">
        <v>706</v>
      </c>
      <c r="D1282" s="155">
        <v>0</v>
      </c>
      <c r="E1282" s="155">
        <v>7875210.0599999996</v>
      </c>
      <c r="F1282" s="155">
        <v>7641272.0800000001</v>
      </c>
    </row>
    <row r="1283" spans="3:6">
      <c r="C1283" s="156" t="s">
        <v>2161</v>
      </c>
      <c r="D1283" s="155">
        <v>0</v>
      </c>
      <c r="E1283" s="155">
        <v>19139470.759999998</v>
      </c>
      <c r="F1283" s="155">
        <v>0</v>
      </c>
    </row>
    <row r="1284" spans="3:6">
      <c r="C1284" s="156" t="s">
        <v>1531</v>
      </c>
      <c r="D1284" s="155">
        <v>0</v>
      </c>
      <c r="E1284" s="155">
        <v>2782722.9</v>
      </c>
      <c r="F1284" s="155">
        <v>2666803.48</v>
      </c>
    </row>
    <row r="1285" spans="3:6">
      <c r="C1285" s="156" t="s">
        <v>1532</v>
      </c>
      <c r="D1285" s="155">
        <v>533167</v>
      </c>
      <c r="E1285" s="155">
        <v>0</v>
      </c>
      <c r="F1285" s="155">
        <v>0</v>
      </c>
    </row>
    <row r="1286" spans="3:6">
      <c r="C1286" s="156" t="s">
        <v>431</v>
      </c>
      <c r="D1286" s="155">
        <v>30000003</v>
      </c>
      <c r="E1286" s="155">
        <v>30000003</v>
      </c>
      <c r="F1286" s="155">
        <v>29442475.029999997</v>
      </c>
    </row>
    <row r="1287" spans="3:6">
      <c r="C1287" s="156" t="s">
        <v>432</v>
      </c>
      <c r="D1287" s="155">
        <v>97501084</v>
      </c>
      <c r="E1287" s="155">
        <v>197501084</v>
      </c>
      <c r="F1287" s="155">
        <v>105932067.53</v>
      </c>
    </row>
    <row r="1288" spans="3:6">
      <c r="C1288" s="156" t="s">
        <v>413</v>
      </c>
      <c r="D1288" s="155">
        <v>2265191</v>
      </c>
      <c r="E1288" s="155">
        <v>2265191</v>
      </c>
      <c r="F1288" s="155">
        <v>2265191</v>
      </c>
    </row>
    <row r="1289" spans="3:6">
      <c r="C1289" s="156" t="s">
        <v>301</v>
      </c>
      <c r="D1289" s="155">
        <v>13846610</v>
      </c>
      <c r="E1289" s="155">
        <v>21172427.969999999</v>
      </c>
      <c r="F1289" s="155">
        <v>21083590.359999999</v>
      </c>
    </row>
    <row r="1290" spans="3:6">
      <c r="C1290" s="156" t="s">
        <v>1533</v>
      </c>
      <c r="D1290" s="155">
        <v>1090343</v>
      </c>
      <c r="E1290" s="155">
        <v>108</v>
      </c>
      <c r="F1290" s="155">
        <v>0</v>
      </c>
    </row>
    <row r="1291" spans="3:6">
      <c r="C1291" s="156" t="s">
        <v>1534</v>
      </c>
      <c r="D1291" s="155">
        <v>1510897</v>
      </c>
      <c r="E1291" s="155">
        <v>110</v>
      </c>
      <c r="F1291" s="155">
        <v>0</v>
      </c>
    </row>
    <row r="1292" spans="3:6">
      <c r="C1292" s="156" t="s">
        <v>1535</v>
      </c>
      <c r="D1292" s="155">
        <v>1510897</v>
      </c>
      <c r="E1292" s="155">
        <v>110</v>
      </c>
      <c r="F1292" s="155">
        <v>0</v>
      </c>
    </row>
    <row r="1293" spans="3:6">
      <c r="C1293" s="156" t="s">
        <v>1536</v>
      </c>
      <c r="D1293" s="155">
        <v>1090343</v>
      </c>
      <c r="E1293" s="155">
        <v>108</v>
      </c>
      <c r="F1293" s="155">
        <v>0</v>
      </c>
    </row>
    <row r="1294" spans="3:6">
      <c r="C1294" s="156" t="s">
        <v>1537</v>
      </c>
      <c r="D1294" s="155">
        <v>4521143</v>
      </c>
      <c r="E1294" s="155">
        <v>4521143</v>
      </c>
      <c r="F1294" s="155">
        <v>3961113.22</v>
      </c>
    </row>
    <row r="1295" spans="3:6">
      <c r="C1295" s="156" t="s">
        <v>1538</v>
      </c>
      <c r="D1295" s="155">
        <v>1175317</v>
      </c>
      <c r="E1295" s="155">
        <v>110</v>
      </c>
      <c r="F1295" s="155">
        <v>0</v>
      </c>
    </row>
    <row r="1296" spans="3:6">
      <c r="C1296" s="156" t="s">
        <v>1539</v>
      </c>
      <c r="D1296" s="155">
        <v>6047821</v>
      </c>
      <c r="E1296" s="155">
        <v>9908443</v>
      </c>
      <c r="F1296" s="155">
        <v>7926674.5899999999</v>
      </c>
    </row>
    <row r="1297" spans="3:6">
      <c r="C1297" s="156" t="s">
        <v>1540</v>
      </c>
      <c r="D1297" s="155">
        <v>3426970</v>
      </c>
      <c r="E1297" s="155">
        <v>4914837</v>
      </c>
      <c r="F1297" s="155">
        <v>3931790.18</v>
      </c>
    </row>
    <row r="1298" spans="3:6">
      <c r="C1298" s="156" t="s">
        <v>1541</v>
      </c>
      <c r="D1298" s="155">
        <v>1504803</v>
      </c>
      <c r="E1298" s="155">
        <v>110</v>
      </c>
      <c r="F1298" s="155">
        <v>0</v>
      </c>
    </row>
    <row r="1299" spans="3:6">
      <c r="C1299" s="156" t="s">
        <v>1542</v>
      </c>
      <c r="D1299" s="155">
        <v>1519986</v>
      </c>
      <c r="E1299" s="155">
        <v>109</v>
      </c>
      <c r="F1299" s="155">
        <v>0</v>
      </c>
    </row>
    <row r="1300" spans="3:6">
      <c r="C1300" s="156" t="s">
        <v>1543</v>
      </c>
      <c r="D1300" s="155">
        <v>2273773</v>
      </c>
      <c r="E1300" s="155">
        <v>2409561</v>
      </c>
      <c r="F1300" s="155">
        <v>904006.91</v>
      </c>
    </row>
    <row r="1301" spans="3:6">
      <c r="C1301" s="156" t="s">
        <v>1544</v>
      </c>
      <c r="D1301" s="155">
        <v>1076708</v>
      </c>
      <c r="E1301" s="155">
        <v>109</v>
      </c>
      <c r="F1301" s="155">
        <v>0</v>
      </c>
    </row>
    <row r="1302" spans="3:6">
      <c r="C1302" s="156" t="s">
        <v>2224</v>
      </c>
      <c r="D1302" s="155">
        <v>1519986</v>
      </c>
      <c r="E1302" s="155">
        <v>11076721</v>
      </c>
      <c r="F1302" s="155">
        <v>6077938.8300000001</v>
      </c>
    </row>
    <row r="1303" spans="3:6">
      <c r="C1303" s="156" t="s">
        <v>527</v>
      </c>
      <c r="D1303" s="155">
        <v>1076708</v>
      </c>
      <c r="E1303" s="155">
        <v>109</v>
      </c>
      <c r="F1303" s="155">
        <v>0</v>
      </c>
    </row>
    <row r="1304" spans="3:6">
      <c r="C1304" s="156" t="s">
        <v>398</v>
      </c>
      <c r="D1304" s="155">
        <v>5383541</v>
      </c>
      <c r="E1304" s="155">
        <v>4383541</v>
      </c>
      <c r="F1304" s="155">
        <v>2535290.48</v>
      </c>
    </row>
    <row r="1305" spans="3:6">
      <c r="C1305" s="156" t="s">
        <v>399</v>
      </c>
      <c r="D1305" s="155">
        <v>7366419</v>
      </c>
      <c r="E1305" s="155">
        <v>633657</v>
      </c>
      <c r="F1305" s="155">
        <v>0</v>
      </c>
    </row>
    <row r="1306" spans="3:6">
      <c r="C1306" s="156" t="s">
        <v>400</v>
      </c>
      <c r="D1306" s="155">
        <v>3282809</v>
      </c>
      <c r="E1306" s="155">
        <v>1782809</v>
      </c>
      <c r="F1306" s="155">
        <v>0</v>
      </c>
    </row>
    <row r="1307" spans="3:6">
      <c r="C1307" s="156" t="s">
        <v>401</v>
      </c>
      <c r="D1307" s="155">
        <v>1083406</v>
      </c>
      <c r="E1307" s="155">
        <v>109</v>
      </c>
      <c r="F1307" s="155">
        <v>0</v>
      </c>
    </row>
    <row r="1308" spans="3:6">
      <c r="C1308" s="156" t="s">
        <v>402</v>
      </c>
      <c r="D1308" s="155">
        <v>3494897</v>
      </c>
      <c r="E1308" s="155">
        <v>1779672</v>
      </c>
      <c r="F1308" s="155">
        <v>0</v>
      </c>
    </row>
    <row r="1309" spans="3:6">
      <c r="C1309" s="156" t="s">
        <v>403</v>
      </c>
      <c r="D1309" s="155">
        <v>4075959</v>
      </c>
      <c r="E1309" s="155">
        <v>875959</v>
      </c>
      <c r="F1309" s="155">
        <v>0</v>
      </c>
    </row>
    <row r="1310" spans="3:6">
      <c r="C1310" s="156" t="s">
        <v>1545</v>
      </c>
      <c r="D1310" s="155">
        <v>178751321</v>
      </c>
      <c r="E1310" s="155">
        <v>135816503</v>
      </c>
      <c r="F1310" s="155">
        <v>17914836.48</v>
      </c>
    </row>
    <row r="1311" spans="3:6">
      <c r="C1311" s="156" t="s">
        <v>1546</v>
      </c>
      <c r="D1311" s="155">
        <v>5076986</v>
      </c>
      <c r="E1311" s="155">
        <v>109</v>
      </c>
      <c r="F1311" s="155">
        <v>0</v>
      </c>
    </row>
    <row r="1312" spans="3:6">
      <c r="C1312" s="156" t="s">
        <v>1547</v>
      </c>
      <c r="D1312" s="155">
        <v>60000001</v>
      </c>
      <c r="E1312" s="155">
        <v>60000001</v>
      </c>
      <c r="F1312" s="155">
        <v>47999591.780000001</v>
      </c>
    </row>
    <row r="1313" spans="3:6">
      <c r="C1313" s="156" t="s">
        <v>404</v>
      </c>
      <c r="D1313" s="155">
        <v>1413658</v>
      </c>
      <c r="E1313" s="155">
        <v>109</v>
      </c>
      <c r="F1313" s="155">
        <v>0</v>
      </c>
    </row>
    <row r="1314" spans="3:6">
      <c r="C1314" s="156" t="s">
        <v>1548</v>
      </c>
      <c r="D1314" s="155">
        <v>30000002</v>
      </c>
      <c r="E1314" s="155">
        <v>30000002</v>
      </c>
      <c r="F1314" s="155">
        <v>23465176.27</v>
      </c>
    </row>
    <row r="1315" spans="3:6">
      <c r="C1315" s="156" t="s">
        <v>405</v>
      </c>
      <c r="D1315" s="155">
        <v>5068647</v>
      </c>
      <c r="E1315" s="155">
        <v>110</v>
      </c>
      <c r="F1315" s="155">
        <v>0</v>
      </c>
    </row>
    <row r="1316" spans="3:6">
      <c r="C1316" s="156" t="s">
        <v>406</v>
      </c>
      <c r="D1316" s="155">
        <v>1413658</v>
      </c>
      <c r="E1316" s="155">
        <v>109</v>
      </c>
      <c r="F1316" s="155">
        <v>0</v>
      </c>
    </row>
    <row r="1317" spans="3:6">
      <c r="C1317" s="156" t="s">
        <v>407</v>
      </c>
      <c r="D1317" s="155">
        <v>1413658</v>
      </c>
      <c r="E1317" s="155">
        <v>109</v>
      </c>
      <c r="F1317" s="155">
        <v>0</v>
      </c>
    </row>
    <row r="1318" spans="3:6">
      <c r="C1318" s="156" t="s">
        <v>408</v>
      </c>
      <c r="D1318" s="155">
        <v>7591797</v>
      </c>
      <c r="E1318" s="155">
        <v>7600028</v>
      </c>
      <c r="F1318" s="155">
        <v>5250908.18</v>
      </c>
    </row>
    <row r="1319" spans="3:6">
      <c r="C1319" s="156" t="s">
        <v>409</v>
      </c>
      <c r="D1319" s="155">
        <v>12655186</v>
      </c>
      <c r="E1319" s="155">
        <v>11086261</v>
      </c>
      <c r="F1319" s="155">
        <v>8868928.5500000007</v>
      </c>
    </row>
    <row r="1320" spans="3:6">
      <c r="C1320" s="156" t="s">
        <v>1549</v>
      </c>
      <c r="D1320" s="155">
        <v>13314662</v>
      </c>
      <c r="E1320" s="155">
        <v>7485200</v>
      </c>
      <c r="F1320" s="155">
        <v>0</v>
      </c>
    </row>
    <row r="1321" spans="3:6">
      <c r="C1321" s="156" t="s">
        <v>410</v>
      </c>
      <c r="D1321" s="155">
        <v>1076708</v>
      </c>
      <c r="E1321" s="155">
        <v>3692904</v>
      </c>
      <c r="F1321" s="155">
        <v>2954243.09</v>
      </c>
    </row>
    <row r="1322" spans="3:6">
      <c r="C1322" s="156" t="s">
        <v>411</v>
      </c>
      <c r="D1322" s="155">
        <v>1076708</v>
      </c>
      <c r="E1322" s="155">
        <v>109</v>
      </c>
      <c r="F1322" s="155">
        <v>0</v>
      </c>
    </row>
    <row r="1323" spans="3:6">
      <c r="C1323" s="156" t="s">
        <v>1550</v>
      </c>
      <c r="D1323" s="155">
        <v>7599928</v>
      </c>
      <c r="E1323" s="155">
        <v>5599928</v>
      </c>
      <c r="F1323" s="155">
        <v>4449964.3899999997</v>
      </c>
    </row>
    <row r="1324" spans="3:6">
      <c r="C1324" s="156" t="s">
        <v>526</v>
      </c>
      <c r="D1324" s="155">
        <v>1543101</v>
      </c>
      <c r="E1324" s="155">
        <v>110</v>
      </c>
      <c r="F1324" s="155">
        <v>0</v>
      </c>
    </row>
    <row r="1325" spans="3:6">
      <c r="C1325" s="156" t="s">
        <v>1551</v>
      </c>
      <c r="D1325" s="155">
        <v>2000000</v>
      </c>
      <c r="E1325" s="155">
        <v>3333975</v>
      </c>
      <c r="F1325" s="155">
        <v>3227099.74</v>
      </c>
    </row>
    <row r="1326" spans="3:6">
      <c r="C1326" s="156" t="s">
        <v>525</v>
      </c>
      <c r="D1326" s="155">
        <v>135000006</v>
      </c>
      <c r="E1326" s="155">
        <v>210000006</v>
      </c>
      <c r="F1326" s="155">
        <v>175853765.09999999</v>
      </c>
    </row>
    <row r="1327" spans="3:6">
      <c r="C1327" s="156" t="s">
        <v>412</v>
      </c>
      <c r="D1327" s="155">
        <v>1543101</v>
      </c>
      <c r="E1327" s="155">
        <v>110</v>
      </c>
      <c r="F1327" s="155">
        <v>0</v>
      </c>
    </row>
    <row r="1328" spans="3:6">
      <c r="C1328" s="156" t="s">
        <v>524</v>
      </c>
      <c r="D1328" s="155">
        <v>1075882</v>
      </c>
      <c r="E1328" s="155">
        <v>109</v>
      </c>
      <c r="F1328" s="155">
        <v>0</v>
      </c>
    </row>
    <row r="1329" spans="3:6">
      <c r="C1329" s="156" t="s">
        <v>1552</v>
      </c>
      <c r="D1329" s="155">
        <v>8264361</v>
      </c>
      <c r="E1329" s="155">
        <v>16895638</v>
      </c>
      <c r="F1329" s="155">
        <v>11156096.58</v>
      </c>
    </row>
    <row r="1330" spans="3:6">
      <c r="C1330" s="156" t="s">
        <v>1553</v>
      </c>
      <c r="D1330" s="155">
        <v>4841110</v>
      </c>
      <c r="E1330" s="155">
        <v>108</v>
      </c>
      <c r="F1330" s="155">
        <v>0</v>
      </c>
    </row>
    <row r="1331" spans="3:6">
      <c r="C1331" s="156" t="s">
        <v>2162</v>
      </c>
      <c r="D1331" s="155">
        <v>0</v>
      </c>
      <c r="E1331" s="155">
        <v>3852199.99</v>
      </c>
      <c r="F1331" s="155">
        <v>0</v>
      </c>
    </row>
    <row r="1332" spans="3:6">
      <c r="C1332" s="156" t="s">
        <v>359</v>
      </c>
      <c r="D1332" s="155">
        <v>7500002</v>
      </c>
      <c r="E1332" s="155">
        <v>7500002</v>
      </c>
      <c r="F1332" s="155">
        <v>5438531</v>
      </c>
    </row>
    <row r="1333" spans="3:6">
      <c r="C1333" s="156" t="s">
        <v>814</v>
      </c>
      <c r="D1333" s="155">
        <v>0</v>
      </c>
      <c r="E1333" s="155">
        <v>47849360.319999993</v>
      </c>
      <c r="F1333" s="155">
        <v>0</v>
      </c>
    </row>
    <row r="1334" spans="3:6">
      <c r="C1334" s="156" t="s">
        <v>2357</v>
      </c>
      <c r="D1334" s="155">
        <v>0</v>
      </c>
      <c r="E1334" s="155">
        <v>6373665.1299999999</v>
      </c>
      <c r="F1334" s="155">
        <v>0</v>
      </c>
    </row>
    <row r="1335" spans="3:6">
      <c r="C1335" s="156" t="s">
        <v>1554</v>
      </c>
      <c r="D1335" s="155">
        <v>9960000</v>
      </c>
      <c r="E1335" s="155">
        <v>60000</v>
      </c>
      <c r="F1335" s="155">
        <v>0</v>
      </c>
    </row>
    <row r="1336" spans="3:6">
      <c r="C1336" s="156" t="s">
        <v>716</v>
      </c>
      <c r="D1336" s="155">
        <v>0</v>
      </c>
      <c r="E1336" s="155">
        <v>5451101.6400000006</v>
      </c>
      <c r="F1336" s="155">
        <v>5179442.8600000003</v>
      </c>
    </row>
    <row r="1337" spans="3:6">
      <c r="C1337" s="156" t="s">
        <v>717</v>
      </c>
      <c r="D1337" s="155">
        <v>0</v>
      </c>
      <c r="E1337" s="155">
        <v>1199077</v>
      </c>
      <c r="F1337" s="155">
        <v>891054.43</v>
      </c>
    </row>
    <row r="1338" spans="3:6">
      <c r="C1338" s="152" t="s">
        <v>302</v>
      </c>
      <c r="D1338" s="153">
        <v>1734985101</v>
      </c>
      <c r="E1338" s="153">
        <v>1151457666.8900001</v>
      </c>
      <c r="F1338" s="153">
        <v>633602430.11999977</v>
      </c>
    </row>
    <row r="1339" spans="3:6">
      <c r="C1339" s="154" t="s">
        <v>2263</v>
      </c>
      <c r="D1339" s="155">
        <v>1455500578</v>
      </c>
      <c r="E1339" s="155">
        <v>1047478246.22</v>
      </c>
      <c r="F1339" s="155">
        <v>583869679.30999982</v>
      </c>
    </row>
    <row r="1340" spans="3:6">
      <c r="C1340" s="156" t="s">
        <v>340</v>
      </c>
      <c r="D1340" s="155">
        <v>157231672</v>
      </c>
      <c r="E1340" s="155">
        <v>73000000</v>
      </c>
      <c r="F1340" s="155">
        <v>0</v>
      </c>
    </row>
    <row r="1341" spans="3:6">
      <c r="C1341" s="156" t="s">
        <v>1555</v>
      </c>
      <c r="D1341" s="155">
        <v>26496875</v>
      </c>
      <c r="E1341" s="155">
        <v>0</v>
      </c>
      <c r="F1341" s="155">
        <v>0</v>
      </c>
    </row>
    <row r="1342" spans="3:6">
      <c r="C1342" s="156" t="s">
        <v>1556</v>
      </c>
      <c r="D1342" s="155">
        <v>5188516</v>
      </c>
      <c r="E1342" s="155">
        <v>1878516</v>
      </c>
      <c r="F1342" s="155">
        <v>1873645.12</v>
      </c>
    </row>
    <row r="1343" spans="3:6">
      <c r="C1343" s="156" t="s">
        <v>1557</v>
      </c>
      <c r="D1343" s="155">
        <v>6508435</v>
      </c>
      <c r="E1343" s="155">
        <v>3408435</v>
      </c>
      <c r="F1343" s="155">
        <v>338342.35</v>
      </c>
    </row>
    <row r="1344" spans="3:6">
      <c r="C1344" s="156" t="s">
        <v>1558</v>
      </c>
      <c r="D1344" s="155">
        <v>1310327</v>
      </c>
      <c r="E1344" s="155">
        <v>0</v>
      </c>
      <c r="F1344" s="155">
        <v>0</v>
      </c>
    </row>
    <row r="1345" spans="3:6">
      <c r="C1345" s="156" t="s">
        <v>1559</v>
      </c>
      <c r="D1345" s="155">
        <v>5242460</v>
      </c>
      <c r="E1345" s="155">
        <v>109</v>
      </c>
      <c r="F1345" s="155">
        <v>0</v>
      </c>
    </row>
    <row r="1346" spans="3:6">
      <c r="C1346" s="156" t="s">
        <v>1560</v>
      </c>
      <c r="D1346" s="155">
        <v>1112112</v>
      </c>
      <c r="E1346" s="155">
        <v>109</v>
      </c>
      <c r="F1346" s="155">
        <v>0</v>
      </c>
    </row>
    <row r="1347" spans="3:6">
      <c r="C1347" s="156" t="s">
        <v>1561</v>
      </c>
      <c r="D1347" s="155">
        <v>1112112</v>
      </c>
      <c r="E1347" s="155">
        <v>109</v>
      </c>
      <c r="F1347" s="155">
        <v>0</v>
      </c>
    </row>
    <row r="1348" spans="3:6">
      <c r="C1348" s="156" t="s">
        <v>1562</v>
      </c>
      <c r="D1348" s="155">
        <v>5560558</v>
      </c>
      <c r="E1348" s="155">
        <v>100</v>
      </c>
      <c r="F1348" s="155">
        <v>0</v>
      </c>
    </row>
    <row r="1349" spans="3:6">
      <c r="C1349" s="156" t="s">
        <v>1563</v>
      </c>
      <c r="D1349" s="155">
        <v>2419006</v>
      </c>
      <c r="E1349" s="155">
        <v>109</v>
      </c>
      <c r="F1349" s="155">
        <v>0</v>
      </c>
    </row>
    <row r="1350" spans="3:6">
      <c r="C1350" s="156" t="s">
        <v>1564</v>
      </c>
      <c r="D1350" s="155">
        <v>12095029</v>
      </c>
      <c r="E1350" s="155">
        <v>110</v>
      </c>
      <c r="F1350" s="155">
        <v>0</v>
      </c>
    </row>
    <row r="1351" spans="3:6">
      <c r="C1351" s="156" t="s">
        <v>1565</v>
      </c>
      <c r="D1351" s="155">
        <v>7389792</v>
      </c>
      <c r="E1351" s="155">
        <v>5538918</v>
      </c>
      <c r="F1351" s="155">
        <v>4291138.09</v>
      </c>
    </row>
    <row r="1352" spans="3:6">
      <c r="C1352" s="156" t="s">
        <v>1566</v>
      </c>
      <c r="D1352" s="155">
        <v>1498437</v>
      </c>
      <c r="E1352" s="155">
        <v>110</v>
      </c>
      <c r="F1352" s="155">
        <v>0</v>
      </c>
    </row>
    <row r="1353" spans="3:6">
      <c r="C1353" s="156" t="s">
        <v>1567</v>
      </c>
      <c r="D1353" s="155">
        <v>7492185</v>
      </c>
      <c r="E1353" s="155">
        <v>4794550</v>
      </c>
      <c r="F1353" s="155">
        <v>3818402.77</v>
      </c>
    </row>
    <row r="1354" spans="3:6">
      <c r="C1354" s="156" t="s">
        <v>1568</v>
      </c>
      <c r="D1354" s="155">
        <v>1486291</v>
      </c>
      <c r="E1354" s="155">
        <v>4666636</v>
      </c>
      <c r="F1354" s="155">
        <v>3544895.83</v>
      </c>
    </row>
    <row r="1355" spans="3:6">
      <c r="C1355" s="156" t="s">
        <v>523</v>
      </c>
      <c r="D1355" s="155">
        <v>16726449</v>
      </c>
      <c r="E1355" s="155">
        <v>9417449</v>
      </c>
      <c r="F1355" s="155">
        <v>6408156.1299999999</v>
      </c>
    </row>
    <row r="1356" spans="3:6">
      <c r="C1356" s="156" t="s">
        <v>303</v>
      </c>
      <c r="D1356" s="155">
        <v>166000001</v>
      </c>
      <c r="E1356" s="155">
        <v>26000001</v>
      </c>
      <c r="F1356" s="155">
        <v>0</v>
      </c>
    </row>
    <row r="1357" spans="3:6">
      <c r="C1357" s="156" t="s">
        <v>1569</v>
      </c>
      <c r="D1357" s="155">
        <v>2417108</v>
      </c>
      <c r="E1357" s="155">
        <v>2022108</v>
      </c>
      <c r="F1357" s="155">
        <v>1616673.08</v>
      </c>
    </row>
    <row r="1358" spans="3:6">
      <c r="C1358" s="156" t="s">
        <v>756</v>
      </c>
      <c r="D1358" s="155">
        <v>0</v>
      </c>
      <c r="E1358" s="155">
        <v>3982511</v>
      </c>
      <c r="F1358" s="155">
        <v>3336583.67</v>
      </c>
    </row>
    <row r="1359" spans="3:6">
      <c r="C1359" s="156" t="s">
        <v>1570</v>
      </c>
      <c r="D1359" s="155">
        <v>2129173</v>
      </c>
      <c r="E1359" s="155">
        <v>1671173</v>
      </c>
      <c r="F1359" s="155">
        <v>1335796.58</v>
      </c>
    </row>
    <row r="1360" spans="3:6">
      <c r="C1360" s="156" t="s">
        <v>1571</v>
      </c>
      <c r="D1360" s="155">
        <v>4061379</v>
      </c>
      <c r="E1360" s="155">
        <v>2903474</v>
      </c>
      <c r="F1360" s="155">
        <v>2903473.4</v>
      </c>
    </row>
    <row r="1361" spans="3:6">
      <c r="C1361" s="156" t="s">
        <v>1572</v>
      </c>
      <c r="D1361" s="155">
        <v>3714026</v>
      </c>
      <c r="E1361" s="155">
        <v>2083400</v>
      </c>
      <c r="F1361" s="155">
        <v>0</v>
      </c>
    </row>
    <row r="1362" spans="3:6">
      <c r="C1362" s="156" t="s">
        <v>1573</v>
      </c>
      <c r="D1362" s="155">
        <v>7000000</v>
      </c>
      <c r="E1362" s="155">
        <v>7000000</v>
      </c>
      <c r="F1362" s="155">
        <v>0</v>
      </c>
    </row>
    <row r="1363" spans="3:6">
      <c r="C1363" s="156" t="s">
        <v>1574</v>
      </c>
      <c r="D1363" s="155">
        <v>1318200</v>
      </c>
      <c r="E1363" s="155">
        <v>220</v>
      </c>
      <c r="F1363" s="155">
        <v>0</v>
      </c>
    </row>
    <row r="1364" spans="3:6">
      <c r="C1364" s="156" t="s">
        <v>2107</v>
      </c>
      <c r="D1364" s="155">
        <v>0</v>
      </c>
      <c r="E1364" s="155">
        <v>10986304.470000001</v>
      </c>
      <c r="F1364" s="155">
        <v>10924708.18</v>
      </c>
    </row>
    <row r="1365" spans="3:6">
      <c r="C1365" s="156" t="s">
        <v>1575</v>
      </c>
      <c r="D1365" s="155">
        <v>2347098</v>
      </c>
      <c r="E1365" s="155">
        <v>19007732</v>
      </c>
      <c r="F1365" s="155">
        <v>16565640.84</v>
      </c>
    </row>
    <row r="1366" spans="3:6">
      <c r="C1366" s="156" t="s">
        <v>1576</v>
      </c>
      <c r="D1366" s="155">
        <v>3216613</v>
      </c>
      <c r="E1366" s="155">
        <v>11194283</v>
      </c>
      <c r="F1366" s="155">
        <v>4477673.1900000004</v>
      </c>
    </row>
    <row r="1367" spans="3:6">
      <c r="C1367" s="156" t="s">
        <v>1577</v>
      </c>
      <c r="D1367" s="155">
        <v>20000000</v>
      </c>
      <c r="E1367" s="155">
        <v>500000</v>
      </c>
      <c r="F1367" s="155">
        <v>0</v>
      </c>
    </row>
    <row r="1368" spans="3:6">
      <c r="C1368" s="156" t="s">
        <v>757</v>
      </c>
      <c r="D1368" s="155">
        <v>0</v>
      </c>
      <c r="E1368" s="155">
        <v>4893358.3499999996</v>
      </c>
      <c r="F1368" s="155">
        <v>1503239.68</v>
      </c>
    </row>
    <row r="1369" spans="3:6">
      <c r="C1369" s="156" t="s">
        <v>1578</v>
      </c>
      <c r="D1369" s="155">
        <v>1945401</v>
      </c>
      <c r="E1369" s="155">
        <v>11195824</v>
      </c>
      <c r="F1369" s="155">
        <v>9272973.0500000007</v>
      </c>
    </row>
    <row r="1370" spans="3:6">
      <c r="C1370" s="156" t="s">
        <v>1579</v>
      </c>
      <c r="D1370" s="155">
        <v>7492175</v>
      </c>
      <c r="E1370" s="155">
        <v>5538257</v>
      </c>
      <c r="F1370" s="155">
        <v>4995588.78</v>
      </c>
    </row>
    <row r="1371" spans="3:6">
      <c r="C1371" s="156" t="s">
        <v>1580</v>
      </c>
      <c r="D1371" s="155">
        <v>12473591</v>
      </c>
      <c r="E1371" s="155">
        <v>9973591</v>
      </c>
      <c r="F1371" s="155">
        <v>8309356.7300000004</v>
      </c>
    </row>
    <row r="1372" spans="3:6">
      <c r="C1372" s="156" t="s">
        <v>1581</v>
      </c>
      <c r="D1372" s="155">
        <v>4845910</v>
      </c>
      <c r="E1372" s="155">
        <v>109</v>
      </c>
      <c r="F1372" s="155">
        <v>0</v>
      </c>
    </row>
    <row r="1373" spans="3:6">
      <c r="C1373" s="156" t="s">
        <v>1582</v>
      </c>
      <c r="D1373" s="155">
        <v>2488475</v>
      </c>
      <c r="E1373" s="155">
        <v>110</v>
      </c>
      <c r="F1373" s="155">
        <v>0</v>
      </c>
    </row>
    <row r="1374" spans="3:6">
      <c r="C1374" s="156" t="s">
        <v>1583</v>
      </c>
      <c r="D1374" s="155">
        <v>10587127</v>
      </c>
      <c r="E1374" s="155">
        <v>87127</v>
      </c>
      <c r="F1374" s="155">
        <v>0</v>
      </c>
    </row>
    <row r="1375" spans="3:6">
      <c r="C1375" s="156" t="s">
        <v>1584</v>
      </c>
      <c r="D1375" s="155">
        <v>1849743</v>
      </c>
      <c r="E1375" s="155">
        <v>3952968</v>
      </c>
      <c r="F1375" s="155">
        <v>1867075.87</v>
      </c>
    </row>
    <row r="1376" spans="3:6">
      <c r="C1376" s="156" t="s">
        <v>1585</v>
      </c>
      <c r="D1376" s="155">
        <v>37375859</v>
      </c>
      <c r="E1376" s="155">
        <v>37375859</v>
      </c>
      <c r="F1376" s="155">
        <v>37337500</v>
      </c>
    </row>
    <row r="1377" spans="3:6">
      <c r="C1377" s="156" t="s">
        <v>1586</v>
      </c>
      <c r="D1377" s="155">
        <v>5023007</v>
      </c>
      <c r="E1377" s="155">
        <v>6730961</v>
      </c>
      <c r="F1377" s="155">
        <v>5008185.1900000004</v>
      </c>
    </row>
    <row r="1378" spans="3:6">
      <c r="C1378" s="156" t="s">
        <v>1587</v>
      </c>
      <c r="D1378" s="155">
        <v>3662761</v>
      </c>
      <c r="E1378" s="155">
        <v>3449665</v>
      </c>
      <c r="F1378" s="155">
        <v>3449564.19</v>
      </c>
    </row>
    <row r="1379" spans="3:6">
      <c r="C1379" s="156" t="s">
        <v>1588</v>
      </c>
      <c r="D1379" s="155">
        <v>37521083</v>
      </c>
      <c r="E1379" s="155">
        <v>37521083</v>
      </c>
      <c r="F1379" s="155">
        <v>37513600</v>
      </c>
    </row>
    <row r="1380" spans="3:6">
      <c r="C1380" s="156" t="s">
        <v>1589</v>
      </c>
      <c r="D1380" s="155">
        <v>2429113</v>
      </c>
      <c r="E1380" s="155">
        <v>110</v>
      </c>
      <c r="F1380" s="155">
        <v>0</v>
      </c>
    </row>
    <row r="1381" spans="3:6">
      <c r="C1381" s="156" t="s">
        <v>522</v>
      </c>
      <c r="D1381" s="155">
        <v>6751973</v>
      </c>
      <c r="E1381" s="155">
        <v>6751973</v>
      </c>
      <c r="F1381" s="155">
        <v>6378930.7000000002</v>
      </c>
    </row>
    <row r="1382" spans="3:6">
      <c r="C1382" s="156" t="s">
        <v>795</v>
      </c>
      <c r="D1382" s="155">
        <v>76154845</v>
      </c>
      <c r="E1382" s="155">
        <v>76154845</v>
      </c>
      <c r="F1382" s="155">
        <v>59799628.780000001</v>
      </c>
    </row>
    <row r="1383" spans="3:6">
      <c r="C1383" s="156" t="s">
        <v>1590</v>
      </c>
      <c r="D1383" s="155">
        <v>6080000</v>
      </c>
      <c r="E1383" s="155">
        <v>599154</v>
      </c>
      <c r="F1383" s="155">
        <v>479243.37</v>
      </c>
    </row>
    <row r="1384" spans="3:6">
      <c r="C1384" s="156" t="s">
        <v>1591</v>
      </c>
      <c r="D1384" s="155">
        <v>5437376</v>
      </c>
      <c r="E1384" s="155">
        <v>3113610</v>
      </c>
      <c r="F1384" s="155">
        <v>3113609.45</v>
      </c>
    </row>
    <row r="1385" spans="3:6">
      <c r="C1385" s="156" t="s">
        <v>1592</v>
      </c>
      <c r="D1385" s="155">
        <v>20000000</v>
      </c>
      <c r="E1385" s="155">
        <v>500000</v>
      </c>
      <c r="F1385" s="155">
        <v>0</v>
      </c>
    </row>
    <row r="1386" spans="3:6">
      <c r="C1386" s="156" t="s">
        <v>1593</v>
      </c>
      <c r="D1386" s="155">
        <v>5652712</v>
      </c>
      <c r="E1386" s="155">
        <v>3182787</v>
      </c>
      <c r="F1386" s="155">
        <v>3182676.87</v>
      </c>
    </row>
    <row r="1387" spans="3:6">
      <c r="C1387" s="156" t="s">
        <v>1594</v>
      </c>
      <c r="D1387" s="155">
        <v>61053890</v>
      </c>
      <c r="E1387" s="155">
        <v>19451030</v>
      </c>
      <c r="F1387" s="155">
        <v>13217162.98</v>
      </c>
    </row>
    <row r="1388" spans="3:6">
      <c r="C1388" s="156" t="s">
        <v>1595</v>
      </c>
      <c r="D1388" s="155">
        <v>12383198</v>
      </c>
      <c r="E1388" s="155">
        <v>5133756</v>
      </c>
      <c r="F1388" s="155">
        <v>5133755.84</v>
      </c>
    </row>
    <row r="1389" spans="3:6">
      <c r="C1389" s="156" t="s">
        <v>1596</v>
      </c>
      <c r="D1389" s="155">
        <v>13109885</v>
      </c>
      <c r="E1389" s="155">
        <v>7093526</v>
      </c>
      <c r="F1389" s="155">
        <v>7093525.6299999999</v>
      </c>
    </row>
    <row r="1390" spans="3:6">
      <c r="C1390" s="156" t="s">
        <v>1597</v>
      </c>
      <c r="D1390" s="155">
        <v>177387225</v>
      </c>
      <c r="E1390" s="155">
        <v>41504815</v>
      </c>
      <c r="F1390" s="155">
        <v>9406832.5800000001</v>
      </c>
    </row>
    <row r="1391" spans="3:6">
      <c r="C1391" s="156" t="s">
        <v>1598</v>
      </c>
      <c r="D1391" s="155">
        <v>5129530</v>
      </c>
      <c r="E1391" s="155">
        <v>2978165</v>
      </c>
      <c r="F1391" s="155">
        <v>2978164.2</v>
      </c>
    </row>
    <row r="1392" spans="3:6">
      <c r="C1392" s="156" t="s">
        <v>1599</v>
      </c>
      <c r="D1392" s="155">
        <v>75527452</v>
      </c>
      <c r="E1392" s="155">
        <v>75527452</v>
      </c>
      <c r="F1392" s="155">
        <v>75255949.629999995</v>
      </c>
    </row>
    <row r="1393" spans="3:6">
      <c r="C1393" s="156" t="s">
        <v>1600</v>
      </c>
      <c r="D1393" s="155">
        <v>12751040</v>
      </c>
      <c r="E1393" s="155">
        <v>109</v>
      </c>
      <c r="F1393" s="155">
        <v>0</v>
      </c>
    </row>
    <row r="1394" spans="3:6">
      <c r="C1394" s="156" t="s">
        <v>815</v>
      </c>
      <c r="D1394" s="155">
        <v>0</v>
      </c>
      <c r="E1394" s="155">
        <v>16850269.919999998</v>
      </c>
      <c r="F1394" s="155">
        <v>5162967.59</v>
      </c>
    </row>
    <row r="1395" spans="3:6">
      <c r="C1395" s="156" t="s">
        <v>2128</v>
      </c>
      <c r="D1395" s="155">
        <v>0</v>
      </c>
      <c r="E1395" s="155">
        <v>16256777.120000001</v>
      </c>
      <c r="F1395" s="155">
        <v>8670281.0999999996</v>
      </c>
    </row>
    <row r="1396" spans="3:6">
      <c r="C1396" s="156" t="s">
        <v>304</v>
      </c>
      <c r="D1396" s="155">
        <v>191812602</v>
      </c>
      <c r="E1396" s="155">
        <v>191812602</v>
      </c>
      <c r="F1396" s="155">
        <v>93047713.819999993</v>
      </c>
    </row>
    <row r="1397" spans="3:6">
      <c r="C1397" s="156" t="s">
        <v>1601</v>
      </c>
      <c r="D1397" s="155">
        <v>76458419</v>
      </c>
      <c r="E1397" s="155">
        <v>76458419</v>
      </c>
      <c r="F1397" s="155">
        <v>76032322.74000001</v>
      </c>
    </row>
    <row r="1398" spans="3:6">
      <c r="C1398" s="156" t="s">
        <v>2129</v>
      </c>
      <c r="D1398" s="155">
        <v>0</v>
      </c>
      <c r="E1398" s="155">
        <v>60571674.850000001</v>
      </c>
      <c r="F1398" s="155">
        <v>0</v>
      </c>
    </row>
    <row r="1399" spans="3:6">
      <c r="C1399" s="156" t="s">
        <v>2130</v>
      </c>
      <c r="D1399" s="155">
        <v>0</v>
      </c>
      <c r="E1399" s="155">
        <v>8326280.5899999999</v>
      </c>
      <c r="F1399" s="155">
        <v>4440682.9800000004</v>
      </c>
    </row>
    <row r="1400" spans="3:6">
      <c r="C1400" s="156" t="s">
        <v>2131</v>
      </c>
      <c r="D1400" s="155">
        <v>0</v>
      </c>
      <c r="E1400" s="155">
        <v>16472998.41</v>
      </c>
      <c r="F1400" s="155">
        <v>8231923.3700000001</v>
      </c>
    </row>
    <row r="1401" spans="3:6">
      <c r="C1401" s="156" t="s">
        <v>2132</v>
      </c>
      <c r="D1401" s="155">
        <v>0</v>
      </c>
      <c r="E1401" s="155">
        <v>7188400.4300000006</v>
      </c>
      <c r="F1401" s="155">
        <v>3913313.06</v>
      </c>
    </row>
    <row r="1402" spans="3:6">
      <c r="C1402" s="156" t="s">
        <v>2133</v>
      </c>
      <c r="D1402" s="155">
        <v>0</v>
      </c>
      <c r="E1402" s="155">
        <v>6945227.8600000003</v>
      </c>
      <c r="F1402" s="155">
        <v>3804199.92</v>
      </c>
    </row>
    <row r="1403" spans="3:6">
      <c r="C1403" s="156" t="s">
        <v>2134</v>
      </c>
      <c r="D1403" s="155">
        <v>0</v>
      </c>
      <c r="E1403" s="155">
        <v>8081471.0699999994</v>
      </c>
      <c r="F1403" s="155">
        <v>4310117.9000000004</v>
      </c>
    </row>
    <row r="1404" spans="3:6">
      <c r="C1404" s="156" t="s">
        <v>2163</v>
      </c>
      <c r="D1404" s="155">
        <v>0</v>
      </c>
      <c r="E1404" s="155">
        <v>26461364.259999998</v>
      </c>
      <c r="F1404" s="155">
        <v>0</v>
      </c>
    </row>
    <row r="1405" spans="3:6">
      <c r="C1405" s="156" t="s">
        <v>2135</v>
      </c>
      <c r="D1405" s="155">
        <v>0</v>
      </c>
      <c r="E1405" s="155">
        <v>15425727.35</v>
      </c>
      <c r="F1405" s="155">
        <v>7527977.7599999998</v>
      </c>
    </row>
    <row r="1406" spans="3:6">
      <c r="C1406" s="156" t="s">
        <v>1602</v>
      </c>
      <c r="D1406" s="155">
        <v>111042332</v>
      </c>
      <c r="E1406" s="155">
        <v>26532882</v>
      </c>
      <c r="F1406" s="155">
        <v>6328218.9900000002</v>
      </c>
    </row>
    <row r="1407" spans="3:6">
      <c r="C1407" s="156" t="s">
        <v>2136</v>
      </c>
      <c r="D1407" s="155">
        <v>0</v>
      </c>
      <c r="E1407" s="155">
        <v>6629942.1900000004</v>
      </c>
      <c r="F1407" s="155">
        <v>3657333.93</v>
      </c>
    </row>
    <row r="1408" spans="3:6">
      <c r="C1408" s="156" t="s">
        <v>2137</v>
      </c>
      <c r="D1408" s="155">
        <v>0</v>
      </c>
      <c r="E1408" s="155">
        <v>3888540.1399999997</v>
      </c>
      <c r="F1408" s="155">
        <v>2010933.4</v>
      </c>
    </row>
    <row r="1409" spans="3:6">
      <c r="C1409" s="156" t="s">
        <v>2164</v>
      </c>
      <c r="D1409" s="155">
        <v>0</v>
      </c>
      <c r="E1409" s="155">
        <v>6808958.21</v>
      </c>
      <c r="F1409" s="155">
        <v>0</v>
      </c>
    </row>
    <row r="1410" spans="3:6">
      <c r="C1410" s="154" t="s">
        <v>2264</v>
      </c>
      <c r="D1410" s="155">
        <v>14154718</v>
      </c>
      <c r="E1410" s="155">
        <v>58155507.670000002</v>
      </c>
      <c r="F1410" s="155">
        <v>49732750.810000002</v>
      </c>
    </row>
    <row r="1411" spans="3:6">
      <c r="C1411" s="156" t="s">
        <v>521</v>
      </c>
      <c r="D1411" s="155">
        <v>14083521</v>
      </c>
      <c r="E1411" s="155">
        <v>14183521</v>
      </c>
      <c r="F1411" s="155">
        <v>6660764.1399999997</v>
      </c>
    </row>
    <row r="1412" spans="3:6">
      <c r="C1412" s="156" t="s">
        <v>660</v>
      </c>
      <c r="D1412" s="155">
        <v>71197</v>
      </c>
      <c r="E1412" s="155">
        <v>935251</v>
      </c>
      <c r="F1412" s="155">
        <v>935251</v>
      </c>
    </row>
    <row r="1413" spans="3:6">
      <c r="C1413" s="156" t="s">
        <v>758</v>
      </c>
      <c r="D1413" s="155">
        <v>0</v>
      </c>
      <c r="E1413" s="155">
        <v>43036735.670000002</v>
      </c>
      <c r="F1413" s="155">
        <v>42136735.670000002</v>
      </c>
    </row>
    <row r="1414" spans="3:6">
      <c r="C1414" s="154" t="s">
        <v>2265</v>
      </c>
      <c r="D1414" s="155">
        <v>265329805</v>
      </c>
      <c r="E1414" s="155">
        <v>45823913</v>
      </c>
      <c r="F1414" s="155">
        <v>0</v>
      </c>
    </row>
    <row r="1415" spans="3:6">
      <c r="C1415" s="156" t="s">
        <v>661</v>
      </c>
      <c r="D1415" s="155">
        <v>96421796</v>
      </c>
      <c r="E1415" s="155">
        <v>6080846</v>
      </c>
      <c r="F1415" s="155">
        <v>0</v>
      </c>
    </row>
    <row r="1416" spans="3:6">
      <c r="C1416" s="156" t="s">
        <v>662</v>
      </c>
      <c r="D1416" s="155">
        <v>45999793</v>
      </c>
      <c r="E1416" s="155">
        <v>665067</v>
      </c>
      <c r="F1416" s="155">
        <v>0</v>
      </c>
    </row>
    <row r="1417" spans="3:6">
      <c r="C1417" s="156" t="s">
        <v>663</v>
      </c>
      <c r="D1417" s="155">
        <v>83830216</v>
      </c>
      <c r="E1417" s="155">
        <v>0</v>
      </c>
      <c r="F1417" s="155">
        <v>0</v>
      </c>
    </row>
    <row r="1418" spans="3:6">
      <c r="C1418" s="156" t="s">
        <v>909</v>
      </c>
      <c r="D1418" s="155">
        <v>39078000</v>
      </c>
      <c r="E1418" s="155">
        <v>39078000</v>
      </c>
      <c r="F1418" s="155">
        <v>0</v>
      </c>
    </row>
    <row r="1419" spans="3:6">
      <c r="C1419" s="152" t="s">
        <v>305</v>
      </c>
      <c r="D1419" s="153">
        <v>697956452</v>
      </c>
      <c r="E1419" s="153">
        <v>1736295441.1999998</v>
      </c>
      <c r="F1419" s="153">
        <v>1282883895.51</v>
      </c>
    </row>
    <row r="1420" spans="3:6">
      <c r="C1420" s="154" t="s">
        <v>2263</v>
      </c>
      <c r="D1420" s="155">
        <v>638383686</v>
      </c>
      <c r="E1420" s="155">
        <v>1676722675.1999998</v>
      </c>
      <c r="F1420" s="155">
        <v>1275838919.8299999</v>
      </c>
    </row>
    <row r="1421" spans="3:6">
      <c r="C1421" s="156" t="s">
        <v>1603</v>
      </c>
      <c r="D1421" s="155">
        <v>15080801</v>
      </c>
      <c r="E1421" s="155">
        <v>10477186</v>
      </c>
      <c r="F1421" s="155">
        <v>10477186</v>
      </c>
    </row>
    <row r="1422" spans="3:6">
      <c r="C1422" s="156" t="s">
        <v>1604</v>
      </c>
      <c r="D1422" s="155">
        <v>20652855</v>
      </c>
      <c r="E1422" s="155">
        <v>18952855</v>
      </c>
      <c r="F1422" s="155">
        <v>18952854.879999999</v>
      </c>
    </row>
    <row r="1423" spans="3:6">
      <c r="C1423" s="156" t="s">
        <v>1605</v>
      </c>
      <c r="D1423" s="155">
        <v>19306742</v>
      </c>
      <c r="E1423" s="155">
        <v>17951405</v>
      </c>
      <c r="F1423" s="155">
        <v>0</v>
      </c>
    </row>
    <row r="1424" spans="3:6">
      <c r="C1424" s="156" t="s">
        <v>1606</v>
      </c>
      <c r="D1424" s="155">
        <v>27739160</v>
      </c>
      <c r="E1424" s="155">
        <v>236144</v>
      </c>
      <c r="F1424" s="155">
        <v>0</v>
      </c>
    </row>
    <row r="1425" spans="3:6">
      <c r="C1425" s="156" t="s">
        <v>2358</v>
      </c>
      <c r="D1425" s="155">
        <v>0</v>
      </c>
      <c r="E1425" s="155">
        <v>2735436.34</v>
      </c>
      <c r="F1425" s="155">
        <v>0</v>
      </c>
    </row>
    <row r="1426" spans="3:6">
      <c r="C1426" s="156" t="s">
        <v>2359</v>
      </c>
      <c r="D1426" s="155">
        <v>0</v>
      </c>
      <c r="E1426" s="155">
        <v>2937425.83</v>
      </c>
      <c r="F1426" s="155">
        <v>0</v>
      </c>
    </row>
    <row r="1427" spans="3:6">
      <c r="C1427" s="156" t="s">
        <v>1607</v>
      </c>
      <c r="D1427" s="155">
        <v>37967833</v>
      </c>
      <c r="E1427" s="155">
        <v>71855800</v>
      </c>
      <c r="F1427" s="155">
        <v>69826782.090000004</v>
      </c>
    </row>
    <row r="1428" spans="3:6">
      <c r="C1428" s="156" t="s">
        <v>2360</v>
      </c>
      <c r="D1428" s="155">
        <v>0</v>
      </c>
      <c r="E1428" s="155">
        <v>6338568.5999999996</v>
      </c>
      <c r="F1428" s="155">
        <v>0</v>
      </c>
    </row>
    <row r="1429" spans="3:6">
      <c r="C1429" s="156" t="s">
        <v>1608</v>
      </c>
      <c r="D1429" s="155">
        <v>38981691</v>
      </c>
      <c r="E1429" s="155">
        <v>38981691</v>
      </c>
      <c r="F1429" s="155">
        <v>17545774.510000002</v>
      </c>
    </row>
    <row r="1430" spans="3:6">
      <c r="C1430" s="156" t="s">
        <v>664</v>
      </c>
      <c r="D1430" s="155">
        <v>9157786</v>
      </c>
      <c r="E1430" s="155">
        <v>100</v>
      </c>
      <c r="F1430" s="155">
        <v>0</v>
      </c>
    </row>
    <row r="1431" spans="3:6">
      <c r="C1431" s="156" t="s">
        <v>1609</v>
      </c>
      <c r="D1431" s="155">
        <v>77963381</v>
      </c>
      <c r="E1431" s="155">
        <v>963381</v>
      </c>
      <c r="F1431" s="155">
        <v>0</v>
      </c>
    </row>
    <row r="1432" spans="3:6">
      <c r="C1432" s="156" t="s">
        <v>1610</v>
      </c>
      <c r="D1432" s="155">
        <v>5511231</v>
      </c>
      <c r="E1432" s="155">
        <v>221</v>
      </c>
      <c r="F1432" s="155">
        <v>0</v>
      </c>
    </row>
    <row r="1433" spans="3:6">
      <c r="C1433" s="156" t="s">
        <v>1611</v>
      </c>
      <c r="D1433" s="155">
        <v>5364704</v>
      </c>
      <c r="E1433" s="155">
        <v>1674748</v>
      </c>
      <c r="F1433" s="155">
        <v>1674747.05</v>
      </c>
    </row>
    <row r="1434" spans="3:6">
      <c r="C1434" s="156" t="s">
        <v>1612</v>
      </c>
      <c r="D1434" s="155">
        <v>2521954</v>
      </c>
      <c r="E1434" s="155">
        <v>521954</v>
      </c>
      <c r="F1434" s="155">
        <v>137774.48000000001</v>
      </c>
    </row>
    <row r="1435" spans="3:6">
      <c r="C1435" s="156" t="s">
        <v>1613</v>
      </c>
      <c r="D1435" s="155">
        <v>1514598</v>
      </c>
      <c r="E1435" s="155">
        <v>514598</v>
      </c>
      <c r="F1435" s="155">
        <v>122395.28</v>
      </c>
    </row>
    <row r="1436" spans="3:6">
      <c r="C1436" s="156" t="s">
        <v>1614</v>
      </c>
      <c r="D1436" s="155">
        <v>1514598</v>
      </c>
      <c r="E1436" s="155">
        <v>198396</v>
      </c>
      <c r="F1436" s="155">
        <v>198395.28</v>
      </c>
    </row>
    <row r="1437" spans="3:6">
      <c r="C1437" s="156" t="s">
        <v>1615</v>
      </c>
      <c r="D1437" s="155">
        <v>0</v>
      </c>
      <c r="E1437" s="155">
        <v>349118676.64999998</v>
      </c>
      <c r="F1437" s="155">
        <v>199118676.65000001</v>
      </c>
    </row>
    <row r="1438" spans="3:6">
      <c r="C1438" s="156" t="s">
        <v>1616</v>
      </c>
      <c r="D1438" s="155">
        <v>0</v>
      </c>
      <c r="E1438" s="155">
        <v>6000000</v>
      </c>
      <c r="F1438" s="155">
        <v>3259897.65</v>
      </c>
    </row>
    <row r="1439" spans="3:6">
      <c r="C1439" s="156" t="s">
        <v>1617</v>
      </c>
      <c r="D1439" s="155">
        <v>1502116</v>
      </c>
      <c r="E1439" s="155">
        <v>2662813</v>
      </c>
      <c r="F1439" s="155">
        <v>0</v>
      </c>
    </row>
    <row r="1440" spans="3:6">
      <c r="C1440" s="156" t="s">
        <v>1618</v>
      </c>
      <c r="D1440" s="155">
        <v>1060218</v>
      </c>
      <c r="E1440" s="155">
        <v>573043</v>
      </c>
      <c r="F1440" s="155">
        <v>0</v>
      </c>
    </row>
    <row r="1441" spans="3:6">
      <c r="C1441" s="156" t="s">
        <v>1619</v>
      </c>
      <c r="D1441" s="155">
        <v>1514598</v>
      </c>
      <c r="E1441" s="155">
        <v>1811947</v>
      </c>
      <c r="F1441" s="155">
        <v>0</v>
      </c>
    </row>
    <row r="1442" spans="3:6">
      <c r="C1442" s="156" t="s">
        <v>2205</v>
      </c>
      <c r="D1442" s="155">
        <v>0</v>
      </c>
      <c r="E1442" s="155">
        <v>8780636.2100000009</v>
      </c>
      <c r="F1442" s="155">
        <v>2632511.65</v>
      </c>
    </row>
    <row r="1443" spans="3:6">
      <c r="C1443" s="156" t="s">
        <v>1620</v>
      </c>
      <c r="D1443" s="155">
        <v>1072940</v>
      </c>
      <c r="E1443" s="155">
        <v>0</v>
      </c>
      <c r="F1443" s="155">
        <v>0</v>
      </c>
    </row>
    <row r="1444" spans="3:6">
      <c r="C1444" s="156" t="s">
        <v>1621</v>
      </c>
      <c r="D1444" s="155">
        <v>1514598</v>
      </c>
      <c r="E1444" s="155">
        <v>100</v>
      </c>
      <c r="F1444" s="155">
        <v>0</v>
      </c>
    </row>
    <row r="1445" spans="3:6">
      <c r="C1445" s="156" t="s">
        <v>1622</v>
      </c>
      <c r="D1445" s="155">
        <v>1502116</v>
      </c>
      <c r="E1445" s="155">
        <v>3364699</v>
      </c>
      <c r="F1445" s="155">
        <v>1671958.77</v>
      </c>
    </row>
    <row r="1446" spans="3:6">
      <c r="C1446" s="156" t="s">
        <v>1623</v>
      </c>
      <c r="D1446" s="155">
        <v>2521954</v>
      </c>
      <c r="E1446" s="155">
        <v>1056118</v>
      </c>
      <c r="F1446" s="155">
        <v>772148.69</v>
      </c>
    </row>
    <row r="1447" spans="3:6">
      <c r="C1447" s="156" t="s">
        <v>1624</v>
      </c>
      <c r="D1447" s="155">
        <v>1477611</v>
      </c>
      <c r="E1447" s="155">
        <v>600000</v>
      </c>
      <c r="F1447" s="155">
        <v>524928.75</v>
      </c>
    </row>
    <row r="1448" spans="3:6">
      <c r="C1448" s="156" t="s">
        <v>2361</v>
      </c>
      <c r="D1448" s="155">
        <v>0</v>
      </c>
      <c r="E1448" s="155">
        <v>2118976.2599999998</v>
      </c>
      <c r="F1448" s="155">
        <v>0</v>
      </c>
    </row>
    <row r="1449" spans="3:6">
      <c r="C1449" s="156" t="s">
        <v>1625</v>
      </c>
      <c r="D1449" s="155">
        <v>1514598</v>
      </c>
      <c r="E1449" s="155">
        <v>1514598</v>
      </c>
      <c r="F1449" s="155">
        <v>1183160.4099999999</v>
      </c>
    </row>
    <row r="1450" spans="3:6">
      <c r="C1450" s="156" t="s">
        <v>1626</v>
      </c>
      <c r="D1450" s="155">
        <v>52523690</v>
      </c>
      <c r="E1450" s="155">
        <v>52523690</v>
      </c>
      <c r="F1450" s="155">
        <v>52418205</v>
      </c>
    </row>
    <row r="1451" spans="3:6">
      <c r="C1451" s="156" t="s">
        <v>471</v>
      </c>
      <c r="D1451" s="155">
        <v>90000019</v>
      </c>
      <c r="E1451" s="155">
        <v>390000019</v>
      </c>
      <c r="F1451" s="155">
        <v>371692812.74000001</v>
      </c>
    </row>
    <row r="1452" spans="3:6">
      <c r="C1452" s="156" t="s">
        <v>1627</v>
      </c>
      <c r="D1452" s="155">
        <v>2226849</v>
      </c>
      <c r="E1452" s="155">
        <v>22451281</v>
      </c>
      <c r="F1452" s="155">
        <v>13610481.66</v>
      </c>
    </row>
    <row r="1453" spans="3:6">
      <c r="C1453" s="156" t="s">
        <v>1628</v>
      </c>
      <c r="D1453" s="155">
        <v>100000</v>
      </c>
      <c r="E1453" s="155">
        <v>0</v>
      </c>
      <c r="F1453" s="155">
        <v>0</v>
      </c>
    </row>
    <row r="1454" spans="3:6">
      <c r="C1454" s="156" t="s">
        <v>2271</v>
      </c>
      <c r="D1454" s="155">
        <v>0</v>
      </c>
      <c r="E1454" s="155">
        <v>10803710.66</v>
      </c>
      <c r="F1454" s="155">
        <v>0</v>
      </c>
    </row>
    <row r="1455" spans="3:6">
      <c r="C1455" s="156" t="s">
        <v>1629</v>
      </c>
      <c r="D1455" s="155">
        <v>3072506</v>
      </c>
      <c r="E1455" s="155">
        <v>0</v>
      </c>
      <c r="F1455" s="155">
        <v>0</v>
      </c>
    </row>
    <row r="1456" spans="3:6">
      <c r="C1456" s="156" t="s">
        <v>1630</v>
      </c>
      <c r="D1456" s="155">
        <v>4489347</v>
      </c>
      <c r="E1456" s="155">
        <v>3189347</v>
      </c>
      <c r="F1456" s="155">
        <v>1699202.74</v>
      </c>
    </row>
    <row r="1457" spans="3:6">
      <c r="C1457" s="156" t="s">
        <v>1631</v>
      </c>
      <c r="D1457" s="155">
        <v>1237092</v>
      </c>
      <c r="E1457" s="155">
        <v>6185460</v>
      </c>
      <c r="F1457" s="155">
        <v>2872201.39</v>
      </c>
    </row>
    <row r="1458" spans="3:6">
      <c r="C1458" s="156" t="s">
        <v>1632</v>
      </c>
      <c r="D1458" s="155">
        <v>37500000</v>
      </c>
      <c r="E1458" s="155">
        <v>37500000</v>
      </c>
      <c r="F1458" s="155">
        <v>29988718.129999999</v>
      </c>
    </row>
    <row r="1459" spans="3:6">
      <c r="C1459" s="156" t="s">
        <v>2362</v>
      </c>
      <c r="D1459" s="155">
        <v>0</v>
      </c>
      <c r="E1459" s="155">
        <v>3904910.37</v>
      </c>
      <c r="F1459" s="155">
        <v>0</v>
      </c>
    </row>
    <row r="1460" spans="3:6">
      <c r="C1460" s="156" t="s">
        <v>1633</v>
      </c>
      <c r="D1460" s="155">
        <v>15240863</v>
      </c>
      <c r="E1460" s="155">
        <v>14895744</v>
      </c>
      <c r="F1460" s="155">
        <v>14895434.060000001</v>
      </c>
    </row>
    <row r="1461" spans="3:6">
      <c r="C1461" s="156" t="s">
        <v>1634</v>
      </c>
      <c r="D1461" s="155">
        <v>35035237</v>
      </c>
      <c r="E1461" s="155">
        <v>284357</v>
      </c>
      <c r="F1461" s="155">
        <v>0</v>
      </c>
    </row>
    <row r="1462" spans="3:6">
      <c r="C1462" s="156" t="s">
        <v>2165</v>
      </c>
      <c r="D1462" s="155">
        <v>0</v>
      </c>
      <c r="E1462" s="155">
        <v>13556574.82</v>
      </c>
      <c r="F1462" s="155">
        <v>0</v>
      </c>
    </row>
    <row r="1463" spans="3:6">
      <c r="C1463" s="156" t="s">
        <v>2166</v>
      </c>
      <c r="D1463" s="155">
        <v>0</v>
      </c>
      <c r="E1463" s="155">
        <v>12677137.209999999</v>
      </c>
      <c r="F1463" s="155">
        <v>0</v>
      </c>
    </row>
    <row r="1464" spans="3:6">
      <c r="C1464" s="156" t="s">
        <v>2363</v>
      </c>
      <c r="D1464" s="155">
        <v>0</v>
      </c>
      <c r="E1464" s="155">
        <v>7508927.25</v>
      </c>
      <c r="F1464" s="155">
        <v>0</v>
      </c>
    </row>
    <row r="1465" spans="3:6">
      <c r="C1465" s="156" t="s">
        <v>360</v>
      </c>
      <c r="D1465" s="155">
        <v>120000000</v>
      </c>
      <c r="E1465" s="155">
        <v>549300000</v>
      </c>
      <c r="F1465" s="155">
        <v>460562671.96999997</v>
      </c>
    </row>
    <row r="1466" spans="3:6">
      <c r="C1466" s="154" t="s">
        <v>2264</v>
      </c>
      <c r="D1466" s="155">
        <v>15600000</v>
      </c>
      <c r="E1466" s="155">
        <v>15600000</v>
      </c>
      <c r="F1466" s="155">
        <v>7044975.6799999997</v>
      </c>
    </row>
    <row r="1467" spans="3:6">
      <c r="C1467" s="156" t="s">
        <v>1635</v>
      </c>
      <c r="D1467" s="155">
        <v>15600000</v>
      </c>
      <c r="E1467" s="155">
        <v>15600000</v>
      </c>
      <c r="F1467" s="155">
        <v>7044975.6799999997</v>
      </c>
    </row>
    <row r="1468" spans="3:6">
      <c r="C1468" s="154" t="s">
        <v>2265</v>
      </c>
      <c r="D1468" s="155">
        <v>43972766</v>
      </c>
      <c r="E1468" s="155">
        <v>43972766</v>
      </c>
      <c r="F1468" s="155">
        <v>0</v>
      </c>
    </row>
    <row r="1469" spans="3:6">
      <c r="C1469" s="156" t="s">
        <v>909</v>
      </c>
      <c r="D1469" s="155">
        <v>43972766</v>
      </c>
      <c r="E1469" s="155">
        <v>43972766</v>
      </c>
      <c r="F1469" s="155">
        <v>0</v>
      </c>
    </row>
    <row r="1470" spans="3:6">
      <c r="C1470" s="152" t="s">
        <v>248</v>
      </c>
      <c r="D1470" s="153">
        <v>4730906984</v>
      </c>
      <c r="E1470" s="153">
        <v>6364928495.1400003</v>
      </c>
      <c r="F1470" s="153">
        <v>3655324471.4699998</v>
      </c>
    </row>
    <row r="1471" spans="3:6">
      <c r="C1471" s="154" t="s">
        <v>2263</v>
      </c>
      <c r="D1471" s="155">
        <v>4530906984</v>
      </c>
      <c r="E1471" s="155">
        <v>5677305157.1400003</v>
      </c>
      <c r="F1471" s="155">
        <v>3251624700.4299998</v>
      </c>
    </row>
    <row r="1472" spans="3:6">
      <c r="C1472" s="156" t="s">
        <v>2206</v>
      </c>
      <c r="D1472" s="155">
        <v>0</v>
      </c>
      <c r="E1472" s="155">
        <v>9742255.6500000004</v>
      </c>
      <c r="F1472" s="155">
        <v>0</v>
      </c>
    </row>
    <row r="1473" spans="3:6">
      <c r="C1473" s="156" t="s">
        <v>1636</v>
      </c>
      <c r="D1473" s="155">
        <v>262702285</v>
      </c>
      <c r="E1473" s="155">
        <v>137702285</v>
      </c>
      <c r="F1473" s="155">
        <v>17496734.420000002</v>
      </c>
    </row>
    <row r="1474" spans="3:6">
      <c r="C1474" s="156" t="s">
        <v>516</v>
      </c>
      <c r="D1474" s="155">
        <v>250000000</v>
      </c>
      <c r="E1474" s="155">
        <v>250000000</v>
      </c>
      <c r="F1474" s="155">
        <v>250000000</v>
      </c>
    </row>
    <row r="1475" spans="3:6">
      <c r="C1475" s="156" t="s">
        <v>2289</v>
      </c>
      <c r="D1475" s="155">
        <v>0</v>
      </c>
      <c r="E1475" s="155">
        <v>90615906.319999993</v>
      </c>
      <c r="F1475" s="155">
        <v>0</v>
      </c>
    </row>
    <row r="1476" spans="3:6">
      <c r="C1476" s="156" t="s">
        <v>593</v>
      </c>
      <c r="D1476" s="155">
        <v>57374730</v>
      </c>
      <c r="E1476" s="155">
        <v>67519342</v>
      </c>
      <c r="F1476" s="155">
        <v>26332165.809999999</v>
      </c>
    </row>
    <row r="1477" spans="3:6">
      <c r="C1477" s="156" t="s">
        <v>1637</v>
      </c>
      <c r="D1477" s="155">
        <v>23390000</v>
      </c>
      <c r="E1477" s="155">
        <v>12390000</v>
      </c>
      <c r="F1477" s="155">
        <v>0</v>
      </c>
    </row>
    <row r="1478" spans="3:6">
      <c r="C1478" s="156" t="s">
        <v>1638</v>
      </c>
      <c r="D1478" s="155">
        <v>43873055</v>
      </c>
      <c r="E1478" s="155">
        <v>43873055</v>
      </c>
      <c r="F1478" s="155">
        <v>11471133.43</v>
      </c>
    </row>
    <row r="1479" spans="3:6">
      <c r="C1479" s="156" t="s">
        <v>2167</v>
      </c>
      <c r="D1479" s="155">
        <v>0</v>
      </c>
      <c r="E1479" s="155">
        <v>29888103.850000001</v>
      </c>
      <c r="F1479" s="155">
        <v>0</v>
      </c>
    </row>
    <row r="1480" spans="3:6">
      <c r="C1480" s="156" t="s">
        <v>594</v>
      </c>
      <c r="D1480" s="155">
        <v>50389290</v>
      </c>
      <c r="E1480" s="155">
        <v>50389290</v>
      </c>
      <c r="F1480" s="155">
        <v>46177917.009999998</v>
      </c>
    </row>
    <row r="1481" spans="3:6">
      <c r="C1481" s="156" t="s">
        <v>816</v>
      </c>
      <c r="D1481" s="155">
        <v>144090</v>
      </c>
      <c r="E1481" s="155">
        <v>144090</v>
      </c>
      <c r="F1481" s="155">
        <v>0</v>
      </c>
    </row>
    <row r="1482" spans="3:6">
      <c r="C1482" s="156" t="s">
        <v>306</v>
      </c>
      <c r="D1482" s="155">
        <v>14532203</v>
      </c>
      <c r="E1482" s="155">
        <v>2532203</v>
      </c>
      <c r="F1482" s="155">
        <v>0</v>
      </c>
    </row>
    <row r="1483" spans="3:6">
      <c r="C1483" s="156" t="s">
        <v>307</v>
      </c>
      <c r="D1483" s="155">
        <v>16967193</v>
      </c>
      <c r="E1483" s="155">
        <v>2068446</v>
      </c>
      <c r="F1483" s="155">
        <v>568445.56000000006</v>
      </c>
    </row>
    <row r="1484" spans="3:6">
      <c r="C1484" s="156" t="s">
        <v>520</v>
      </c>
      <c r="D1484" s="155">
        <v>15624249</v>
      </c>
      <c r="E1484" s="155">
        <v>13100474.619999999</v>
      </c>
      <c r="F1484" s="155">
        <v>13002303.380000001</v>
      </c>
    </row>
    <row r="1485" spans="3:6">
      <c r="C1485" s="156" t="s">
        <v>759</v>
      </c>
      <c r="D1485" s="155">
        <v>0</v>
      </c>
      <c r="E1485" s="155">
        <v>57247114.980000004</v>
      </c>
      <c r="F1485" s="155">
        <v>510072.06</v>
      </c>
    </row>
    <row r="1486" spans="3:6">
      <c r="C1486" s="156" t="s">
        <v>2108</v>
      </c>
      <c r="D1486" s="155">
        <v>0</v>
      </c>
      <c r="E1486" s="155">
        <v>36500000</v>
      </c>
      <c r="F1486" s="155">
        <v>3499555.86</v>
      </c>
    </row>
    <row r="1487" spans="3:6">
      <c r="C1487" s="156" t="s">
        <v>707</v>
      </c>
      <c r="D1487" s="155">
        <v>0</v>
      </c>
      <c r="E1487" s="155">
        <v>4550233.99</v>
      </c>
      <c r="F1487" s="155">
        <v>4107020.41</v>
      </c>
    </row>
    <row r="1488" spans="3:6">
      <c r="C1488" s="156" t="s">
        <v>433</v>
      </c>
      <c r="D1488" s="155">
        <v>75022536</v>
      </c>
      <c r="E1488" s="155">
        <v>75022536</v>
      </c>
      <c r="F1488" s="155">
        <v>74908168.520000011</v>
      </c>
    </row>
    <row r="1489" spans="3:6">
      <c r="C1489" s="156" t="s">
        <v>434</v>
      </c>
      <c r="D1489" s="155">
        <v>75000763</v>
      </c>
      <c r="E1489" s="155">
        <v>112000763</v>
      </c>
      <c r="F1489" s="155">
        <v>110322200.81999999</v>
      </c>
    </row>
    <row r="1490" spans="3:6">
      <c r="C1490" s="156" t="s">
        <v>708</v>
      </c>
      <c r="D1490" s="155">
        <v>0</v>
      </c>
      <c r="E1490" s="155">
        <v>4890746.43</v>
      </c>
      <c r="F1490" s="155">
        <v>1139157.08</v>
      </c>
    </row>
    <row r="1491" spans="3:6">
      <c r="C1491" s="156" t="s">
        <v>435</v>
      </c>
      <c r="D1491" s="155">
        <v>190506640</v>
      </c>
      <c r="E1491" s="155">
        <v>249866291.80000001</v>
      </c>
      <c r="F1491" s="155">
        <v>199361841.97</v>
      </c>
    </row>
    <row r="1492" spans="3:6">
      <c r="C1492" s="156" t="s">
        <v>2168</v>
      </c>
      <c r="D1492" s="155">
        <v>0</v>
      </c>
      <c r="E1492" s="155">
        <v>688000000</v>
      </c>
      <c r="F1492" s="155">
        <v>371690833.06</v>
      </c>
    </row>
    <row r="1493" spans="3:6">
      <c r="C1493" s="156" t="s">
        <v>1639</v>
      </c>
      <c r="D1493" s="155">
        <v>10124622</v>
      </c>
      <c r="E1493" s="155">
        <v>9676479</v>
      </c>
      <c r="F1493" s="155">
        <v>0</v>
      </c>
    </row>
    <row r="1494" spans="3:6">
      <c r="C1494" s="156" t="s">
        <v>718</v>
      </c>
      <c r="D1494" s="155">
        <v>0</v>
      </c>
      <c r="E1494" s="155">
        <v>866541.69</v>
      </c>
      <c r="F1494" s="155">
        <v>0</v>
      </c>
    </row>
    <row r="1495" spans="3:6">
      <c r="C1495" s="156" t="s">
        <v>1640</v>
      </c>
      <c r="D1495" s="155">
        <v>4462258</v>
      </c>
      <c r="E1495" s="155">
        <v>713589</v>
      </c>
      <c r="F1495" s="155">
        <v>681098.3</v>
      </c>
    </row>
    <row r="1496" spans="3:6">
      <c r="C1496" s="156" t="s">
        <v>519</v>
      </c>
      <c r="D1496" s="155">
        <v>75000057</v>
      </c>
      <c r="E1496" s="155">
        <v>75000057</v>
      </c>
      <c r="F1496" s="155">
        <v>74999988.980000004</v>
      </c>
    </row>
    <row r="1497" spans="3:6">
      <c r="C1497" s="156" t="s">
        <v>1641</v>
      </c>
      <c r="D1497" s="155">
        <v>3410657</v>
      </c>
      <c r="E1497" s="155">
        <v>287</v>
      </c>
      <c r="F1497" s="155">
        <v>0</v>
      </c>
    </row>
    <row r="1498" spans="3:6">
      <c r="C1498" s="156" t="s">
        <v>1642</v>
      </c>
      <c r="D1498" s="155">
        <v>0</v>
      </c>
      <c r="E1498" s="155">
        <v>48200000</v>
      </c>
      <c r="F1498" s="155">
        <v>0</v>
      </c>
    </row>
    <row r="1499" spans="3:6">
      <c r="C1499" s="156" t="s">
        <v>518</v>
      </c>
      <c r="D1499" s="155">
        <v>75001023</v>
      </c>
      <c r="E1499" s="155">
        <v>75001023</v>
      </c>
      <c r="F1499" s="155">
        <v>74909800</v>
      </c>
    </row>
    <row r="1500" spans="3:6">
      <c r="C1500" s="156" t="s">
        <v>2207</v>
      </c>
      <c r="D1500" s="155">
        <v>0</v>
      </c>
      <c r="E1500" s="155">
        <v>2387013.29</v>
      </c>
      <c r="F1500" s="155">
        <v>2323154.88</v>
      </c>
    </row>
    <row r="1501" spans="3:6">
      <c r="C1501" s="156" t="s">
        <v>308</v>
      </c>
      <c r="D1501" s="155">
        <v>100823754</v>
      </c>
      <c r="E1501" s="155">
        <v>217251526.33000001</v>
      </c>
      <c r="F1501" s="155">
        <v>0</v>
      </c>
    </row>
    <row r="1502" spans="3:6">
      <c r="C1502" s="156" t="s">
        <v>1643</v>
      </c>
      <c r="D1502" s="155">
        <v>3410657</v>
      </c>
      <c r="E1502" s="155">
        <v>108</v>
      </c>
      <c r="F1502" s="155">
        <v>0</v>
      </c>
    </row>
    <row r="1503" spans="3:6">
      <c r="C1503" s="156" t="s">
        <v>1644</v>
      </c>
      <c r="D1503" s="155">
        <v>151740056</v>
      </c>
      <c r="E1503" s="155">
        <v>151740056</v>
      </c>
      <c r="F1503" s="155">
        <v>118560850.53</v>
      </c>
    </row>
    <row r="1504" spans="3:6">
      <c r="C1504" s="156" t="s">
        <v>2208</v>
      </c>
      <c r="D1504" s="155">
        <v>0</v>
      </c>
      <c r="E1504" s="155">
        <v>2652481.0299999998</v>
      </c>
      <c r="F1504" s="155">
        <v>2511068.4500000002</v>
      </c>
    </row>
    <row r="1505" spans="3:6">
      <c r="C1505" s="156" t="s">
        <v>1645</v>
      </c>
      <c r="D1505" s="155">
        <v>0</v>
      </c>
      <c r="E1505" s="155">
        <v>11433775.52</v>
      </c>
      <c r="F1505" s="155">
        <v>5406896.3099999996</v>
      </c>
    </row>
    <row r="1506" spans="3:6">
      <c r="C1506" s="156" t="s">
        <v>1646</v>
      </c>
      <c r="D1506" s="155">
        <v>5153984</v>
      </c>
      <c r="E1506" s="155">
        <v>1000</v>
      </c>
      <c r="F1506" s="155">
        <v>0</v>
      </c>
    </row>
    <row r="1507" spans="3:6">
      <c r="C1507" s="156" t="s">
        <v>1647</v>
      </c>
      <c r="D1507" s="155">
        <v>22089361</v>
      </c>
      <c r="E1507" s="155">
        <v>348916</v>
      </c>
      <c r="F1507" s="155">
        <v>0</v>
      </c>
    </row>
    <row r="1508" spans="3:6">
      <c r="C1508" s="156" t="s">
        <v>1648</v>
      </c>
      <c r="D1508" s="155">
        <v>1508689</v>
      </c>
      <c r="E1508" s="155">
        <v>1000</v>
      </c>
      <c r="F1508" s="155">
        <v>0</v>
      </c>
    </row>
    <row r="1509" spans="3:6">
      <c r="C1509" s="156" t="s">
        <v>2364</v>
      </c>
      <c r="D1509" s="155">
        <v>0</v>
      </c>
      <c r="E1509" s="155">
        <v>2825633.55</v>
      </c>
      <c r="F1509" s="155">
        <v>0</v>
      </c>
    </row>
    <row r="1510" spans="3:6">
      <c r="C1510" s="156" t="s">
        <v>517</v>
      </c>
      <c r="D1510" s="155">
        <v>45000000</v>
      </c>
      <c r="E1510" s="155">
        <v>87000000</v>
      </c>
      <c r="F1510" s="155">
        <v>84841287.390000001</v>
      </c>
    </row>
    <row r="1511" spans="3:6">
      <c r="C1511" s="156" t="s">
        <v>1649</v>
      </c>
      <c r="D1511" s="155">
        <v>1052331</v>
      </c>
      <c r="E1511" s="155">
        <v>1000</v>
      </c>
      <c r="F1511" s="155">
        <v>0</v>
      </c>
    </row>
    <row r="1512" spans="3:6">
      <c r="C1512" s="156" t="s">
        <v>1650</v>
      </c>
      <c r="D1512" s="155">
        <v>24510026</v>
      </c>
      <c r="E1512" s="155">
        <v>38446736</v>
      </c>
      <c r="F1512" s="155">
        <v>25657968.390000001</v>
      </c>
    </row>
    <row r="1513" spans="3:6">
      <c r="C1513" s="156" t="s">
        <v>817</v>
      </c>
      <c r="D1513" s="155">
        <v>0</v>
      </c>
      <c r="E1513" s="155">
        <v>19021069.900000002</v>
      </c>
      <c r="F1513" s="155">
        <v>12369547.34</v>
      </c>
    </row>
    <row r="1514" spans="3:6">
      <c r="C1514" s="156" t="s">
        <v>1651</v>
      </c>
      <c r="D1514" s="155">
        <v>1663335</v>
      </c>
      <c r="E1514" s="155">
        <v>1000</v>
      </c>
      <c r="F1514" s="155">
        <v>0</v>
      </c>
    </row>
    <row r="1515" spans="3:6">
      <c r="C1515" s="156" t="s">
        <v>309</v>
      </c>
      <c r="D1515" s="155">
        <v>229252477</v>
      </c>
      <c r="E1515" s="155">
        <v>46259629.539999999</v>
      </c>
      <c r="F1515" s="155">
        <v>0</v>
      </c>
    </row>
    <row r="1516" spans="3:6">
      <c r="C1516" s="156" t="s">
        <v>1652</v>
      </c>
      <c r="D1516" s="155">
        <v>1964365</v>
      </c>
      <c r="E1516" s="155">
        <v>5609337</v>
      </c>
      <c r="F1516" s="155">
        <v>4810724.07</v>
      </c>
    </row>
    <row r="1517" spans="3:6">
      <c r="C1517" s="156" t="s">
        <v>719</v>
      </c>
      <c r="D1517" s="155">
        <v>0</v>
      </c>
      <c r="E1517" s="155">
        <v>3898708.82</v>
      </c>
      <c r="F1517" s="155">
        <v>0</v>
      </c>
    </row>
    <row r="1518" spans="3:6">
      <c r="C1518" s="156" t="s">
        <v>1653</v>
      </c>
      <c r="D1518" s="155">
        <v>1964364</v>
      </c>
      <c r="E1518" s="155">
        <v>100</v>
      </c>
      <c r="F1518" s="155">
        <v>0</v>
      </c>
    </row>
    <row r="1519" spans="3:6">
      <c r="C1519" s="156" t="s">
        <v>1654</v>
      </c>
      <c r="D1519" s="155">
        <v>14398867</v>
      </c>
      <c r="E1519" s="155">
        <v>32458164</v>
      </c>
      <c r="F1519" s="155">
        <v>12457163.76</v>
      </c>
    </row>
    <row r="1520" spans="3:6">
      <c r="C1520" s="156" t="s">
        <v>760</v>
      </c>
      <c r="D1520" s="155">
        <v>0</v>
      </c>
      <c r="E1520" s="155">
        <v>17036218.670000002</v>
      </c>
      <c r="F1520" s="155">
        <v>5466089.7699999996</v>
      </c>
    </row>
    <row r="1521" spans="3:6">
      <c r="C1521" s="156" t="s">
        <v>1655</v>
      </c>
      <c r="D1521" s="155">
        <v>5153972</v>
      </c>
      <c r="E1521" s="155">
        <v>100</v>
      </c>
      <c r="F1521" s="155">
        <v>0</v>
      </c>
    </row>
    <row r="1522" spans="3:6">
      <c r="C1522" s="156" t="s">
        <v>310</v>
      </c>
      <c r="D1522" s="155">
        <v>366597801</v>
      </c>
      <c r="E1522" s="155">
        <v>198817858.05000001</v>
      </c>
      <c r="F1522" s="155">
        <v>178829116.06999999</v>
      </c>
    </row>
    <row r="1523" spans="3:6">
      <c r="C1523" s="156" t="s">
        <v>1656</v>
      </c>
      <c r="D1523" s="155">
        <v>5153972</v>
      </c>
      <c r="E1523" s="155">
        <v>2882129</v>
      </c>
      <c r="F1523" s="155">
        <v>0</v>
      </c>
    </row>
    <row r="1524" spans="3:6">
      <c r="C1524" s="156" t="s">
        <v>1657</v>
      </c>
      <c r="D1524" s="155">
        <v>1091410</v>
      </c>
      <c r="E1524" s="155">
        <v>0</v>
      </c>
      <c r="F1524" s="155">
        <v>0</v>
      </c>
    </row>
    <row r="1525" spans="3:6">
      <c r="C1525" s="156" t="s">
        <v>761</v>
      </c>
      <c r="D1525" s="155">
        <v>0</v>
      </c>
      <c r="E1525" s="155">
        <v>17181058.629999999</v>
      </c>
      <c r="F1525" s="155">
        <v>5561986.4100000001</v>
      </c>
    </row>
    <row r="1526" spans="3:6">
      <c r="C1526" s="156" t="s">
        <v>1658</v>
      </c>
      <c r="D1526" s="155">
        <v>0</v>
      </c>
      <c r="E1526" s="155">
        <v>5247954</v>
      </c>
      <c r="F1526" s="155">
        <v>0</v>
      </c>
    </row>
    <row r="1527" spans="3:6">
      <c r="C1527" s="156" t="s">
        <v>1659</v>
      </c>
      <c r="D1527" s="155">
        <v>1081736</v>
      </c>
      <c r="E1527" s="155">
        <v>1000</v>
      </c>
      <c r="F1527" s="155">
        <v>0</v>
      </c>
    </row>
    <row r="1528" spans="3:6">
      <c r="C1528" s="156" t="s">
        <v>1660</v>
      </c>
      <c r="D1528" s="155">
        <v>1579614</v>
      </c>
      <c r="E1528" s="155">
        <v>1000</v>
      </c>
      <c r="F1528" s="155">
        <v>0</v>
      </c>
    </row>
    <row r="1529" spans="3:6">
      <c r="C1529" s="156" t="s">
        <v>1661</v>
      </c>
      <c r="D1529" s="155">
        <v>1735238</v>
      </c>
      <c r="E1529" s="155">
        <v>0</v>
      </c>
      <c r="F1529" s="155">
        <v>0</v>
      </c>
    </row>
    <row r="1530" spans="3:6">
      <c r="C1530" s="156" t="s">
        <v>1662</v>
      </c>
      <c r="D1530" s="155">
        <v>1735238</v>
      </c>
      <c r="E1530" s="155">
        <v>8448381</v>
      </c>
      <c r="F1530" s="155">
        <v>8439711.6099999994</v>
      </c>
    </row>
    <row r="1531" spans="3:6">
      <c r="C1531" s="156" t="s">
        <v>1663</v>
      </c>
      <c r="D1531" s="155">
        <v>1546967</v>
      </c>
      <c r="E1531" s="155">
        <v>24883</v>
      </c>
      <c r="F1531" s="155">
        <v>0</v>
      </c>
    </row>
    <row r="1532" spans="3:6">
      <c r="C1532" s="156" t="s">
        <v>1664</v>
      </c>
      <c r="D1532" s="155">
        <v>2377196</v>
      </c>
      <c r="E1532" s="155">
        <v>1109</v>
      </c>
      <c r="F1532" s="155">
        <v>0</v>
      </c>
    </row>
    <row r="1533" spans="3:6">
      <c r="C1533" s="156" t="s">
        <v>2254</v>
      </c>
      <c r="D1533" s="155">
        <v>0</v>
      </c>
      <c r="E1533" s="155">
        <v>10393426.26</v>
      </c>
      <c r="F1533" s="155">
        <v>0</v>
      </c>
    </row>
    <row r="1534" spans="3:6">
      <c r="C1534" s="156" t="s">
        <v>1665</v>
      </c>
      <c r="D1534" s="155">
        <v>126237650</v>
      </c>
      <c r="E1534" s="155">
        <v>67086102</v>
      </c>
      <c r="F1534" s="155">
        <v>56448499.640000001</v>
      </c>
    </row>
    <row r="1535" spans="3:6">
      <c r="C1535" s="156" t="s">
        <v>1666</v>
      </c>
      <c r="D1535" s="155">
        <v>0</v>
      </c>
      <c r="E1535" s="155">
        <v>6000000</v>
      </c>
      <c r="F1535" s="155">
        <v>5841937.7400000002</v>
      </c>
    </row>
    <row r="1536" spans="3:6">
      <c r="C1536" s="156" t="s">
        <v>1667</v>
      </c>
      <c r="D1536" s="155">
        <v>1066299</v>
      </c>
      <c r="E1536" s="155">
        <v>1000</v>
      </c>
      <c r="F1536" s="155">
        <v>0</v>
      </c>
    </row>
    <row r="1537" spans="3:6">
      <c r="C1537" s="156" t="s">
        <v>2255</v>
      </c>
      <c r="D1537" s="155">
        <v>0</v>
      </c>
      <c r="E1537" s="155">
        <v>12998442.220000001</v>
      </c>
      <c r="F1537" s="155">
        <v>12998442.220000001</v>
      </c>
    </row>
    <row r="1538" spans="3:6">
      <c r="C1538" s="156" t="s">
        <v>1668</v>
      </c>
      <c r="D1538" s="155">
        <v>1909822</v>
      </c>
      <c r="E1538" s="155">
        <v>1000</v>
      </c>
      <c r="F1538" s="155">
        <v>0</v>
      </c>
    </row>
    <row r="1539" spans="3:6">
      <c r="C1539" s="156" t="s">
        <v>1669</v>
      </c>
      <c r="D1539" s="155">
        <v>2371466</v>
      </c>
      <c r="E1539" s="155">
        <v>1109</v>
      </c>
      <c r="F1539" s="155">
        <v>0</v>
      </c>
    </row>
    <row r="1540" spans="3:6">
      <c r="C1540" s="156" t="s">
        <v>1670</v>
      </c>
      <c r="D1540" s="155">
        <v>1909822</v>
      </c>
      <c r="E1540" s="155">
        <v>1000</v>
      </c>
      <c r="F1540" s="155">
        <v>0</v>
      </c>
    </row>
    <row r="1541" spans="3:6">
      <c r="C1541" s="156" t="s">
        <v>1671</v>
      </c>
      <c r="D1541" s="155">
        <v>2035430</v>
      </c>
      <c r="E1541" s="155">
        <v>100</v>
      </c>
      <c r="F1541" s="155">
        <v>0</v>
      </c>
    </row>
    <row r="1542" spans="3:6">
      <c r="C1542" s="156" t="s">
        <v>1672</v>
      </c>
      <c r="D1542" s="155">
        <v>1205250</v>
      </c>
      <c r="E1542" s="155">
        <v>100</v>
      </c>
      <c r="F1542" s="155">
        <v>0</v>
      </c>
    </row>
    <row r="1543" spans="3:6">
      <c r="C1543" s="156" t="s">
        <v>1673</v>
      </c>
      <c r="D1543" s="155">
        <v>0</v>
      </c>
      <c r="E1543" s="155">
        <v>52443201</v>
      </c>
      <c r="F1543" s="155">
        <v>47053935.090000004</v>
      </c>
    </row>
    <row r="1544" spans="3:6">
      <c r="C1544" s="156" t="s">
        <v>1674</v>
      </c>
      <c r="D1544" s="155">
        <v>1205250</v>
      </c>
      <c r="E1544" s="155">
        <v>100</v>
      </c>
      <c r="F1544" s="155">
        <v>0</v>
      </c>
    </row>
    <row r="1545" spans="3:6">
      <c r="C1545" s="156" t="s">
        <v>2365</v>
      </c>
      <c r="D1545" s="155">
        <v>0</v>
      </c>
      <c r="E1545" s="155">
        <v>3918418.32</v>
      </c>
      <c r="F1545" s="155">
        <v>0</v>
      </c>
    </row>
    <row r="1546" spans="3:6">
      <c r="C1546" s="156" t="s">
        <v>1675</v>
      </c>
      <c r="D1546" s="155">
        <v>1205250</v>
      </c>
      <c r="E1546" s="155">
        <v>100</v>
      </c>
      <c r="F1546" s="155">
        <v>0</v>
      </c>
    </row>
    <row r="1547" spans="3:6">
      <c r="C1547" s="156" t="s">
        <v>1676</v>
      </c>
      <c r="D1547" s="155">
        <v>9986947</v>
      </c>
      <c r="E1547" s="155">
        <v>7413061</v>
      </c>
      <c r="F1547" s="155">
        <v>5517791.9800000004</v>
      </c>
    </row>
    <row r="1548" spans="3:6">
      <c r="C1548" s="156" t="s">
        <v>1677</v>
      </c>
      <c r="D1548" s="155">
        <v>1731574</v>
      </c>
      <c r="E1548" s="155">
        <v>4299454</v>
      </c>
      <c r="F1548" s="155">
        <v>3439563.11</v>
      </c>
    </row>
    <row r="1549" spans="3:6">
      <c r="C1549" s="156" t="s">
        <v>1678</v>
      </c>
      <c r="D1549" s="155">
        <v>17912610</v>
      </c>
      <c r="E1549" s="155">
        <v>171965657</v>
      </c>
      <c r="F1549" s="155">
        <v>139479005.18000001</v>
      </c>
    </row>
    <row r="1550" spans="3:6">
      <c r="C1550" s="156" t="s">
        <v>2256</v>
      </c>
      <c r="D1550" s="155">
        <v>0</v>
      </c>
      <c r="E1550" s="155">
        <v>25399958.98</v>
      </c>
      <c r="F1550" s="155">
        <v>0</v>
      </c>
    </row>
    <row r="1551" spans="3:6">
      <c r="C1551" s="156" t="s">
        <v>1679</v>
      </c>
      <c r="D1551" s="155">
        <v>1684374</v>
      </c>
      <c r="E1551" s="155">
        <v>0</v>
      </c>
      <c r="F1551" s="155">
        <v>0</v>
      </c>
    </row>
    <row r="1552" spans="3:6">
      <c r="C1552" s="156" t="s">
        <v>1680</v>
      </c>
      <c r="D1552" s="155">
        <v>2503860</v>
      </c>
      <c r="E1552" s="155">
        <v>1402998</v>
      </c>
      <c r="F1552" s="155">
        <v>1402997.97</v>
      </c>
    </row>
    <row r="1553" spans="3:6">
      <c r="C1553" s="156" t="s">
        <v>1681</v>
      </c>
      <c r="D1553" s="155">
        <v>7879331</v>
      </c>
      <c r="E1553" s="155">
        <v>2172356</v>
      </c>
      <c r="F1553" s="155">
        <v>2172355.86</v>
      </c>
    </row>
    <row r="1554" spans="3:6">
      <c r="C1554" s="156" t="s">
        <v>762</v>
      </c>
      <c r="D1554" s="155">
        <v>0</v>
      </c>
      <c r="E1554" s="155">
        <v>21062932.93</v>
      </c>
      <c r="F1554" s="155">
        <v>6066124.6799999997</v>
      </c>
    </row>
    <row r="1555" spans="3:6">
      <c r="C1555" s="156" t="s">
        <v>1682</v>
      </c>
      <c r="D1555" s="155">
        <v>0</v>
      </c>
      <c r="E1555" s="155">
        <v>3059007</v>
      </c>
      <c r="F1555" s="155">
        <v>3059006.1</v>
      </c>
    </row>
    <row r="1556" spans="3:6">
      <c r="C1556" s="156" t="s">
        <v>1683</v>
      </c>
      <c r="D1556" s="155">
        <v>0</v>
      </c>
      <c r="E1556" s="155">
        <v>1782506</v>
      </c>
      <c r="F1556" s="155">
        <v>1782505.18</v>
      </c>
    </row>
    <row r="1557" spans="3:6">
      <c r="C1557" s="156" t="s">
        <v>1684</v>
      </c>
      <c r="D1557" s="155">
        <v>28990862</v>
      </c>
      <c r="E1557" s="155">
        <v>8206311</v>
      </c>
      <c r="F1557" s="155">
        <v>8198702.6199999992</v>
      </c>
    </row>
    <row r="1558" spans="3:6">
      <c r="C1558" s="156" t="s">
        <v>1685</v>
      </c>
      <c r="D1558" s="155">
        <v>3061390</v>
      </c>
      <c r="E1558" s="155">
        <v>559509</v>
      </c>
      <c r="F1558" s="155">
        <v>0</v>
      </c>
    </row>
    <row r="1559" spans="3:6">
      <c r="C1559" s="156" t="s">
        <v>1686</v>
      </c>
      <c r="D1559" s="155">
        <v>6892035</v>
      </c>
      <c r="E1559" s="155">
        <v>1238329</v>
      </c>
      <c r="F1559" s="155">
        <v>0</v>
      </c>
    </row>
    <row r="1560" spans="3:6">
      <c r="C1560" s="156" t="s">
        <v>1687</v>
      </c>
      <c r="D1560" s="155">
        <v>0</v>
      </c>
      <c r="E1560" s="155">
        <v>1500000</v>
      </c>
      <c r="F1560" s="155">
        <v>0</v>
      </c>
    </row>
    <row r="1561" spans="3:6">
      <c r="C1561" s="156" t="s">
        <v>1688</v>
      </c>
      <c r="D1561" s="155">
        <v>1656834</v>
      </c>
      <c r="E1561" s="155">
        <v>109</v>
      </c>
      <c r="F1561" s="155">
        <v>0</v>
      </c>
    </row>
    <row r="1562" spans="3:6">
      <c r="C1562" s="156" t="s">
        <v>1689</v>
      </c>
      <c r="D1562" s="155">
        <v>1565620</v>
      </c>
      <c r="E1562" s="155">
        <v>1000</v>
      </c>
      <c r="F1562" s="155">
        <v>0</v>
      </c>
    </row>
    <row r="1563" spans="3:6">
      <c r="C1563" s="156" t="s">
        <v>1690</v>
      </c>
      <c r="D1563" s="155">
        <v>4767042</v>
      </c>
      <c r="E1563" s="155">
        <v>2747258</v>
      </c>
      <c r="F1563" s="155">
        <v>2747257.16</v>
      </c>
    </row>
    <row r="1564" spans="3:6">
      <c r="C1564" s="156" t="s">
        <v>1691</v>
      </c>
      <c r="D1564" s="155">
        <v>6862380</v>
      </c>
      <c r="E1564" s="155">
        <v>3236704</v>
      </c>
      <c r="F1564" s="155">
        <v>3236703.83</v>
      </c>
    </row>
    <row r="1565" spans="3:6">
      <c r="C1565" s="156" t="s">
        <v>1692</v>
      </c>
      <c r="D1565" s="155">
        <v>6862381</v>
      </c>
      <c r="E1565" s="155">
        <v>3236704</v>
      </c>
      <c r="F1565" s="155">
        <v>3236703.83</v>
      </c>
    </row>
    <row r="1566" spans="3:6">
      <c r="C1566" s="156" t="s">
        <v>1693</v>
      </c>
      <c r="D1566" s="155">
        <v>1562232</v>
      </c>
      <c r="E1566" s="155">
        <v>1000</v>
      </c>
      <c r="F1566" s="155">
        <v>0</v>
      </c>
    </row>
    <row r="1567" spans="3:6">
      <c r="C1567" s="156" t="s">
        <v>1694</v>
      </c>
      <c r="D1567" s="155">
        <v>5181000</v>
      </c>
      <c r="E1567" s="155">
        <v>100</v>
      </c>
      <c r="F1567" s="155">
        <v>0</v>
      </c>
    </row>
    <row r="1568" spans="3:6">
      <c r="C1568" s="156" t="s">
        <v>1695</v>
      </c>
      <c r="D1568" s="155">
        <v>918891</v>
      </c>
      <c r="E1568" s="155">
        <v>918891</v>
      </c>
      <c r="F1568" s="155">
        <v>0</v>
      </c>
    </row>
    <row r="1569" spans="3:6">
      <c r="C1569" s="156" t="s">
        <v>1696</v>
      </c>
      <c r="D1569" s="155">
        <v>5784633</v>
      </c>
      <c r="E1569" s="155">
        <v>3478047</v>
      </c>
      <c r="F1569" s="155">
        <v>0</v>
      </c>
    </row>
    <row r="1570" spans="3:6">
      <c r="C1570" s="156" t="s">
        <v>1697</v>
      </c>
      <c r="D1570" s="155">
        <v>1572836</v>
      </c>
      <c r="E1570" s="155">
        <v>1000</v>
      </c>
      <c r="F1570" s="155">
        <v>0</v>
      </c>
    </row>
    <row r="1571" spans="3:6">
      <c r="C1571" s="156" t="s">
        <v>790</v>
      </c>
      <c r="D1571" s="155">
        <v>29576146</v>
      </c>
      <c r="E1571" s="155">
        <v>457576146</v>
      </c>
      <c r="F1571" s="155">
        <v>425807092.68000001</v>
      </c>
    </row>
    <row r="1572" spans="3:6">
      <c r="C1572" s="156" t="s">
        <v>1698</v>
      </c>
      <c r="D1572" s="155">
        <v>2852697</v>
      </c>
      <c r="E1572" s="155">
        <v>152697</v>
      </c>
      <c r="F1572" s="155">
        <v>0</v>
      </c>
    </row>
    <row r="1573" spans="3:6">
      <c r="C1573" s="156" t="s">
        <v>1699</v>
      </c>
      <c r="D1573" s="155">
        <v>1556427</v>
      </c>
      <c r="E1573" s="155">
        <v>10000</v>
      </c>
      <c r="F1573" s="155">
        <v>0</v>
      </c>
    </row>
    <row r="1574" spans="3:6">
      <c r="C1574" s="156" t="s">
        <v>1700</v>
      </c>
      <c r="D1574" s="155">
        <v>1756319</v>
      </c>
      <c r="E1574" s="155">
        <v>10000</v>
      </c>
      <c r="F1574" s="155">
        <v>0</v>
      </c>
    </row>
    <row r="1575" spans="3:6">
      <c r="C1575" s="156" t="s">
        <v>2169</v>
      </c>
      <c r="D1575" s="155">
        <v>0</v>
      </c>
      <c r="E1575" s="155">
        <v>9729481.0399999991</v>
      </c>
      <c r="F1575" s="155">
        <v>0</v>
      </c>
    </row>
    <row r="1576" spans="3:6">
      <c r="C1576" s="156" t="s">
        <v>1701</v>
      </c>
      <c r="D1576" s="155">
        <v>1756319</v>
      </c>
      <c r="E1576" s="155">
        <v>10000</v>
      </c>
      <c r="F1576" s="155">
        <v>0</v>
      </c>
    </row>
    <row r="1577" spans="3:6">
      <c r="C1577" s="156" t="s">
        <v>1702</v>
      </c>
      <c r="D1577" s="155">
        <v>37925268</v>
      </c>
      <c r="E1577" s="155">
        <v>37275391</v>
      </c>
      <c r="F1577" s="155">
        <v>6762315.3399999999</v>
      </c>
    </row>
    <row r="1578" spans="3:6">
      <c r="C1578" s="156" t="s">
        <v>1703</v>
      </c>
      <c r="D1578" s="155">
        <v>1756319</v>
      </c>
      <c r="E1578" s="155">
        <v>10000</v>
      </c>
      <c r="F1578" s="155">
        <v>0</v>
      </c>
    </row>
    <row r="1579" spans="3:6">
      <c r="C1579" s="156" t="s">
        <v>1704</v>
      </c>
      <c r="D1579" s="155">
        <v>1765368</v>
      </c>
      <c r="E1579" s="155">
        <v>1099</v>
      </c>
      <c r="F1579" s="155">
        <v>0</v>
      </c>
    </row>
    <row r="1580" spans="3:6">
      <c r="C1580" s="156" t="s">
        <v>1705</v>
      </c>
      <c r="D1580" s="155">
        <v>381504763</v>
      </c>
      <c r="E1580" s="155">
        <v>242802342</v>
      </c>
      <c r="F1580" s="155">
        <v>72349756.530000001</v>
      </c>
    </row>
    <row r="1581" spans="3:6">
      <c r="C1581" s="156" t="s">
        <v>1706</v>
      </c>
      <c r="D1581" s="155">
        <v>1502117</v>
      </c>
      <c r="E1581" s="155">
        <v>1000</v>
      </c>
      <c r="F1581" s="155">
        <v>0</v>
      </c>
    </row>
    <row r="1582" spans="3:6">
      <c r="C1582" s="156" t="s">
        <v>1707</v>
      </c>
      <c r="D1582" s="155">
        <v>1765368</v>
      </c>
      <c r="E1582" s="155">
        <v>999</v>
      </c>
      <c r="F1582" s="155">
        <v>0</v>
      </c>
    </row>
    <row r="1583" spans="3:6">
      <c r="C1583" s="156" t="s">
        <v>2170</v>
      </c>
      <c r="D1583" s="155">
        <v>0</v>
      </c>
      <c r="E1583" s="155">
        <v>6844734.5300000003</v>
      </c>
      <c r="F1583" s="155">
        <v>0</v>
      </c>
    </row>
    <row r="1584" spans="3:6">
      <c r="C1584" s="156" t="s">
        <v>1708</v>
      </c>
      <c r="D1584" s="155">
        <v>1295822624</v>
      </c>
      <c r="E1584" s="155">
        <v>1158159550</v>
      </c>
      <c r="F1584" s="155">
        <v>560012178.15999997</v>
      </c>
    </row>
    <row r="1585" spans="3:6">
      <c r="C1585" s="156" t="s">
        <v>1709</v>
      </c>
      <c r="D1585" s="155">
        <v>1060219</v>
      </c>
      <c r="E1585" s="155">
        <v>999</v>
      </c>
      <c r="F1585" s="155">
        <v>0</v>
      </c>
    </row>
    <row r="1586" spans="3:6">
      <c r="C1586" s="156" t="s">
        <v>1710</v>
      </c>
      <c r="D1586" s="155">
        <v>1131784</v>
      </c>
      <c r="E1586" s="155">
        <v>3436602</v>
      </c>
      <c r="F1586" s="155">
        <v>0</v>
      </c>
    </row>
    <row r="1587" spans="3:6">
      <c r="C1587" s="156" t="s">
        <v>1711</v>
      </c>
      <c r="D1587" s="155">
        <v>1400464</v>
      </c>
      <c r="E1587" s="155">
        <v>1400464</v>
      </c>
      <c r="F1587" s="155">
        <v>543817.22</v>
      </c>
    </row>
    <row r="1588" spans="3:6">
      <c r="C1588" s="156" t="s">
        <v>1712</v>
      </c>
      <c r="D1588" s="155">
        <v>180060768</v>
      </c>
      <c r="E1588" s="155">
        <v>180060768</v>
      </c>
      <c r="F1588" s="155">
        <v>84379714</v>
      </c>
    </row>
    <row r="1589" spans="3:6">
      <c r="C1589" s="156" t="s">
        <v>1713</v>
      </c>
      <c r="D1589" s="155">
        <v>1542689</v>
      </c>
      <c r="E1589" s="155">
        <v>1542689</v>
      </c>
      <c r="F1589" s="155">
        <v>524815.24</v>
      </c>
    </row>
    <row r="1590" spans="3:6">
      <c r="C1590" s="156" t="s">
        <v>595</v>
      </c>
      <c r="D1590" s="155">
        <v>44378109</v>
      </c>
      <c r="E1590" s="155">
        <v>82557547</v>
      </c>
      <c r="F1590" s="155">
        <v>46935655.649999999</v>
      </c>
    </row>
    <row r="1591" spans="3:6">
      <c r="C1591" s="156" t="s">
        <v>1714</v>
      </c>
      <c r="D1591" s="155">
        <v>1542688</v>
      </c>
      <c r="E1591" s="155">
        <v>1542688</v>
      </c>
      <c r="F1591" s="155">
        <v>524816.09</v>
      </c>
    </row>
    <row r="1592" spans="3:6">
      <c r="C1592" s="156" t="s">
        <v>1715</v>
      </c>
      <c r="D1592" s="155">
        <v>1131784</v>
      </c>
      <c r="E1592" s="155">
        <v>100</v>
      </c>
      <c r="F1592" s="155">
        <v>0</v>
      </c>
    </row>
    <row r="1593" spans="3:6">
      <c r="C1593" s="156" t="s">
        <v>2290</v>
      </c>
      <c r="D1593" s="155">
        <v>0</v>
      </c>
      <c r="E1593" s="155">
        <v>7513885.8399999999</v>
      </c>
      <c r="F1593" s="155">
        <v>0</v>
      </c>
    </row>
    <row r="1594" spans="3:6">
      <c r="C1594" s="156" t="s">
        <v>1716</v>
      </c>
      <c r="D1594" s="155">
        <v>4769615</v>
      </c>
      <c r="E1594" s="155">
        <v>4769615</v>
      </c>
      <c r="F1594" s="155">
        <v>0</v>
      </c>
    </row>
    <row r="1595" spans="3:6">
      <c r="C1595" s="156" t="s">
        <v>2366</v>
      </c>
      <c r="D1595" s="155">
        <v>0</v>
      </c>
      <c r="E1595" s="155">
        <v>8339050.2400000002</v>
      </c>
      <c r="F1595" s="155">
        <v>0</v>
      </c>
    </row>
    <row r="1596" spans="3:6">
      <c r="C1596" s="156" t="s">
        <v>414</v>
      </c>
      <c r="D1596" s="155">
        <v>1203082</v>
      </c>
      <c r="E1596" s="155">
        <v>759633</v>
      </c>
      <c r="F1596" s="155">
        <v>0</v>
      </c>
    </row>
    <row r="1597" spans="3:6">
      <c r="C1597" s="156" t="s">
        <v>1717</v>
      </c>
      <c r="D1597" s="155">
        <v>21097831</v>
      </c>
      <c r="E1597" s="155">
        <v>6097831</v>
      </c>
      <c r="F1597" s="155">
        <v>0</v>
      </c>
    </row>
    <row r="1598" spans="3:6">
      <c r="C1598" s="156" t="s">
        <v>415</v>
      </c>
      <c r="D1598" s="155">
        <v>7442678</v>
      </c>
      <c r="E1598" s="155">
        <v>2732678</v>
      </c>
      <c r="F1598" s="155">
        <v>2689005.68</v>
      </c>
    </row>
    <row r="1599" spans="3:6">
      <c r="C1599" s="156" t="s">
        <v>2291</v>
      </c>
      <c r="D1599" s="155">
        <v>0</v>
      </c>
      <c r="E1599" s="155">
        <v>11835279</v>
      </c>
      <c r="F1599" s="155">
        <v>0</v>
      </c>
    </row>
    <row r="1600" spans="3:6">
      <c r="C1600" s="156" t="s">
        <v>416</v>
      </c>
      <c r="D1600" s="155">
        <v>1680028</v>
      </c>
      <c r="E1600" s="155">
        <v>209</v>
      </c>
      <c r="F1600" s="155">
        <v>0</v>
      </c>
    </row>
    <row r="1601" spans="3:6">
      <c r="C1601" s="156" t="s">
        <v>417</v>
      </c>
      <c r="D1601" s="155">
        <v>1203082</v>
      </c>
      <c r="E1601" s="155">
        <v>759633</v>
      </c>
      <c r="F1601" s="155">
        <v>0</v>
      </c>
    </row>
    <row r="1602" spans="3:6">
      <c r="C1602" s="156" t="s">
        <v>2292</v>
      </c>
      <c r="D1602" s="155">
        <v>0</v>
      </c>
      <c r="E1602" s="155">
        <v>6757659.8799999999</v>
      </c>
      <c r="F1602" s="155">
        <v>0</v>
      </c>
    </row>
    <row r="1603" spans="3:6">
      <c r="C1603" s="156" t="s">
        <v>418</v>
      </c>
      <c r="D1603" s="155">
        <v>7362834</v>
      </c>
      <c r="E1603" s="155">
        <v>1267284</v>
      </c>
      <c r="F1603" s="155">
        <v>0</v>
      </c>
    </row>
    <row r="1604" spans="3:6">
      <c r="C1604" s="156" t="s">
        <v>2367</v>
      </c>
      <c r="D1604" s="155">
        <v>0</v>
      </c>
      <c r="E1604" s="155">
        <v>8339050.2400000002</v>
      </c>
      <c r="F1604" s="155">
        <v>0</v>
      </c>
    </row>
    <row r="1605" spans="3:6">
      <c r="C1605" s="156" t="s">
        <v>419</v>
      </c>
      <c r="D1605" s="155">
        <v>1725462</v>
      </c>
      <c r="E1605" s="155">
        <v>1000</v>
      </c>
      <c r="F1605" s="155">
        <v>0</v>
      </c>
    </row>
    <row r="1606" spans="3:6">
      <c r="C1606" s="154" t="s">
        <v>2264</v>
      </c>
      <c r="D1606" s="155">
        <v>0</v>
      </c>
      <c r="E1606" s="155">
        <v>400000000</v>
      </c>
      <c r="F1606" s="155">
        <v>398476012.19</v>
      </c>
    </row>
    <row r="1607" spans="3:6">
      <c r="C1607" s="156" t="s">
        <v>790</v>
      </c>
      <c r="D1607" s="155">
        <v>0</v>
      </c>
      <c r="E1607" s="155">
        <v>400000000</v>
      </c>
      <c r="F1607" s="155">
        <v>398476012.19</v>
      </c>
    </row>
    <row r="1608" spans="3:6">
      <c r="C1608" s="154" t="s">
        <v>2265</v>
      </c>
      <c r="D1608" s="155">
        <v>200000000</v>
      </c>
      <c r="E1608" s="155">
        <v>287623338</v>
      </c>
      <c r="F1608" s="155">
        <v>5223758.8499999996</v>
      </c>
    </row>
    <row r="1609" spans="3:6">
      <c r="C1609" s="156" t="s">
        <v>239</v>
      </c>
      <c r="D1609" s="155">
        <v>200000000</v>
      </c>
      <c r="E1609" s="155">
        <v>280719275</v>
      </c>
      <c r="F1609" s="155">
        <v>2177471.7000000002</v>
      </c>
    </row>
    <row r="1610" spans="3:6">
      <c r="C1610" s="156" t="s">
        <v>2225</v>
      </c>
      <c r="D1610" s="155">
        <v>0</v>
      </c>
      <c r="E1610" s="155">
        <v>6904063</v>
      </c>
      <c r="F1610" s="155">
        <v>3046287.15</v>
      </c>
    </row>
    <row r="1611" spans="3:6">
      <c r="C1611" s="152" t="s">
        <v>311</v>
      </c>
      <c r="D1611" s="153">
        <v>257116454</v>
      </c>
      <c r="E1611" s="153">
        <v>935854234.59000003</v>
      </c>
      <c r="F1611" s="153">
        <v>364489015.40000004</v>
      </c>
    </row>
    <row r="1612" spans="3:6">
      <c r="C1612" s="154" t="s">
        <v>2263</v>
      </c>
      <c r="D1612" s="155">
        <v>257116454</v>
      </c>
      <c r="E1612" s="155">
        <v>935854234.59000003</v>
      </c>
      <c r="F1612" s="155">
        <v>364489015.40000004</v>
      </c>
    </row>
    <row r="1613" spans="3:6">
      <c r="C1613" s="156" t="s">
        <v>1718</v>
      </c>
      <c r="D1613" s="155">
        <v>2882935</v>
      </c>
      <c r="E1613" s="155">
        <v>2721060</v>
      </c>
      <c r="F1613" s="155">
        <v>0</v>
      </c>
    </row>
    <row r="1614" spans="3:6">
      <c r="C1614" s="156" t="s">
        <v>2084</v>
      </c>
      <c r="D1614" s="155">
        <v>0</v>
      </c>
      <c r="E1614" s="155">
        <v>22581624.98</v>
      </c>
      <c r="F1614" s="155">
        <v>512483.4</v>
      </c>
    </row>
    <row r="1615" spans="3:6">
      <c r="C1615" s="156" t="s">
        <v>1719</v>
      </c>
      <c r="D1615" s="155">
        <v>5905187</v>
      </c>
      <c r="E1615" s="155">
        <v>5905187</v>
      </c>
      <c r="F1615" s="155">
        <v>0</v>
      </c>
    </row>
    <row r="1616" spans="3:6">
      <c r="C1616" s="156" t="s">
        <v>1720</v>
      </c>
      <c r="D1616" s="155">
        <v>0</v>
      </c>
      <c r="E1616" s="155">
        <v>8582214</v>
      </c>
      <c r="F1616" s="155">
        <v>8582213.7699999996</v>
      </c>
    </row>
    <row r="1617" spans="3:6">
      <c r="C1617" s="156" t="s">
        <v>1721</v>
      </c>
      <c r="D1617" s="155">
        <v>4928241</v>
      </c>
      <c r="E1617" s="155">
        <v>288282</v>
      </c>
      <c r="F1617" s="155">
        <v>281215.02</v>
      </c>
    </row>
    <row r="1618" spans="3:6">
      <c r="C1618" s="156" t="s">
        <v>1722</v>
      </c>
      <c r="D1618" s="155">
        <v>12567741</v>
      </c>
      <c r="E1618" s="155">
        <v>13618917</v>
      </c>
      <c r="F1618" s="155">
        <v>10791613.1</v>
      </c>
    </row>
    <row r="1619" spans="3:6">
      <c r="C1619" s="156" t="s">
        <v>1723</v>
      </c>
      <c r="D1619" s="155">
        <v>12408195</v>
      </c>
      <c r="E1619" s="155">
        <v>110</v>
      </c>
      <c r="F1619" s="155">
        <v>0</v>
      </c>
    </row>
    <row r="1620" spans="3:6">
      <c r="C1620" s="156" t="s">
        <v>1724</v>
      </c>
      <c r="D1620" s="155">
        <v>12408195</v>
      </c>
      <c r="E1620" s="155">
        <v>2824068</v>
      </c>
      <c r="F1620" s="155">
        <v>2259174.4700000002</v>
      </c>
    </row>
    <row r="1621" spans="3:6">
      <c r="C1621" s="156" t="s">
        <v>1725</v>
      </c>
      <c r="D1621" s="155">
        <v>0</v>
      </c>
      <c r="E1621" s="155">
        <v>3890362</v>
      </c>
      <c r="F1621" s="155">
        <v>3112209.47</v>
      </c>
    </row>
    <row r="1622" spans="3:6">
      <c r="C1622" s="156" t="s">
        <v>1726</v>
      </c>
      <c r="D1622" s="155">
        <v>17182568</v>
      </c>
      <c r="E1622" s="155">
        <v>17182568</v>
      </c>
      <c r="F1622" s="155">
        <v>16200582.74</v>
      </c>
    </row>
    <row r="1623" spans="3:6">
      <c r="C1623" s="156" t="s">
        <v>1727</v>
      </c>
      <c r="D1623" s="155">
        <v>1098569</v>
      </c>
      <c r="E1623" s="155">
        <v>124900</v>
      </c>
      <c r="F1623" s="155">
        <v>0</v>
      </c>
    </row>
    <row r="1624" spans="3:6">
      <c r="C1624" s="156" t="s">
        <v>1728</v>
      </c>
      <c r="D1624" s="155">
        <v>11619581</v>
      </c>
      <c r="E1624" s="155">
        <v>6628717</v>
      </c>
      <c r="F1624" s="155">
        <v>6628716.1100000003</v>
      </c>
    </row>
    <row r="1625" spans="3:6">
      <c r="C1625" s="156" t="s">
        <v>515</v>
      </c>
      <c r="D1625" s="155">
        <v>75000367</v>
      </c>
      <c r="E1625" s="155">
        <v>75000367</v>
      </c>
      <c r="F1625" s="155">
        <v>74099988.980000004</v>
      </c>
    </row>
    <row r="1626" spans="3:6">
      <c r="C1626" s="156" t="s">
        <v>1729</v>
      </c>
      <c r="D1626" s="155">
        <v>7738592</v>
      </c>
      <c r="E1626" s="155">
        <v>4643171</v>
      </c>
      <c r="F1626" s="155">
        <v>4633170.51</v>
      </c>
    </row>
    <row r="1627" spans="3:6">
      <c r="C1627" s="156" t="s">
        <v>1730</v>
      </c>
      <c r="D1627" s="155">
        <v>7738592</v>
      </c>
      <c r="E1627" s="155">
        <v>4590984</v>
      </c>
      <c r="F1627" s="155">
        <v>4590983.3</v>
      </c>
    </row>
    <row r="1628" spans="3:6">
      <c r="C1628" s="156" t="s">
        <v>720</v>
      </c>
      <c r="D1628" s="155">
        <v>0</v>
      </c>
      <c r="E1628" s="155">
        <v>236195020.24000001</v>
      </c>
      <c r="F1628" s="155">
        <v>131195020.23999999</v>
      </c>
    </row>
    <row r="1629" spans="3:6">
      <c r="C1629" s="156" t="s">
        <v>312</v>
      </c>
      <c r="D1629" s="155">
        <v>60612344</v>
      </c>
      <c r="E1629" s="155">
        <v>504338155.37</v>
      </c>
      <c r="F1629" s="155">
        <v>77548773.340000004</v>
      </c>
    </row>
    <row r="1630" spans="3:6">
      <c r="C1630" s="156" t="s">
        <v>1731</v>
      </c>
      <c r="D1630" s="155">
        <v>1330203</v>
      </c>
      <c r="E1630" s="155">
        <v>4205508</v>
      </c>
      <c r="F1630" s="155">
        <v>1604368.76</v>
      </c>
    </row>
    <row r="1631" spans="3:6">
      <c r="C1631" s="156" t="s">
        <v>1732</v>
      </c>
      <c r="D1631" s="155">
        <v>1162125</v>
      </c>
      <c r="E1631" s="155">
        <v>0</v>
      </c>
      <c r="F1631" s="155">
        <v>0</v>
      </c>
    </row>
    <row r="1632" spans="3:6">
      <c r="C1632" s="156" t="s">
        <v>361</v>
      </c>
      <c r="D1632" s="155">
        <v>22533019</v>
      </c>
      <c r="E1632" s="155">
        <v>22533019</v>
      </c>
      <c r="F1632" s="155">
        <v>22448502.190000001</v>
      </c>
    </row>
    <row r="1633" spans="3:6">
      <c r="C1633" s="154" t="s">
        <v>2265</v>
      </c>
      <c r="D1633" s="155">
        <v>0</v>
      </c>
      <c r="E1633" s="155">
        <v>0</v>
      </c>
      <c r="F1633" s="155">
        <v>0</v>
      </c>
    </row>
    <row r="1634" spans="3:6">
      <c r="C1634" s="156" t="s">
        <v>720</v>
      </c>
      <c r="D1634" s="155">
        <v>0</v>
      </c>
      <c r="E1634" s="155">
        <v>0</v>
      </c>
      <c r="F1634" s="155">
        <v>0</v>
      </c>
    </row>
    <row r="1635" spans="3:6">
      <c r="C1635" s="152" t="s">
        <v>249</v>
      </c>
      <c r="D1635" s="153">
        <v>1369718080</v>
      </c>
      <c r="E1635" s="153">
        <v>1443229652.9400001</v>
      </c>
      <c r="F1635" s="153">
        <v>718796153.62999988</v>
      </c>
    </row>
    <row r="1636" spans="3:6">
      <c r="C1636" s="154" t="s">
        <v>2263</v>
      </c>
      <c r="D1636" s="155">
        <v>954019080</v>
      </c>
      <c r="E1636" s="155">
        <v>1027530652.9400001</v>
      </c>
      <c r="F1636" s="155">
        <v>557329448.82999992</v>
      </c>
    </row>
    <row r="1637" spans="3:6">
      <c r="C1637" s="156" t="s">
        <v>1733</v>
      </c>
      <c r="D1637" s="155">
        <v>2493291</v>
      </c>
      <c r="E1637" s="155">
        <v>6032125</v>
      </c>
      <c r="F1637" s="155">
        <v>2947082.77</v>
      </c>
    </row>
    <row r="1638" spans="3:6">
      <c r="C1638" s="156" t="s">
        <v>1734</v>
      </c>
      <c r="D1638" s="155">
        <v>49672114</v>
      </c>
      <c r="E1638" s="155">
        <v>0</v>
      </c>
      <c r="F1638" s="155">
        <v>0</v>
      </c>
    </row>
    <row r="1639" spans="3:6">
      <c r="C1639" s="156" t="s">
        <v>1735</v>
      </c>
      <c r="D1639" s="155">
        <v>5076261</v>
      </c>
      <c r="E1639" s="155">
        <v>3649248</v>
      </c>
      <c r="F1639" s="155">
        <v>1587460.41</v>
      </c>
    </row>
    <row r="1640" spans="3:6">
      <c r="C1640" s="156" t="s">
        <v>1736</v>
      </c>
      <c r="D1640" s="155">
        <v>2493291</v>
      </c>
      <c r="E1640" s="155">
        <v>6048719</v>
      </c>
      <c r="F1640" s="155">
        <v>2963677.11</v>
      </c>
    </row>
    <row r="1641" spans="3:6">
      <c r="C1641" s="156" t="s">
        <v>1737</v>
      </c>
      <c r="D1641" s="155">
        <v>6794890</v>
      </c>
      <c r="E1641" s="155">
        <v>3649248</v>
      </c>
      <c r="F1641" s="155">
        <v>1587460.41</v>
      </c>
    </row>
    <row r="1642" spans="3:6">
      <c r="C1642" s="156" t="s">
        <v>1738</v>
      </c>
      <c r="D1642" s="155">
        <v>2707082</v>
      </c>
      <c r="E1642" s="155">
        <v>112</v>
      </c>
      <c r="F1642" s="155">
        <v>0</v>
      </c>
    </row>
    <row r="1643" spans="3:6">
      <c r="C1643" s="156" t="s">
        <v>1739</v>
      </c>
      <c r="D1643" s="155">
        <v>12526106</v>
      </c>
      <c r="E1643" s="155">
        <v>8978888</v>
      </c>
      <c r="F1643" s="155">
        <v>8978887.7699999996</v>
      </c>
    </row>
    <row r="1644" spans="3:6">
      <c r="C1644" s="156" t="s">
        <v>1740</v>
      </c>
      <c r="D1644" s="155">
        <v>9502603</v>
      </c>
      <c r="E1644" s="155">
        <v>5904726</v>
      </c>
      <c r="F1644" s="155">
        <v>2723780.78</v>
      </c>
    </row>
    <row r="1645" spans="3:6">
      <c r="C1645" s="156" t="s">
        <v>1741</v>
      </c>
      <c r="D1645" s="155">
        <v>5473340</v>
      </c>
      <c r="E1645" s="155">
        <v>3211126</v>
      </c>
      <c r="F1645" s="155">
        <v>1528900.49</v>
      </c>
    </row>
    <row r="1646" spans="3:6">
      <c r="C1646" s="156" t="s">
        <v>1742</v>
      </c>
      <c r="D1646" s="155">
        <v>5473340</v>
      </c>
      <c r="E1646" s="155">
        <v>1783162</v>
      </c>
      <c r="F1646" s="155">
        <v>1525773.24</v>
      </c>
    </row>
    <row r="1647" spans="3:6">
      <c r="C1647" s="156" t="s">
        <v>1743</v>
      </c>
      <c r="D1647" s="155">
        <v>14580842</v>
      </c>
      <c r="E1647" s="155">
        <v>4547523</v>
      </c>
      <c r="F1647" s="155">
        <v>2613107.61</v>
      </c>
    </row>
    <row r="1648" spans="3:6">
      <c r="C1648" s="156" t="s">
        <v>1744</v>
      </c>
      <c r="D1648" s="155">
        <v>0</v>
      </c>
      <c r="E1648" s="155">
        <v>2500000</v>
      </c>
      <c r="F1648" s="155">
        <v>937813.13</v>
      </c>
    </row>
    <row r="1649" spans="3:6">
      <c r="C1649" s="156" t="s">
        <v>1745</v>
      </c>
      <c r="D1649" s="155">
        <v>7771946</v>
      </c>
      <c r="E1649" s="155">
        <v>4560034</v>
      </c>
      <c r="F1649" s="155">
        <v>936233.34</v>
      </c>
    </row>
    <row r="1650" spans="3:6">
      <c r="C1650" s="156" t="s">
        <v>1746</v>
      </c>
      <c r="D1650" s="155">
        <v>4868261</v>
      </c>
      <c r="E1650" s="155">
        <v>1409070</v>
      </c>
      <c r="F1650" s="155">
        <v>590103.39</v>
      </c>
    </row>
    <row r="1651" spans="3:6">
      <c r="C1651" s="156" t="s">
        <v>2209</v>
      </c>
      <c r="D1651" s="155">
        <v>0</v>
      </c>
      <c r="E1651" s="155">
        <v>1000000</v>
      </c>
      <c r="F1651" s="155">
        <v>915115.93</v>
      </c>
    </row>
    <row r="1652" spans="3:6">
      <c r="C1652" s="156" t="s">
        <v>2210</v>
      </c>
      <c r="D1652" s="155">
        <v>0</v>
      </c>
      <c r="E1652" s="155">
        <v>2200000</v>
      </c>
      <c r="F1652" s="155">
        <v>0</v>
      </c>
    </row>
    <row r="1653" spans="3:6">
      <c r="C1653" s="156" t="s">
        <v>2211</v>
      </c>
      <c r="D1653" s="155">
        <v>0</v>
      </c>
      <c r="E1653" s="155">
        <v>2634436.6800000002</v>
      </c>
      <c r="F1653" s="155">
        <v>790204.29</v>
      </c>
    </row>
    <row r="1654" spans="3:6">
      <c r="C1654" s="156" t="s">
        <v>1747</v>
      </c>
      <c r="D1654" s="155">
        <v>0</v>
      </c>
      <c r="E1654" s="155">
        <v>4068889</v>
      </c>
      <c r="F1654" s="155">
        <v>1341210.7</v>
      </c>
    </row>
    <row r="1655" spans="3:6">
      <c r="C1655" s="156" t="s">
        <v>1748</v>
      </c>
      <c r="D1655" s="155">
        <v>0</v>
      </c>
      <c r="E1655" s="155">
        <v>1800000</v>
      </c>
      <c r="F1655" s="155">
        <v>1098171.06</v>
      </c>
    </row>
    <row r="1656" spans="3:6">
      <c r="C1656" s="156" t="s">
        <v>2212</v>
      </c>
      <c r="D1656" s="155">
        <v>0</v>
      </c>
      <c r="E1656" s="155">
        <v>1100000</v>
      </c>
      <c r="F1656" s="155">
        <v>1055366.6499999999</v>
      </c>
    </row>
    <row r="1657" spans="3:6">
      <c r="C1657" s="156" t="s">
        <v>313</v>
      </c>
      <c r="D1657" s="155">
        <v>25000000</v>
      </c>
      <c r="E1657" s="155">
        <v>3500000</v>
      </c>
      <c r="F1657" s="155">
        <v>0</v>
      </c>
    </row>
    <row r="1658" spans="3:6">
      <c r="C1658" s="156" t="s">
        <v>1749</v>
      </c>
      <c r="D1658" s="155">
        <v>1547718</v>
      </c>
      <c r="E1658" s="155">
        <v>118</v>
      </c>
      <c r="F1658" s="155">
        <v>0</v>
      </c>
    </row>
    <row r="1659" spans="3:6">
      <c r="C1659" s="156" t="s">
        <v>1750</v>
      </c>
      <c r="D1659" s="155">
        <v>7507685</v>
      </c>
      <c r="E1659" s="155">
        <v>0</v>
      </c>
      <c r="F1659" s="155">
        <v>0</v>
      </c>
    </row>
    <row r="1660" spans="3:6">
      <c r="C1660" s="156" t="s">
        <v>472</v>
      </c>
      <c r="D1660" s="155">
        <v>12315980</v>
      </c>
      <c r="E1660" s="155">
        <v>16415980</v>
      </c>
      <c r="F1660" s="155">
        <v>15895818.789999999</v>
      </c>
    </row>
    <row r="1661" spans="3:6">
      <c r="C1661" s="156" t="s">
        <v>1751</v>
      </c>
      <c r="D1661" s="155">
        <v>75000002</v>
      </c>
      <c r="E1661" s="155">
        <v>127000002</v>
      </c>
      <c r="F1661" s="155">
        <v>116024062.09999999</v>
      </c>
    </row>
    <row r="1662" spans="3:6">
      <c r="C1662" s="156" t="s">
        <v>1752</v>
      </c>
      <c r="D1662" s="155">
        <v>1913319</v>
      </c>
      <c r="E1662" s="155">
        <v>194478</v>
      </c>
      <c r="F1662" s="155">
        <v>178875.65</v>
      </c>
    </row>
    <row r="1663" spans="3:6">
      <c r="C1663" s="156" t="s">
        <v>314</v>
      </c>
      <c r="D1663" s="155">
        <v>253247167</v>
      </c>
      <c r="E1663" s="155">
        <v>319727037</v>
      </c>
      <c r="F1663" s="155">
        <v>107986854.81</v>
      </c>
    </row>
    <row r="1664" spans="3:6">
      <c r="C1664" s="156" t="s">
        <v>315</v>
      </c>
      <c r="D1664" s="155">
        <v>15000003</v>
      </c>
      <c r="E1664" s="155">
        <v>15000003</v>
      </c>
      <c r="F1664" s="155">
        <v>10242350.07</v>
      </c>
    </row>
    <row r="1665" spans="3:6">
      <c r="C1665" s="156" t="s">
        <v>1753</v>
      </c>
      <c r="D1665" s="155">
        <v>1712423</v>
      </c>
      <c r="E1665" s="155">
        <v>0</v>
      </c>
      <c r="F1665" s="155">
        <v>0</v>
      </c>
    </row>
    <row r="1666" spans="3:6">
      <c r="C1666" s="156" t="s">
        <v>1754</v>
      </c>
      <c r="D1666" s="155">
        <v>7077556</v>
      </c>
      <c r="E1666" s="155">
        <v>30284147</v>
      </c>
      <c r="F1666" s="155">
        <v>19062470.370000001</v>
      </c>
    </row>
    <row r="1667" spans="3:6">
      <c r="C1667" s="156" t="s">
        <v>316</v>
      </c>
      <c r="D1667" s="155">
        <v>210000004</v>
      </c>
      <c r="E1667" s="155">
        <v>255000004</v>
      </c>
      <c r="F1667" s="155">
        <v>253818667.96000001</v>
      </c>
    </row>
    <row r="1668" spans="3:6">
      <c r="C1668" s="156" t="s">
        <v>2171</v>
      </c>
      <c r="D1668" s="155">
        <v>0</v>
      </c>
      <c r="E1668" s="155">
        <v>4264401.4000000004</v>
      </c>
      <c r="F1668" s="155">
        <v>0</v>
      </c>
    </row>
    <row r="1669" spans="3:6">
      <c r="C1669" s="156" t="s">
        <v>1755</v>
      </c>
      <c r="D1669" s="155">
        <v>5000000</v>
      </c>
      <c r="E1669" s="155">
        <v>0</v>
      </c>
      <c r="F1669" s="155">
        <v>0</v>
      </c>
    </row>
    <row r="1670" spans="3:6">
      <c r="C1670" s="156" t="s">
        <v>1756</v>
      </c>
      <c r="D1670" s="155">
        <v>209263856</v>
      </c>
      <c r="E1670" s="155">
        <v>179263856</v>
      </c>
      <c r="F1670" s="155">
        <v>0</v>
      </c>
    </row>
    <row r="1671" spans="3:6">
      <c r="C1671" s="156" t="s">
        <v>2293</v>
      </c>
      <c r="D1671" s="155">
        <v>0</v>
      </c>
      <c r="E1671" s="155">
        <v>11803319.859999999</v>
      </c>
      <c r="F1671" s="155">
        <v>0</v>
      </c>
    </row>
    <row r="1672" spans="3:6">
      <c r="C1672" s="154" t="s">
        <v>2265</v>
      </c>
      <c r="D1672" s="155">
        <v>415699000</v>
      </c>
      <c r="E1672" s="155">
        <v>415699000</v>
      </c>
      <c r="F1672" s="155">
        <v>161466704.80000001</v>
      </c>
    </row>
    <row r="1673" spans="3:6">
      <c r="C1673" s="156" t="s">
        <v>909</v>
      </c>
      <c r="D1673" s="155">
        <v>415699000</v>
      </c>
      <c r="E1673" s="155">
        <v>415699000</v>
      </c>
      <c r="F1673" s="155">
        <v>161466704.80000001</v>
      </c>
    </row>
    <row r="1674" spans="3:6">
      <c r="C1674" s="152" t="s">
        <v>317</v>
      </c>
      <c r="D1674" s="153">
        <v>669417077</v>
      </c>
      <c r="E1674" s="153">
        <v>1210361158.5</v>
      </c>
      <c r="F1674" s="153">
        <v>801428517.81999993</v>
      </c>
    </row>
    <row r="1675" spans="3:6">
      <c r="C1675" s="154" t="s">
        <v>2263</v>
      </c>
      <c r="D1675" s="155">
        <v>669417077</v>
      </c>
      <c r="E1675" s="155">
        <v>1210361158.5</v>
      </c>
      <c r="F1675" s="155">
        <v>801428517.81999993</v>
      </c>
    </row>
    <row r="1676" spans="3:6">
      <c r="C1676" s="156" t="s">
        <v>2172</v>
      </c>
      <c r="D1676" s="155">
        <v>0</v>
      </c>
      <c r="E1676" s="155">
        <v>16598814.17</v>
      </c>
      <c r="F1676" s="155">
        <v>0</v>
      </c>
    </row>
    <row r="1677" spans="3:6">
      <c r="C1677" s="156" t="s">
        <v>818</v>
      </c>
      <c r="D1677" s="155">
        <v>0</v>
      </c>
      <c r="E1677" s="155">
        <v>127845092.56999999</v>
      </c>
      <c r="F1677" s="155">
        <v>70571753.209999993</v>
      </c>
    </row>
    <row r="1678" spans="3:6">
      <c r="C1678" s="156" t="s">
        <v>2173</v>
      </c>
      <c r="D1678" s="155">
        <v>0</v>
      </c>
      <c r="E1678" s="155">
        <v>1703721.64</v>
      </c>
      <c r="F1678" s="155">
        <v>0</v>
      </c>
    </row>
    <row r="1679" spans="3:6">
      <c r="C1679" s="156" t="s">
        <v>596</v>
      </c>
      <c r="D1679" s="155">
        <v>161617278</v>
      </c>
      <c r="E1679" s="155">
        <v>36286145.57</v>
      </c>
      <c r="F1679" s="155">
        <v>417150</v>
      </c>
    </row>
    <row r="1680" spans="3:6">
      <c r="C1680" s="156" t="s">
        <v>1757</v>
      </c>
      <c r="D1680" s="155">
        <v>914202</v>
      </c>
      <c r="E1680" s="155">
        <v>598960</v>
      </c>
      <c r="F1680" s="155">
        <v>0</v>
      </c>
    </row>
    <row r="1681" spans="3:6">
      <c r="C1681" s="156" t="s">
        <v>1758</v>
      </c>
      <c r="D1681" s="155">
        <v>43984811</v>
      </c>
      <c r="E1681" s="155">
        <v>49004826</v>
      </c>
      <c r="F1681" s="155">
        <v>46920879.649999999</v>
      </c>
    </row>
    <row r="1682" spans="3:6">
      <c r="C1682" s="156" t="s">
        <v>318</v>
      </c>
      <c r="D1682" s="155">
        <v>117414</v>
      </c>
      <c r="E1682" s="155">
        <v>117414</v>
      </c>
      <c r="F1682" s="155">
        <v>0</v>
      </c>
    </row>
    <row r="1683" spans="3:6">
      <c r="C1683" s="156" t="s">
        <v>1759</v>
      </c>
      <c r="D1683" s="155">
        <v>2057250</v>
      </c>
      <c r="E1683" s="155">
        <v>0</v>
      </c>
      <c r="F1683" s="155">
        <v>0</v>
      </c>
    </row>
    <row r="1684" spans="3:6">
      <c r="C1684" s="156" t="s">
        <v>1760</v>
      </c>
      <c r="D1684" s="155">
        <v>1558695</v>
      </c>
      <c r="E1684" s="155">
        <v>108</v>
      </c>
      <c r="F1684" s="155">
        <v>0</v>
      </c>
    </row>
    <row r="1685" spans="3:6">
      <c r="C1685" s="156" t="s">
        <v>2218</v>
      </c>
      <c r="D1685" s="155">
        <v>0</v>
      </c>
      <c r="E1685" s="155">
        <v>7120160.6799999997</v>
      </c>
      <c r="F1685" s="155">
        <v>7102160.6699999999</v>
      </c>
    </row>
    <row r="1686" spans="3:6">
      <c r="C1686" s="156" t="s">
        <v>1761</v>
      </c>
      <c r="D1686" s="155">
        <v>1558695</v>
      </c>
      <c r="E1686" s="155">
        <v>108</v>
      </c>
      <c r="F1686" s="155">
        <v>0</v>
      </c>
    </row>
    <row r="1687" spans="3:6">
      <c r="C1687" s="156" t="s">
        <v>2124</v>
      </c>
      <c r="D1687" s="155">
        <v>0</v>
      </c>
      <c r="E1687" s="155">
        <v>58538996.409999996</v>
      </c>
      <c r="F1687" s="155">
        <v>11707799.279999999</v>
      </c>
    </row>
    <row r="1688" spans="3:6">
      <c r="C1688" s="156" t="s">
        <v>1762</v>
      </c>
      <c r="D1688" s="155">
        <v>2704204</v>
      </c>
      <c r="E1688" s="155">
        <v>109</v>
      </c>
      <c r="F1688" s="155">
        <v>0</v>
      </c>
    </row>
    <row r="1689" spans="3:6">
      <c r="C1689" s="156" t="s">
        <v>1763</v>
      </c>
      <c r="D1689" s="155">
        <v>0</v>
      </c>
      <c r="E1689" s="155">
        <v>314200627.83999997</v>
      </c>
      <c r="F1689" s="155">
        <v>179200627.84</v>
      </c>
    </row>
    <row r="1690" spans="3:6">
      <c r="C1690" s="156" t="s">
        <v>1764</v>
      </c>
      <c r="D1690" s="155">
        <v>1985061</v>
      </c>
      <c r="E1690" s="155">
        <v>16700110</v>
      </c>
      <c r="F1690" s="155">
        <v>0</v>
      </c>
    </row>
    <row r="1691" spans="3:6">
      <c r="C1691" s="156" t="s">
        <v>1765</v>
      </c>
      <c r="D1691" s="155">
        <v>2448273</v>
      </c>
      <c r="E1691" s="155">
        <v>4785186</v>
      </c>
      <c r="F1691" s="155">
        <v>3268589.46</v>
      </c>
    </row>
    <row r="1692" spans="3:6">
      <c r="C1692" s="156" t="s">
        <v>1766</v>
      </c>
      <c r="D1692" s="155">
        <v>37500035</v>
      </c>
      <c r="E1692" s="155">
        <v>37500035</v>
      </c>
      <c r="F1692" s="155">
        <v>37454900</v>
      </c>
    </row>
    <row r="1693" spans="3:6">
      <c r="C1693" s="156" t="s">
        <v>1767</v>
      </c>
      <c r="D1693" s="155">
        <v>112500001</v>
      </c>
      <c r="E1693" s="155">
        <v>112500001</v>
      </c>
      <c r="F1693" s="155">
        <v>112364016.84999999</v>
      </c>
    </row>
    <row r="1694" spans="3:6">
      <c r="C1694" s="156" t="s">
        <v>1768</v>
      </c>
      <c r="D1694" s="155">
        <v>2521954</v>
      </c>
      <c r="E1694" s="155">
        <v>4000000</v>
      </c>
      <c r="F1694" s="155">
        <v>2999386.58</v>
      </c>
    </row>
    <row r="1695" spans="3:6">
      <c r="C1695" s="156" t="s">
        <v>1769</v>
      </c>
      <c r="D1695" s="155">
        <v>1109666</v>
      </c>
      <c r="E1695" s="155">
        <v>109</v>
      </c>
      <c r="F1695" s="155">
        <v>0</v>
      </c>
    </row>
    <row r="1696" spans="3:6">
      <c r="C1696" s="156" t="s">
        <v>1770</v>
      </c>
      <c r="D1696" s="155">
        <v>2438083</v>
      </c>
      <c r="E1696" s="155">
        <v>3459922</v>
      </c>
      <c r="F1696" s="155">
        <v>0</v>
      </c>
    </row>
    <row r="1697" spans="3:6">
      <c r="C1697" s="156" t="s">
        <v>1771</v>
      </c>
      <c r="D1697" s="155">
        <v>1519811</v>
      </c>
      <c r="E1697" s="155">
        <v>1841351</v>
      </c>
      <c r="F1697" s="155">
        <v>0</v>
      </c>
    </row>
    <row r="1698" spans="3:6">
      <c r="C1698" s="156" t="s">
        <v>1772</v>
      </c>
      <c r="D1698" s="155">
        <v>1519811</v>
      </c>
      <c r="E1698" s="155">
        <v>19811</v>
      </c>
      <c r="F1698" s="155">
        <v>0</v>
      </c>
    </row>
    <row r="1699" spans="3:6">
      <c r="C1699" s="156" t="s">
        <v>1773</v>
      </c>
      <c r="D1699" s="155">
        <v>1109666</v>
      </c>
      <c r="E1699" s="155">
        <v>109666</v>
      </c>
      <c r="F1699" s="155">
        <v>0</v>
      </c>
    </row>
    <row r="1700" spans="3:6">
      <c r="C1700" s="156" t="s">
        <v>1774</v>
      </c>
      <c r="D1700" s="155">
        <v>2512391</v>
      </c>
      <c r="E1700" s="155">
        <v>4539321</v>
      </c>
      <c r="F1700" s="155">
        <v>120712.42</v>
      </c>
    </row>
    <row r="1701" spans="3:6">
      <c r="C1701" s="156" t="s">
        <v>1775</v>
      </c>
      <c r="D1701" s="155">
        <v>0</v>
      </c>
      <c r="E1701" s="155">
        <v>2038571</v>
      </c>
      <c r="F1701" s="155">
        <v>2038570.04</v>
      </c>
    </row>
    <row r="1702" spans="3:6">
      <c r="C1702" s="156" t="s">
        <v>345</v>
      </c>
      <c r="D1702" s="155">
        <v>32037047</v>
      </c>
      <c r="E1702" s="155">
        <v>28024200</v>
      </c>
      <c r="F1702" s="155">
        <v>0</v>
      </c>
    </row>
    <row r="1703" spans="3:6">
      <c r="C1703" s="156" t="s">
        <v>1776</v>
      </c>
      <c r="D1703" s="155">
        <v>2168240</v>
      </c>
      <c r="E1703" s="155">
        <v>14067243</v>
      </c>
      <c r="F1703" s="155">
        <v>10657595.68</v>
      </c>
    </row>
    <row r="1704" spans="3:6">
      <c r="C1704" s="156" t="s">
        <v>1777</v>
      </c>
      <c r="D1704" s="155">
        <v>3241040</v>
      </c>
      <c r="E1704" s="155">
        <v>2241040</v>
      </c>
      <c r="F1704" s="155">
        <v>102098.32</v>
      </c>
    </row>
    <row r="1705" spans="3:6">
      <c r="C1705" s="156" t="s">
        <v>1778</v>
      </c>
      <c r="D1705" s="155">
        <v>2512391</v>
      </c>
      <c r="E1705" s="155">
        <v>60000</v>
      </c>
      <c r="F1705" s="155">
        <v>56640</v>
      </c>
    </row>
    <row r="1706" spans="3:6">
      <c r="C1706" s="156" t="s">
        <v>1779</v>
      </c>
      <c r="D1706" s="155">
        <v>268235</v>
      </c>
      <c r="E1706" s="155">
        <v>268235</v>
      </c>
      <c r="F1706" s="155">
        <v>0</v>
      </c>
    </row>
    <row r="1707" spans="3:6">
      <c r="C1707" s="156" t="s">
        <v>1780</v>
      </c>
      <c r="D1707" s="155">
        <v>1514598</v>
      </c>
      <c r="E1707" s="155">
        <v>4462269</v>
      </c>
      <c r="F1707" s="155">
        <v>0</v>
      </c>
    </row>
    <row r="1708" spans="3:6">
      <c r="C1708" s="156" t="s">
        <v>1781</v>
      </c>
      <c r="D1708" s="155">
        <v>1514598</v>
      </c>
      <c r="E1708" s="155">
        <v>100</v>
      </c>
      <c r="F1708" s="155">
        <v>0</v>
      </c>
    </row>
    <row r="1709" spans="3:6">
      <c r="C1709" s="156" t="s">
        <v>2368</v>
      </c>
      <c r="D1709" s="155">
        <v>0</v>
      </c>
      <c r="E1709" s="155">
        <v>1922654.57</v>
      </c>
      <c r="F1709" s="155">
        <v>0</v>
      </c>
    </row>
    <row r="1710" spans="3:6">
      <c r="C1710" s="156" t="s">
        <v>2174</v>
      </c>
      <c r="D1710" s="155">
        <v>0</v>
      </c>
      <c r="E1710" s="155">
        <v>9908882.0500000007</v>
      </c>
      <c r="F1710" s="155">
        <v>0</v>
      </c>
    </row>
    <row r="1711" spans="3:6">
      <c r="C1711" s="156" t="s">
        <v>1782</v>
      </c>
      <c r="D1711" s="155">
        <v>46009770</v>
      </c>
      <c r="E1711" s="155">
        <v>26565346</v>
      </c>
      <c r="F1711" s="155">
        <v>0</v>
      </c>
    </row>
    <row r="1712" spans="3:6">
      <c r="C1712" s="156" t="s">
        <v>665</v>
      </c>
      <c r="D1712" s="155">
        <v>100000</v>
      </c>
      <c r="E1712" s="155">
        <v>0</v>
      </c>
      <c r="F1712" s="155">
        <v>0</v>
      </c>
    </row>
    <row r="1713" spans="3:6">
      <c r="C1713" s="156" t="s">
        <v>362</v>
      </c>
      <c r="D1713" s="155">
        <v>150029233</v>
      </c>
      <c r="E1713" s="155">
        <v>280029233</v>
      </c>
      <c r="F1713" s="155">
        <v>279380446.95999998</v>
      </c>
    </row>
    <row r="1714" spans="3:6">
      <c r="C1714" s="156" t="s">
        <v>1783</v>
      </c>
      <c r="D1714" s="155">
        <v>24680181</v>
      </c>
      <c r="E1714" s="155">
        <v>20000000</v>
      </c>
      <c r="F1714" s="155">
        <v>20000000</v>
      </c>
    </row>
    <row r="1715" spans="3:6">
      <c r="C1715" s="156" t="s">
        <v>1784</v>
      </c>
      <c r="D1715" s="155">
        <v>23664443</v>
      </c>
      <c r="E1715" s="155">
        <v>23302789</v>
      </c>
      <c r="F1715" s="155">
        <v>17065190.859999999</v>
      </c>
    </row>
    <row r="1716" spans="3:6">
      <c r="C1716" s="152" t="s">
        <v>319</v>
      </c>
      <c r="D1716" s="153">
        <v>2825645076</v>
      </c>
      <c r="E1716" s="153">
        <v>2775485568.5500002</v>
      </c>
      <c r="F1716" s="153">
        <v>1388546075.97</v>
      </c>
    </row>
    <row r="1717" spans="3:6">
      <c r="C1717" s="154" t="s">
        <v>2263</v>
      </c>
      <c r="D1717" s="155">
        <v>1798325483</v>
      </c>
      <c r="E1717" s="155">
        <v>1467079360.48</v>
      </c>
      <c r="F1717" s="155">
        <v>1001557741.6799999</v>
      </c>
    </row>
    <row r="1718" spans="3:6">
      <c r="C1718" s="156" t="s">
        <v>1785</v>
      </c>
      <c r="D1718" s="155">
        <v>0</v>
      </c>
      <c r="E1718" s="155">
        <v>3480787</v>
      </c>
      <c r="F1718" s="155">
        <v>3344549.98</v>
      </c>
    </row>
    <row r="1719" spans="3:6">
      <c r="C1719" s="156" t="s">
        <v>1786</v>
      </c>
      <c r="D1719" s="155">
        <v>0</v>
      </c>
      <c r="E1719" s="155">
        <v>6120528</v>
      </c>
      <c r="F1719" s="155">
        <v>4896342.5599999996</v>
      </c>
    </row>
    <row r="1720" spans="3:6">
      <c r="C1720" s="156" t="s">
        <v>1787</v>
      </c>
      <c r="D1720" s="155">
        <v>1140378</v>
      </c>
      <c r="E1720" s="155">
        <v>3200109</v>
      </c>
      <c r="F1720" s="155">
        <v>3190425.01</v>
      </c>
    </row>
    <row r="1721" spans="3:6">
      <c r="C1721" s="156" t="s">
        <v>1788</v>
      </c>
      <c r="D1721" s="155">
        <v>156108</v>
      </c>
      <c r="E1721" s="155">
        <v>0</v>
      </c>
      <c r="F1721" s="155">
        <v>0</v>
      </c>
    </row>
    <row r="1722" spans="3:6">
      <c r="C1722" s="156" t="s">
        <v>1789</v>
      </c>
      <c r="D1722" s="155">
        <v>1398551</v>
      </c>
      <c r="E1722" s="155">
        <v>1398551</v>
      </c>
      <c r="F1722" s="155">
        <v>406844.03</v>
      </c>
    </row>
    <row r="1723" spans="3:6">
      <c r="C1723" s="156" t="s">
        <v>1790</v>
      </c>
      <c r="D1723" s="155">
        <v>0</v>
      </c>
      <c r="E1723" s="155">
        <v>3300000</v>
      </c>
      <c r="F1723" s="155">
        <v>3112093.01</v>
      </c>
    </row>
    <row r="1724" spans="3:6">
      <c r="C1724" s="156" t="s">
        <v>1791</v>
      </c>
      <c r="D1724" s="155">
        <v>0</v>
      </c>
      <c r="E1724" s="155">
        <v>1990167</v>
      </c>
      <c r="F1724" s="155">
        <v>1592053.89</v>
      </c>
    </row>
    <row r="1725" spans="3:6">
      <c r="C1725" s="156" t="s">
        <v>1792</v>
      </c>
      <c r="D1725" s="155">
        <v>1605091</v>
      </c>
      <c r="E1725" s="155">
        <v>5495850</v>
      </c>
      <c r="F1725" s="155">
        <v>4396599.92</v>
      </c>
    </row>
    <row r="1726" spans="3:6">
      <c r="C1726" s="156" t="s">
        <v>1793</v>
      </c>
      <c r="D1726" s="155">
        <v>22199146</v>
      </c>
      <c r="E1726" s="155">
        <v>15548916</v>
      </c>
      <c r="F1726" s="155">
        <v>15548000</v>
      </c>
    </row>
    <row r="1727" spans="3:6">
      <c r="C1727" s="156" t="s">
        <v>1794</v>
      </c>
      <c r="D1727" s="155">
        <v>145282175</v>
      </c>
      <c r="E1727" s="155">
        <v>117000000</v>
      </c>
      <c r="F1727" s="155">
        <v>117000000</v>
      </c>
    </row>
    <row r="1728" spans="3:6">
      <c r="C1728" s="156" t="s">
        <v>1795</v>
      </c>
      <c r="D1728" s="155">
        <v>6842908</v>
      </c>
      <c r="E1728" s="155">
        <v>0</v>
      </c>
      <c r="F1728" s="155">
        <v>0</v>
      </c>
    </row>
    <row r="1729" spans="3:6">
      <c r="C1729" s="156" t="s">
        <v>1796</v>
      </c>
      <c r="D1729" s="155">
        <v>158322380</v>
      </c>
      <c r="E1729" s="155">
        <v>75322380</v>
      </c>
      <c r="F1729" s="155">
        <v>69871838.109999999</v>
      </c>
    </row>
    <row r="1730" spans="3:6">
      <c r="C1730" s="156" t="s">
        <v>1797</v>
      </c>
      <c r="D1730" s="155">
        <v>42248433</v>
      </c>
      <c r="E1730" s="155">
        <v>2653955</v>
      </c>
      <c r="F1730" s="155">
        <v>0</v>
      </c>
    </row>
    <row r="1731" spans="3:6">
      <c r="C1731" s="156" t="s">
        <v>1798</v>
      </c>
      <c r="D1731" s="155">
        <v>60808266</v>
      </c>
      <c r="E1731" s="155">
        <v>60808266</v>
      </c>
      <c r="F1731" s="155">
        <v>19670033.280000001</v>
      </c>
    </row>
    <row r="1732" spans="3:6">
      <c r="C1732" s="156" t="s">
        <v>341</v>
      </c>
      <c r="D1732" s="155">
        <v>75716837</v>
      </c>
      <c r="E1732" s="155">
        <v>49716837</v>
      </c>
      <c r="F1732" s="155">
        <v>0</v>
      </c>
    </row>
    <row r="1733" spans="3:6">
      <c r="C1733" s="156" t="s">
        <v>1799</v>
      </c>
      <c r="D1733" s="155">
        <v>2760158</v>
      </c>
      <c r="E1733" s="155">
        <v>21620868</v>
      </c>
      <c r="F1733" s="155">
        <v>12794818.34</v>
      </c>
    </row>
    <row r="1734" spans="3:6">
      <c r="C1734" s="156" t="s">
        <v>320</v>
      </c>
      <c r="D1734" s="155">
        <v>1526627</v>
      </c>
      <c r="E1734" s="155">
        <v>15000000</v>
      </c>
      <c r="F1734" s="155">
        <v>14734527.869999999</v>
      </c>
    </row>
    <row r="1735" spans="3:6">
      <c r="C1735" s="156" t="s">
        <v>1800</v>
      </c>
      <c r="D1735" s="155">
        <v>3886577</v>
      </c>
      <c r="E1735" s="155">
        <v>0</v>
      </c>
      <c r="F1735" s="155">
        <v>0</v>
      </c>
    </row>
    <row r="1736" spans="3:6">
      <c r="C1736" s="156" t="s">
        <v>1801</v>
      </c>
      <c r="D1736" s="155">
        <v>0</v>
      </c>
      <c r="E1736" s="155">
        <v>8056341</v>
      </c>
      <c r="F1736" s="155">
        <v>7965072.5</v>
      </c>
    </row>
    <row r="1737" spans="3:6">
      <c r="C1737" s="156" t="s">
        <v>666</v>
      </c>
      <c r="D1737" s="155">
        <v>5033490</v>
      </c>
      <c r="E1737" s="155">
        <v>5033490</v>
      </c>
      <c r="F1737" s="155">
        <v>0</v>
      </c>
    </row>
    <row r="1738" spans="3:6">
      <c r="C1738" s="156" t="s">
        <v>1802</v>
      </c>
      <c r="D1738" s="155">
        <v>2334000</v>
      </c>
      <c r="E1738" s="155">
        <v>234000</v>
      </c>
      <c r="F1738" s="155">
        <v>0</v>
      </c>
    </row>
    <row r="1739" spans="3:6">
      <c r="C1739" s="156" t="s">
        <v>2109</v>
      </c>
      <c r="D1739" s="155">
        <v>0</v>
      </c>
      <c r="E1739" s="155">
        <v>6334764.2599999998</v>
      </c>
      <c r="F1739" s="155">
        <v>4713179.1500000004</v>
      </c>
    </row>
    <row r="1740" spans="3:6">
      <c r="C1740" s="156" t="s">
        <v>1803</v>
      </c>
      <c r="D1740" s="155">
        <v>374290</v>
      </c>
      <c r="E1740" s="155">
        <v>0</v>
      </c>
      <c r="F1740" s="155">
        <v>0</v>
      </c>
    </row>
    <row r="1741" spans="3:6">
      <c r="C1741" s="156" t="s">
        <v>667</v>
      </c>
      <c r="D1741" s="155">
        <v>1000000</v>
      </c>
      <c r="E1741" s="155">
        <v>1000000</v>
      </c>
      <c r="F1741" s="155">
        <v>0</v>
      </c>
    </row>
    <row r="1742" spans="3:6">
      <c r="C1742" s="156" t="s">
        <v>1804</v>
      </c>
      <c r="D1742" s="155">
        <v>97757018</v>
      </c>
      <c r="E1742" s="155">
        <v>76305854</v>
      </c>
      <c r="F1742" s="155">
        <v>0</v>
      </c>
    </row>
    <row r="1743" spans="3:6">
      <c r="C1743" s="156" t="s">
        <v>2110</v>
      </c>
      <c r="D1743" s="155">
        <v>0</v>
      </c>
      <c r="E1743" s="155">
        <v>6334764.2599999998</v>
      </c>
      <c r="F1743" s="155">
        <v>3110268.87</v>
      </c>
    </row>
    <row r="1744" spans="3:6">
      <c r="C1744" s="156" t="s">
        <v>473</v>
      </c>
      <c r="D1744" s="155">
        <v>23470463</v>
      </c>
      <c r="E1744" s="155">
        <v>30776370.399999999</v>
      </c>
      <c r="F1744" s="155">
        <v>22765082.940000001</v>
      </c>
    </row>
    <row r="1745" spans="3:6">
      <c r="C1745" s="156" t="s">
        <v>321</v>
      </c>
      <c r="D1745" s="155">
        <v>15000001</v>
      </c>
      <c r="E1745" s="155">
        <v>15000001</v>
      </c>
      <c r="F1745" s="155">
        <v>12000001</v>
      </c>
    </row>
    <row r="1746" spans="3:6">
      <c r="C1746" s="156" t="s">
        <v>1805</v>
      </c>
      <c r="D1746" s="155">
        <v>0</v>
      </c>
      <c r="E1746" s="155">
        <v>27741685</v>
      </c>
      <c r="F1746" s="155">
        <v>25074409.260000002</v>
      </c>
    </row>
    <row r="1747" spans="3:6">
      <c r="C1747" s="156" t="s">
        <v>1806</v>
      </c>
      <c r="D1747" s="155">
        <v>1000000</v>
      </c>
      <c r="E1747" s="155">
        <v>1000000</v>
      </c>
      <c r="F1747" s="155">
        <v>0</v>
      </c>
    </row>
    <row r="1748" spans="3:6">
      <c r="C1748" s="156" t="s">
        <v>819</v>
      </c>
      <c r="D1748" s="155">
        <v>6975350</v>
      </c>
      <c r="E1748" s="155">
        <v>28460975</v>
      </c>
      <c r="F1748" s="155">
        <v>12960904.77</v>
      </c>
    </row>
    <row r="1749" spans="3:6">
      <c r="C1749" s="156" t="s">
        <v>1807</v>
      </c>
      <c r="D1749" s="155">
        <v>17521929</v>
      </c>
      <c r="E1749" s="155">
        <v>17521929</v>
      </c>
      <c r="F1749" s="155">
        <v>0</v>
      </c>
    </row>
    <row r="1750" spans="3:6">
      <c r="C1750" s="156" t="s">
        <v>1808</v>
      </c>
      <c r="D1750" s="155">
        <v>5100000</v>
      </c>
      <c r="E1750" s="155">
        <v>1000</v>
      </c>
      <c r="F1750" s="155">
        <v>0</v>
      </c>
    </row>
    <row r="1751" spans="3:6">
      <c r="C1751" s="156" t="s">
        <v>474</v>
      </c>
      <c r="D1751" s="155">
        <v>29822131</v>
      </c>
      <c r="E1751" s="155">
        <v>29822131</v>
      </c>
      <c r="F1751" s="155">
        <v>9074371.6899999995</v>
      </c>
    </row>
    <row r="1752" spans="3:6">
      <c r="C1752" s="156" t="s">
        <v>1809</v>
      </c>
      <c r="D1752" s="155">
        <v>41353374</v>
      </c>
      <c r="E1752" s="155">
        <v>200000</v>
      </c>
      <c r="F1752" s="155">
        <v>0</v>
      </c>
    </row>
    <row r="1753" spans="3:6">
      <c r="C1753" s="156" t="s">
        <v>1810</v>
      </c>
      <c r="D1753" s="155">
        <v>75000389</v>
      </c>
      <c r="E1753" s="155">
        <v>75000389</v>
      </c>
      <c r="F1753" s="155">
        <v>74999200.640000001</v>
      </c>
    </row>
    <row r="1754" spans="3:6">
      <c r="C1754" s="156" t="s">
        <v>1811</v>
      </c>
      <c r="D1754" s="155">
        <v>30019393</v>
      </c>
      <c r="E1754" s="155">
        <v>30019393</v>
      </c>
      <c r="F1754" s="155">
        <v>23349176.420000002</v>
      </c>
    </row>
    <row r="1755" spans="3:6">
      <c r="C1755" s="156" t="s">
        <v>1812</v>
      </c>
      <c r="D1755" s="155">
        <v>75000187</v>
      </c>
      <c r="E1755" s="155">
        <v>75000187</v>
      </c>
      <c r="F1755" s="155">
        <v>73291071.879999995</v>
      </c>
    </row>
    <row r="1756" spans="3:6">
      <c r="C1756" s="156" t="s">
        <v>1813</v>
      </c>
      <c r="D1756" s="155">
        <v>701291</v>
      </c>
      <c r="E1756" s="155">
        <v>0</v>
      </c>
      <c r="F1756" s="155">
        <v>0</v>
      </c>
    </row>
    <row r="1757" spans="3:6">
      <c r="C1757" s="156" t="s">
        <v>1814</v>
      </c>
      <c r="D1757" s="155">
        <v>1467303</v>
      </c>
      <c r="E1757" s="155">
        <v>100</v>
      </c>
      <c r="F1757" s="155">
        <v>0</v>
      </c>
    </row>
    <row r="1758" spans="3:6">
      <c r="C1758" s="156" t="s">
        <v>1815</v>
      </c>
      <c r="D1758" s="155">
        <v>1071124</v>
      </c>
      <c r="E1758" s="155">
        <v>100</v>
      </c>
      <c r="F1758" s="155">
        <v>0</v>
      </c>
    </row>
    <row r="1759" spans="3:6">
      <c r="C1759" s="156" t="s">
        <v>1816</v>
      </c>
      <c r="D1759" s="155">
        <v>3759181</v>
      </c>
      <c r="E1759" s="155">
        <v>13753078</v>
      </c>
      <c r="F1759" s="155">
        <v>13735956.34</v>
      </c>
    </row>
    <row r="1760" spans="3:6">
      <c r="C1760" s="156" t="s">
        <v>1817</v>
      </c>
      <c r="D1760" s="155">
        <v>3390954</v>
      </c>
      <c r="E1760" s="155">
        <v>1580515</v>
      </c>
      <c r="F1760" s="155">
        <v>0</v>
      </c>
    </row>
    <row r="1761" spans="3:6">
      <c r="C1761" s="156" t="s">
        <v>1818</v>
      </c>
      <c r="D1761" s="155">
        <v>7800000</v>
      </c>
      <c r="E1761" s="155">
        <v>5800000</v>
      </c>
      <c r="F1761" s="155">
        <v>4281483.97</v>
      </c>
    </row>
    <row r="1762" spans="3:6">
      <c r="C1762" s="156" t="s">
        <v>1819</v>
      </c>
      <c r="D1762" s="155">
        <v>7336516</v>
      </c>
      <c r="E1762" s="155">
        <v>116</v>
      </c>
      <c r="F1762" s="155">
        <v>0</v>
      </c>
    </row>
    <row r="1763" spans="3:6">
      <c r="C1763" s="156" t="s">
        <v>1820</v>
      </c>
      <c r="D1763" s="155">
        <v>7519124</v>
      </c>
      <c r="E1763" s="155">
        <v>6907323</v>
      </c>
      <c r="F1763" s="155">
        <v>4858598.24</v>
      </c>
    </row>
    <row r="1764" spans="3:6">
      <c r="C1764" s="156" t="s">
        <v>2369</v>
      </c>
      <c r="D1764" s="155">
        <v>0</v>
      </c>
      <c r="E1764" s="155">
        <v>3725341.36</v>
      </c>
      <c r="F1764" s="155">
        <v>0</v>
      </c>
    </row>
    <row r="1765" spans="3:6">
      <c r="C1765" s="156" t="s">
        <v>1821</v>
      </c>
      <c r="D1765" s="155">
        <v>15600000</v>
      </c>
      <c r="E1765" s="155">
        <v>15600000</v>
      </c>
      <c r="F1765" s="155">
        <v>10724118.6</v>
      </c>
    </row>
    <row r="1766" spans="3:6">
      <c r="C1766" s="156" t="s">
        <v>1822</v>
      </c>
      <c r="D1766" s="155">
        <v>6850758</v>
      </c>
      <c r="E1766" s="155">
        <v>7519225</v>
      </c>
      <c r="F1766" s="155">
        <v>5019301.09</v>
      </c>
    </row>
    <row r="1767" spans="3:6">
      <c r="C1767" s="156" t="s">
        <v>475</v>
      </c>
      <c r="D1767" s="155">
        <v>6349242</v>
      </c>
      <c r="E1767" s="155">
        <v>6349242</v>
      </c>
      <c r="F1767" s="155">
        <v>5965653</v>
      </c>
    </row>
    <row r="1768" spans="3:6">
      <c r="C1768" s="156" t="s">
        <v>1823</v>
      </c>
      <c r="D1768" s="155">
        <v>11600000</v>
      </c>
      <c r="E1768" s="155">
        <v>11600000</v>
      </c>
      <c r="F1768" s="155">
        <v>10000000</v>
      </c>
    </row>
    <row r="1769" spans="3:6">
      <c r="C1769" s="156" t="s">
        <v>1824</v>
      </c>
      <c r="D1769" s="155">
        <v>1503825</v>
      </c>
      <c r="E1769" s="155">
        <v>110</v>
      </c>
      <c r="F1769" s="155">
        <v>0</v>
      </c>
    </row>
    <row r="1770" spans="3:6">
      <c r="C1770" s="156" t="s">
        <v>1825</v>
      </c>
      <c r="D1770" s="155">
        <v>50000000</v>
      </c>
      <c r="E1770" s="155">
        <v>100000</v>
      </c>
      <c r="F1770" s="155">
        <v>0</v>
      </c>
    </row>
    <row r="1771" spans="3:6">
      <c r="C1771" s="156" t="s">
        <v>1826</v>
      </c>
      <c r="D1771" s="155">
        <v>2503798</v>
      </c>
      <c r="E1771" s="155">
        <v>118</v>
      </c>
      <c r="F1771" s="155">
        <v>0</v>
      </c>
    </row>
    <row r="1772" spans="3:6">
      <c r="C1772" s="156" t="s">
        <v>1827</v>
      </c>
      <c r="D1772" s="155">
        <v>60307454</v>
      </c>
      <c r="E1772" s="155">
        <v>307454</v>
      </c>
      <c r="F1772" s="155">
        <v>0</v>
      </c>
    </row>
    <row r="1773" spans="3:6">
      <c r="C1773" s="156" t="s">
        <v>1828</v>
      </c>
      <c r="D1773" s="155">
        <v>7774458</v>
      </c>
      <c r="E1773" s="155">
        <v>0</v>
      </c>
      <c r="F1773" s="155">
        <v>0</v>
      </c>
    </row>
    <row r="1774" spans="3:6">
      <c r="C1774" s="156" t="s">
        <v>1829</v>
      </c>
      <c r="D1774" s="155">
        <v>650000</v>
      </c>
      <c r="E1774" s="155">
        <v>650000</v>
      </c>
      <c r="F1774" s="155">
        <v>0</v>
      </c>
    </row>
    <row r="1775" spans="3:6">
      <c r="C1775" s="156" t="s">
        <v>2175</v>
      </c>
      <c r="D1775" s="155">
        <v>0</v>
      </c>
      <c r="E1775" s="155">
        <v>4223176.2</v>
      </c>
      <c r="F1775" s="155">
        <v>0</v>
      </c>
    </row>
    <row r="1776" spans="3:6">
      <c r="C1776" s="156" t="s">
        <v>1830</v>
      </c>
      <c r="D1776" s="155">
        <v>12342006</v>
      </c>
      <c r="E1776" s="155">
        <v>8242006</v>
      </c>
      <c r="F1776" s="155">
        <v>6561670.2999999998</v>
      </c>
    </row>
    <row r="1777" spans="3:6">
      <c r="C1777" s="156" t="s">
        <v>1831</v>
      </c>
      <c r="D1777" s="155">
        <v>92371789</v>
      </c>
      <c r="E1777" s="155">
        <v>72371789</v>
      </c>
      <c r="F1777" s="155">
        <v>0</v>
      </c>
    </row>
    <row r="1778" spans="3:6">
      <c r="C1778" s="156" t="s">
        <v>1832</v>
      </c>
      <c r="D1778" s="155">
        <v>1088470</v>
      </c>
      <c r="E1778" s="155">
        <v>5500110</v>
      </c>
      <c r="F1778" s="155">
        <v>4439296.37</v>
      </c>
    </row>
    <row r="1779" spans="3:6">
      <c r="C1779" s="156" t="s">
        <v>1833</v>
      </c>
      <c r="D1779" s="155">
        <v>233890144</v>
      </c>
      <c r="E1779" s="155">
        <v>233890144</v>
      </c>
      <c r="F1779" s="155">
        <v>220223020.28999999</v>
      </c>
    </row>
    <row r="1780" spans="3:6">
      <c r="C1780" s="156" t="s">
        <v>1834</v>
      </c>
      <c r="D1780" s="155">
        <v>7603739</v>
      </c>
      <c r="E1780" s="155">
        <v>6564739</v>
      </c>
      <c r="F1780" s="155">
        <v>0</v>
      </c>
    </row>
    <row r="1781" spans="3:6">
      <c r="C1781" s="156" t="s">
        <v>1835</v>
      </c>
      <c r="D1781" s="155">
        <v>1076683</v>
      </c>
      <c r="E1781" s="155">
        <v>108</v>
      </c>
      <c r="F1781" s="155">
        <v>0</v>
      </c>
    </row>
    <row r="1782" spans="3:6">
      <c r="C1782" s="156" t="s">
        <v>1836</v>
      </c>
      <c r="D1782" s="155">
        <v>10665535</v>
      </c>
      <c r="E1782" s="155">
        <v>200000</v>
      </c>
      <c r="F1782" s="155">
        <v>0</v>
      </c>
    </row>
    <row r="1783" spans="3:6">
      <c r="C1783" s="156" t="s">
        <v>363</v>
      </c>
      <c r="D1783" s="155">
        <v>76000526</v>
      </c>
      <c r="E1783" s="155">
        <v>76000526</v>
      </c>
      <c r="F1783" s="155">
        <v>74798986.469999999</v>
      </c>
    </row>
    <row r="1784" spans="3:6">
      <c r="C1784" s="156" t="s">
        <v>1837</v>
      </c>
      <c r="D1784" s="155">
        <v>1520748</v>
      </c>
      <c r="E1784" s="155">
        <v>109</v>
      </c>
      <c r="F1784" s="155">
        <v>0</v>
      </c>
    </row>
    <row r="1785" spans="3:6">
      <c r="C1785" s="156" t="s">
        <v>1838</v>
      </c>
      <c r="D1785" s="155">
        <v>1521864</v>
      </c>
      <c r="E1785" s="155">
        <v>3420899</v>
      </c>
      <c r="F1785" s="155">
        <v>0</v>
      </c>
    </row>
    <row r="1786" spans="3:6">
      <c r="C1786" s="156" t="s">
        <v>1839</v>
      </c>
      <c r="D1786" s="155">
        <v>1520748</v>
      </c>
      <c r="E1786" s="155">
        <v>118</v>
      </c>
      <c r="F1786" s="155">
        <v>0</v>
      </c>
    </row>
    <row r="1787" spans="3:6">
      <c r="C1787" s="156" t="s">
        <v>1840</v>
      </c>
      <c r="D1787" s="155">
        <v>1076683</v>
      </c>
      <c r="E1787" s="155">
        <v>108</v>
      </c>
      <c r="F1787" s="155">
        <v>0</v>
      </c>
    </row>
    <row r="1788" spans="3:6">
      <c r="C1788" s="156" t="s">
        <v>1841</v>
      </c>
      <c r="D1788" s="155">
        <v>1934886</v>
      </c>
      <c r="E1788" s="155">
        <v>117</v>
      </c>
      <c r="F1788" s="155">
        <v>0</v>
      </c>
    </row>
    <row r="1789" spans="3:6">
      <c r="C1789" s="156" t="s">
        <v>1842</v>
      </c>
      <c r="D1789" s="155">
        <v>2506545</v>
      </c>
      <c r="E1789" s="155">
        <v>8000722</v>
      </c>
      <c r="F1789" s="155">
        <v>7478897.75</v>
      </c>
    </row>
    <row r="1790" spans="3:6">
      <c r="C1790" s="156" t="s">
        <v>1843</v>
      </c>
      <c r="D1790" s="155">
        <v>38981691</v>
      </c>
      <c r="E1790" s="155">
        <v>21981691</v>
      </c>
      <c r="F1790" s="155">
        <v>14961131.390000001</v>
      </c>
    </row>
    <row r="1791" spans="3:6">
      <c r="C1791" s="156" t="s">
        <v>1844</v>
      </c>
      <c r="D1791" s="155">
        <v>496091</v>
      </c>
      <c r="E1791" s="155">
        <v>1091</v>
      </c>
      <c r="F1791" s="155">
        <v>0</v>
      </c>
    </row>
    <row r="1792" spans="3:6">
      <c r="C1792" s="156" t="s">
        <v>1845</v>
      </c>
      <c r="D1792" s="155">
        <v>46778029</v>
      </c>
      <c r="E1792" s="155">
        <v>46778029</v>
      </c>
      <c r="F1792" s="155">
        <v>0</v>
      </c>
    </row>
    <row r="1793" spans="3:6">
      <c r="C1793" s="156" t="s">
        <v>1846</v>
      </c>
      <c r="D1793" s="155">
        <v>1064620</v>
      </c>
      <c r="E1793" s="155">
        <v>110</v>
      </c>
      <c r="F1793" s="155">
        <v>0</v>
      </c>
    </row>
    <row r="1794" spans="3:6">
      <c r="C1794" s="156" t="s">
        <v>1847</v>
      </c>
      <c r="D1794" s="155">
        <v>7458987</v>
      </c>
      <c r="E1794" s="155">
        <v>7458987</v>
      </c>
      <c r="F1794" s="155">
        <v>7000000</v>
      </c>
    </row>
    <row r="1795" spans="3:6">
      <c r="C1795" s="156" t="s">
        <v>1848</v>
      </c>
      <c r="D1795" s="155">
        <v>318025</v>
      </c>
      <c r="E1795" s="155">
        <v>318025</v>
      </c>
      <c r="F1795" s="155">
        <v>0</v>
      </c>
    </row>
    <row r="1796" spans="3:6">
      <c r="C1796" s="156" t="s">
        <v>1849</v>
      </c>
      <c r="D1796" s="155">
        <v>2537460</v>
      </c>
      <c r="E1796" s="155">
        <v>100</v>
      </c>
      <c r="F1796" s="155">
        <v>0</v>
      </c>
    </row>
    <row r="1797" spans="3:6">
      <c r="C1797" s="156" t="s">
        <v>1850</v>
      </c>
      <c r="D1797" s="155">
        <v>3390954</v>
      </c>
      <c r="E1797" s="155">
        <v>836160</v>
      </c>
      <c r="F1797" s="155">
        <v>0</v>
      </c>
    </row>
    <row r="1798" spans="3:6">
      <c r="C1798" s="156" t="s">
        <v>1851</v>
      </c>
      <c r="D1798" s="155">
        <v>4069408</v>
      </c>
      <c r="E1798" s="155">
        <v>1144030</v>
      </c>
      <c r="F1798" s="155">
        <v>0</v>
      </c>
    </row>
    <row r="1799" spans="3:6">
      <c r="C1799" s="156" t="s">
        <v>1852</v>
      </c>
      <c r="D1799" s="155">
        <v>1503825</v>
      </c>
      <c r="E1799" s="155">
        <v>4378810</v>
      </c>
      <c r="F1799" s="155">
        <v>0</v>
      </c>
    </row>
    <row r="1800" spans="3:6">
      <c r="C1800" s="156" t="s">
        <v>1853</v>
      </c>
      <c r="D1800" s="155">
        <v>1065404</v>
      </c>
      <c r="E1800" s="155">
        <v>109</v>
      </c>
      <c r="F1800" s="155">
        <v>0</v>
      </c>
    </row>
    <row r="1801" spans="3:6">
      <c r="C1801" s="156" t="s">
        <v>1854</v>
      </c>
      <c r="D1801" s="155">
        <v>7519124</v>
      </c>
      <c r="E1801" s="155">
        <v>2569347</v>
      </c>
      <c r="F1801" s="155">
        <v>2569346.9</v>
      </c>
    </row>
    <row r="1802" spans="3:6">
      <c r="C1802" s="156" t="s">
        <v>1855</v>
      </c>
      <c r="D1802" s="155">
        <v>15630630</v>
      </c>
      <c r="E1802" s="155">
        <v>11661687</v>
      </c>
      <c r="F1802" s="155">
        <v>11661687</v>
      </c>
    </row>
    <row r="1803" spans="3:6">
      <c r="C1803" s="156" t="s">
        <v>1856</v>
      </c>
      <c r="D1803" s="155">
        <v>1503825</v>
      </c>
      <c r="E1803" s="155">
        <v>110</v>
      </c>
      <c r="F1803" s="155">
        <v>0</v>
      </c>
    </row>
    <row r="1804" spans="3:6">
      <c r="C1804" s="156" t="s">
        <v>1857</v>
      </c>
      <c r="D1804" s="155">
        <v>21767853</v>
      </c>
      <c r="E1804" s="155">
        <v>15548916</v>
      </c>
      <c r="F1804" s="155">
        <v>15548916</v>
      </c>
    </row>
    <row r="1805" spans="3:6">
      <c r="C1805" s="156" t="s">
        <v>1858</v>
      </c>
      <c r="D1805" s="155">
        <v>5327021</v>
      </c>
      <c r="E1805" s="155">
        <v>1594057</v>
      </c>
      <c r="F1805" s="155">
        <v>1594056.7</v>
      </c>
    </row>
    <row r="1806" spans="3:6">
      <c r="C1806" s="156" t="s">
        <v>1859</v>
      </c>
      <c r="D1806" s="155">
        <v>14820682</v>
      </c>
      <c r="E1806" s="155">
        <v>14000000</v>
      </c>
      <c r="F1806" s="155">
        <v>13878015.869999999</v>
      </c>
    </row>
    <row r="1807" spans="3:6">
      <c r="C1807" s="156" t="s">
        <v>1860</v>
      </c>
      <c r="D1807" s="155">
        <v>1065404</v>
      </c>
      <c r="E1807" s="155">
        <v>109</v>
      </c>
      <c r="F1807" s="155">
        <v>0</v>
      </c>
    </row>
    <row r="1808" spans="3:6">
      <c r="C1808" s="156" t="s">
        <v>1861</v>
      </c>
      <c r="D1808" s="155">
        <v>1065404</v>
      </c>
      <c r="E1808" s="155">
        <v>109</v>
      </c>
      <c r="F1808" s="155">
        <v>0</v>
      </c>
    </row>
    <row r="1809" spans="3:6">
      <c r="C1809" s="156" t="s">
        <v>1862</v>
      </c>
      <c r="D1809" s="155">
        <v>30000002</v>
      </c>
      <c r="E1809" s="155">
        <v>30000002</v>
      </c>
      <c r="F1809" s="155">
        <v>26396740.280000001</v>
      </c>
    </row>
    <row r="1810" spans="3:6">
      <c r="C1810" s="154" t="s">
        <v>2264</v>
      </c>
      <c r="D1810" s="155">
        <v>31038087</v>
      </c>
      <c r="E1810" s="155">
        <v>42374702.07</v>
      </c>
      <c r="F1810" s="155">
        <v>19197275.719999999</v>
      </c>
    </row>
    <row r="1811" spans="3:6">
      <c r="C1811" s="156" t="s">
        <v>2306</v>
      </c>
      <c r="D1811" s="155">
        <v>0</v>
      </c>
      <c r="E1811" s="155">
        <v>10350000</v>
      </c>
      <c r="F1811" s="155">
        <v>0</v>
      </c>
    </row>
    <row r="1812" spans="3:6">
      <c r="C1812" s="156" t="s">
        <v>668</v>
      </c>
      <c r="D1812" s="155">
        <v>11788086</v>
      </c>
      <c r="E1812" s="155">
        <v>12774701.07</v>
      </c>
      <c r="F1812" s="155">
        <v>12774701.07</v>
      </c>
    </row>
    <row r="1813" spans="3:6">
      <c r="C1813" s="156" t="s">
        <v>669</v>
      </c>
      <c r="D1813" s="155">
        <v>19250001</v>
      </c>
      <c r="E1813" s="155">
        <v>19250001</v>
      </c>
      <c r="F1813" s="155">
        <v>6422574.6500000004</v>
      </c>
    </row>
    <row r="1814" spans="3:6">
      <c r="C1814" s="154" t="s">
        <v>2265</v>
      </c>
      <c r="D1814" s="155">
        <v>996281506</v>
      </c>
      <c r="E1814" s="155">
        <v>1266031506</v>
      </c>
      <c r="F1814" s="155">
        <v>367791058.57000005</v>
      </c>
    </row>
    <row r="1815" spans="3:6">
      <c r="C1815" s="156" t="s">
        <v>1863</v>
      </c>
      <c r="D1815" s="155">
        <v>123061645</v>
      </c>
      <c r="E1815" s="155">
        <v>924750001</v>
      </c>
      <c r="F1815" s="155">
        <v>240775243.58000001</v>
      </c>
    </row>
    <row r="1816" spans="3:6">
      <c r="C1816" s="156" t="s">
        <v>1864</v>
      </c>
      <c r="D1816" s="155">
        <v>7168666</v>
      </c>
      <c r="E1816" s="155">
        <v>0</v>
      </c>
      <c r="F1816" s="155">
        <v>0</v>
      </c>
    </row>
    <row r="1817" spans="3:6">
      <c r="C1817" s="156" t="s">
        <v>1865</v>
      </c>
      <c r="D1817" s="155">
        <v>9151684</v>
      </c>
      <c r="E1817" s="155">
        <v>0</v>
      </c>
      <c r="F1817" s="155">
        <v>0</v>
      </c>
    </row>
    <row r="1818" spans="3:6">
      <c r="C1818" s="156" t="s">
        <v>1866</v>
      </c>
      <c r="D1818" s="155">
        <v>5724544</v>
      </c>
      <c r="E1818" s="155">
        <v>0</v>
      </c>
      <c r="F1818" s="155">
        <v>0</v>
      </c>
    </row>
    <row r="1819" spans="3:6">
      <c r="C1819" s="156" t="s">
        <v>1867</v>
      </c>
      <c r="D1819" s="155">
        <v>5095562</v>
      </c>
      <c r="E1819" s="155">
        <v>0</v>
      </c>
      <c r="F1819" s="155">
        <v>0</v>
      </c>
    </row>
    <row r="1820" spans="3:6">
      <c r="C1820" s="156" t="s">
        <v>1794</v>
      </c>
      <c r="D1820" s="155">
        <v>7076045</v>
      </c>
      <c r="E1820" s="155">
        <v>0</v>
      </c>
      <c r="F1820" s="155">
        <v>0</v>
      </c>
    </row>
    <row r="1821" spans="3:6">
      <c r="C1821" s="156" t="s">
        <v>1795</v>
      </c>
      <c r="D1821" s="155">
        <v>7076045</v>
      </c>
      <c r="E1821" s="155">
        <v>0</v>
      </c>
      <c r="F1821" s="155">
        <v>0</v>
      </c>
    </row>
    <row r="1822" spans="3:6">
      <c r="C1822" s="156" t="s">
        <v>1796</v>
      </c>
      <c r="D1822" s="155">
        <v>7076045</v>
      </c>
      <c r="E1822" s="155">
        <v>0</v>
      </c>
      <c r="F1822" s="155">
        <v>0</v>
      </c>
    </row>
    <row r="1823" spans="3:6">
      <c r="C1823" s="156" t="s">
        <v>1868</v>
      </c>
      <c r="D1823" s="155">
        <v>5660836</v>
      </c>
      <c r="E1823" s="155">
        <v>0</v>
      </c>
      <c r="F1823" s="155">
        <v>0</v>
      </c>
    </row>
    <row r="1824" spans="3:6">
      <c r="C1824" s="156" t="s">
        <v>909</v>
      </c>
      <c r="D1824" s="155">
        <v>346664211</v>
      </c>
      <c r="E1824" s="155">
        <v>341281505</v>
      </c>
      <c r="F1824" s="155">
        <v>127015814.99000001</v>
      </c>
    </row>
    <row r="1825" spans="3:6">
      <c r="C1825" s="156" t="s">
        <v>1869</v>
      </c>
      <c r="D1825" s="155">
        <v>8495303</v>
      </c>
      <c r="E1825" s="155">
        <v>0</v>
      </c>
      <c r="F1825" s="155">
        <v>0</v>
      </c>
    </row>
    <row r="1826" spans="3:6">
      <c r="C1826" s="156" t="s">
        <v>1870</v>
      </c>
      <c r="D1826" s="155">
        <v>1793408</v>
      </c>
      <c r="E1826" s="155">
        <v>0</v>
      </c>
      <c r="F1826" s="155">
        <v>0</v>
      </c>
    </row>
    <row r="1827" spans="3:6">
      <c r="C1827" s="156" t="s">
        <v>341</v>
      </c>
      <c r="D1827" s="155">
        <v>3871477</v>
      </c>
      <c r="E1827" s="155">
        <v>0</v>
      </c>
      <c r="F1827" s="155">
        <v>0</v>
      </c>
    </row>
    <row r="1828" spans="3:6">
      <c r="C1828" s="156" t="s">
        <v>1871</v>
      </c>
      <c r="D1828" s="155">
        <v>2898175</v>
      </c>
      <c r="E1828" s="155">
        <v>0</v>
      </c>
      <c r="F1828" s="155">
        <v>0</v>
      </c>
    </row>
    <row r="1829" spans="3:6">
      <c r="C1829" s="156" t="s">
        <v>1872</v>
      </c>
      <c r="D1829" s="155">
        <v>15724544</v>
      </c>
      <c r="E1829" s="155">
        <v>0</v>
      </c>
      <c r="F1829" s="155">
        <v>0</v>
      </c>
    </row>
    <row r="1830" spans="3:6">
      <c r="C1830" s="156" t="s">
        <v>1873</v>
      </c>
      <c r="D1830" s="155">
        <v>6926897</v>
      </c>
      <c r="E1830" s="155">
        <v>0</v>
      </c>
      <c r="F1830" s="155">
        <v>0</v>
      </c>
    </row>
    <row r="1831" spans="3:6">
      <c r="C1831" s="156" t="s">
        <v>1874</v>
      </c>
      <c r="D1831" s="155">
        <v>10711781</v>
      </c>
      <c r="E1831" s="155">
        <v>0</v>
      </c>
      <c r="F1831" s="155">
        <v>0</v>
      </c>
    </row>
    <row r="1832" spans="3:6">
      <c r="C1832" s="156" t="s">
        <v>1875</v>
      </c>
      <c r="D1832" s="155">
        <v>7847377</v>
      </c>
      <c r="E1832" s="155">
        <v>0</v>
      </c>
      <c r="F1832" s="155">
        <v>0</v>
      </c>
    </row>
    <row r="1833" spans="3:6">
      <c r="C1833" s="156" t="s">
        <v>1876</v>
      </c>
      <c r="D1833" s="155">
        <v>4220457</v>
      </c>
      <c r="E1833" s="155">
        <v>0</v>
      </c>
      <c r="F1833" s="155">
        <v>0</v>
      </c>
    </row>
    <row r="1834" spans="3:6">
      <c r="C1834" s="156" t="s">
        <v>1877</v>
      </c>
      <c r="D1834" s="155">
        <v>5541962</v>
      </c>
      <c r="E1834" s="155">
        <v>0</v>
      </c>
      <c r="F1834" s="155">
        <v>0</v>
      </c>
    </row>
    <row r="1835" spans="3:6">
      <c r="C1835" s="156" t="s">
        <v>1878</v>
      </c>
      <c r="D1835" s="155">
        <v>8626211</v>
      </c>
      <c r="E1835" s="155">
        <v>0</v>
      </c>
      <c r="F1835" s="155">
        <v>0</v>
      </c>
    </row>
    <row r="1836" spans="3:6">
      <c r="C1836" s="156" t="s">
        <v>1879</v>
      </c>
      <c r="D1836" s="155">
        <v>5887269</v>
      </c>
      <c r="E1836" s="155">
        <v>0</v>
      </c>
      <c r="F1836" s="155">
        <v>0</v>
      </c>
    </row>
    <row r="1837" spans="3:6">
      <c r="C1837" s="156" t="s">
        <v>1880</v>
      </c>
      <c r="D1837" s="155">
        <v>3841953</v>
      </c>
      <c r="E1837" s="155">
        <v>0</v>
      </c>
      <c r="F1837" s="155">
        <v>0</v>
      </c>
    </row>
    <row r="1838" spans="3:6">
      <c r="C1838" s="156" t="s">
        <v>1881</v>
      </c>
      <c r="D1838" s="155">
        <v>6368440</v>
      </c>
      <c r="E1838" s="155">
        <v>0</v>
      </c>
      <c r="F1838" s="155">
        <v>0</v>
      </c>
    </row>
    <row r="1839" spans="3:6">
      <c r="C1839" s="156" t="s">
        <v>1800</v>
      </c>
      <c r="D1839" s="155">
        <v>5382706</v>
      </c>
      <c r="E1839" s="155">
        <v>0</v>
      </c>
      <c r="F1839" s="155">
        <v>0</v>
      </c>
    </row>
    <row r="1840" spans="3:6">
      <c r="C1840" s="156" t="s">
        <v>1882</v>
      </c>
      <c r="D1840" s="155">
        <v>1621248</v>
      </c>
      <c r="E1840" s="155">
        <v>0</v>
      </c>
      <c r="F1840" s="155">
        <v>0</v>
      </c>
    </row>
    <row r="1841" spans="3:6">
      <c r="C1841" s="156" t="s">
        <v>1883</v>
      </c>
      <c r="D1841" s="155">
        <v>2495303</v>
      </c>
      <c r="E1841" s="155">
        <v>0</v>
      </c>
      <c r="F1841" s="155">
        <v>0</v>
      </c>
    </row>
    <row r="1842" spans="3:6">
      <c r="C1842" s="156" t="s">
        <v>1884</v>
      </c>
      <c r="D1842" s="155">
        <v>2996868</v>
      </c>
      <c r="E1842" s="155">
        <v>0</v>
      </c>
      <c r="F1842" s="155">
        <v>0</v>
      </c>
    </row>
    <row r="1843" spans="3:6">
      <c r="C1843" s="156" t="s">
        <v>1885</v>
      </c>
      <c r="D1843" s="155">
        <v>5724544</v>
      </c>
      <c r="E1843" s="155">
        <v>0</v>
      </c>
      <c r="F1843" s="155">
        <v>0</v>
      </c>
    </row>
    <row r="1844" spans="3:6">
      <c r="C1844" s="156" t="s">
        <v>1886</v>
      </c>
      <c r="D1844" s="155">
        <v>1707480</v>
      </c>
      <c r="E1844" s="155">
        <v>0</v>
      </c>
      <c r="F1844" s="155">
        <v>0</v>
      </c>
    </row>
    <row r="1845" spans="3:6">
      <c r="C1845" s="156" t="s">
        <v>1887</v>
      </c>
      <c r="D1845" s="155">
        <v>2868643</v>
      </c>
      <c r="E1845" s="155">
        <v>0</v>
      </c>
      <c r="F1845" s="155">
        <v>0</v>
      </c>
    </row>
    <row r="1846" spans="3:6">
      <c r="C1846" s="156" t="s">
        <v>1888</v>
      </c>
      <c r="D1846" s="155">
        <v>5724544</v>
      </c>
      <c r="E1846" s="155">
        <v>0</v>
      </c>
      <c r="F1846" s="155">
        <v>0</v>
      </c>
    </row>
    <row r="1847" spans="3:6">
      <c r="C1847" s="156" t="s">
        <v>1889</v>
      </c>
      <c r="D1847" s="155">
        <v>1321671</v>
      </c>
      <c r="E1847" s="155">
        <v>0</v>
      </c>
      <c r="F1847" s="155">
        <v>0</v>
      </c>
    </row>
    <row r="1848" spans="3:6">
      <c r="C1848" s="156" t="s">
        <v>1890</v>
      </c>
      <c r="D1848" s="155">
        <v>1871626</v>
      </c>
      <c r="E1848" s="155">
        <v>0</v>
      </c>
      <c r="F1848" s="155">
        <v>0</v>
      </c>
    </row>
    <row r="1849" spans="3:6">
      <c r="C1849" s="156" t="s">
        <v>1891</v>
      </c>
      <c r="D1849" s="155">
        <v>2756581</v>
      </c>
      <c r="E1849" s="155">
        <v>0</v>
      </c>
      <c r="F1849" s="155">
        <v>0</v>
      </c>
    </row>
    <row r="1850" spans="3:6">
      <c r="C1850" s="156" t="s">
        <v>667</v>
      </c>
      <c r="D1850" s="155">
        <v>3113460</v>
      </c>
      <c r="E1850" s="155">
        <v>0</v>
      </c>
      <c r="F1850" s="155">
        <v>0</v>
      </c>
    </row>
    <row r="1851" spans="3:6">
      <c r="C1851" s="156" t="s">
        <v>1892</v>
      </c>
      <c r="D1851" s="155">
        <v>1724544</v>
      </c>
      <c r="E1851" s="155">
        <v>0</v>
      </c>
      <c r="F1851" s="155">
        <v>0</v>
      </c>
    </row>
    <row r="1852" spans="3:6">
      <c r="C1852" s="156" t="s">
        <v>1893</v>
      </c>
      <c r="D1852" s="155">
        <v>5123056</v>
      </c>
      <c r="E1852" s="155">
        <v>0</v>
      </c>
      <c r="F1852" s="155">
        <v>0</v>
      </c>
    </row>
    <row r="1853" spans="3:6">
      <c r="C1853" s="156" t="s">
        <v>1894</v>
      </c>
      <c r="D1853" s="155">
        <v>1289817</v>
      </c>
      <c r="E1853" s="155">
        <v>0</v>
      </c>
      <c r="F1853" s="155">
        <v>0</v>
      </c>
    </row>
    <row r="1854" spans="3:6">
      <c r="C1854" s="156" t="s">
        <v>1895</v>
      </c>
      <c r="D1854" s="155">
        <v>4459123</v>
      </c>
      <c r="E1854" s="155">
        <v>0</v>
      </c>
      <c r="F1854" s="155">
        <v>0</v>
      </c>
    </row>
    <row r="1855" spans="3:6">
      <c r="C1855" s="156" t="s">
        <v>1896</v>
      </c>
      <c r="D1855" s="155">
        <v>1621248</v>
      </c>
      <c r="E1855" s="155">
        <v>0</v>
      </c>
      <c r="F1855" s="155">
        <v>0</v>
      </c>
    </row>
    <row r="1856" spans="3:6">
      <c r="C1856" s="156" t="s">
        <v>1897</v>
      </c>
      <c r="D1856" s="155">
        <v>724544</v>
      </c>
      <c r="E1856" s="155">
        <v>0</v>
      </c>
      <c r="F1856" s="155">
        <v>0</v>
      </c>
    </row>
    <row r="1857" spans="3:6">
      <c r="C1857" s="156" t="s">
        <v>1898</v>
      </c>
      <c r="D1857" s="155">
        <v>111346337</v>
      </c>
      <c r="E1857" s="155">
        <v>0</v>
      </c>
      <c r="F1857" s="155">
        <v>0</v>
      </c>
    </row>
    <row r="1858" spans="3:6">
      <c r="C1858" s="156" t="s">
        <v>1899</v>
      </c>
      <c r="D1858" s="155">
        <v>215897626</v>
      </c>
      <c r="E1858" s="155">
        <v>0</v>
      </c>
      <c r="F1858" s="155">
        <v>0</v>
      </c>
    </row>
    <row r="1859" spans="3:6">
      <c r="C1859" s="152" t="s">
        <v>322</v>
      </c>
      <c r="D1859" s="153">
        <v>1166533779</v>
      </c>
      <c r="E1859" s="153">
        <v>2086467969.2199998</v>
      </c>
      <c r="F1859" s="153">
        <v>1814425649.4200001</v>
      </c>
    </row>
    <row r="1860" spans="3:6">
      <c r="C1860" s="154" t="s">
        <v>2263</v>
      </c>
      <c r="D1860" s="155">
        <v>1095258707</v>
      </c>
      <c r="E1860" s="155">
        <v>1768467969.2199998</v>
      </c>
      <c r="F1860" s="155">
        <v>1498793074.1999998</v>
      </c>
    </row>
    <row r="1861" spans="3:6">
      <c r="C1861" s="156" t="s">
        <v>2294</v>
      </c>
      <c r="D1861" s="155">
        <v>0</v>
      </c>
      <c r="E1861" s="155">
        <v>10871483.869999999</v>
      </c>
      <c r="F1861" s="155">
        <v>0</v>
      </c>
    </row>
    <row r="1862" spans="3:6">
      <c r="C1862" s="156" t="s">
        <v>323</v>
      </c>
      <c r="D1862" s="155">
        <v>155926763</v>
      </c>
      <c r="E1862" s="155">
        <v>471926763</v>
      </c>
      <c r="F1862" s="155">
        <v>469777527.50999999</v>
      </c>
    </row>
    <row r="1863" spans="3:6">
      <c r="C1863" s="156" t="s">
        <v>1900</v>
      </c>
      <c r="D1863" s="155">
        <v>3304303</v>
      </c>
      <c r="E1863" s="155">
        <v>2529359</v>
      </c>
      <c r="F1863" s="155">
        <v>351748.94</v>
      </c>
    </row>
    <row r="1864" spans="3:6">
      <c r="C1864" s="156" t="s">
        <v>1901</v>
      </c>
      <c r="D1864" s="155">
        <v>11963442</v>
      </c>
      <c r="E1864" s="155">
        <v>40572186</v>
      </c>
      <c r="F1864" s="155">
        <v>36028605.659999996</v>
      </c>
    </row>
    <row r="1865" spans="3:6">
      <c r="C1865" s="156" t="s">
        <v>1902</v>
      </c>
      <c r="D1865" s="155">
        <v>3350221</v>
      </c>
      <c r="E1865" s="155">
        <v>1691306</v>
      </c>
      <c r="F1865" s="155">
        <v>1018577.62</v>
      </c>
    </row>
    <row r="1866" spans="3:6">
      <c r="C1866" s="156" t="s">
        <v>1903</v>
      </c>
      <c r="D1866" s="155">
        <v>78000000</v>
      </c>
      <c r="E1866" s="155">
        <v>78000000</v>
      </c>
      <c r="F1866" s="155">
        <v>64550148.920000002</v>
      </c>
    </row>
    <row r="1867" spans="3:6">
      <c r="C1867" s="156" t="s">
        <v>670</v>
      </c>
      <c r="D1867" s="155">
        <v>2000000</v>
      </c>
      <c r="E1867" s="155">
        <v>9170622</v>
      </c>
      <c r="F1867" s="155">
        <v>6535026.46</v>
      </c>
    </row>
    <row r="1868" spans="3:6">
      <c r="C1868" s="156" t="s">
        <v>1904</v>
      </c>
      <c r="D1868" s="155">
        <v>52500000</v>
      </c>
      <c r="E1868" s="155">
        <v>52500000</v>
      </c>
      <c r="F1868" s="155">
        <v>52380414</v>
      </c>
    </row>
    <row r="1869" spans="3:6">
      <c r="C1869" s="156" t="s">
        <v>436</v>
      </c>
      <c r="D1869" s="155">
        <v>192000005</v>
      </c>
      <c r="E1869" s="155">
        <v>204000005</v>
      </c>
      <c r="F1869" s="155">
        <v>201115747.34</v>
      </c>
    </row>
    <row r="1870" spans="3:6">
      <c r="C1870" s="156" t="s">
        <v>448</v>
      </c>
      <c r="D1870" s="155">
        <v>158005848</v>
      </c>
      <c r="E1870" s="155">
        <v>224131038</v>
      </c>
      <c r="F1870" s="155">
        <v>223544905.84999999</v>
      </c>
    </row>
    <row r="1871" spans="3:6">
      <c r="C1871" s="156" t="s">
        <v>2370</v>
      </c>
      <c r="D1871" s="155">
        <v>0</v>
      </c>
      <c r="E1871" s="155">
        <v>2126364.4300000002</v>
      </c>
      <c r="F1871" s="155">
        <v>0</v>
      </c>
    </row>
    <row r="1872" spans="3:6">
      <c r="C1872" s="156" t="s">
        <v>1905</v>
      </c>
      <c r="D1872" s="155">
        <v>4823521</v>
      </c>
      <c r="E1872" s="155">
        <v>0</v>
      </c>
      <c r="F1872" s="155">
        <v>0</v>
      </c>
    </row>
    <row r="1873" spans="3:6">
      <c r="C1873" s="156" t="s">
        <v>1906</v>
      </c>
      <c r="D1873" s="155">
        <v>6985441</v>
      </c>
      <c r="E1873" s="155">
        <v>4925654</v>
      </c>
      <c r="F1873" s="155">
        <v>4925115.96</v>
      </c>
    </row>
    <row r="1874" spans="3:6">
      <c r="C1874" s="156" t="s">
        <v>1907</v>
      </c>
      <c r="D1874" s="155">
        <v>3176642</v>
      </c>
      <c r="E1874" s="155">
        <v>1614138</v>
      </c>
      <c r="F1874" s="155">
        <v>1613138.22</v>
      </c>
    </row>
    <row r="1875" spans="3:6">
      <c r="C1875" s="156" t="s">
        <v>1908</v>
      </c>
      <c r="D1875" s="155">
        <v>4987407</v>
      </c>
      <c r="E1875" s="155">
        <v>5419354</v>
      </c>
      <c r="F1875" s="155">
        <v>5238969.2</v>
      </c>
    </row>
    <row r="1876" spans="3:6">
      <c r="C1876" s="156" t="s">
        <v>1909</v>
      </c>
      <c r="D1876" s="155">
        <v>3675681</v>
      </c>
      <c r="E1876" s="155">
        <v>2320141</v>
      </c>
      <c r="F1876" s="155">
        <v>2320140.65</v>
      </c>
    </row>
    <row r="1877" spans="3:6">
      <c r="C1877" s="156" t="s">
        <v>1910</v>
      </c>
      <c r="D1877" s="155">
        <v>7477912</v>
      </c>
      <c r="E1877" s="155">
        <v>4713571</v>
      </c>
      <c r="F1877" s="155">
        <v>4713570.78</v>
      </c>
    </row>
    <row r="1878" spans="3:6">
      <c r="C1878" s="156" t="s">
        <v>2371</v>
      </c>
      <c r="D1878" s="155">
        <v>0</v>
      </c>
      <c r="E1878" s="155">
        <v>1922654.57</v>
      </c>
      <c r="F1878" s="155">
        <v>0</v>
      </c>
    </row>
    <row r="1879" spans="3:6">
      <c r="C1879" s="156" t="s">
        <v>2111</v>
      </c>
      <c r="D1879" s="155">
        <v>0</v>
      </c>
      <c r="E1879" s="155">
        <v>6379093.29</v>
      </c>
      <c r="F1879" s="155">
        <v>4748642.37</v>
      </c>
    </row>
    <row r="1880" spans="3:6">
      <c r="C1880" s="156" t="s">
        <v>1911</v>
      </c>
      <c r="D1880" s="155">
        <v>3675681</v>
      </c>
      <c r="E1880" s="155">
        <v>2558480</v>
      </c>
      <c r="F1880" s="155">
        <v>2558479.73</v>
      </c>
    </row>
    <row r="1881" spans="3:6">
      <c r="C1881" s="156" t="s">
        <v>2372</v>
      </c>
      <c r="D1881" s="155">
        <v>0</v>
      </c>
      <c r="E1881" s="155">
        <v>1922654.57</v>
      </c>
      <c r="F1881" s="155">
        <v>0</v>
      </c>
    </row>
    <row r="1882" spans="3:6">
      <c r="C1882" s="156" t="s">
        <v>1912</v>
      </c>
      <c r="D1882" s="155">
        <v>1534916</v>
      </c>
      <c r="E1882" s="155">
        <v>109</v>
      </c>
      <c r="F1882" s="155">
        <v>0</v>
      </c>
    </row>
    <row r="1883" spans="3:6">
      <c r="C1883" s="156" t="s">
        <v>2373</v>
      </c>
      <c r="D1883" s="155">
        <v>0</v>
      </c>
      <c r="E1883" s="155">
        <v>1922654.57</v>
      </c>
      <c r="F1883" s="155">
        <v>0</v>
      </c>
    </row>
    <row r="1884" spans="3:6">
      <c r="C1884" s="156" t="s">
        <v>1913</v>
      </c>
      <c r="D1884" s="155">
        <v>1534916</v>
      </c>
      <c r="E1884" s="155">
        <v>109</v>
      </c>
      <c r="F1884" s="155">
        <v>0</v>
      </c>
    </row>
    <row r="1885" spans="3:6">
      <c r="C1885" s="156" t="s">
        <v>1914</v>
      </c>
      <c r="D1885" s="155">
        <v>1963325</v>
      </c>
      <c r="E1885" s="155">
        <v>2081206</v>
      </c>
      <c r="F1885" s="155">
        <v>1055735.78</v>
      </c>
    </row>
    <row r="1886" spans="3:6">
      <c r="C1886" s="156" t="s">
        <v>324</v>
      </c>
      <c r="D1886" s="155">
        <v>89697001</v>
      </c>
      <c r="E1886" s="155">
        <v>128697001</v>
      </c>
      <c r="F1886" s="155">
        <v>24710687.710000001</v>
      </c>
    </row>
    <row r="1887" spans="3:6">
      <c r="C1887" s="156" t="s">
        <v>1915</v>
      </c>
      <c r="D1887" s="155">
        <v>3206991</v>
      </c>
      <c r="E1887" s="155">
        <v>2248782</v>
      </c>
      <c r="F1887" s="155">
        <v>2105206.44</v>
      </c>
    </row>
    <row r="1888" spans="3:6">
      <c r="C1888" s="156" t="s">
        <v>1916</v>
      </c>
      <c r="D1888" s="155">
        <v>0</v>
      </c>
      <c r="E1888" s="155">
        <v>219988828.66999999</v>
      </c>
      <c r="F1888" s="155">
        <v>136988828.66999999</v>
      </c>
    </row>
    <row r="1889" spans="3:6">
      <c r="C1889" s="156" t="s">
        <v>1917</v>
      </c>
      <c r="D1889" s="155">
        <v>4280090</v>
      </c>
      <c r="E1889" s="155">
        <v>5000000</v>
      </c>
      <c r="F1889" s="155">
        <v>3986439.56</v>
      </c>
    </row>
    <row r="1890" spans="3:6">
      <c r="C1890" s="156" t="s">
        <v>1918</v>
      </c>
      <c r="D1890" s="155">
        <v>6931456</v>
      </c>
      <c r="E1890" s="155">
        <v>5767573</v>
      </c>
      <c r="F1890" s="155">
        <v>4806919.12</v>
      </c>
    </row>
    <row r="1891" spans="3:6">
      <c r="C1891" s="156" t="s">
        <v>1919</v>
      </c>
      <c r="D1891" s="155">
        <v>3406890</v>
      </c>
      <c r="E1891" s="155">
        <v>3081663</v>
      </c>
      <c r="F1891" s="155">
        <v>2270552.1</v>
      </c>
    </row>
    <row r="1892" spans="3:6">
      <c r="C1892" s="156" t="s">
        <v>1920</v>
      </c>
      <c r="D1892" s="155">
        <v>4952975</v>
      </c>
      <c r="E1892" s="155">
        <v>4522414</v>
      </c>
      <c r="F1892" s="155">
        <v>3128663.97</v>
      </c>
    </row>
    <row r="1893" spans="3:6">
      <c r="C1893" s="156" t="s">
        <v>1921</v>
      </c>
      <c r="D1893" s="155">
        <v>1380000</v>
      </c>
      <c r="E1893" s="155">
        <v>314375</v>
      </c>
      <c r="F1893" s="155">
        <v>0</v>
      </c>
    </row>
    <row r="1894" spans="3:6">
      <c r="C1894" s="156" t="s">
        <v>2374</v>
      </c>
      <c r="D1894" s="155">
        <v>0</v>
      </c>
      <c r="E1894" s="155">
        <v>1922654.57</v>
      </c>
      <c r="F1894" s="155">
        <v>0</v>
      </c>
    </row>
    <row r="1895" spans="3:6">
      <c r="C1895" s="156" t="s">
        <v>449</v>
      </c>
      <c r="D1895" s="155">
        <v>1000000</v>
      </c>
      <c r="E1895" s="155">
        <v>1000000</v>
      </c>
      <c r="F1895" s="155">
        <v>0</v>
      </c>
    </row>
    <row r="1896" spans="3:6">
      <c r="C1896" s="156" t="s">
        <v>1922</v>
      </c>
      <c r="D1896" s="155">
        <v>4122537</v>
      </c>
      <c r="E1896" s="155">
        <v>5490005</v>
      </c>
      <c r="F1896" s="155">
        <v>2913071.34</v>
      </c>
    </row>
    <row r="1897" spans="3:6">
      <c r="C1897" s="156" t="s">
        <v>1923</v>
      </c>
      <c r="D1897" s="155">
        <v>14639887</v>
      </c>
      <c r="E1897" s="155">
        <v>10000000</v>
      </c>
      <c r="F1897" s="155">
        <v>10000000</v>
      </c>
    </row>
    <row r="1898" spans="3:6">
      <c r="C1898" s="156" t="s">
        <v>1924</v>
      </c>
      <c r="D1898" s="155">
        <v>13758530</v>
      </c>
      <c r="E1898" s="155">
        <v>8758530</v>
      </c>
      <c r="F1898" s="155">
        <v>0</v>
      </c>
    </row>
    <row r="1899" spans="3:6">
      <c r="C1899" s="156" t="s">
        <v>2375</v>
      </c>
      <c r="D1899" s="155">
        <v>0</v>
      </c>
      <c r="E1899" s="155">
        <v>4002479.97</v>
      </c>
      <c r="F1899" s="155">
        <v>0</v>
      </c>
    </row>
    <row r="1900" spans="3:6">
      <c r="C1900" s="156" t="s">
        <v>2376</v>
      </c>
      <c r="D1900" s="155">
        <v>0</v>
      </c>
      <c r="E1900" s="155">
        <v>1922654.57</v>
      </c>
      <c r="F1900" s="155">
        <v>0</v>
      </c>
    </row>
    <row r="1901" spans="3:6">
      <c r="C1901" s="156" t="s">
        <v>1925</v>
      </c>
      <c r="D1901" s="155">
        <v>3000000</v>
      </c>
      <c r="E1901" s="155">
        <v>200000</v>
      </c>
      <c r="F1901" s="155">
        <v>0</v>
      </c>
    </row>
    <row r="1902" spans="3:6">
      <c r="C1902" s="156" t="s">
        <v>1926</v>
      </c>
      <c r="D1902" s="155">
        <v>22303876</v>
      </c>
      <c r="E1902" s="155">
        <v>183417</v>
      </c>
      <c r="F1902" s="155">
        <v>0</v>
      </c>
    </row>
    <row r="1903" spans="3:6">
      <c r="C1903" s="156" t="s">
        <v>364</v>
      </c>
      <c r="D1903" s="155">
        <v>225692450</v>
      </c>
      <c r="E1903" s="155">
        <v>225692450</v>
      </c>
      <c r="F1903" s="155">
        <v>225406210.30000001</v>
      </c>
    </row>
    <row r="1904" spans="3:6">
      <c r="C1904" s="156" t="s">
        <v>2176</v>
      </c>
      <c r="D1904" s="155">
        <v>0</v>
      </c>
      <c r="E1904" s="155">
        <v>4574961.26</v>
      </c>
      <c r="F1904" s="155">
        <v>0</v>
      </c>
    </row>
    <row r="1905" spans="3:6">
      <c r="C1905" s="156" t="s">
        <v>2177</v>
      </c>
      <c r="D1905" s="155">
        <v>0</v>
      </c>
      <c r="E1905" s="155">
        <v>1801233.88</v>
      </c>
      <c r="F1905" s="155">
        <v>0</v>
      </c>
    </row>
    <row r="1906" spans="3:6">
      <c r="C1906" s="154" t="s">
        <v>2264</v>
      </c>
      <c r="D1906" s="155">
        <v>0</v>
      </c>
      <c r="E1906" s="155">
        <v>18000000</v>
      </c>
      <c r="F1906" s="155">
        <v>17130586.489999998</v>
      </c>
    </row>
    <row r="1907" spans="3:6">
      <c r="C1907" s="156" t="s">
        <v>436</v>
      </c>
      <c r="D1907" s="155">
        <v>0</v>
      </c>
      <c r="E1907" s="155">
        <v>18000000</v>
      </c>
      <c r="F1907" s="155">
        <v>17130586.489999998</v>
      </c>
    </row>
    <row r="1908" spans="3:6">
      <c r="C1908" s="154" t="s">
        <v>2265</v>
      </c>
      <c r="D1908" s="155">
        <v>71275072</v>
      </c>
      <c r="E1908" s="155">
        <v>300000000</v>
      </c>
      <c r="F1908" s="155">
        <v>298501988.73000002</v>
      </c>
    </row>
    <row r="1909" spans="3:6">
      <c r="C1909" s="156" t="s">
        <v>671</v>
      </c>
      <c r="D1909" s="155">
        <v>71275072</v>
      </c>
      <c r="E1909" s="155">
        <v>0</v>
      </c>
      <c r="F1909" s="155">
        <v>0</v>
      </c>
    </row>
    <row r="1910" spans="3:6">
      <c r="C1910" s="156" t="s">
        <v>448</v>
      </c>
      <c r="D1910" s="155">
        <v>0</v>
      </c>
      <c r="E1910" s="155">
        <v>26000000</v>
      </c>
      <c r="F1910" s="155">
        <v>24694511.879999999</v>
      </c>
    </row>
    <row r="1911" spans="3:6">
      <c r="C1911" s="156" t="s">
        <v>1916</v>
      </c>
      <c r="D1911" s="155">
        <v>0</v>
      </c>
      <c r="E1911" s="155">
        <v>0</v>
      </c>
      <c r="F1911" s="155">
        <v>0</v>
      </c>
    </row>
    <row r="1912" spans="3:6">
      <c r="C1912" s="156" t="s">
        <v>364</v>
      </c>
      <c r="D1912" s="155">
        <v>0</v>
      </c>
      <c r="E1912" s="155">
        <v>274000000</v>
      </c>
      <c r="F1912" s="155">
        <v>273807476.85000002</v>
      </c>
    </row>
    <row r="1913" spans="3:6">
      <c r="C1913" s="152" t="s">
        <v>325</v>
      </c>
      <c r="D1913" s="153">
        <v>1168165414</v>
      </c>
      <c r="E1913" s="153">
        <v>1150128189.1900001</v>
      </c>
      <c r="F1913" s="153">
        <v>1050325339.36</v>
      </c>
    </row>
    <row r="1914" spans="3:6">
      <c r="C1914" s="154" t="s">
        <v>2263</v>
      </c>
      <c r="D1914" s="155">
        <v>1168165414</v>
      </c>
      <c r="E1914" s="155">
        <v>1150128189.1900001</v>
      </c>
      <c r="F1914" s="155">
        <v>1050325339.36</v>
      </c>
    </row>
    <row r="1915" spans="3:6">
      <c r="C1915" s="156" t="s">
        <v>1927</v>
      </c>
      <c r="D1915" s="155">
        <v>99552215</v>
      </c>
      <c r="E1915" s="155">
        <v>97399525</v>
      </c>
      <c r="F1915" s="155">
        <v>77962391.060000002</v>
      </c>
    </row>
    <row r="1916" spans="3:6">
      <c r="C1916" s="156" t="s">
        <v>820</v>
      </c>
      <c r="D1916" s="155">
        <v>13201401</v>
      </c>
      <c r="E1916" s="155">
        <v>13201401</v>
      </c>
      <c r="F1916" s="155">
        <v>7438250</v>
      </c>
    </row>
    <row r="1917" spans="3:6">
      <c r="C1917" s="156" t="s">
        <v>2295</v>
      </c>
      <c r="D1917" s="155">
        <v>0</v>
      </c>
      <c r="E1917" s="155">
        <v>10560338.220000001</v>
      </c>
      <c r="F1917" s="155">
        <v>0</v>
      </c>
    </row>
    <row r="1918" spans="3:6">
      <c r="C1918" s="156" t="s">
        <v>1928</v>
      </c>
      <c r="D1918" s="155">
        <v>401095956</v>
      </c>
      <c r="E1918" s="155">
        <v>480095956</v>
      </c>
      <c r="F1918" s="155">
        <v>461744874.97000003</v>
      </c>
    </row>
    <row r="1919" spans="3:6">
      <c r="C1919" s="156" t="s">
        <v>1929</v>
      </c>
      <c r="D1919" s="155">
        <v>29860777</v>
      </c>
      <c r="E1919" s="155">
        <v>29860777</v>
      </c>
      <c r="F1919" s="155">
        <v>29781495.199999999</v>
      </c>
    </row>
    <row r="1920" spans="3:6">
      <c r="C1920" s="156" t="s">
        <v>1930</v>
      </c>
      <c r="D1920" s="155">
        <v>6500000</v>
      </c>
      <c r="E1920" s="155">
        <v>6500000</v>
      </c>
      <c r="F1920" s="155">
        <v>0</v>
      </c>
    </row>
    <row r="1921" spans="3:6">
      <c r="C1921" s="156" t="s">
        <v>1931</v>
      </c>
      <c r="D1921" s="155">
        <v>5324763</v>
      </c>
      <c r="E1921" s="155">
        <v>1756653</v>
      </c>
      <c r="F1921" s="155">
        <v>0</v>
      </c>
    </row>
    <row r="1922" spans="3:6">
      <c r="C1922" s="156" t="s">
        <v>1932</v>
      </c>
      <c r="D1922" s="155">
        <v>1096331</v>
      </c>
      <c r="E1922" s="155">
        <v>3765157</v>
      </c>
      <c r="F1922" s="155">
        <v>0</v>
      </c>
    </row>
    <row r="1923" spans="3:6">
      <c r="C1923" s="156" t="s">
        <v>1933</v>
      </c>
      <c r="D1923" s="155">
        <v>7774458</v>
      </c>
      <c r="E1923" s="155">
        <v>274458</v>
      </c>
      <c r="F1923" s="155">
        <v>0</v>
      </c>
    </row>
    <row r="1924" spans="3:6">
      <c r="C1924" s="156" t="s">
        <v>1934</v>
      </c>
      <c r="D1924" s="155">
        <v>3550378</v>
      </c>
      <c r="E1924" s="155">
        <v>118</v>
      </c>
      <c r="F1924" s="155">
        <v>0</v>
      </c>
    </row>
    <row r="1925" spans="3:6">
      <c r="C1925" s="156" t="s">
        <v>1935</v>
      </c>
      <c r="D1925" s="155">
        <v>2479685</v>
      </c>
      <c r="E1925" s="155">
        <v>1118172</v>
      </c>
      <c r="F1925" s="155">
        <v>0</v>
      </c>
    </row>
    <row r="1926" spans="3:6">
      <c r="C1926" s="156" t="s">
        <v>514</v>
      </c>
      <c r="D1926" s="155">
        <v>300027947</v>
      </c>
      <c r="E1926" s="155">
        <v>300027947</v>
      </c>
      <c r="F1926" s="155">
        <v>287627947.14999998</v>
      </c>
    </row>
    <row r="1927" spans="3:6">
      <c r="C1927" s="156" t="s">
        <v>1936</v>
      </c>
      <c r="D1927" s="155">
        <v>7968318</v>
      </c>
      <c r="E1927" s="155">
        <v>308092</v>
      </c>
      <c r="F1927" s="155">
        <v>0</v>
      </c>
    </row>
    <row r="1928" spans="3:6">
      <c r="C1928" s="156" t="s">
        <v>1937</v>
      </c>
      <c r="D1928" s="155">
        <v>58745934</v>
      </c>
      <c r="E1928" s="155">
        <v>56345934</v>
      </c>
      <c r="F1928" s="155">
        <v>56048971.969999999</v>
      </c>
    </row>
    <row r="1929" spans="3:6">
      <c r="C1929" s="156" t="s">
        <v>1938</v>
      </c>
      <c r="D1929" s="155">
        <v>4671949</v>
      </c>
      <c r="E1929" s="155">
        <v>6169778</v>
      </c>
      <c r="F1929" s="155">
        <v>4956065.58</v>
      </c>
    </row>
    <row r="1930" spans="3:6">
      <c r="C1930" s="156" t="s">
        <v>2220</v>
      </c>
      <c r="D1930" s="155">
        <v>0</v>
      </c>
      <c r="E1930" s="155">
        <v>13327515.969999999</v>
      </c>
      <c r="F1930" s="155">
        <v>0</v>
      </c>
    </row>
    <row r="1931" spans="3:6">
      <c r="C1931" s="156" t="s">
        <v>1939</v>
      </c>
      <c r="D1931" s="155">
        <v>37529780</v>
      </c>
      <c r="E1931" s="155">
        <v>37529780</v>
      </c>
      <c r="F1931" s="155">
        <v>37513600</v>
      </c>
    </row>
    <row r="1932" spans="3:6">
      <c r="C1932" s="156" t="s">
        <v>365</v>
      </c>
      <c r="D1932" s="155">
        <v>37503998</v>
      </c>
      <c r="E1932" s="155">
        <v>37503998</v>
      </c>
      <c r="F1932" s="155">
        <v>37457877</v>
      </c>
    </row>
    <row r="1933" spans="3:6">
      <c r="C1933" s="156" t="s">
        <v>1940</v>
      </c>
      <c r="D1933" s="155">
        <v>46119656</v>
      </c>
      <c r="E1933" s="155">
        <v>1319656</v>
      </c>
      <c r="F1933" s="155">
        <v>0</v>
      </c>
    </row>
    <row r="1934" spans="3:6">
      <c r="C1934" s="156" t="s">
        <v>1941</v>
      </c>
      <c r="D1934" s="155">
        <v>5024700</v>
      </c>
      <c r="E1934" s="155">
        <v>5024700</v>
      </c>
      <c r="F1934" s="155">
        <v>3183638.05</v>
      </c>
    </row>
    <row r="1935" spans="3:6">
      <c r="C1935" s="156" t="s">
        <v>1942</v>
      </c>
      <c r="D1935" s="155">
        <v>62096181</v>
      </c>
      <c r="E1935" s="155">
        <v>46770000</v>
      </c>
      <c r="F1935" s="155">
        <v>46610228.380000003</v>
      </c>
    </row>
    <row r="1936" spans="3:6">
      <c r="C1936" s="156" t="s">
        <v>1943</v>
      </c>
      <c r="D1936" s="155">
        <v>38040987</v>
      </c>
      <c r="E1936" s="155">
        <v>1268233</v>
      </c>
      <c r="F1936" s="155">
        <v>0</v>
      </c>
    </row>
    <row r="1937" spans="3:6">
      <c r="C1937" s="152" t="s">
        <v>250</v>
      </c>
      <c r="D1937" s="153">
        <v>20865880617</v>
      </c>
      <c r="E1937" s="153">
        <v>23067179420.469997</v>
      </c>
      <c r="F1937" s="153">
        <v>15941568756.210003</v>
      </c>
    </row>
    <row r="1938" spans="3:6">
      <c r="C1938" s="154" t="s">
        <v>2263</v>
      </c>
      <c r="D1938" s="155">
        <v>11432420207</v>
      </c>
      <c r="E1938" s="155">
        <v>14628691056.589998</v>
      </c>
      <c r="F1938" s="155">
        <v>10671956733.640003</v>
      </c>
    </row>
    <row r="1939" spans="3:6">
      <c r="C1939" s="156" t="s">
        <v>1944</v>
      </c>
      <c r="D1939" s="155">
        <v>3046574</v>
      </c>
      <c r="E1939" s="155">
        <v>2262204</v>
      </c>
      <c r="F1939" s="155">
        <v>2074147.6099999999</v>
      </c>
    </row>
    <row r="1940" spans="3:6">
      <c r="C1940" s="156" t="s">
        <v>1945</v>
      </c>
      <c r="D1940" s="155">
        <v>0</v>
      </c>
      <c r="E1940" s="155">
        <v>79964124.620000005</v>
      </c>
      <c r="F1940" s="155">
        <v>47776515.240000002</v>
      </c>
    </row>
    <row r="1941" spans="3:6">
      <c r="C1941" s="156" t="s">
        <v>1946</v>
      </c>
      <c r="D1941" s="155">
        <v>26455643</v>
      </c>
      <c r="E1941" s="155">
        <v>7000109</v>
      </c>
      <c r="F1941" s="155">
        <v>6963439.4800000004</v>
      </c>
    </row>
    <row r="1942" spans="3:6">
      <c r="C1942" s="156" t="s">
        <v>450</v>
      </c>
      <c r="D1942" s="155">
        <v>1702505253</v>
      </c>
      <c r="E1942" s="155">
        <v>1771862190.1299999</v>
      </c>
      <c r="F1942" s="155">
        <v>1508744457.75</v>
      </c>
    </row>
    <row r="1943" spans="3:6">
      <c r="C1943" s="156" t="s">
        <v>1947</v>
      </c>
      <c r="D1943" s="155">
        <v>15717810</v>
      </c>
      <c r="E1943" s="155">
        <v>15717810</v>
      </c>
      <c r="F1943" s="155">
        <v>3964893.82</v>
      </c>
    </row>
    <row r="1944" spans="3:6">
      <c r="C1944" s="156" t="s">
        <v>672</v>
      </c>
      <c r="D1944" s="155">
        <v>199249808</v>
      </c>
      <c r="E1944" s="155">
        <v>289705834.57999998</v>
      </c>
      <c r="F1944" s="155">
        <v>248743421.78999999</v>
      </c>
    </row>
    <row r="1945" spans="3:6">
      <c r="C1945" s="156" t="s">
        <v>1948</v>
      </c>
      <c r="D1945" s="155">
        <v>6509427</v>
      </c>
      <c r="E1945" s="155">
        <v>10062971</v>
      </c>
      <c r="F1945" s="155">
        <v>5475867.3399999999</v>
      </c>
    </row>
    <row r="1946" spans="3:6">
      <c r="C1946" s="156" t="s">
        <v>326</v>
      </c>
      <c r="D1946" s="155">
        <v>150000000</v>
      </c>
      <c r="E1946" s="155">
        <v>140000000</v>
      </c>
      <c r="F1946" s="155">
        <v>139841469.07999998</v>
      </c>
    </row>
    <row r="1947" spans="3:6">
      <c r="C1947" s="156" t="s">
        <v>808</v>
      </c>
      <c r="D1947" s="155">
        <v>144215744</v>
      </c>
      <c r="E1947" s="155">
        <v>1170898744</v>
      </c>
      <c r="F1947" s="155">
        <v>461940088.32999998</v>
      </c>
    </row>
    <row r="1948" spans="3:6">
      <c r="C1948" s="156" t="s">
        <v>673</v>
      </c>
      <c r="D1948" s="155">
        <v>9055546</v>
      </c>
      <c r="E1948" s="155">
        <v>6972770</v>
      </c>
      <c r="F1948" s="155">
        <v>0</v>
      </c>
    </row>
    <row r="1949" spans="3:6">
      <c r="C1949" s="156" t="s">
        <v>597</v>
      </c>
      <c r="D1949" s="155">
        <v>24491707</v>
      </c>
      <c r="E1949" s="155">
        <v>50074342.289999999</v>
      </c>
      <c r="F1949" s="155">
        <v>37425031.559999995</v>
      </c>
    </row>
    <row r="1950" spans="3:6">
      <c r="C1950" s="156" t="s">
        <v>1949</v>
      </c>
      <c r="D1950" s="155">
        <v>1895778</v>
      </c>
      <c r="E1950" s="155">
        <v>1000</v>
      </c>
      <c r="F1950" s="155">
        <v>0</v>
      </c>
    </row>
    <row r="1951" spans="3:6">
      <c r="C1951" s="156" t="s">
        <v>1950</v>
      </c>
      <c r="D1951" s="155">
        <v>2620160</v>
      </c>
      <c r="E1951" s="155">
        <v>3320160</v>
      </c>
      <c r="F1951" s="155">
        <v>2701629.22</v>
      </c>
    </row>
    <row r="1952" spans="3:6">
      <c r="C1952" s="156" t="s">
        <v>1951</v>
      </c>
      <c r="D1952" s="155">
        <v>101194357</v>
      </c>
      <c r="E1952" s="155">
        <v>198798527</v>
      </c>
      <c r="F1952" s="155">
        <v>178926720.49000001</v>
      </c>
    </row>
    <row r="1953" spans="3:6">
      <c r="C1953" s="156" t="s">
        <v>821</v>
      </c>
      <c r="D1953" s="155">
        <v>700000000</v>
      </c>
      <c r="E1953" s="155">
        <v>600000000</v>
      </c>
      <c r="F1953" s="155">
        <v>527579404.57999998</v>
      </c>
    </row>
    <row r="1954" spans="3:6">
      <c r="C1954" s="156" t="s">
        <v>822</v>
      </c>
      <c r="D1954" s="155">
        <v>13049226</v>
      </c>
      <c r="E1954" s="155">
        <v>18337306.48</v>
      </c>
      <c r="F1954" s="155">
        <v>7373732.5099999998</v>
      </c>
    </row>
    <row r="1955" spans="3:6">
      <c r="C1955" s="156" t="s">
        <v>674</v>
      </c>
      <c r="D1955" s="155">
        <v>47598123</v>
      </c>
      <c r="E1955" s="155">
        <v>47598123</v>
      </c>
      <c r="F1955" s="155">
        <v>31048075.140000001</v>
      </c>
    </row>
    <row r="1956" spans="3:6">
      <c r="C1956" s="156" t="s">
        <v>327</v>
      </c>
      <c r="D1956" s="155">
        <v>1400000000</v>
      </c>
      <c r="E1956" s="155">
        <v>1214000000</v>
      </c>
      <c r="F1956" s="155">
        <v>768572406.76999998</v>
      </c>
    </row>
    <row r="1957" spans="3:6">
      <c r="C1957" s="156" t="s">
        <v>675</v>
      </c>
      <c r="D1957" s="155">
        <v>20000010</v>
      </c>
      <c r="E1957" s="155">
        <v>24250986.91</v>
      </c>
      <c r="F1957" s="155">
        <v>18250983.91</v>
      </c>
    </row>
    <row r="1958" spans="3:6">
      <c r="C1958" s="156" t="s">
        <v>1952</v>
      </c>
      <c r="D1958" s="155">
        <v>1895778</v>
      </c>
      <c r="E1958" s="155">
        <v>1000</v>
      </c>
      <c r="F1958" s="155">
        <v>0</v>
      </c>
    </row>
    <row r="1959" spans="3:6">
      <c r="C1959" s="156" t="s">
        <v>1953</v>
      </c>
      <c r="D1959" s="155">
        <v>1000000</v>
      </c>
      <c r="E1959" s="155">
        <v>9000000</v>
      </c>
      <c r="F1959" s="155">
        <v>7235767.3300000001</v>
      </c>
    </row>
    <row r="1960" spans="3:6">
      <c r="C1960" s="156" t="s">
        <v>676</v>
      </c>
      <c r="D1960" s="155">
        <v>16504533</v>
      </c>
      <c r="E1960" s="155">
        <v>16504533</v>
      </c>
      <c r="F1960" s="155">
        <v>0</v>
      </c>
    </row>
    <row r="1961" spans="3:6">
      <c r="C1961" s="156" t="s">
        <v>598</v>
      </c>
      <c r="D1961" s="155">
        <v>64235945</v>
      </c>
      <c r="E1961" s="155">
        <v>64235945</v>
      </c>
      <c r="F1961" s="155">
        <v>52018546.539999999</v>
      </c>
    </row>
    <row r="1962" spans="3:6">
      <c r="C1962" s="156" t="s">
        <v>763</v>
      </c>
      <c r="D1962" s="155">
        <v>0</v>
      </c>
      <c r="E1962" s="155">
        <v>21224265.5</v>
      </c>
      <c r="F1962" s="155">
        <v>20903512.59</v>
      </c>
    </row>
    <row r="1963" spans="3:6">
      <c r="C1963" s="156" t="s">
        <v>1954</v>
      </c>
      <c r="D1963" s="155">
        <v>1895778</v>
      </c>
      <c r="E1963" s="155">
        <v>100</v>
      </c>
      <c r="F1963" s="155">
        <v>0</v>
      </c>
    </row>
    <row r="1964" spans="3:6">
      <c r="C1964" s="156" t="s">
        <v>2178</v>
      </c>
      <c r="D1964" s="155">
        <v>0</v>
      </c>
      <c r="E1964" s="155">
        <v>3079726.21</v>
      </c>
      <c r="F1964" s="155">
        <v>0</v>
      </c>
    </row>
    <row r="1965" spans="3:6">
      <c r="C1965" s="156" t="s">
        <v>1955</v>
      </c>
      <c r="D1965" s="155">
        <v>1000000</v>
      </c>
      <c r="E1965" s="155">
        <v>1000000</v>
      </c>
      <c r="F1965" s="155">
        <v>0</v>
      </c>
    </row>
    <row r="1966" spans="3:6">
      <c r="C1966" s="156" t="s">
        <v>1956</v>
      </c>
      <c r="D1966" s="155">
        <v>3895064</v>
      </c>
      <c r="E1966" s="155">
        <v>3895064</v>
      </c>
      <c r="F1966" s="155">
        <v>0</v>
      </c>
    </row>
    <row r="1967" spans="3:6">
      <c r="C1967" s="156" t="s">
        <v>1957</v>
      </c>
      <c r="D1967" s="155">
        <v>516513844</v>
      </c>
      <c r="E1967" s="155">
        <v>318513844</v>
      </c>
      <c r="F1967" s="155">
        <v>295282921.85000002</v>
      </c>
    </row>
    <row r="1968" spans="3:6">
      <c r="C1968" s="156" t="s">
        <v>1958</v>
      </c>
      <c r="D1968" s="155">
        <v>1895778</v>
      </c>
      <c r="E1968" s="155">
        <v>1000</v>
      </c>
      <c r="F1968" s="155">
        <v>0</v>
      </c>
    </row>
    <row r="1969" spans="3:6">
      <c r="C1969" s="156" t="s">
        <v>677</v>
      </c>
      <c r="D1969" s="155">
        <v>65894259</v>
      </c>
      <c r="E1969" s="155">
        <v>54938340</v>
      </c>
      <c r="F1969" s="155">
        <v>36774503.329999998</v>
      </c>
    </row>
    <row r="1970" spans="3:6">
      <c r="C1970" s="156" t="s">
        <v>678</v>
      </c>
      <c r="D1970" s="155">
        <v>157638293</v>
      </c>
      <c r="E1970" s="155">
        <v>211875507</v>
      </c>
      <c r="F1970" s="155">
        <v>137078866.71000001</v>
      </c>
    </row>
    <row r="1971" spans="3:6">
      <c r="C1971" s="156" t="s">
        <v>1959</v>
      </c>
      <c r="D1971" s="155">
        <v>54557051</v>
      </c>
      <c r="E1971" s="155">
        <v>24557051</v>
      </c>
      <c r="F1971" s="155">
        <v>0</v>
      </c>
    </row>
    <row r="1972" spans="3:6">
      <c r="C1972" s="156" t="s">
        <v>1960</v>
      </c>
      <c r="D1972" s="155">
        <v>7016554</v>
      </c>
      <c r="E1972" s="155">
        <v>2147537</v>
      </c>
      <c r="F1972" s="155">
        <v>0</v>
      </c>
    </row>
    <row r="1973" spans="3:6">
      <c r="C1973" s="156" t="s">
        <v>1961</v>
      </c>
      <c r="D1973" s="155">
        <v>275227962</v>
      </c>
      <c r="E1973" s="155">
        <v>548711813.46000004</v>
      </c>
      <c r="F1973" s="155">
        <v>472194603.69999999</v>
      </c>
    </row>
    <row r="1974" spans="3:6">
      <c r="C1974" s="156" t="s">
        <v>789</v>
      </c>
      <c r="D1974" s="155">
        <v>101293907</v>
      </c>
      <c r="E1974" s="155">
        <v>75582014</v>
      </c>
      <c r="F1974" s="155">
        <v>35128187.75</v>
      </c>
    </row>
    <row r="1975" spans="3:6">
      <c r="C1975" s="156" t="s">
        <v>1962</v>
      </c>
      <c r="D1975" s="155">
        <v>6777150</v>
      </c>
      <c r="E1975" s="155">
        <v>2196023</v>
      </c>
      <c r="F1975" s="155">
        <v>2196022.2599999998</v>
      </c>
    </row>
    <row r="1976" spans="3:6">
      <c r="C1976" s="156" t="s">
        <v>679</v>
      </c>
      <c r="D1976" s="155">
        <v>104118244</v>
      </c>
      <c r="E1976" s="155">
        <v>122884679</v>
      </c>
      <c r="F1976" s="155">
        <v>58093337.049999997</v>
      </c>
    </row>
    <row r="1977" spans="3:6">
      <c r="C1977" s="156" t="s">
        <v>2112</v>
      </c>
      <c r="D1977" s="155">
        <v>0</v>
      </c>
      <c r="E1977" s="155">
        <v>61709512</v>
      </c>
      <c r="F1977" s="155">
        <v>30215773.559999999</v>
      </c>
    </row>
    <row r="1978" spans="3:6">
      <c r="C1978" s="156" t="s">
        <v>1963</v>
      </c>
      <c r="D1978" s="155">
        <v>10018924</v>
      </c>
      <c r="E1978" s="155">
        <v>4587988</v>
      </c>
      <c r="F1978" s="155">
        <v>4587987.57</v>
      </c>
    </row>
    <row r="1979" spans="3:6">
      <c r="C1979" s="156" t="s">
        <v>2179</v>
      </c>
      <c r="D1979" s="155">
        <v>0</v>
      </c>
      <c r="E1979" s="155">
        <v>6717214.4299999997</v>
      </c>
      <c r="F1979" s="155">
        <v>0</v>
      </c>
    </row>
    <row r="1980" spans="3:6">
      <c r="C1980" s="156" t="s">
        <v>680</v>
      </c>
      <c r="D1980" s="155">
        <v>238729304</v>
      </c>
      <c r="E1980" s="155">
        <v>79927189.219999999</v>
      </c>
      <c r="F1980" s="155">
        <v>0</v>
      </c>
    </row>
    <row r="1981" spans="3:6">
      <c r="C1981" s="156" t="s">
        <v>1964</v>
      </c>
      <c r="D1981" s="155">
        <v>58499682</v>
      </c>
      <c r="E1981" s="155">
        <v>59042925</v>
      </c>
      <c r="F1981" s="155">
        <v>25508233.739999998</v>
      </c>
    </row>
    <row r="1982" spans="3:6">
      <c r="C1982" s="156" t="s">
        <v>1965</v>
      </c>
      <c r="D1982" s="155">
        <v>0</v>
      </c>
      <c r="E1982" s="155">
        <v>5318464.68</v>
      </c>
      <c r="F1982" s="155">
        <v>2036180.15</v>
      </c>
    </row>
    <row r="1983" spans="3:6">
      <c r="C1983" s="156" t="s">
        <v>823</v>
      </c>
      <c r="D1983" s="155">
        <v>8190327</v>
      </c>
      <c r="E1983" s="155">
        <v>14435091</v>
      </c>
      <c r="F1983" s="155">
        <v>6244763.8600000003</v>
      </c>
    </row>
    <row r="1984" spans="3:6">
      <c r="C1984" s="156" t="s">
        <v>1966</v>
      </c>
      <c r="D1984" s="155">
        <v>1475554</v>
      </c>
      <c r="E1984" s="155">
        <v>1475554</v>
      </c>
      <c r="F1984" s="155">
        <v>1049582.6299999999</v>
      </c>
    </row>
    <row r="1985" spans="3:6">
      <c r="C1985" s="156" t="s">
        <v>1967</v>
      </c>
      <c r="D1985" s="155">
        <v>347842137</v>
      </c>
      <c r="E1985" s="155">
        <v>347842137</v>
      </c>
      <c r="F1985" s="155">
        <v>0</v>
      </c>
    </row>
    <row r="1986" spans="3:6">
      <c r="C1986" s="156" t="s">
        <v>1968</v>
      </c>
      <c r="D1986" s="155">
        <v>55108192</v>
      </c>
      <c r="E1986" s="155">
        <v>49000000</v>
      </c>
      <c r="F1986" s="155">
        <v>0</v>
      </c>
    </row>
    <row r="1987" spans="3:6">
      <c r="C1987" s="156" t="s">
        <v>681</v>
      </c>
      <c r="D1987" s="155">
        <v>8128647</v>
      </c>
      <c r="E1987" s="155">
        <v>8128647</v>
      </c>
      <c r="F1987" s="155">
        <v>3352823.99</v>
      </c>
    </row>
    <row r="1988" spans="3:6">
      <c r="C1988" s="156" t="s">
        <v>1969</v>
      </c>
      <c r="D1988" s="155">
        <v>6851701</v>
      </c>
      <c r="E1988" s="155">
        <v>5643522</v>
      </c>
      <c r="F1988" s="155">
        <v>5643521.8499999996</v>
      </c>
    </row>
    <row r="1989" spans="3:6">
      <c r="C1989" s="156" t="s">
        <v>824</v>
      </c>
      <c r="D1989" s="155">
        <v>6425145</v>
      </c>
      <c r="E1989" s="155">
        <v>6425145</v>
      </c>
      <c r="F1989" s="155">
        <v>0</v>
      </c>
    </row>
    <row r="1990" spans="3:6">
      <c r="C1990" s="156" t="s">
        <v>1970</v>
      </c>
      <c r="D1990" s="155">
        <v>136791551</v>
      </c>
      <c r="E1990" s="155">
        <v>44259207</v>
      </c>
      <c r="F1990" s="155">
        <v>32258096.039999999</v>
      </c>
    </row>
    <row r="1991" spans="3:6">
      <c r="C1991" s="156" t="s">
        <v>1971</v>
      </c>
      <c r="D1991" s="155">
        <v>1127744</v>
      </c>
      <c r="E1991" s="155">
        <v>4138721</v>
      </c>
      <c r="F1991" s="155">
        <v>0</v>
      </c>
    </row>
    <row r="1992" spans="3:6">
      <c r="C1992" s="156" t="s">
        <v>1972</v>
      </c>
      <c r="D1992" s="155">
        <v>15160549</v>
      </c>
      <c r="E1992" s="155">
        <v>330016974</v>
      </c>
      <c r="F1992" s="155">
        <v>316345233.89999998</v>
      </c>
    </row>
    <row r="1993" spans="3:6">
      <c r="C1993" s="156" t="s">
        <v>1973</v>
      </c>
      <c r="D1993" s="155">
        <v>1200000</v>
      </c>
      <c r="E1993" s="155">
        <v>1200000</v>
      </c>
      <c r="F1993" s="155">
        <v>542144.93999999994</v>
      </c>
    </row>
    <row r="1994" spans="3:6">
      <c r="C1994" s="156" t="s">
        <v>1974</v>
      </c>
      <c r="D1994" s="155">
        <v>25828385</v>
      </c>
      <c r="E1994" s="155">
        <v>0</v>
      </c>
      <c r="F1994" s="155">
        <v>0</v>
      </c>
    </row>
    <row r="1995" spans="3:6">
      <c r="C1995" s="156" t="s">
        <v>825</v>
      </c>
      <c r="D1995" s="155">
        <v>8534540</v>
      </c>
      <c r="E1995" s="155">
        <v>8534540</v>
      </c>
      <c r="F1995" s="155">
        <v>0</v>
      </c>
    </row>
    <row r="1996" spans="3:6">
      <c r="C1996" s="156" t="s">
        <v>1975</v>
      </c>
      <c r="D1996" s="155">
        <v>1471290</v>
      </c>
      <c r="E1996" s="155">
        <v>3490539</v>
      </c>
      <c r="F1996" s="155">
        <v>3490538.54</v>
      </c>
    </row>
    <row r="1997" spans="3:6">
      <c r="C1997" s="156" t="s">
        <v>826</v>
      </c>
      <c r="D1997" s="155">
        <v>8149326</v>
      </c>
      <c r="E1997" s="155">
        <v>8149326</v>
      </c>
      <c r="F1997" s="155">
        <v>0</v>
      </c>
    </row>
    <row r="1998" spans="3:6">
      <c r="C1998" s="156" t="s">
        <v>1976</v>
      </c>
      <c r="D1998" s="155">
        <v>1566404</v>
      </c>
      <c r="E1998" s="155">
        <v>2591632</v>
      </c>
      <c r="F1998" s="155">
        <v>174202.91</v>
      </c>
    </row>
    <row r="1999" spans="3:6">
      <c r="C1999" s="156" t="s">
        <v>2113</v>
      </c>
      <c r="D1999" s="155">
        <v>0</v>
      </c>
      <c r="E1999" s="155">
        <v>24001217.099999998</v>
      </c>
      <c r="F1999" s="155">
        <v>15840803.289999999</v>
      </c>
    </row>
    <row r="2000" spans="3:6">
      <c r="C2000" s="156" t="s">
        <v>827</v>
      </c>
      <c r="D2000" s="155">
        <v>8004145</v>
      </c>
      <c r="E2000" s="155">
        <v>8004145</v>
      </c>
      <c r="F2000" s="155">
        <v>0</v>
      </c>
    </row>
    <row r="2001" spans="3:6">
      <c r="C2001" s="156" t="s">
        <v>1977</v>
      </c>
      <c r="D2001" s="155">
        <v>0</v>
      </c>
      <c r="E2001" s="155">
        <v>4564028</v>
      </c>
      <c r="F2001" s="155">
        <v>2051222.07</v>
      </c>
    </row>
    <row r="2002" spans="3:6">
      <c r="C2002" s="156" t="s">
        <v>828</v>
      </c>
      <c r="D2002" s="155">
        <v>9325320</v>
      </c>
      <c r="E2002" s="155">
        <v>9595548.9699999988</v>
      </c>
      <c r="F2002" s="155">
        <v>5297468.0199999996</v>
      </c>
    </row>
    <row r="2003" spans="3:6">
      <c r="C2003" s="156" t="s">
        <v>513</v>
      </c>
      <c r="D2003" s="155">
        <v>497273476</v>
      </c>
      <c r="E2003" s="155">
        <v>497273476</v>
      </c>
      <c r="F2003" s="155">
        <v>413614406.66000003</v>
      </c>
    </row>
    <row r="2004" spans="3:6">
      <c r="C2004" s="156" t="s">
        <v>1978</v>
      </c>
      <c r="D2004" s="155">
        <v>0</v>
      </c>
      <c r="E2004" s="155">
        <v>4936237</v>
      </c>
      <c r="F2004" s="155">
        <v>2193438.29</v>
      </c>
    </row>
    <row r="2005" spans="3:6">
      <c r="C2005" s="156" t="s">
        <v>2377</v>
      </c>
      <c r="D2005" s="155">
        <v>0</v>
      </c>
      <c r="E2005" s="155">
        <v>1950245.94</v>
      </c>
      <c r="F2005" s="155">
        <v>0</v>
      </c>
    </row>
    <row r="2006" spans="3:6">
      <c r="C2006" s="156" t="s">
        <v>1979</v>
      </c>
      <c r="D2006" s="155">
        <v>0</v>
      </c>
      <c r="E2006" s="155">
        <v>33000000</v>
      </c>
      <c r="F2006" s="155">
        <v>8500000</v>
      </c>
    </row>
    <row r="2007" spans="3:6">
      <c r="C2007" s="156" t="s">
        <v>2114</v>
      </c>
      <c r="D2007" s="155">
        <v>0</v>
      </c>
      <c r="E2007" s="155">
        <v>6364002</v>
      </c>
      <c r="F2007" s="155">
        <v>4734169.4400000004</v>
      </c>
    </row>
    <row r="2008" spans="3:6">
      <c r="C2008" s="156" t="s">
        <v>829</v>
      </c>
      <c r="D2008" s="155">
        <v>8323230</v>
      </c>
      <c r="E2008" s="155">
        <v>8323230</v>
      </c>
      <c r="F2008" s="155">
        <v>0</v>
      </c>
    </row>
    <row r="2009" spans="3:6">
      <c r="C2009" s="156" t="s">
        <v>1980</v>
      </c>
      <c r="D2009" s="155">
        <v>34729907</v>
      </c>
      <c r="E2009" s="155">
        <v>814921610</v>
      </c>
      <c r="F2009" s="155">
        <v>763402467.94000006</v>
      </c>
    </row>
    <row r="2010" spans="3:6">
      <c r="C2010" s="156" t="s">
        <v>1981</v>
      </c>
      <c r="D2010" s="155">
        <v>3759519</v>
      </c>
      <c r="E2010" s="155">
        <v>2059519</v>
      </c>
      <c r="F2010" s="155">
        <v>0</v>
      </c>
    </row>
    <row r="2011" spans="3:6">
      <c r="C2011" s="156" t="s">
        <v>682</v>
      </c>
      <c r="D2011" s="155">
        <v>9461421</v>
      </c>
      <c r="E2011" s="155">
        <v>9461421</v>
      </c>
      <c r="F2011" s="155">
        <v>0</v>
      </c>
    </row>
    <row r="2012" spans="3:6">
      <c r="C2012" s="156" t="s">
        <v>1982</v>
      </c>
      <c r="D2012" s="155">
        <v>1238056</v>
      </c>
      <c r="E2012" s="155">
        <v>116</v>
      </c>
      <c r="F2012" s="155">
        <v>0</v>
      </c>
    </row>
    <row r="2013" spans="3:6">
      <c r="C2013" s="156" t="s">
        <v>1983</v>
      </c>
      <c r="D2013" s="155">
        <v>731089999</v>
      </c>
      <c r="E2013" s="155">
        <v>619626359</v>
      </c>
      <c r="F2013" s="155">
        <v>619626359</v>
      </c>
    </row>
    <row r="2014" spans="3:6">
      <c r="C2014" s="156" t="s">
        <v>830</v>
      </c>
      <c r="D2014" s="155">
        <v>8440178</v>
      </c>
      <c r="E2014" s="155">
        <v>14537667.4</v>
      </c>
      <c r="F2014" s="155">
        <v>9790101.0199999996</v>
      </c>
    </row>
    <row r="2015" spans="3:6">
      <c r="C2015" s="156" t="s">
        <v>2115</v>
      </c>
      <c r="D2015" s="155">
        <v>0</v>
      </c>
      <c r="E2015" s="155">
        <v>8052947.7000000002</v>
      </c>
      <c r="F2015" s="155">
        <v>6025735.9199999999</v>
      </c>
    </row>
    <row r="2016" spans="3:6">
      <c r="C2016" s="156" t="s">
        <v>512</v>
      </c>
      <c r="D2016" s="155">
        <v>15920921</v>
      </c>
      <c r="E2016" s="155">
        <v>8213492</v>
      </c>
      <c r="F2016" s="155">
        <v>0</v>
      </c>
    </row>
    <row r="2017" spans="3:6">
      <c r="C2017" s="156" t="s">
        <v>1984</v>
      </c>
      <c r="D2017" s="155">
        <v>3414671</v>
      </c>
      <c r="E2017" s="155">
        <v>7821639</v>
      </c>
      <c r="F2017" s="155">
        <v>4472158.01</v>
      </c>
    </row>
    <row r="2018" spans="3:6">
      <c r="C2018" s="156" t="s">
        <v>2116</v>
      </c>
      <c r="D2018" s="155">
        <v>0</v>
      </c>
      <c r="E2018" s="155">
        <v>6323682</v>
      </c>
      <c r="F2018" s="155">
        <v>4704313.4400000004</v>
      </c>
    </row>
    <row r="2019" spans="3:6">
      <c r="C2019" s="156" t="s">
        <v>2125</v>
      </c>
      <c r="D2019" s="155">
        <v>0</v>
      </c>
      <c r="E2019" s="155">
        <v>49399787</v>
      </c>
      <c r="F2019" s="155">
        <v>42203469.539999999</v>
      </c>
    </row>
    <row r="2020" spans="3:6">
      <c r="C2020" s="156" t="s">
        <v>1985</v>
      </c>
      <c r="D2020" s="155">
        <v>1238056</v>
      </c>
      <c r="E2020" s="155">
        <v>2000000</v>
      </c>
      <c r="F2020" s="155">
        <v>0</v>
      </c>
    </row>
    <row r="2021" spans="3:6">
      <c r="C2021" s="156" t="s">
        <v>2117</v>
      </c>
      <c r="D2021" s="155">
        <v>0</v>
      </c>
      <c r="E2021" s="155">
        <v>6323682</v>
      </c>
      <c r="F2021" s="155">
        <v>4704313.4400000004</v>
      </c>
    </row>
    <row r="2022" spans="3:6">
      <c r="C2022" s="156" t="s">
        <v>1986</v>
      </c>
      <c r="D2022" s="155">
        <v>2416050</v>
      </c>
      <c r="E2022" s="155">
        <v>110</v>
      </c>
      <c r="F2022" s="155">
        <v>0</v>
      </c>
    </row>
    <row r="2023" spans="3:6">
      <c r="C2023" s="156" t="s">
        <v>2118</v>
      </c>
      <c r="D2023" s="155">
        <v>0</v>
      </c>
      <c r="E2023" s="155">
        <v>6182562</v>
      </c>
      <c r="F2023" s="155">
        <v>2839017.16</v>
      </c>
    </row>
    <row r="2024" spans="3:6">
      <c r="C2024" s="156" t="s">
        <v>1987</v>
      </c>
      <c r="D2024" s="155">
        <v>1098624</v>
      </c>
      <c r="E2024" s="155">
        <v>109</v>
      </c>
      <c r="F2024" s="155">
        <v>0</v>
      </c>
    </row>
    <row r="2025" spans="3:6">
      <c r="C2025" s="156" t="s">
        <v>2119</v>
      </c>
      <c r="D2025" s="155">
        <v>0</v>
      </c>
      <c r="E2025" s="155">
        <v>6323682</v>
      </c>
      <c r="F2025" s="155">
        <v>4704313.4400000004</v>
      </c>
    </row>
    <row r="2026" spans="3:6">
      <c r="C2026" s="156" t="s">
        <v>683</v>
      </c>
      <c r="D2026" s="155">
        <v>386251820</v>
      </c>
      <c r="E2026" s="155">
        <v>209217756.81</v>
      </c>
      <c r="F2026" s="155">
        <v>172127758.25999999</v>
      </c>
    </row>
    <row r="2027" spans="3:6">
      <c r="C2027" s="156" t="s">
        <v>1988</v>
      </c>
      <c r="D2027" s="155">
        <v>1253571</v>
      </c>
      <c r="E2027" s="155">
        <v>111</v>
      </c>
      <c r="F2027" s="155">
        <v>0</v>
      </c>
    </row>
    <row r="2028" spans="3:6">
      <c r="C2028" s="156" t="s">
        <v>2120</v>
      </c>
      <c r="D2028" s="155">
        <v>0</v>
      </c>
      <c r="E2028" s="155">
        <v>6182562</v>
      </c>
      <c r="F2028" s="155">
        <v>4599817.34</v>
      </c>
    </row>
    <row r="2029" spans="3:6">
      <c r="C2029" s="156" t="s">
        <v>1989</v>
      </c>
      <c r="D2029" s="155">
        <v>2414050</v>
      </c>
      <c r="E2029" s="155">
        <v>0</v>
      </c>
      <c r="F2029" s="155">
        <v>0</v>
      </c>
    </row>
    <row r="2030" spans="3:6">
      <c r="C2030" s="156" t="s">
        <v>1990</v>
      </c>
      <c r="D2030" s="155">
        <v>5106050</v>
      </c>
      <c r="E2030" s="155">
        <v>7793576</v>
      </c>
      <c r="F2030" s="155">
        <v>2149940.35</v>
      </c>
    </row>
    <row r="2031" spans="3:6">
      <c r="C2031" s="156" t="s">
        <v>2378</v>
      </c>
      <c r="D2031" s="155">
        <v>0</v>
      </c>
      <c r="E2031" s="155">
        <v>6303472.0700000003</v>
      </c>
      <c r="F2031" s="155">
        <v>0</v>
      </c>
    </row>
    <row r="2032" spans="3:6">
      <c r="C2032" s="156" t="s">
        <v>1991</v>
      </c>
      <c r="D2032" s="155">
        <v>11582513</v>
      </c>
      <c r="E2032" s="155">
        <v>0</v>
      </c>
      <c r="F2032" s="155">
        <v>0</v>
      </c>
    </row>
    <row r="2033" spans="3:6">
      <c r="C2033" s="156" t="s">
        <v>684</v>
      </c>
      <c r="D2033" s="155">
        <v>8525648</v>
      </c>
      <c r="E2033" s="155">
        <v>9935343.879999999</v>
      </c>
      <c r="F2033" s="155">
        <v>0</v>
      </c>
    </row>
    <row r="2034" spans="3:6">
      <c r="C2034" s="156" t="s">
        <v>685</v>
      </c>
      <c r="D2034" s="155">
        <v>46380581</v>
      </c>
      <c r="E2034" s="155">
        <v>60109319</v>
      </c>
      <c r="F2034" s="155">
        <v>59893934.729999997</v>
      </c>
    </row>
    <row r="2035" spans="3:6">
      <c r="C2035" s="156" t="s">
        <v>342</v>
      </c>
      <c r="D2035" s="155">
        <v>13515310</v>
      </c>
      <c r="E2035" s="155">
        <v>30561875</v>
      </c>
      <c r="F2035" s="155">
        <v>0</v>
      </c>
    </row>
    <row r="2036" spans="3:6">
      <c r="C2036" s="156" t="s">
        <v>2379</v>
      </c>
      <c r="D2036" s="155">
        <v>0</v>
      </c>
      <c r="E2036" s="155">
        <v>7524756.29</v>
      </c>
      <c r="F2036" s="155">
        <v>0</v>
      </c>
    </row>
    <row r="2037" spans="3:6">
      <c r="C2037" s="156" t="s">
        <v>1992</v>
      </c>
      <c r="D2037" s="155">
        <v>2476558</v>
      </c>
      <c r="E2037" s="155">
        <v>118</v>
      </c>
      <c r="F2037" s="155">
        <v>0</v>
      </c>
    </row>
    <row r="2038" spans="3:6">
      <c r="C2038" s="156" t="s">
        <v>1993</v>
      </c>
      <c r="D2038" s="155">
        <v>215335</v>
      </c>
      <c r="E2038" s="155">
        <v>0</v>
      </c>
      <c r="F2038" s="155">
        <v>0</v>
      </c>
    </row>
    <row r="2039" spans="3:6">
      <c r="C2039" s="156" t="s">
        <v>1994</v>
      </c>
      <c r="D2039" s="155">
        <v>76173203</v>
      </c>
      <c r="E2039" s="155">
        <v>149260262</v>
      </c>
      <c r="F2039" s="155">
        <v>112267374.89</v>
      </c>
    </row>
    <row r="2040" spans="3:6">
      <c r="C2040" s="156" t="s">
        <v>1995</v>
      </c>
      <c r="D2040" s="155">
        <v>0</v>
      </c>
      <c r="E2040" s="155">
        <v>1000000</v>
      </c>
      <c r="F2040" s="155">
        <v>0</v>
      </c>
    </row>
    <row r="2041" spans="3:6">
      <c r="C2041" s="156" t="s">
        <v>1996</v>
      </c>
      <c r="D2041" s="155">
        <v>2864153</v>
      </c>
      <c r="E2041" s="155">
        <v>4280482</v>
      </c>
      <c r="F2041" s="155">
        <v>0</v>
      </c>
    </row>
    <row r="2042" spans="3:6">
      <c r="C2042" s="156" t="s">
        <v>2121</v>
      </c>
      <c r="D2042" s="155">
        <v>0</v>
      </c>
      <c r="E2042" s="155">
        <v>6323682</v>
      </c>
      <c r="F2042" s="155">
        <v>2592936.86</v>
      </c>
    </row>
    <row r="2043" spans="3:6">
      <c r="C2043" s="156" t="s">
        <v>1997</v>
      </c>
      <c r="D2043" s="155">
        <v>2476558</v>
      </c>
      <c r="E2043" s="155">
        <v>118</v>
      </c>
      <c r="F2043" s="155">
        <v>0</v>
      </c>
    </row>
    <row r="2044" spans="3:6">
      <c r="C2044" s="156" t="s">
        <v>1998</v>
      </c>
      <c r="D2044" s="155">
        <v>2476558</v>
      </c>
      <c r="E2044" s="155">
        <v>118</v>
      </c>
      <c r="F2044" s="155">
        <v>0</v>
      </c>
    </row>
    <row r="2045" spans="3:6">
      <c r="C2045" s="156" t="s">
        <v>1999</v>
      </c>
      <c r="D2045" s="155">
        <v>2476558</v>
      </c>
      <c r="E2045" s="155">
        <v>118</v>
      </c>
      <c r="F2045" s="155">
        <v>0</v>
      </c>
    </row>
    <row r="2046" spans="3:6">
      <c r="C2046" s="156" t="s">
        <v>2000</v>
      </c>
      <c r="D2046" s="155">
        <v>12000000</v>
      </c>
      <c r="E2046" s="155">
        <v>81412700</v>
      </c>
      <c r="F2046" s="155">
        <v>66419148.789999999</v>
      </c>
    </row>
    <row r="2047" spans="3:6">
      <c r="C2047" s="156" t="s">
        <v>2001</v>
      </c>
      <c r="D2047" s="155">
        <v>5270482</v>
      </c>
      <c r="E2047" s="155">
        <v>2070482</v>
      </c>
      <c r="F2047" s="155">
        <v>0</v>
      </c>
    </row>
    <row r="2048" spans="3:6">
      <c r="C2048" s="156" t="s">
        <v>454</v>
      </c>
      <c r="D2048" s="155">
        <v>28438547</v>
      </c>
      <c r="E2048" s="155">
        <v>28438547</v>
      </c>
      <c r="F2048" s="155">
        <v>13488514.640000001</v>
      </c>
    </row>
    <row r="2049" spans="3:6">
      <c r="C2049" s="156" t="s">
        <v>2002</v>
      </c>
      <c r="D2049" s="155">
        <v>60931180</v>
      </c>
      <c r="E2049" s="155">
        <v>306189</v>
      </c>
      <c r="F2049" s="155">
        <v>0</v>
      </c>
    </row>
    <row r="2050" spans="3:6">
      <c r="C2050" s="156" t="s">
        <v>2003</v>
      </c>
      <c r="D2050" s="155">
        <v>12382787</v>
      </c>
      <c r="E2050" s="155">
        <v>6925512</v>
      </c>
      <c r="F2050" s="155">
        <v>0</v>
      </c>
    </row>
    <row r="2051" spans="3:6">
      <c r="C2051" s="156" t="s">
        <v>2380</v>
      </c>
      <c r="D2051" s="155">
        <v>0</v>
      </c>
      <c r="E2051" s="155">
        <v>8269728.6200000001</v>
      </c>
      <c r="F2051" s="155">
        <v>0</v>
      </c>
    </row>
    <row r="2052" spans="3:6">
      <c r="C2052" s="156" t="s">
        <v>2004</v>
      </c>
      <c r="D2052" s="155">
        <v>5206819</v>
      </c>
      <c r="E2052" s="155">
        <v>100</v>
      </c>
      <c r="F2052" s="155">
        <v>0</v>
      </c>
    </row>
    <row r="2053" spans="3:6">
      <c r="C2053" s="156" t="s">
        <v>2005</v>
      </c>
      <c r="D2053" s="155">
        <v>1487662</v>
      </c>
      <c r="E2053" s="155">
        <v>162</v>
      </c>
      <c r="F2053" s="155">
        <v>0</v>
      </c>
    </row>
    <row r="2054" spans="3:6">
      <c r="C2054" s="156" t="s">
        <v>2006</v>
      </c>
      <c r="D2054" s="155">
        <v>12382793</v>
      </c>
      <c r="E2054" s="155">
        <v>7430801</v>
      </c>
      <c r="F2054" s="155">
        <v>7430800.8300000001</v>
      </c>
    </row>
    <row r="2055" spans="3:6">
      <c r="C2055" s="156" t="s">
        <v>2007</v>
      </c>
      <c r="D2055" s="155">
        <v>2476559</v>
      </c>
      <c r="E2055" s="155">
        <v>110</v>
      </c>
      <c r="F2055" s="155">
        <v>0</v>
      </c>
    </row>
    <row r="2056" spans="3:6">
      <c r="C2056" s="156" t="s">
        <v>831</v>
      </c>
      <c r="D2056" s="155">
        <v>21982761</v>
      </c>
      <c r="E2056" s="155">
        <v>23382761</v>
      </c>
      <c r="F2056" s="155">
        <v>21382661</v>
      </c>
    </row>
    <row r="2057" spans="3:6">
      <c r="C2057" s="156" t="s">
        <v>2008</v>
      </c>
      <c r="D2057" s="155">
        <v>5206819</v>
      </c>
      <c r="E2057" s="155">
        <v>110</v>
      </c>
      <c r="F2057" s="155">
        <v>0</v>
      </c>
    </row>
    <row r="2058" spans="3:6">
      <c r="C2058" s="156" t="s">
        <v>2122</v>
      </c>
      <c r="D2058" s="155">
        <v>0</v>
      </c>
      <c r="E2058" s="155">
        <v>4804871.9099999992</v>
      </c>
      <c r="F2058" s="155">
        <v>3171215.46</v>
      </c>
    </row>
    <row r="2059" spans="3:6">
      <c r="C2059" s="156" t="s">
        <v>2009</v>
      </c>
      <c r="D2059" s="155">
        <v>1528554</v>
      </c>
      <c r="E2059" s="155">
        <v>109</v>
      </c>
      <c r="F2059" s="155">
        <v>0</v>
      </c>
    </row>
    <row r="2060" spans="3:6">
      <c r="C2060" s="156" t="s">
        <v>2010</v>
      </c>
      <c r="D2060" s="155">
        <v>5699789</v>
      </c>
      <c r="E2060" s="155">
        <v>3899789</v>
      </c>
      <c r="F2060" s="155">
        <v>3064789.09</v>
      </c>
    </row>
    <row r="2061" spans="3:6">
      <c r="C2061" s="156" t="s">
        <v>511</v>
      </c>
      <c r="D2061" s="155">
        <v>22543723</v>
      </c>
      <c r="E2061" s="155">
        <v>35820769.82</v>
      </c>
      <c r="F2061" s="155">
        <v>28846390.310000002</v>
      </c>
    </row>
    <row r="2062" spans="3:6">
      <c r="C2062" s="156" t="s">
        <v>2011</v>
      </c>
      <c r="D2062" s="155">
        <v>5699789</v>
      </c>
      <c r="E2062" s="155">
        <v>3899789</v>
      </c>
      <c r="F2062" s="155">
        <v>3064789.09</v>
      </c>
    </row>
    <row r="2063" spans="3:6">
      <c r="C2063" s="156" t="s">
        <v>2012</v>
      </c>
      <c r="D2063" s="155">
        <v>107441747</v>
      </c>
      <c r="E2063" s="155">
        <v>109658807</v>
      </c>
      <c r="F2063" s="155">
        <v>60763872.200000003</v>
      </c>
    </row>
    <row r="2064" spans="3:6">
      <c r="C2064" s="156" t="s">
        <v>476</v>
      </c>
      <c r="D2064" s="155">
        <v>7245692</v>
      </c>
      <c r="E2064" s="155">
        <v>7245692</v>
      </c>
      <c r="F2064" s="155">
        <v>7245692</v>
      </c>
    </row>
    <row r="2065" spans="3:6">
      <c r="C2065" s="156" t="s">
        <v>2013</v>
      </c>
      <c r="D2065" s="155">
        <v>0</v>
      </c>
      <c r="E2065" s="155">
        <v>261311264</v>
      </c>
      <c r="F2065" s="155">
        <v>231473756.99000001</v>
      </c>
    </row>
    <row r="2066" spans="3:6">
      <c r="C2066" s="156" t="s">
        <v>2014</v>
      </c>
      <c r="D2066" s="155">
        <v>9137263</v>
      </c>
      <c r="E2066" s="155">
        <v>8037263</v>
      </c>
      <c r="F2066" s="155">
        <v>6416327.1900000004</v>
      </c>
    </row>
    <row r="2067" spans="3:6">
      <c r="C2067" s="156" t="s">
        <v>2015</v>
      </c>
      <c r="D2067" s="155">
        <v>2891377</v>
      </c>
      <c r="E2067" s="155">
        <v>110</v>
      </c>
      <c r="F2067" s="155">
        <v>0</v>
      </c>
    </row>
    <row r="2068" spans="3:6">
      <c r="C2068" s="156" t="s">
        <v>451</v>
      </c>
      <c r="D2068" s="155">
        <v>500000</v>
      </c>
      <c r="E2068" s="155">
        <v>500000</v>
      </c>
      <c r="F2068" s="155">
        <v>0</v>
      </c>
    </row>
    <row r="2069" spans="3:6">
      <c r="C2069" s="156" t="s">
        <v>2016</v>
      </c>
      <c r="D2069" s="155">
        <v>1267200</v>
      </c>
      <c r="E2069" s="155">
        <v>109</v>
      </c>
      <c r="F2069" s="155">
        <v>0</v>
      </c>
    </row>
    <row r="2070" spans="3:6">
      <c r="C2070" s="156" t="s">
        <v>2017</v>
      </c>
      <c r="D2070" s="155">
        <v>2891377</v>
      </c>
      <c r="E2070" s="155">
        <v>110</v>
      </c>
      <c r="F2070" s="155">
        <v>0</v>
      </c>
    </row>
    <row r="2071" spans="3:6">
      <c r="C2071" s="156" t="s">
        <v>2018</v>
      </c>
      <c r="D2071" s="155">
        <v>66803816</v>
      </c>
      <c r="E2071" s="155">
        <v>3362120</v>
      </c>
      <c r="F2071" s="155">
        <v>3009208.39</v>
      </c>
    </row>
    <row r="2072" spans="3:6">
      <c r="C2072" s="156" t="s">
        <v>2019</v>
      </c>
      <c r="D2072" s="155">
        <v>2470836</v>
      </c>
      <c r="E2072" s="155">
        <v>109</v>
      </c>
      <c r="F2072" s="155">
        <v>0</v>
      </c>
    </row>
    <row r="2073" spans="3:6">
      <c r="C2073" s="156" t="s">
        <v>2020</v>
      </c>
      <c r="D2073" s="155">
        <v>0</v>
      </c>
      <c r="E2073" s="155">
        <v>130000000</v>
      </c>
      <c r="F2073" s="155">
        <v>125378139.31</v>
      </c>
    </row>
    <row r="2074" spans="3:6">
      <c r="C2074" s="156" t="s">
        <v>2381</v>
      </c>
      <c r="D2074" s="155">
        <v>0</v>
      </c>
      <c r="E2074" s="155">
        <v>4645447.9800000004</v>
      </c>
      <c r="F2074" s="155">
        <v>0</v>
      </c>
    </row>
    <row r="2075" spans="3:6">
      <c r="C2075" s="156" t="s">
        <v>2021</v>
      </c>
      <c r="D2075" s="155">
        <v>1235038</v>
      </c>
      <c r="E2075" s="155">
        <v>109</v>
      </c>
      <c r="F2075" s="155">
        <v>0</v>
      </c>
    </row>
    <row r="2076" spans="3:6">
      <c r="C2076" s="156" t="s">
        <v>2022</v>
      </c>
      <c r="D2076" s="155">
        <v>1235038</v>
      </c>
      <c r="E2076" s="155">
        <v>138</v>
      </c>
      <c r="F2076" s="155">
        <v>0</v>
      </c>
    </row>
    <row r="2077" spans="3:6">
      <c r="C2077" s="156" t="s">
        <v>2023</v>
      </c>
      <c r="D2077" s="155">
        <v>1496906</v>
      </c>
      <c r="E2077" s="155">
        <v>109</v>
      </c>
      <c r="F2077" s="155">
        <v>0</v>
      </c>
    </row>
    <row r="2078" spans="3:6">
      <c r="C2078" s="156" t="s">
        <v>2024</v>
      </c>
      <c r="D2078" s="155">
        <v>3125446</v>
      </c>
      <c r="E2078" s="155">
        <v>218</v>
      </c>
      <c r="F2078" s="155">
        <v>0</v>
      </c>
    </row>
    <row r="2079" spans="3:6">
      <c r="C2079" s="156" t="s">
        <v>420</v>
      </c>
      <c r="D2079" s="155">
        <v>1192744</v>
      </c>
      <c r="E2079" s="155">
        <v>1192744</v>
      </c>
      <c r="F2079" s="155">
        <v>0</v>
      </c>
    </row>
    <row r="2080" spans="3:6">
      <c r="C2080" s="156" t="s">
        <v>2025</v>
      </c>
      <c r="D2080" s="155">
        <v>1909685</v>
      </c>
      <c r="E2080" s="155">
        <v>225</v>
      </c>
      <c r="F2080" s="155">
        <v>0</v>
      </c>
    </row>
    <row r="2081" spans="3:6">
      <c r="C2081" s="156" t="s">
        <v>2026</v>
      </c>
      <c r="D2081" s="155">
        <v>242043314</v>
      </c>
      <c r="E2081" s="155">
        <v>309543589</v>
      </c>
      <c r="F2081" s="155">
        <v>193592146.05000001</v>
      </c>
    </row>
    <row r="2082" spans="3:6">
      <c r="C2082" s="156" t="s">
        <v>2027</v>
      </c>
      <c r="D2082" s="155">
        <v>2479442</v>
      </c>
      <c r="E2082" s="155">
        <v>109</v>
      </c>
      <c r="F2082" s="155">
        <v>0</v>
      </c>
    </row>
    <row r="2083" spans="3:6">
      <c r="C2083" s="156" t="s">
        <v>343</v>
      </c>
      <c r="D2083" s="155">
        <v>261865482</v>
      </c>
      <c r="E2083" s="155">
        <v>511865482</v>
      </c>
      <c r="F2083" s="155">
        <v>343173225.10000002</v>
      </c>
    </row>
    <row r="2084" spans="3:6">
      <c r="C2084" s="156" t="s">
        <v>764</v>
      </c>
      <c r="D2084" s="155">
        <v>0</v>
      </c>
      <c r="E2084" s="155">
        <v>13818615.970000001</v>
      </c>
      <c r="F2084" s="155">
        <v>4245078.82</v>
      </c>
    </row>
    <row r="2085" spans="3:6">
      <c r="C2085" s="156" t="s">
        <v>2028</v>
      </c>
      <c r="D2085" s="155">
        <v>0</v>
      </c>
      <c r="E2085" s="155">
        <v>10688736</v>
      </c>
      <c r="F2085" s="155">
        <v>0</v>
      </c>
    </row>
    <row r="2086" spans="3:6">
      <c r="C2086" s="156" t="s">
        <v>2029</v>
      </c>
      <c r="D2086" s="155">
        <v>1691173</v>
      </c>
      <c r="E2086" s="155">
        <v>110</v>
      </c>
      <c r="F2086" s="155">
        <v>0</v>
      </c>
    </row>
    <row r="2087" spans="3:6">
      <c r="C2087" s="156" t="s">
        <v>2030</v>
      </c>
      <c r="D2087" s="155">
        <v>409574383</v>
      </c>
      <c r="E2087" s="155">
        <v>590799980</v>
      </c>
      <c r="F2087" s="155">
        <v>475036877.27999997</v>
      </c>
    </row>
    <row r="2088" spans="3:6">
      <c r="C2088" s="156" t="s">
        <v>2031</v>
      </c>
      <c r="D2088" s="155">
        <v>1161728</v>
      </c>
      <c r="E2088" s="155">
        <v>109</v>
      </c>
      <c r="F2088" s="155">
        <v>0</v>
      </c>
    </row>
    <row r="2089" spans="3:6">
      <c r="C2089" s="156" t="s">
        <v>721</v>
      </c>
      <c r="D2089" s="155">
        <v>0</v>
      </c>
      <c r="E2089" s="155">
        <v>2479396.4300000002</v>
      </c>
      <c r="F2089" s="155">
        <v>2082612.89</v>
      </c>
    </row>
    <row r="2090" spans="3:6">
      <c r="C2090" s="156" t="s">
        <v>2032</v>
      </c>
      <c r="D2090" s="155">
        <v>1418878</v>
      </c>
      <c r="E2090" s="155">
        <v>5736903</v>
      </c>
      <c r="F2090" s="155">
        <v>0</v>
      </c>
    </row>
    <row r="2091" spans="3:6">
      <c r="C2091" s="156" t="s">
        <v>477</v>
      </c>
      <c r="D2091" s="155">
        <v>8656061</v>
      </c>
      <c r="E2091" s="155">
        <v>8656061</v>
      </c>
      <c r="F2091" s="155">
        <v>8656061</v>
      </c>
    </row>
    <row r="2092" spans="3:6">
      <c r="C2092" s="156" t="s">
        <v>2033</v>
      </c>
      <c r="D2092" s="155">
        <v>2429693</v>
      </c>
      <c r="E2092" s="155">
        <v>108</v>
      </c>
      <c r="F2092" s="155">
        <v>0</v>
      </c>
    </row>
    <row r="2093" spans="3:6">
      <c r="C2093" s="156" t="s">
        <v>478</v>
      </c>
      <c r="D2093" s="155">
        <v>6761825</v>
      </c>
      <c r="E2093" s="155">
        <v>6761825</v>
      </c>
      <c r="F2093" s="155">
        <v>6731132.5300000003</v>
      </c>
    </row>
    <row r="2094" spans="3:6">
      <c r="C2094" s="156" t="s">
        <v>2034</v>
      </c>
      <c r="D2094" s="155">
        <v>1394224</v>
      </c>
      <c r="E2094" s="155">
        <v>2822619</v>
      </c>
      <c r="F2094" s="155">
        <v>0</v>
      </c>
    </row>
    <row r="2095" spans="3:6">
      <c r="C2095" s="156" t="s">
        <v>2035</v>
      </c>
      <c r="D2095" s="155">
        <v>1394224</v>
      </c>
      <c r="E2095" s="155">
        <v>712312</v>
      </c>
      <c r="F2095" s="155">
        <v>0</v>
      </c>
    </row>
    <row r="2096" spans="3:6">
      <c r="C2096" s="156" t="s">
        <v>2382</v>
      </c>
      <c r="D2096" s="155">
        <v>0</v>
      </c>
      <c r="E2096" s="155">
        <v>8268919.96</v>
      </c>
      <c r="F2096" s="155">
        <v>0</v>
      </c>
    </row>
    <row r="2097" spans="3:6">
      <c r="C2097" s="156" t="s">
        <v>2180</v>
      </c>
      <c r="D2097" s="155">
        <v>0</v>
      </c>
      <c r="E2097" s="155">
        <v>16537839.91</v>
      </c>
      <c r="F2097" s="155">
        <v>0</v>
      </c>
    </row>
    <row r="2098" spans="3:6">
      <c r="C2098" s="156" t="s">
        <v>328</v>
      </c>
      <c r="D2098" s="155">
        <v>83536021</v>
      </c>
      <c r="E2098" s="155">
        <v>50018850</v>
      </c>
      <c r="F2098" s="155">
        <v>42703973.450000003</v>
      </c>
    </row>
    <row r="2099" spans="3:6">
      <c r="C2099" s="156" t="s">
        <v>2036</v>
      </c>
      <c r="D2099" s="155">
        <v>3871361</v>
      </c>
      <c r="E2099" s="155">
        <v>1463423</v>
      </c>
      <c r="F2099" s="155">
        <v>0</v>
      </c>
    </row>
    <row r="2100" spans="3:6">
      <c r="C2100" s="156" t="s">
        <v>2383</v>
      </c>
      <c r="D2100" s="155">
        <v>0</v>
      </c>
      <c r="E2100" s="155">
        <v>6302181.4500000002</v>
      </c>
      <c r="F2100" s="155">
        <v>0</v>
      </c>
    </row>
    <row r="2101" spans="3:6">
      <c r="C2101" s="156" t="s">
        <v>2037</v>
      </c>
      <c r="D2101" s="155">
        <v>1266771</v>
      </c>
      <c r="E2101" s="155">
        <v>4646180</v>
      </c>
      <c r="F2101" s="155">
        <v>0</v>
      </c>
    </row>
    <row r="2102" spans="3:6">
      <c r="C2102" s="156" t="s">
        <v>2181</v>
      </c>
      <c r="D2102" s="155">
        <v>0</v>
      </c>
      <c r="E2102" s="155">
        <v>16537839.91</v>
      </c>
      <c r="F2102" s="155">
        <v>0</v>
      </c>
    </row>
    <row r="2103" spans="3:6">
      <c r="C2103" s="156" t="s">
        <v>2038</v>
      </c>
      <c r="D2103" s="155">
        <v>1487663</v>
      </c>
      <c r="E2103" s="155">
        <v>32000</v>
      </c>
      <c r="F2103" s="155">
        <v>0</v>
      </c>
    </row>
    <row r="2104" spans="3:6">
      <c r="C2104" s="156" t="s">
        <v>2384</v>
      </c>
      <c r="D2104" s="155">
        <v>0</v>
      </c>
      <c r="E2104" s="155">
        <v>3884648.44</v>
      </c>
      <c r="F2104" s="155">
        <v>0</v>
      </c>
    </row>
    <row r="2105" spans="3:6">
      <c r="C2105" s="156" t="s">
        <v>2039</v>
      </c>
      <c r="D2105" s="155">
        <v>7438315</v>
      </c>
      <c r="E2105" s="155">
        <v>4662111</v>
      </c>
      <c r="F2105" s="155">
        <v>0</v>
      </c>
    </row>
    <row r="2106" spans="3:6">
      <c r="C2106" s="156" t="s">
        <v>2040</v>
      </c>
      <c r="D2106" s="155">
        <v>1487663</v>
      </c>
      <c r="E2106" s="155">
        <v>113</v>
      </c>
      <c r="F2106" s="155">
        <v>0</v>
      </c>
    </row>
    <row r="2107" spans="3:6">
      <c r="C2107" s="156" t="s">
        <v>2041</v>
      </c>
      <c r="D2107" s="155">
        <v>155102429</v>
      </c>
      <c r="E2107" s="155">
        <v>63224423</v>
      </c>
      <c r="F2107" s="155">
        <v>52032470.609999999</v>
      </c>
    </row>
    <row r="2108" spans="3:6">
      <c r="C2108" s="156" t="s">
        <v>506</v>
      </c>
      <c r="D2108" s="155">
        <v>150000002</v>
      </c>
      <c r="E2108" s="155">
        <v>235000002</v>
      </c>
      <c r="F2108" s="155">
        <v>234072942.16999999</v>
      </c>
    </row>
    <row r="2109" spans="3:6">
      <c r="C2109" s="156" t="s">
        <v>2042</v>
      </c>
      <c r="D2109" s="155">
        <v>1635451</v>
      </c>
      <c r="E2109" s="155">
        <v>2547356</v>
      </c>
      <c r="F2109" s="155">
        <v>515755.18</v>
      </c>
    </row>
    <row r="2110" spans="3:6">
      <c r="C2110" s="156" t="s">
        <v>2043</v>
      </c>
      <c r="D2110" s="155">
        <v>1054100</v>
      </c>
      <c r="E2110" s="155">
        <v>109</v>
      </c>
      <c r="F2110" s="155">
        <v>0</v>
      </c>
    </row>
    <row r="2111" spans="3:6">
      <c r="C2111" s="156" t="s">
        <v>2044</v>
      </c>
      <c r="D2111" s="155">
        <v>1265068</v>
      </c>
      <c r="E2111" s="155">
        <v>673639</v>
      </c>
      <c r="F2111" s="155">
        <v>361463.37</v>
      </c>
    </row>
    <row r="2112" spans="3:6">
      <c r="C2112" s="156" t="s">
        <v>2385</v>
      </c>
      <c r="D2112" s="155">
        <v>0</v>
      </c>
      <c r="E2112" s="155">
        <v>3386389.49</v>
      </c>
      <c r="F2112" s="155">
        <v>0</v>
      </c>
    </row>
    <row r="2113" spans="3:6">
      <c r="C2113" s="156" t="s">
        <v>2045</v>
      </c>
      <c r="D2113" s="155">
        <v>0</v>
      </c>
      <c r="E2113" s="155">
        <v>4225185</v>
      </c>
      <c r="F2113" s="155">
        <v>3339840.19</v>
      </c>
    </row>
    <row r="2114" spans="3:6">
      <c r="C2114" s="156" t="s">
        <v>2046</v>
      </c>
      <c r="D2114" s="155">
        <v>3639698</v>
      </c>
      <c r="E2114" s="155">
        <v>958060</v>
      </c>
      <c r="F2114" s="155">
        <v>0</v>
      </c>
    </row>
    <row r="2115" spans="3:6">
      <c r="C2115" s="156" t="s">
        <v>2047</v>
      </c>
      <c r="D2115" s="155">
        <v>2476558</v>
      </c>
      <c r="E2115" s="155">
        <v>109</v>
      </c>
      <c r="F2115" s="155">
        <v>0</v>
      </c>
    </row>
    <row r="2116" spans="3:6">
      <c r="C2116" s="156" t="s">
        <v>510</v>
      </c>
      <c r="D2116" s="155">
        <v>21033435</v>
      </c>
      <c r="E2116" s="155">
        <v>21033435</v>
      </c>
      <c r="F2116" s="155">
        <v>20367310</v>
      </c>
    </row>
    <row r="2117" spans="3:6">
      <c r="C2117" s="156" t="s">
        <v>2048</v>
      </c>
      <c r="D2117" s="155">
        <v>2476559</v>
      </c>
      <c r="E2117" s="155">
        <v>110</v>
      </c>
      <c r="F2117" s="155">
        <v>0</v>
      </c>
    </row>
    <row r="2118" spans="3:6">
      <c r="C2118" s="156" t="s">
        <v>366</v>
      </c>
      <c r="D2118" s="155">
        <v>151480514</v>
      </c>
      <c r="E2118" s="155">
        <v>372320514</v>
      </c>
      <c r="F2118" s="155">
        <v>279787568.16999996</v>
      </c>
    </row>
    <row r="2119" spans="3:6">
      <c r="C2119" s="156" t="s">
        <v>2386</v>
      </c>
      <c r="D2119" s="155">
        <v>0</v>
      </c>
      <c r="E2119" s="155">
        <v>3880952.41</v>
      </c>
      <c r="F2119" s="155">
        <v>0</v>
      </c>
    </row>
    <row r="2120" spans="3:6">
      <c r="C2120" s="156" t="s">
        <v>2387</v>
      </c>
      <c r="D2120" s="155">
        <v>0</v>
      </c>
      <c r="E2120" s="155">
        <v>5001645.76</v>
      </c>
      <c r="F2120" s="155">
        <v>0</v>
      </c>
    </row>
    <row r="2121" spans="3:6">
      <c r="C2121" s="156" t="s">
        <v>2182</v>
      </c>
      <c r="D2121" s="155">
        <v>0</v>
      </c>
      <c r="E2121" s="155">
        <v>7698191.4000000004</v>
      </c>
      <c r="F2121" s="155">
        <v>0</v>
      </c>
    </row>
    <row r="2122" spans="3:6">
      <c r="C2122" s="156" t="s">
        <v>509</v>
      </c>
      <c r="D2122" s="155">
        <v>15323327</v>
      </c>
      <c r="E2122" s="155">
        <v>15323327</v>
      </c>
      <c r="F2122" s="155">
        <v>12000000</v>
      </c>
    </row>
    <row r="2123" spans="3:6">
      <c r="C2123" s="156" t="s">
        <v>2213</v>
      </c>
      <c r="D2123" s="155">
        <v>0</v>
      </c>
      <c r="E2123" s="155">
        <v>12553921.390000001</v>
      </c>
      <c r="F2123" s="155">
        <v>11298529.25</v>
      </c>
    </row>
    <row r="2124" spans="3:6">
      <c r="C2124" s="156" t="s">
        <v>2049</v>
      </c>
      <c r="D2124" s="155">
        <v>1823763</v>
      </c>
      <c r="E2124" s="155">
        <v>9067985</v>
      </c>
      <c r="F2124" s="155">
        <v>9067884.5999999996</v>
      </c>
    </row>
    <row r="2125" spans="3:6">
      <c r="C2125" s="156" t="s">
        <v>2050</v>
      </c>
      <c r="D2125" s="155">
        <v>1823763</v>
      </c>
      <c r="E2125" s="155">
        <v>3800000</v>
      </c>
      <c r="F2125" s="155">
        <v>3780801.67</v>
      </c>
    </row>
    <row r="2126" spans="3:6">
      <c r="C2126" s="156" t="s">
        <v>508</v>
      </c>
      <c r="D2126" s="155">
        <v>37690593</v>
      </c>
      <c r="E2126" s="155">
        <v>54944778.719999999</v>
      </c>
      <c r="F2126" s="155">
        <v>34649876.32</v>
      </c>
    </row>
    <row r="2127" spans="3:6">
      <c r="C2127" s="156" t="s">
        <v>2051</v>
      </c>
      <c r="D2127" s="155">
        <v>1151599</v>
      </c>
      <c r="E2127" s="155">
        <v>0</v>
      </c>
      <c r="F2127" s="155">
        <v>0</v>
      </c>
    </row>
    <row r="2128" spans="3:6">
      <c r="C2128" s="156" t="s">
        <v>2052</v>
      </c>
      <c r="D2128" s="155">
        <v>1695413</v>
      </c>
      <c r="E2128" s="155">
        <v>100</v>
      </c>
      <c r="F2128" s="155">
        <v>0</v>
      </c>
    </row>
    <row r="2129" spans="3:6">
      <c r="C2129" s="156" t="s">
        <v>2053</v>
      </c>
      <c r="D2129" s="155">
        <v>1155900</v>
      </c>
      <c r="E2129" s="155">
        <v>2000000</v>
      </c>
      <c r="F2129" s="155">
        <v>0</v>
      </c>
    </row>
    <row r="2130" spans="3:6">
      <c r="C2130" s="156" t="s">
        <v>2054</v>
      </c>
      <c r="D2130" s="155">
        <v>22049160</v>
      </c>
      <c r="E2130" s="155">
        <v>62049160</v>
      </c>
      <c r="F2130" s="155">
        <v>23761812.5</v>
      </c>
    </row>
    <row r="2131" spans="3:6">
      <c r="C2131" s="156" t="s">
        <v>2055</v>
      </c>
      <c r="D2131" s="155">
        <v>1695413</v>
      </c>
      <c r="E2131" s="155">
        <v>100</v>
      </c>
      <c r="F2131" s="155">
        <v>0</v>
      </c>
    </row>
    <row r="2132" spans="3:6">
      <c r="C2132" s="156" t="s">
        <v>2183</v>
      </c>
      <c r="D2132" s="155">
        <v>0</v>
      </c>
      <c r="E2132" s="155">
        <v>12608096.49</v>
      </c>
      <c r="F2132" s="155">
        <v>0</v>
      </c>
    </row>
    <row r="2133" spans="3:6">
      <c r="C2133" s="156" t="s">
        <v>2388</v>
      </c>
      <c r="D2133" s="155">
        <v>0</v>
      </c>
      <c r="E2133" s="155">
        <v>4057295.82</v>
      </c>
      <c r="F2133" s="155">
        <v>0</v>
      </c>
    </row>
    <row r="2134" spans="3:6">
      <c r="C2134" s="156" t="s">
        <v>367</v>
      </c>
      <c r="D2134" s="155">
        <v>105000003</v>
      </c>
      <c r="E2134" s="155">
        <v>185000003</v>
      </c>
      <c r="F2134" s="155">
        <v>184955475.19999999</v>
      </c>
    </row>
    <row r="2135" spans="3:6">
      <c r="C2135" s="156" t="s">
        <v>2056</v>
      </c>
      <c r="D2135" s="155">
        <v>1695413</v>
      </c>
      <c r="E2135" s="155">
        <v>2000000</v>
      </c>
      <c r="F2135" s="155">
        <v>0</v>
      </c>
    </row>
    <row r="2136" spans="3:6">
      <c r="C2136" s="156" t="s">
        <v>2057</v>
      </c>
      <c r="D2136" s="155">
        <v>10207251</v>
      </c>
      <c r="E2136" s="155">
        <v>13396651</v>
      </c>
      <c r="F2136" s="155">
        <v>0</v>
      </c>
    </row>
    <row r="2137" spans="3:6">
      <c r="C2137" s="156" t="s">
        <v>2058</v>
      </c>
      <c r="D2137" s="155">
        <v>300000000</v>
      </c>
      <c r="E2137" s="155">
        <v>100000</v>
      </c>
      <c r="F2137" s="155">
        <v>0</v>
      </c>
    </row>
    <row r="2138" spans="3:6">
      <c r="C2138" s="156" t="s">
        <v>2059</v>
      </c>
      <c r="D2138" s="155">
        <v>0</v>
      </c>
      <c r="E2138" s="155">
        <v>5925471</v>
      </c>
      <c r="F2138" s="155">
        <v>0</v>
      </c>
    </row>
    <row r="2139" spans="3:6">
      <c r="C2139" s="156" t="s">
        <v>2060</v>
      </c>
      <c r="D2139" s="155">
        <v>0</v>
      </c>
      <c r="E2139" s="155">
        <v>1000000</v>
      </c>
      <c r="F2139" s="155">
        <v>0</v>
      </c>
    </row>
    <row r="2140" spans="3:6">
      <c r="C2140" s="156" t="s">
        <v>2061</v>
      </c>
      <c r="D2140" s="155">
        <v>734370</v>
      </c>
      <c r="E2140" s="155">
        <v>734370</v>
      </c>
      <c r="F2140" s="155">
        <v>0</v>
      </c>
    </row>
    <row r="2141" spans="3:6">
      <c r="C2141" s="156" t="s">
        <v>2184</v>
      </c>
      <c r="D2141" s="155">
        <v>0</v>
      </c>
      <c r="E2141" s="155">
        <v>18944658.399999999</v>
      </c>
      <c r="F2141" s="155">
        <v>0</v>
      </c>
    </row>
    <row r="2142" spans="3:6">
      <c r="C2142" s="156" t="s">
        <v>2062</v>
      </c>
      <c r="D2142" s="155">
        <v>1271972</v>
      </c>
      <c r="E2142" s="155">
        <v>1271972</v>
      </c>
      <c r="F2142" s="155">
        <v>0</v>
      </c>
    </row>
    <row r="2143" spans="3:6">
      <c r="C2143" s="156" t="s">
        <v>2389</v>
      </c>
      <c r="D2143" s="155">
        <v>0</v>
      </c>
      <c r="E2143" s="155">
        <v>3884648.44</v>
      </c>
      <c r="F2143" s="155">
        <v>0</v>
      </c>
    </row>
    <row r="2144" spans="3:6">
      <c r="C2144" s="156" t="s">
        <v>452</v>
      </c>
      <c r="D2144" s="155">
        <v>75000062</v>
      </c>
      <c r="E2144" s="155">
        <v>225000062</v>
      </c>
      <c r="F2144" s="155">
        <v>224977631.59999999</v>
      </c>
    </row>
    <row r="2145" spans="3:6">
      <c r="C2145" s="156" t="s">
        <v>2063</v>
      </c>
      <c r="D2145" s="155">
        <v>868442</v>
      </c>
      <c r="E2145" s="155">
        <v>868442</v>
      </c>
      <c r="F2145" s="155">
        <v>0</v>
      </c>
    </row>
    <row r="2146" spans="3:6">
      <c r="C2146" s="156" t="s">
        <v>2296</v>
      </c>
      <c r="D2146" s="155">
        <v>0</v>
      </c>
      <c r="E2146" s="155">
        <v>6711899.8899999997</v>
      </c>
      <c r="F2146" s="155">
        <v>0</v>
      </c>
    </row>
    <row r="2147" spans="3:6">
      <c r="C2147" s="156" t="s">
        <v>2064</v>
      </c>
      <c r="D2147" s="155">
        <v>6989387</v>
      </c>
      <c r="E2147" s="155">
        <v>1004106</v>
      </c>
      <c r="F2147" s="155">
        <v>383959.85</v>
      </c>
    </row>
    <row r="2148" spans="3:6">
      <c r="C2148" s="156" t="s">
        <v>2297</v>
      </c>
      <c r="D2148" s="155">
        <v>0</v>
      </c>
      <c r="E2148" s="155">
        <v>10424675.310000001</v>
      </c>
      <c r="F2148" s="155">
        <v>0</v>
      </c>
    </row>
    <row r="2149" spans="3:6">
      <c r="C2149" s="156" t="s">
        <v>2065</v>
      </c>
      <c r="D2149" s="155">
        <v>7052163</v>
      </c>
      <c r="E2149" s="155">
        <v>646883</v>
      </c>
      <c r="F2149" s="155">
        <v>230135.53</v>
      </c>
    </row>
    <row r="2150" spans="3:6">
      <c r="C2150" s="156" t="s">
        <v>368</v>
      </c>
      <c r="D2150" s="155">
        <v>105001002</v>
      </c>
      <c r="E2150" s="155">
        <v>105001002</v>
      </c>
      <c r="F2150" s="155">
        <v>104903708.5</v>
      </c>
    </row>
    <row r="2151" spans="3:6">
      <c r="C2151" s="154" t="s">
        <v>2264</v>
      </c>
      <c r="D2151" s="155">
        <v>1703117147</v>
      </c>
      <c r="E2151" s="155">
        <v>793324757.88</v>
      </c>
      <c r="F2151" s="155">
        <v>280017560.30000001</v>
      </c>
    </row>
    <row r="2152" spans="3:6">
      <c r="C2152" s="156" t="s">
        <v>832</v>
      </c>
      <c r="D2152" s="155">
        <v>136288789</v>
      </c>
      <c r="E2152" s="155">
        <v>116288789</v>
      </c>
      <c r="F2152" s="155">
        <v>110229964.94</v>
      </c>
    </row>
    <row r="2153" spans="3:6">
      <c r="C2153" s="156" t="s">
        <v>1967</v>
      </c>
      <c r="D2153" s="155">
        <v>1431238972</v>
      </c>
      <c r="E2153" s="155">
        <v>358238972</v>
      </c>
      <c r="F2153" s="155">
        <v>0</v>
      </c>
    </row>
    <row r="2154" spans="3:6">
      <c r="C2154" s="156" t="s">
        <v>507</v>
      </c>
      <c r="D2154" s="155">
        <v>79073485</v>
      </c>
      <c r="E2154" s="155">
        <v>64602467.140000001</v>
      </c>
      <c r="F2154" s="155">
        <v>14169657.07</v>
      </c>
    </row>
    <row r="2155" spans="3:6">
      <c r="C2155" s="156" t="s">
        <v>833</v>
      </c>
      <c r="D2155" s="155">
        <v>17735901</v>
      </c>
      <c r="E2155" s="155">
        <v>17735901</v>
      </c>
      <c r="F2155" s="155">
        <v>14145529.25</v>
      </c>
    </row>
    <row r="2156" spans="3:6">
      <c r="C2156" s="156" t="s">
        <v>686</v>
      </c>
      <c r="D2156" s="155">
        <v>38780000</v>
      </c>
      <c r="E2156" s="155">
        <v>38780000</v>
      </c>
      <c r="F2156" s="155">
        <v>27250803.620000001</v>
      </c>
    </row>
    <row r="2157" spans="3:6">
      <c r="C2157" s="156" t="s">
        <v>2066</v>
      </c>
      <c r="D2157" s="155">
        <v>0</v>
      </c>
      <c r="E2157" s="155">
        <v>120000000</v>
      </c>
      <c r="F2157" s="155">
        <v>114221605.42</v>
      </c>
    </row>
    <row r="2158" spans="3:6">
      <c r="C2158" s="156" t="s">
        <v>2085</v>
      </c>
      <c r="D2158" s="155">
        <v>0</v>
      </c>
      <c r="E2158" s="155">
        <v>10178627.970000001</v>
      </c>
      <c r="F2158" s="155">
        <v>0</v>
      </c>
    </row>
    <row r="2159" spans="3:6">
      <c r="C2159" s="156" t="s">
        <v>2080</v>
      </c>
      <c r="D2159" s="155">
        <v>0</v>
      </c>
      <c r="E2159" s="155">
        <v>67500000.769999996</v>
      </c>
      <c r="F2159" s="155">
        <v>0</v>
      </c>
    </row>
    <row r="2160" spans="3:6">
      <c r="C2160" s="154" t="s">
        <v>2267</v>
      </c>
      <c r="D2160" s="155">
        <v>1500000000</v>
      </c>
      <c r="E2160" s="155">
        <v>1577718416</v>
      </c>
      <c r="F2160" s="155">
        <v>1187978971.05</v>
      </c>
    </row>
    <row r="2161" spans="3:6">
      <c r="C2161" s="156" t="s">
        <v>450</v>
      </c>
      <c r="D2161" s="155">
        <v>0</v>
      </c>
      <c r="E2161" s="155">
        <v>77718416</v>
      </c>
      <c r="F2161" s="155">
        <v>0</v>
      </c>
    </row>
    <row r="2162" spans="3:6">
      <c r="C2162" s="156" t="s">
        <v>821</v>
      </c>
      <c r="D2162" s="155">
        <v>1500000000</v>
      </c>
      <c r="E2162" s="155">
        <v>1500000000</v>
      </c>
      <c r="F2162" s="155">
        <v>1187978971.05</v>
      </c>
    </row>
    <row r="2163" spans="3:6">
      <c r="C2163" s="154" t="s">
        <v>2265</v>
      </c>
      <c r="D2163" s="155">
        <v>6230343263</v>
      </c>
      <c r="E2163" s="155">
        <v>6067445190</v>
      </c>
      <c r="F2163" s="155">
        <v>3801615491.2200003</v>
      </c>
    </row>
    <row r="2164" spans="3:6">
      <c r="C2164" s="156" t="s">
        <v>834</v>
      </c>
      <c r="D2164" s="155">
        <v>991075841</v>
      </c>
      <c r="E2164" s="155">
        <v>932821765</v>
      </c>
      <c r="F2164" s="155">
        <v>31332219.140000001</v>
      </c>
    </row>
    <row r="2165" spans="3:6">
      <c r="C2165" s="156" t="s">
        <v>821</v>
      </c>
      <c r="D2165" s="155">
        <v>2620000000</v>
      </c>
      <c r="E2165" s="155">
        <v>2681775000</v>
      </c>
      <c r="F2165" s="155">
        <v>1796840532.1100001</v>
      </c>
    </row>
    <row r="2166" spans="3:6">
      <c r="C2166" s="156" t="s">
        <v>1979</v>
      </c>
      <c r="D2166" s="155">
        <v>30182472</v>
      </c>
      <c r="E2166" s="155">
        <v>30182472</v>
      </c>
      <c r="F2166" s="155">
        <v>18539726.399999999</v>
      </c>
    </row>
    <row r="2167" spans="3:6">
      <c r="C2167" s="156" t="s">
        <v>1980</v>
      </c>
      <c r="D2167" s="155">
        <v>1327877267</v>
      </c>
      <c r="E2167" s="155">
        <v>1785221050</v>
      </c>
      <c r="F2167" s="155">
        <v>1651664502.0599999</v>
      </c>
    </row>
    <row r="2168" spans="3:6">
      <c r="C2168" s="156" t="s">
        <v>2226</v>
      </c>
      <c r="D2168" s="155">
        <v>0</v>
      </c>
      <c r="E2168" s="155">
        <v>46237220</v>
      </c>
      <c r="F2168" s="155">
        <v>26325273.510000002</v>
      </c>
    </row>
    <row r="2169" spans="3:6">
      <c r="C2169" s="156" t="s">
        <v>2020</v>
      </c>
      <c r="D2169" s="155">
        <v>1261207683</v>
      </c>
      <c r="E2169" s="155">
        <v>591207683</v>
      </c>
      <c r="F2169" s="155">
        <v>276913238</v>
      </c>
    </row>
    <row r="2170" spans="3:6">
      <c r="C2170" s="152" t="s">
        <v>251</v>
      </c>
      <c r="D2170" s="153">
        <v>11498630580</v>
      </c>
      <c r="E2170" s="153">
        <v>8261792051.4900007</v>
      </c>
      <c r="F2170" s="153">
        <v>2428908167.8200002</v>
      </c>
    </row>
    <row r="2171" spans="3:6">
      <c r="C2171" s="154" t="s">
        <v>2263</v>
      </c>
      <c r="D2171" s="155">
        <v>1965579325</v>
      </c>
      <c r="E2171" s="155">
        <v>2476693678.8500004</v>
      </c>
      <c r="F2171" s="155">
        <v>1111014781.52</v>
      </c>
    </row>
    <row r="2172" spans="3:6">
      <c r="C2172" s="156" t="s">
        <v>239</v>
      </c>
      <c r="D2172" s="155">
        <v>342025360</v>
      </c>
      <c r="E2172" s="155">
        <v>342025360</v>
      </c>
      <c r="F2172" s="155">
        <v>109528545.42</v>
      </c>
    </row>
    <row r="2173" spans="3:6">
      <c r="C2173" s="156" t="s">
        <v>329</v>
      </c>
      <c r="D2173" s="155">
        <v>147067549</v>
      </c>
      <c r="E2173" s="155">
        <v>147067549</v>
      </c>
      <c r="F2173" s="155">
        <v>29843506.149999999</v>
      </c>
    </row>
    <row r="2174" spans="3:6">
      <c r="C2174" s="156" t="s">
        <v>2067</v>
      </c>
      <c r="D2174" s="155">
        <v>19034653</v>
      </c>
      <c r="E2174" s="155">
        <v>45203553</v>
      </c>
      <c r="F2174" s="155">
        <v>19557638.059999999</v>
      </c>
    </row>
    <row r="2175" spans="3:6">
      <c r="C2175" s="156" t="s">
        <v>453</v>
      </c>
      <c r="D2175" s="155">
        <v>5843767</v>
      </c>
      <c r="E2175" s="155">
        <v>5843767</v>
      </c>
      <c r="F2175" s="155">
        <v>1939651.3599999999</v>
      </c>
    </row>
    <row r="2176" spans="3:6">
      <c r="C2176" s="156" t="s">
        <v>330</v>
      </c>
      <c r="D2176" s="155">
        <v>30300235</v>
      </c>
      <c r="E2176" s="155">
        <v>254397439.86000001</v>
      </c>
      <c r="F2176" s="155">
        <v>139730105.73000002</v>
      </c>
    </row>
    <row r="2177" spans="3:6">
      <c r="C2177" s="156" t="s">
        <v>2068</v>
      </c>
      <c r="D2177" s="155">
        <v>6979225</v>
      </c>
      <c r="E2177" s="155">
        <v>6979225</v>
      </c>
      <c r="F2177" s="155">
        <v>1754550.87</v>
      </c>
    </row>
    <row r="2178" spans="3:6">
      <c r="C2178" s="156" t="s">
        <v>765</v>
      </c>
      <c r="D2178" s="155">
        <v>0</v>
      </c>
      <c r="E2178" s="155">
        <v>54773564.460000001</v>
      </c>
      <c r="F2178" s="155">
        <v>209131.22</v>
      </c>
    </row>
    <row r="2179" spans="3:6">
      <c r="C2179" s="156" t="s">
        <v>835</v>
      </c>
      <c r="D2179" s="155">
        <v>40000000</v>
      </c>
      <c r="E2179" s="155">
        <v>11295757</v>
      </c>
      <c r="F2179" s="155">
        <v>7286315.7199999997</v>
      </c>
    </row>
    <row r="2180" spans="3:6">
      <c r="C2180" s="156" t="s">
        <v>2069</v>
      </c>
      <c r="D2180" s="155">
        <v>577903533</v>
      </c>
      <c r="E2180" s="155">
        <v>230000000</v>
      </c>
      <c r="F2180" s="155">
        <v>0</v>
      </c>
    </row>
    <row r="2181" spans="3:6">
      <c r="C2181" s="156" t="s">
        <v>2070</v>
      </c>
      <c r="D2181" s="155">
        <v>380802850</v>
      </c>
      <c r="E2181" s="155">
        <v>183802850</v>
      </c>
      <c r="F2181" s="155">
        <v>24459061.969999999</v>
      </c>
    </row>
    <row r="2182" spans="3:6">
      <c r="C2182" s="156" t="s">
        <v>836</v>
      </c>
      <c r="D2182" s="155">
        <v>0</v>
      </c>
      <c r="E2182" s="155">
        <v>20281802.379999999</v>
      </c>
      <c r="F2182" s="155">
        <v>14144673.17</v>
      </c>
    </row>
    <row r="2183" spans="3:6">
      <c r="C2183" s="156" t="s">
        <v>837</v>
      </c>
      <c r="D2183" s="155">
        <v>0</v>
      </c>
      <c r="E2183" s="155">
        <v>16004185</v>
      </c>
      <c r="F2183" s="155">
        <v>14536926.51</v>
      </c>
    </row>
    <row r="2184" spans="3:6">
      <c r="C2184" s="156" t="s">
        <v>421</v>
      </c>
      <c r="D2184" s="155">
        <v>415622153</v>
      </c>
      <c r="E2184" s="155">
        <v>1146341488.9400001</v>
      </c>
      <c r="F2184" s="155">
        <v>748024675.33999991</v>
      </c>
    </row>
    <row r="2185" spans="3:6">
      <c r="C2185" s="156" t="s">
        <v>2185</v>
      </c>
      <c r="D2185" s="155">
        <v>0</v>
      </c>
      <c r="E2185" s="155">
        <v>12677137.209999999</v>
      </c>
      <c r="F2185" s="155">
        <v>0</v>
      </c>
    </row>
    <row r="2186" spans="3:6">
      <c r="C2186" s="154" t="s">
        <v>2265</v>
      </c>
      <c r="D2186" s="155">
        <v>9124994244</v>
      </c>
      <c r="E2186" s="155">
        <v>5384418476</v>
      </c>
      <c r="F2186" s="155">
        <v>1227581647.24</v>
      </c>
    </row>
    <row r="2187" spans="3:6">
      <c r="C2187" s="156" t="s">
        <v>239</v>
      </c>
      <c r="D2187" s="155">
        <v>3244604490</v>
      </c>
      <c r="E2187" s="155">
        <v>2752191789.9999995</v>
      </c>
      <c r="F2187" s="155">
        <v>619505148.66000009</v>
      </c>
    </row>
    <row r="2188" spans="3:6">
      <c r="C2188" s="156" t="s">
        <v>2071</v>
      </c>
      <c r="D2188" s="155">
        <v>315550000</v>
      </c>
      <c r="E2188" s="155">
        <v>308250000</v>
      </c>
      <c r="F2188" s="155">
        <v>8979850.9800000004</v>
      </c>
    </row>
    <row r="2189" spans="3:6">
      <c r="C2189" s="156" t="s">
        <v>329</v>
      </c>
      <c r="D2189" s="155">
        <v>757320000</v>
      </c>
      <c r="E2189" s="155">
        <v>30825000</v>
      </c>
      <c r="F2189" s="155">
        <v>0</v>
      </c>
    </row>
    <row r="2190" spans="3:6">
      <c r="C2190" s="156" t="s">
        <v>687</v>
      </c>
      <c r="D2190" s="155">
        <v>300000000</v>
      </c>
      <c r="E2190" s="155">
        <v>140013098</v>
      </c>
      <c r="F2190" s="155">
        <v>16913911.27</v>
      </c>
    </row>
    <row r="2191" spans="3:6">
      <c r="C2191" s="156" t="s">
        <v>2072</v>
      </c>
      <c r="D2191" s="155">
        <v>802375000</v>
      </c>
      <c r="E2191" s="155">
        <v>0</v>
      </c>
      <c r="F2191" s="155">
        <v>0</v>
      </c>
    </row>
    <row r="2192" spans="3:6">
      <c r="C2192" s="156" t="s">
        <v>688</v>
      </c>
      <c r="D2192" s="155">
        <v>2082055874</v>
      </c>
      <c r="E2192" s="155">
        <v>961526444</v>
      </c>
      <c r="F2192" s="155">
        <v>15599667.239999998</v>
      </c>
    </row>
    <row r="2193" spans="3:6">
      <c r="C2193" s="156" t="s">
        <v>479</v>
      </c>
      <c r="D2193" s="155">
        <v>100000000</v>
      </c>
      <c r="E2193" s="155">
        <v>94122138</v>
      </c>
      <c r="F2193" s="155">
        <v>0</v>
      </c>
    </row>
    <row r="2194" spans="3:6">
      <c r="C2194" s="156" t="s">
        <v>909</v>
      </c>
      <c r="D2194" s="155">
        <v>512873880</v>
      </c>
      <c r="E2194" s="155">
        <v>512873880</v>
      </c>
      <c r="F2194" s="155">
        <v>423204019.85000002</v>
      </c>
    </row>
    <row r="2195" spans="3:6">
      <c r="C2195" s="156" t="s">
        <v>2073</v>
      </c>
      <c r="D2195" s="155">
        <v>410215000</v>
      </c>
      <c r="E2195" s="155">
        <v>460083126</v>
      </c>
      <c r="F2195" s="155">
        <v>143379049.24000001</v>
      </c>
    </row>
    <row r="2196" spans="3:6">
      <c r="C2196" s="156" t="s">
        <v>2074</v>
      </c>
      <c r="D2196" s="155">
        <v>600000000</v>
      </c>
      <c r="E2196" s="155">
        <v>124533000</v>
      </c>
      <c r="F2196" s="155">
        <v>0</v>
      </c>
    </row>
    <row r="2197" spans="3:6">
      <c r="C2197" s="154" t="s">
        <v>2266</v>
      </c>
      <c r="D2197" s="155">
        <v>408057011</v>
      </c>
      <c r="E2197" s="155">
        <v>400679896.63999999</v>
      </c>
      <c r="F2197" s="155">
        <v>90311739.060000002</v>
      </c>
    </row>
    <row r="2198" spans="3:6">
      <c r="C2198" s="156" t="s">
        <v>239</v>
      </c>
      <c r="D2198" s="155">
        <v>387039011</v>
      </c>
      <c r="E2198" s="155">
        <v>376466714.92000002</v>
      </c>
      <c r="F2198" s="155">
        <v>89754928.560000002</v>
      </c>
    </row>
    <row r="2199" spans="3:6">
      <c r="C2199" s="156" t="s">
        <v>2071</v>
      </c>
      <c r="D2199" s="155">
        <v>21018000</v>
      </c>
      <c r="E2199" s="155">
        <v>24213181.719999999</v>
      </c>
      <c r="F2199" s="155">
        <v>556810.5</v>
      </c>
    </row>
    <row r="2200" spans="3:6">
      <c r="C2200" s="157" t="s">
        <v>331</v>
      </c>
      <c r="D2200" s="158">
        <v>96543478243</v>
      </c>
      <c r="E2200" s="158">
        <v>107106864841.2901</v>
      </c>
      <c r="F2200" s="158">
        <v>65550999815.899933</v>
      </c>
    </row>
    <row r="2201" spans="3:6">
      <c r="C2201" s="126" t="s">
        <v>709</v>
      </c>
      <c r="F2201" s="45"/>
    </row>
    <row r="2202" spans="3:6">
      <c r="C2202" s="114" t="s">
        <v>2260</v>
      </c>
      <c r="D2202" s="114"/>
      <c r="E2202" s="114"/>
      <c r="F2202" s="114"/>
    </row>
    <row r="2203" spans="3:6" ht="27.75" customHeight="1">
      <c r="C2203" s="192" t="s">
        <v>2310</v>
      </c>
      <c r="D2203" s="192"/>
      <c r="E2203" s="192"/>
      <c r="F2203" s="192"/>
    </row>
    <row r="2204" spans="3:6" ht="29.25" customHeight="1">
      <c r="C2204" s="184" t="s">
        <v>2261</v>
      </c>
      <c r="D2204" s="184"/>
      <c r="E2204" s="184"/>
      <c r="F2204" s="184"/>
    </row>
    <row r="2205" spans="3:6">
      <c r="C2205" s="184" t="s">
        <v>710</v>
      </c>
      <c r="D2205" s="184"/>
    </row>
  </sheetData>
  <mergeCells count="11">
    <mergeCell ref="C2203:F2203"/>
    <mergeCell ref="C2204:F2204"/>
    <mergeCell ref="C2205:D2205"/>
    <mergeCell ref="A7:E7"/>
    <mergeCell ref="A1:E1"/>
    <mergeCell ref="A2:E2"/>
    <mergeCell ref="A3:E3"/>
    <mergeCell ref="A5:E5"/>
    <mergeCell ref="A6:E6"/>
    <mergeCell ref="A8:E8"/>
    <mergeCell ref="A9:E9"/>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260"/>
  <sheetViews>
    <sheetView showGridLines="0" zoomScaleNormal="100" workbookViewId="0">
      <selection activeCell="D73" sqref="D73"/>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75" t="s">
        <v>602</v>
      </c>
      <c r="C1" s="175"/>
      <c r="D1" s="175"/>
      <c r="E1" s="175"/>
    </row>
    <row r="2" spans="2:6" ht="31.5" customHeight="1">
      <c r="B2" s="204" t="s">
        <v>0</v>
      </c>
      <c r="C2" s="204"/>
      <c r="D2" s="204"/>
      <c r="E2" s="204"/>
    </row>
    <row r="3" spans="2:6" ht="15.6" customHeight="1">
      <c r="B3" s="181" t="s">
        <v>1</v>
      </c>
      <c r="C3" s="181"/>
      <c r="D3" s="181"/>
      <c r="E3" s="181"/>
    </row>
    <row r="4" spans="2:6" ht="13.9" customHeight="1">
      <c r="B4" s="11"/>
      <c r="C4" s="11"/>
      <c r="D4" s="11"/>
    </row>
    <row r="5" spans="2:6" ht="18.75">
      <c r="B5" s="178" t="s">
        <v>22</v>
      </c>
      <c r="C5" s="178"/>
      <c r="D5" s="178"/>
      <c r="E5" s="178"/>
    </row>
    <row r="6" spans="2:6" ht="18.75">
      <c r="B6" s="178" t="s">
        <v>494</v>
      </c>
      <c r="C6" s="178"/>
      <c r="D6" s="178"/>
      <c r="E6" s="178"/>
      <c r="F6" s="2"/>
    </row>
    <row r="7" spans="2:6" ht="18.75">
      <c r="B7" s="183" t="s">
        <v>2308</v>
      </c>
      <c r="C7" s="183"/>
      <c r="D7" s="183"/>
      <c r="E7" s="183"/>
      <c r="F7" s="2"/>
    </row>
    <row r="8" spans="2:6" ht="18.75">
      <c r="B8" s="180" t="s">
        <v>601</v>
      </c>
      <c r="C8" s="180"/>
      <c r="D8" s="180"/>
      <c r="E8" s="180"/>
      <c r="F8" s="2"/>
    </row>
    <row r="9" spans="2:6" ht="15.75">
      <c r="B9" s="174" t="s">
        <v>4</v>
      </c>
      <c r="C9" s="174"/>
      <c r="D9" s="174"/>
      <c r="E9" s="174"/>
      <c r="F9" s="3"/>
    </row>
    <row r="10" spans="2:6">
      <c r="B10" s="11"/>
      <c r="C10" s="11"/>
      <c r="D10" s="11"/>
      <c r="F10" s="3"/>
    </row>
    <row r="11" spans="2:6">
      <c r="B11" s="7"/>
      <c r="C11" s="7"/>
      <c r="D11" s="7"/>
      <c r="F11" s="3"/>
    </row>
    <row r="12" spans="2:6" ht="9.6" customHeight="1">
      <c r="B12" s="190" t="s">
        <v>5</v>
      </c>
      <c r="C12" s="205" t="s">
        <v>769</v>
      </c>
      <c r="D12" s="205" t="s">
        <v>2245</v>
      </c>
      <c r="E12" s="205" t="s">
        <v>689</v>
      </c>
    </row>
    <row r="13" spans="2:6" ht="13.15" customHeight="1">
      <c r="B13" s="190"/>
      <c r="C13" s="205"/>
      <c r="D13" s="205"/>
      <c r="E13" s="205"/>
    </row>
    <row r="14" spans="2:6" ht="15" customHeight="1">
      <c r="B14" s="190"/>
      <c r="C14" s="109" t="s">
        <v>601</v>
      </c>
      <c r="D14" s="205"/>
      <c r="E14" s="205"/>
      <c r="F14" s="4"/>
    </row>
    <row r="15" spans="2:6">
      <c r="B15" s="65" t="s">
        <v>605</v>
      </c>
      <c r="C15" s="137">
        <f>C16+C18</f>
        <v>924038651</v>
      </c>
      <c r="D15" s="137">
        <f t="shared" ref="D15:E15" si="0">D16+D18</f>
        <v>918204326.46000004</v>
      </c>
      <c r="E15" s="137">
        <f t="shared" si="0"/>
        <v>574690958.97000027</v>
      </c>
      <c r="F15" s="5"/>
    </row>
    <row r="16" spans="2:6">
      <c r="B16" s="66" t="s">
        <v>80</v>
      </c>
      <c r="C16" s="138">
        <f>C17</f>
        <v>855088894</v>
      </c>
      <c r="D16" s="138">
        <f t="shared" ref="D16:E16" si="1">D17</f>
        <v>849254569.46000004</v>
      </c>
      <c r="E16" s="138">
        <f t="shared" si="1"/>
        <v>522978641.97000021</v>
      </c>
      <c r="F16" s="4"/>
    </row>
    <row r="17" spans="2:6" ht="16.149999999999999" customHeight="1">
      <c r="B17" s="67" t="s">
        <v>85</v>
      </c>
      <c r="C17" s="139">
        <v>855088894</v>
      </c>
      <c r="D17" s="139">
        <v>849254569.46000004</v>
      </c>
      <c r="E17" s="139">
        <v>522978641.97000021</v>
      </c>
      <c r="F17" s="8"/>
    </row>
    <row r="18" spans="2:6">
      <c r="B18" s="68" t="s">
        <v>93</v>
      </c>
      <c r="C18" s="140">
        <f>C19</f>
        <v>68949757</v>
      </c>
      <c r="D18" s="140">
        <f t="shared" ref="D18:E18" si="2">D19</f>
        <v>68949757</v>
      </c>
      <c r="E18" s="140">
        <f t="shared" si="2"/>
        <v>51712317</v>
      </c>
      <c r="F18" s="8"/>
    </row>
    <row r="19" spans="2:6" ht="14.45" customHeight="1">
      <c r="B19" s="69" t="s">
        <v>99</v>
      </c>
      <c r="C19" s="130">
        <v>68949757</v>
      </c>
      <c r="D19" s="130">
        <v>68949757</v>
      </c>
      <c r="E19" s="130">
        <v>51712317</v>
      </c>
      <c r="F19" s="5"/>
    </row>
    <row r="20" spans="2:6">
      <c r="B20" s="65" t="s">
        <v>489</v>
      </c>
      <c r="C20" s="137">
        <f t="shared" ref="C20:E21" si="3">C21</f>
        <v>247158357</v>
      </c>
      <c r="D20" s="137">
        <f t="shared" si="3"/>
        <v>277868401.36000001</v>
      </c>
      <c r="E20" s="137">
        <f t="shared" si="3"/>
        <v>146086872.59</v>
      </c>
      <c r="F20" s="5"/>
    </row>
    <row r="21" spans="2:6">
      <c r="B21" s="68" t="s">
        <v>101</v>
      </c>
      <c r="C21" s="140">
        <f t="shared" si="3"/>
        <v>247158357</v>
      </c>
      <c r="D21" s="140">
        <f t="shared" si="3"/>
        <v>277868401.36000001</v>
      </c>
      <c r="E21" s="140">
        <f t="shared" si="3"/>
        <v>146086872.59</v>
      </c>
      <c r="F21" s="6"/>
    </row>
    <row r="22" spans="2:6">
      <c r="B22" s="70" t="s">
        <v>104</v>
      </c>
      <c r="C22" s="130">
        <v>247158357</v>
      </c>
      <c r="D22" s="130">
        <v>277868401.36000001</v>
      </c>
      <c r="E22" s="130">
        <v>146086872.59</v>
      </c>
      <c r="F22" s="5"/>
    </row>
    <row r="23" spans="2:6">
      <c r="B23" s="65" t="s">
        <v>490</v>
      </c>
      <c r="C23" s="137">
        <f>C24+C26+C28</f>
        <v>1284834128</v>
      </c>
      <c r="D23" s="137">
        <f t="shared" ref="D23:E23" si="4">D24+D26+D28</f>
        <v>1334262606.03</v>
      </c>
      <c r="E23" s="137">
        <f t="shared" si="4"/>
        <v>656997820.18000007</v>
      </c>
      <c r="F23" s="5"/>
    </row>
    <row r="24" spans="2:6">
      <c r="B24" s="66" t="s">
        <v>157</v>
      </c>
      <c r="C24" s="138">
        <f>C25</f>
        <v>26513048</v>
      </c>
      <c r="D24" s="138">
        <f t="shared" ref="D24:E24" si="5">D25</f>
        <v>27211488</v>
      </c>
      <c r="E24" s="138">
        <f t="shared" si="5"/>
        <v>6011793.0699999994</v>
      </c>
      <c r="F24" s="5"/>
    </row>
    <row r="25" spans="2:6">
      <c r="B25" s="71" t="s">
        <v>160</v>
      </c>
      <c r="C25" s="139">
        <v>26513048</v>
      </c>
      <c r="D25" s="139">
        <v>27211488</v>
      </c>
      <c r="E25" s="139">
        <v>6011793.0699999994</v>
      </c>
      <c r="F25" s="5"/>
    </row>
    <row r="26" spans="2:6">
      <c r="B26" s="66" t="s">
        <v>491</v>
      </c>
      <c r="C26" s="138">
        <f>C27</f>
        <v>6033490</v>
      </c>
      <c r="D26" s="138">
        <f t="shared" ref="D26:E26" si="6">D27</f>
        <v>6033490</v>
      </c>
      <c r="E26" s="138">
        <f t="shared" si="6"/>
        <v>0</v>
      </c>
      <c r="F26" s="5"/>
    </row>
    <row r="27" spans="2:6">
      <c r="B27" s="71" t="s">
        <v>423</v>
      </c>
      <c r="C27" s="139">
        <v>6033490</v>
      </c>
      <c r="D27" s="139">
        <v>6033490</v>
      </c>
      <c r="E27" s="139">
        <v>0</v>
      </c>
      <c r="F27" s="5"/>
    </row>
    <row r="28" spans="2:6">
      <c r="B28" s="66" t="s">
        <v>184</v>
      </c>
      <c r="C28" s="138">
        <f>C29+C31+C32+C30</f>
        <v>1252287590</v>
      </c>
      <c r="D28" s="138">
        <f t="shared" ref="D28:E28" si="7">D29+D31+D32+D30</f>
        <v>1301017628.03</v>
      </c>
      <c r="E28" s="138">
        <f t="shared" si="7"/>
        <v>650986027.11000001</v>
      </c>
      <c r="F28" s="5"/>
    </row>
    <row r="29" spans="2:6" ht="15.6" customHeight="1">
      <c r="B29" s="71" t="s">
        <v>185</v>
      </c>
      <c r="C29" s="139">
        <v>298552955</v>
      </c>
      <c r="D29" s="139">
        <v>284252955</v>
      </c>
      <c r="E29" s="139">
        <v>150548792.53999999</v>
      </c>
      <c r="F29" s="5"/>
    </row>
    <row r="30" spans="2:6" ht="17.25" customHeight="1">
      <c r="B30" s="71" t="s">
        <v>463</v>
      </c>
      <c r="C30" s="139">
        <v>112471764</v>
      </c>
      <c r="D30" s="139">
        <v>112471764</v>
      </c>
      <c r="E30" s="139">
        <v>12619958.65</v>
      </c>
      <c r="F30" s="5"/>
    </row>
    <row r="31" spans="2:6" ht="15.75" customHeight="1">
      <c r="B31" s="71" t="s">
        <v>186</v>
      </c>
      <c r="C31" s="139">
        <v>314754182</v>
      </c>
      <c r="D31" s="139">
        <v>334923823.02999997</v>
      </c>
      <c r="E31" s="139">
        <v>114142384.24000002</v>
      </c>
      <c r="F31" s="8"/>
    </row>
    <row r="32" spans="2:6" ht="19.899999999999999" customHeight="1">
      <c r="B32" s="71" t="s">
        <v>187</v>
      </c>
      <c r="C32" s="139">
        <v>526508689</v>
      </c>
      <c r="D32" s="139">
        <v>569369086</v>
      </c>
      <c r="E32" s="139">
        <v>373674891.68000007</v>
      </c>
      <c r="F32" s="6"/>
    </row>
    <row r="33" spans="2:7">
      <c r="B33" s="72" t="s">
        <v>492</v>
      </c>
      <c r="C33" s="50">
        <f>C15+C20+C23</f>
        <v>2456031136</v>
      </c>
      <c r="D33" s="50">
        <f>D15+D20+D23</f>
        <v>2530335333.8500004</v>
      </c>
      <c r="E33" s="50">
        <f>E15+E20+E23</f>
        <v>1377775651.7400002</v>
      </c>
    </row>
    <row r="34" spans="2:7">
      <c r="B34" s="126" t="s">
        <v>709</v>
      </c>
      <c r="C34" s="11"/>
      <c r="D34" s="11"/>
      <c r="E34" s="45"/>
      <c r="F34" s="11"/>
      <c r="G34" s="45"/>
    </row>
    <row r="35" spans="2:7">
      <c r="B35" s="114" t="s">
        <v>2260</v>
      </c>
      <c r="C35" s="114"/>
      <c r="D35" s="114"/>
      <c r="E35" s="114"/>
      <c r="F35" s="114"/>
      <c r="G35" s="114"/>
    </row>
    <row r="36" spans="2:7" ht="27" customHeight="1">
      <c r="B36" s="192" t="s">
        <v>2310</v>
      </c>
      <c r="C36" s="192"/>
      <c r="D36" s="192"/>
      <c r="E36" s="192"/>
      <c r="F36" s="114"/>
      <c r="G36" s="114"/>
    </row>
    <row r="37" spans="2:7" ht="21" customHeight="1">
      <c r="B37" s="184" t="s">
        <v>2261</v>
      </c>
      <c r="C37" s="184"/>
      <c r="D37" s="184"/>
      <c r="E37" s="184"/>
      <c r="F37" s="33"/>
      <c r="G37" s="33"/>
    </row>
    <row r="38" spans="2:7">
      <c r="B38" s="184" t="s">
        <v>2262</v>
      </c>
      <c r="C38" s="184"/>
      <c r="D38" s="11"/>
      <c r="E38" s="11"/>
      <c r="F38" s="11"/>
      <c r="G38" s="11"/>
    </row>
    <row r="260" spans="2:2">
      <c r="B260" s="1" t="s">
        <v>493</v>
      </c>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election activeCell="L57" sqref="L57"/>
    </sheetView>
  </sheetViews>
  <sheetFormatPr baseColWidth="10" defaultColWidth="11.5703125" defaultRowHeight="15"/>
  <cols>
    <col min="1" max="1" width="11.5703125" style="61"/>
    <col min="2" max="2" width="87.85546875" style="61" bestFit="1" customWidth="1"/>
    <col min="3" max="4" width="21.42578125" style="61" customWidth="1"/>
    <col min="5" max="5" width="22.5703125" style="61" customWidth="1"/>
    <col min="6" max="6" width="22" style="61" customWidth="1"/>
    <col min="7" max="7" width="22.28515625" style="61" customWidth="1"/>
    <col min="8" max="8" width="19.42578125" style="61" customWidth="1"/>
    <col min="9" max="11" width="11.5703125" style="61"/>
    <col min="12" max="12" width="36.28515625" style="61" bestFit="1" customWidth="1"/>
    <col min="13" max="13" width="25.28515625" style="61" bestFit="1" customWidth="1"/>
    <col min="14" max="16384" width="11.5703125" style="61"/>
  </cols>
  <sheetData>
    <row r="1" spans="2:13" ht="28.5" thickBot="1">
      <c r="B1" s="175" t="s">
        <v>602</v>
      </c>
      <c r="C1" s="175"/>
      <c r="D1" s="175"/>
      <c r="E1" s="175"/>
      <c r="F1" s="175"/>
      <c r="G1" s="175"/>
      <c r="H1" s="175"/>
    </row>
    <row r="2" spans="2:13" ht="21" customHeight="1" thickBot="1">
      <c r="B2" s="176" t="s">
        <v>0</v>
      </c>
      <c r="C2" s="176"/>
      <c r="D2" s="176"/>
      <c r="E2" s="176"/>
      <c r="F2" s="176"/>
      <c r="G2" s="176"/>
      <c r="H2" s="176"/>
      <c r="L2" s="10" t="s">
        <v>495</v>
      </c>
      <c r="M2" s="159">
        <v>8723358.7391092796</v>
      </c>
    </row>
    <row r="3" spans="2:13" ht="14.45" customHeight="1">
      <c r="B3" s="177" t="s">
        <v>1</v>
      </c>
      <c r="C3" s="177"/>
      <c r="D3" s="177"/>
      <c r="E3" s="177"/>
      <c r="F3" s="177"/>
      <c r="G3" s="177"/>
      <c r="H3" s="177"/>
    </row>
    <row r="4" spans="2:13" ht="14.45" customHeight="1">
      <c r="C4" s="11"/>
      <c r="D4" s="11"/>
      <c r="E4" s="11"/>
      <c r="F4" s="11"/>
      <c r="G4" s="11"/>
      <c r="H4" s="11"/>
    </row>
    <row r="5" spans="2:13" ht="18" customHeight="1">
      <c r="B5" s="178" t="s">
        <v>22</v>
      </c>
      <c r="C5" s="178"/>
      <c r="D5" s="178"/>
      <c r="E5" s="178"/>
      <c r="F5" s="178"/>
      <c r="G5" s="178"/>
      <c r="H5" s="178"/>
    </row>
    <row r="6" spans="2:13" ht="18" customHeight="1">
      <c r="B6" s="194" t="s">
        <v>499</v>
      </c>
      <c r="C6" s="194"/>
      <c r="D6" s="194"/>
      <c r="E6" s="194"/>
      <c r="F6" s="194"/>
      <c r="G6" s="194"/>
      <c r="H6" s="194"/>
    </row>
    <row r="7" spans="2:13" ht="18" customHeight="1">
      <c r="B7" s="183" t="s">
        <v>2308</v>
      </c>
      <c r="C7" s="183"/>
      <c r="D7" s="183"/>
      <c r="E7" s="183"/>
      <c r="F7" s="183"/>
      <c r="G7" s="183"/>
      <c r="H7" s="183"/>
    </row>
    <row r="8" spans="2:13" ht="18" customHeight="1">
      <c r="B8" s="180" t="s">
        <v>601</v>
      </c>
      <c r="C8" s="180"/>
      <c r="D8" s="180"/>
      <c r="E8" s="180"/>
      <c r="F8" s="180"/>
      <c r="G8" s="180"/>
      <c r="H8" s="180"/>
    </row>
    <row r="9" spans="2:13" ht="15.6" customHeight="1">
      <c r="B9" s="174" t="s">
        <v>4</v>
      </c>
      <c r="C9" s="174"/>
      <c r="D9" s="174"/>
      <c r="E9" s="174"/>
      <c r="F9" s="174"/>
      <c r="G9" s="174"/>
      <c r="H9" s="174"/>
    </row>
    <row r="11" spans="2:13" ht="9" customHeight="1">
      <c r="B11" s="206" t="s">
        <v>5</v>
      </c>
      <c r="C11" s="207" t="s">
        <v>2081</v>
      </c>
      <c r="D11" s="208" t="s">
        <v>2245</v>
      </c>
      <c r="E11" s="208" t="s">
        <v>689</v>
      </c>
      <c r="F11" s="211" t="s">
        <v>599</v>
      </c>
      <c r="G11" s="211" t="s">
        <v>600</v>
      </c>
      <c r="H11" s="211" t="s">
        <v>498</v>
      </c>
    </row>
    <row r="12" spans="2:13" ht="9" customHeight="1">
      <c r="B12" s="206"/>
      <c r="C12" s="207"/>
      <c r="D12" s="209"/>
      <c r="E12" s="209"/>
      <c r="F12" s="211"/>
      <c r="G12" s="211"/>
      <c r="H12" s="211"/>
    </row>
    <row r="13" spans="2:13" ht="9" customHeight="1">
      <c r="B13" s="206"/>
      <c r="C13" s="208"/>
      <c r="D13" s="209"/>
      <c r="E13" s="209"/>
      <c r="F13" s="211"/>
      <c r="G13" s="211"/>
      <c r="H13" s="211"/>
    </row>
    <row r="14" spans="2:13" ht="18.600000000000001" customHeight="1">
      <c r="B14" s="206"/>
      <c r="C14" s="110" t="s">
        <v>601</v>
      </c>
      <c r="D14" s="210"/>
      <c r="E14" s="210"/>
      <c r="F14" s="211"/>
      <c r="G14" s="211"/>
      <c r="H14" s="211"/>
    </row>
    <row r="15" spans="2:13" ht="13.15" customHeight="1">
      <c r="B15" s="206"/>
      <c r="C15" s="73">
        <v>1</v>
      </c>
      <c r="D15" s="73">
        <v>2</v>
      </c>
      <c r="E15" s="73">
        <v>3</v>
      </c>
      <c r="F15" s="73">
        <v>4</v>
      </c>
      <c r="G15" s="73">
        <v>5</v>
      </c>
      <c r="H15" s="73" t="s">
        <v>2247</v>
      </c>
    </row>
    <row r="16" spans="2:13">
      <c r="B16" s="74" t="s">
        <v>605</v>
      </c>
      <c r="C16" s="160">
        <f>C17</f>
        <v>1394.6847250000001</v>
      </c>
      <c r="D16" s="160">
        <f t="shared" ref="D16:E17" si="0">D17</f>
        <v>1346.8765909900001</v>
      </c>
      <c r="E16" s="160">
        <f t="shared" si="0"/>
        <v>767.19990226999994</v>
      </c>
      <c r="F16" s="161">
        <f>F17</f>
        <v>767.19990226999994</v>
      </c>
      <c r="G16" s="160">
        <f>G17</f>
        <v>0</v>
      </c>
      <c r="H16" s="75">
        <f t="shared" ref="H16:H57" si="1">E16/$M$2</f>
        <v>8.7947764756071095E-5</v>
      </c>
      <c r="L16" s="9"/>
    </row>
    <row r="17" spans="2:12">
      <c r="B17" s="76" t="s">
        <v>93</v>
      </c>
      <c r="C17" s="162">
        <f>C18</f>
        <v>1394.6847250000001</v>
      </c>
      <c r="D17" s="162">
        <f t="shared" si="0"/>
        <v>1346.8765909900001</v>
      </c>
      <c r="E17" s="162">
        <f t="shared" si="0"/>
        <v>767.19990226999994</v>
      </c>
      <c r="F17" s="162">
        <f>F18</f>
        <v>767.19990226999994</v>
      </c>
      <c r="G17" s="162">
        <v>0</v>
      </c>
      <c r="H17" s="77">
        <f t="shared" si="1"/>
        <v>8.7947764756071095E-5</v>
      </c>
    </row>
    <row r="18" spans="2:12">
      <c r="B18" s="78" t="s">
        <v>95</v>
      </c>
      <c r="C18" s="163">
        <v>1394.6847250000001</v>
      </c>
      <c r="D18" s="163">
        <v>1346.8765909900001</v>
      </c>
      <c r="E18" s="163">
        <v>767.19990226999994</v>
      </c>
      <c r="F18" s="163">
        <f>E18</f>
        <v>767.19990226999994</v>
      </c>
      <c r="G18" s="163">
        <v>0</v>
      </c>
      <c r="H18" s="79">
        <f t="shared" si="1"/>
        <v>8.7947764756071095E-5</v>
      </c>
    </row>
    <row r="19" spans="2:12">
      <c r="B19" s="74" t="s">
        <v>489</v>
      </c>
      <c r="C19" s="160">
        <f>C20+C23+C29+C31</f>
        <v>132703.61831699999</v>
      </c>
      <c r="D19" s="160">
        <f t="shared" ref="D19:E19" si="2">D20+D23+D29+D31</f>
        <v>130507.21101674</v>
      </c>
      <c r="E19" s="160">
        <f t="shared" si="2"/>
        <v>110871.41975048998</v>
      </c>
      <c r="F19" s="160">
        <f>F20+F23+F29+F31</f>
        <v>21483.838918630001</v>
      </c>
      <c r="G19" s="160">
        <f>G20+G23+G29+G31</f>
        <v>89387.580831859988</v>
      </c>
      <c r="H19" s="75">
        <f t="shared" si="1"/>
        <v>1.2709716872403987E-2</v>
      </c>
      <c r="J19" s="80"/>
    </row>
    <row r="20" spans="2:12">
      <c r="B20" s="76" t="s">
        <v>105</v>
      </c>
      <c r="C20" s="162">
        <f>C22+C21</f>
        <v>1077.5237710000001</v>
      </c>
      <c r="D20" s="162">
        <f t="shared" ref="D20:E20" si="3">D22+D21</f>
        <v>1155.6070162399999</v>
      </c>
      <c r="E20" s="162">
        <f t="shared" si="3"/>
        <v>503.46227776999996</v>
      </c>
      <c r="F20" s="162">
        <f>F22+F21</f>
        <v>503.46227776999996</v>
      </c>
      <c r="G20" s="162">
        <f>G22+G21</f>
        <v>0</v>
      </c>
      <c r="H20" s="77">
        <f t="shared" si="1"/>
        <v>5.7714269563721649E-5</v>
      </c>
      <c r="J20" s="80"/>
    </row>
    <row r="21" spans="2:12">
      <c r="B21" s="78" t="s">
        <v>497</v>
      </c>
      <c r="C21" s="163">
        <v>100</v>
      </c>
      <c r="D21" s="163">
        <v>94.122138000000007</v>
      </c>
      <c r="E21" s="163">
        <v>0</v>
      </c>
      <c r="F21" s="163">
        <f>E21</f>
        <v>0</v>
      </c>
      <c r="G21" s="163">
        <v>0</v>
      </c>
      <c r="H21" s="79">
        <f t="shared" si="1"/>
        <v>0</v>
      </c>
      <c r="J21" s="81"/>
      <c r="L21" s="82"/>
    </row>
    <row r="22" spans="2:12">
      <c r="B22" s="78" t="s">
        <v>108</v>
      </c>
      <c r="C22" s="163">
        <v>977.52377100000001</v>
      </c>
      <c r="D22" s="163">
        <v>1061.4848782399999</v>
      </c>
      <c r="E22" s="163">
        <v>503.46227776999996</v>
      </c>
      <c r="F22" s="163">
        <f>E22</f>
        <v>503.46227776999996</v>
      </c>
      <c r="G22" s="163">
        <v>0</v>
      </c>
      <c r="H22" s="83">
        <f t="shared" si="1"/>
        <v>5.7714269563721649E-5</v>
      </c>
      <c r="J22" s="84"/>
    </row>
    <row r="23" spans="2:12">
      <c r="B23" s="76" t="s">
        <v>112</v>
      </c>
      <c r="C23" s="162">
        <f>SUM(C24:C28)</f>
        <v>95599.385503999991</v>
      </c>
      <c r="D23" s="162">
        <f t="shared" ref="D23:E23" si="4">SUM(D24:D28)</f>
        <v>98285.052861999997</v>
      </c>
      <c r="E23" s="162">
        <f t="shared" si="4"/>
        <v>90049.659998969975</v>
      </c>
      <c r="F23" s="162">
        <f>SUM(F24:F28)</f>
        <v>1379.8185901299996</v>
      </c>
      <c r="G23" s="162">
        <f>SUM(G24:G28)</f>
        <v>88669.841408839988</v>
      </c>
      <c r="H23" s="85">
        <f t="shared" si="1"/>
        <v>1.0322819763820091E-2</v>
      </c>
    </row>
    <row r="24" spans="2:12">
      <c r="B24" s="78" t="s">
        <v>113</v>
      </c>
      <c r="C24" s="163">
        <v>581.37626499999999</v>
      </c>
      <c r="D24" s="163">
        <v>585.28990699999997</v>
      </c>
      <c r="E24" s="163">
        <v>353.07154685999996</v>
      </c>
      <c r="F24" s="163">
        <v>0</v>
      </c>
      <c r="G24" s="163">
        <f>E24</f>
        <v>353.07154685999996</v>
      </c>
      <c r="H24" s="83">
        <f t="shared" si="1"/>
        <v>4.0474266554816847E-5</v>
      </c>
    </row>
    <row r="25" spans="2:12">
      <c r="B25" s="78" t="s">
        <v>114</v>
      </c>
      <c r="C25" s="163">
        <v>92475.769241000002</v>
      </c>
      <c r="D25" s="163">
        <v>95204.074781000003</v>
      </c>
      <c r="E25" s="163">
        <v>88316.769861979992</v>
      </c>
      <c r="F25" s="163">
        <v>0</v>
      </c>
      <c r="G25" s="163">
        <f>E25</f>
        <v>88316.769861979992</v>
      </c>
      <c r="H25" s="83">
        <f t="shared" si="1"/>
        <v>1.0124170345767278E-2</v>
      </c>
      <c r="J25" s="62"/>
    </row>
    <row r="26" spans="2:12">
      <c r="B26" s="78" t="s">
        <v>608</v>
      </c>
      <c r="C26" s="163">
        <v>288.90503799999999</v>
      </c>
      <c r="D26" s="163">
        <v>288.90503799999999</v>
      </c>
      <c r="E26" s="163">
        <v>0</v>
      </c>
      <c r="F26" s="163">
        <f>E26</f>
        <v>0</v>
      </c>
      <c r="G26" s="163">
        <v>0</v>
      </c>
      <c r="H26" s="83">
        <f t="shared" si="1"/>
        <v>0</v>
      </c>
      <c r="J26" s="62"/>
    </row>
    <row r="27" spans="2:12">
      <c r="B27" s="78" t="s">
        <v>115</v>
      </c>
      <c r="C27" s="163">
        <v>19.334652999999999</v>
      </c>
      <c r="D27" s="163">
        <v>45.483553000000001</v>
      </c>
      <c r="E27" s="163">
        <v>19.837638060000003</v>
      </c>
      <c r="F27" s="163">
        <f>E27</f>
        <v>19.837638060000003</v>
      </c>
      <c r="G27" s="163">
        <v>0</v>
      </c>
      <c r="H27" s="83">
        <f t="shared" si="1"/>
        <v>2.2740825699466277E-6</v>
      </c>
    </row>
    <row r="28" spans="2:12">
      <c r="B28" s="78" t="s">
        <v>116</v>
      </c>
      <c r="C28" s="163">
        <v>2234.0003069999998</v>
      </c>
      <c r="D28" s="163">
        <v>2161.299583</v>
      </c>
      <c r="E28" s="163">
        <v>1359.9809520699996</v>
      </c>
      <c r="F28" s="163">
        <f>E28</f>
        <v>1359.9809520699996</v>
      </c>
      <c r="G28" s="163">
        <v>0</v>
      </c>
      <c r="H28" s="83">
        <f t="shared" si="1"/>
        <v>1.5590106892805189E-4</v>
      </c>
    </row>
    <row r="29" spans="2:12">
      <c r="B29" s="76" t="s">
        <v>117</v>
      </c>
      <c r="C29" s="162">
        <f>C30</f>
        <v>983.65025900000001</v>
      </c>
      <c r="D29" s="162">
        <f t="shared" ref="D29:E29" si="5">D30</f>
        <v>986.037509</v>
      </c>
      <c r="E29" s="162">
        <f t="shared" si="5"/>
        <v>717.73942302000012</v>
      </c>
      <c r="F29" s="162">
        <v>0</v>
      </c>
      <c r="G29" s="162">
        <f>G30</f>
        <v>717.73942302000012</v>
      </c>
      <c r="H29" s="85">
        <f t="shared" si="1"/>
        <v>8.2277875355758526E-5</v>
      </c>
    </row>
    <row r="30" spans="2:12">
      <c r="B30" s="78" t="s">
        <v>118</v>
      </c>
      <c r="C30" s="163">
        <v>983.65025900000001</v>
      </c>
      <c r="D30" s="163">
        <v>986.037509</v>
      </c>
      <c r="E30" s="163">
        <v>717.73942302000012</v>
      </c>
      <c r="F30" s="163">
        <v>0</v>
      </c>
      <c r="G30" s="163">
        <f>E30</f>
        <v>717.73942302000012</v>
      </c>
      <c r="H30" s="83">
        <f t="shared" si="1"/>
        <v>8.2277875355758526E-5</v>
      </c>
    </row>
    <row r="31" spans="2:12">
      <c r="B31" s="76" t="s">
        <v>119</v>
      </c>
      <c r="C31" s="162">
        <f>C32</f>
        <v>35043.058783</v>
      </c>
      <c r="D31" s="162">
        <f t="shared" ref="D31:E31" si="6">D32</f>
        <v>30080.513629500001</v>
      </c>
      <c r="E31" s="162">
        <f t="shared" si="6"/>
        <v>19600.55805073</v>
      </c>
      <c r="F31" s="162">
        <f>F32</f>
        <v>19600.55805073</v>
      </c>
      <c r="G31" s="162">
        <f>G32</f>
        <v>0</v>
      </c>
      <c r="H31" s="85">
        <f t="shared" si="1"/>
        <v>2.2469049636644157E-3</v>
      </c>
    </row>
    <row r="32" spans="2:12">
      <c r="B32" s="78" t="s">
        <v>122</v>
      </c>
      <c r="C32" s="163">
        <v>35043.058783</v>
      </c>
      <c r="D32" s="163">
        <v>30080.513629500001</v>
      </c>
      <c r="E32" s="163">
        <v>19600.55805073</v>
      </c>
      <c r="F32" s="163">
        <f>E32</f>
        <v>19600.55805073</v>
      </c>
      <c r="G32" s="163"/>
      <c r="H32" s="79">
        <f t="shared" si="1"/>
        <v>2.2469049636644157E-3</v>
      </c>
    </row>
    <row r="33" spans="2:8">
      <c r="B33" s="74" t="s">
        <v>496</v>
      </c>
      <c r="C33" s="160">
        <f>C34+C37+C48</f>
        <v>14779.834097000001</v>
      </c>
      <c r="D33" s="160">
        <f t="shared" ref="D33:E33" si="7">D34+D37+D48</f>
        <v>12656.498206780001</v>
      </c>
      <c r="E33" s="160">
        <f t="shared" si="7"/>
        <v>6282.0826201899999</v>
      </c>
      <c r="F33" s="160">
        <f>F34+F37+F48</f>
        <v>6260.5424740999988</v>
      </c>
      <c r="G33" s="160">
        <f>G34+G37+G48</f>
        <v>21.540146090000004</v>
      </c>
      <c r="H33" s="75">
        <f t="shared" si="1"/>
        <v>7.2014493592079966E-4</v>
      </c>
    </row>
    <row r="34" spans="2:8">
      <c r="B34" s="76" t="s">
        <v>131</v>
      </c>
      <c r="C34" s="162">
        <f>C35+C36</f>
        <v>562.058313</v>
      </c>
      <c r="D34" s="162">
        <f t="shared" ref="D34:E34" si="8">D35+D36</f>
        <v>562.34310679999999</v>
      </c>
      <c r="E34" s="162">
        <f t="shared" si="8"/>
        <v>355.91942236</v>
      </c>
      <c r="F34" s="162">
        <f>F35+F36</f>
        <v>355.91942236</v>
      </c>
      <c r="G34" s="162">
        <f>G35+G36</f>
        <v>0</v>
      </c>
      <c r="H34" s="77">
        <f t="shared" si="1"/>
        <v>4.0800732035048927E-5</v>
      </c>
    </row>
    <row r="35" spans="2:8">
      <c r="B35" s="78" t="s">
        <v>132</v>
      </c>
      <c r="C35" s="163">
        <v>228.88499999999999</v>
      </c>
      <c r="D35" s="163">
        <v>235.79019380000003</v>
      </c>
      <c r="E35" s="163">
        <v>159.17103387999998</v>
      </c>
      <c r="F35" s="163">
        <f>E35</f>
        <v>159.17103387999998</v>
      </c>
      <c r="G35" s="163">
        <v>0</v>
      </c>
      <c r="H35" s="79">
        <f t="shared" si="1"/>
        <v>1.8246530796262146E-5</v>
      </c>
    </row>
    <row r="36" spans="2:8">
      <c r="B36" s="78" t="s">
        <v>134</v>
      </c>
      <c r="C36" s="163">
        <v>333.17331300000001</v>
      </c>
      <c r="D36" s="163">
        <v>326.55291299999999</v>
      </c>
      <c r="E36" s="163">
        <v>196.74838848000002</v>
      </c>
      <c r="F36" s="163">
        <f>E36</f>
        <v>196.74838848000002</v>
      </c>
      <c r="G36" s="163">
        <v>0</v>
      </c>
      <c r="H36" s="79">
        <f t="shared" si="1"/>
        <v>2.2554201238786781E-5</v>
      </c>
    </row>
    <row r="37" spans="2:8">
      <c r="B37" s="76" t="s">
        <v>135</v>
      </c>
      <c r="C37" s="162">
        <f>SUM(C38:C47)</f>
        <v>7891.9936299999999</v>
      </c>
      <c r="D37" s="162">
        <f t="shared" ref="D37:E37" si="9">SUM(D38:D47)</f>
        <v>7795.9200260199996</v>
      </c>
      <c r="E37" s="162">
        <f t="shared" si="9"/>
        <v>3745.6198730499996</v>
      </c>
      <c r="F37" s="162">
        <f>SUM(F38:F47)</f>
        <v>3724.0797269599998</v>
      </c>
      <c r="G37" s="162">
        <f>SUM(G38:G47)</f>
        <v>21.540146090000004</v>
      </c>
      <c r="H37" s="77">
        <f t="shared" si="1"/>
        <v>4.2937817703831533E-4</v>
      </c>
    </row>
    <row r="38" spans="2:8">
      <c r="B38" s="78" t="s">
        <v>136</v>
      </c>
      <c r="C38" s="163">
        <v>1430.7885200000001</v>
      </c>
      <c r="D38" s="163">
        <v>1314.8594439999999</v>
      </c>
      <c r="E38" s="163">
        <v>52.409258519999995</v>
      </c>
      <c r="F38" s="163">
        <f t="shared" ref="F38:F44" si="10">E38</f>
        <v>52.409258519999995</v>
      </c>
      <c r="G38" s="163">
        <v>0</v>
      </c>
      <c r="H38" s="79">
        <f t="shared" si="1"/>
        <v>6.0079219584349429E-6</v>
      </c>
    </row>
    <row r="39" spans="2:8">
      <c r="B39" s="78" t="s">
        <v>137</v>
      </c>
      <c r="C39" s="163">
        <v>402.89478600000001</v>
      </c>
      <c r="D39" s="163">
        <v>422.61478599999998</v>
      </c>
      <c r="E39" s="163">
        <v>225.46935445999998</v>
      </c>
      <c r="F39" s="163">
        <f t="shared" si="10"/>
        <v>225.46935445999998</v>
      </c>
      <c r="G39" s="163">
        <v>0</v>
      </c>
      <c r="H39" s="83">
        <f t="shared" si="1"/>
        <v>2.5846621834908292E-5</v>
      </c>
    </row>
    <row r="40" spans="2:8">
      <c r="B40" s="78" t="s">
        <v>139</v>
      </c>
      <c r="C40" s="163">
        <v>5.8</v>
      </c>
      <c r="D40" s="163">
        <v>11.145527030000002</v>
      </c>
      <c r="E40" s="163">
        <v>6.1987124600000003</v>
      </c>
      <c r="F40" s="163">
        <f t="shared" si="10"/>
        <v>6.1987124600000003</v>
      </c>
      <c r="G40" s="163">
        <v>0</v>
      </c>
      <c r="H40" s="83">
        <f t="shared" si="1"/>
        <v>7.1058781891078518E-7</v>
      </c>
    </row>
    <row r="41" spans="2:8">
      <c r="B41" s="78" t="s">
        <v>141</v>
      </c>
      <c r="C41" s="163">
        <v>1341.8322519999999</v>
      </c>
      <c r="D41" s="163">
        <v>1417.7092712000001</v>
      </c>
      <c r="E41" s="163">
        <v>777.15042301999995</v>
      </c>
      <c r="F41" s="163">
        <f t="shared" si="10"/>
        <v>777.15042301999995</v>
      </c>
      <c r="G41" s="163">
        <v>0</v>
      </c>
      <c r="H41" s="83">
        <f t="shared" si="1"/>
        <v>8.9088440159615961E-5</v>
      </c>
    </row>
    <row r="42" spans="2:8">
      <c r="B42" s="78" t="s">
        <v>142</v>
      </c>
      <c r="C42" s="163">
        <v>1205.8959199999999</v>
      </c>
      <c r="D42" s="163">
        <v>1196.3191260000001</v>
      </c>
      <c r="E42" s="163">
        <v>533.82500372000004</v>
      </c>
      <c r="F42" s="163">
        <f t="shared" si="10"/>
        <v>533.82500372000004</v>
      </c>
      <c r="G42" s="163">
        <v>0</v>
      </c>
      <c r="H42" s="83">
        <f t="shared" si="1"/>
        <v>6.1194892894489355E-5</v>
      </c>
    </row>
    <row r="43" spans="2:8">
      <c r="B43" s="78" t="s">
        <v>143</v>
      </c>
      <c r="C43" s="163">
        <v>96.423203999999998</v>
      </c>
      <c r="D43" s="163">
        <v>96.423203999999998</v>
      </c>
      <c r="E43" s="163">
        <v>54.137564299999994</v>
      </c>
      <c r="F43" s="163">
        <f t="shared" si="10"/>
        <v>54.137564299999994</v>
      </c>
      <c r="G43" s="163">
        <v>0</v>
      </c>
      <c r="H43" s="83">
        <f t="shared" si="1"/>
        <v>6.2060458498956384E-6</v>
      </c>
    </row>
    <row r="44" spans="2:8">
      <c r="B44" s="78" t="s">
        <v>144</v>
      </c>
      <c r="C44" s="163">
        <v>1.3</v>
      </c>
      <c r="D44" s="163">
        <v>1.3</v>
      </c>
      <c r="E44" s="163">
        <v>0.48940078000000004</v>
      </c>
      <c r="F44" s="163">
        <f t="shared" si="10"/>
        <v>0.48940078000000004</v>
      </c>
      <c r="G44" s="163">
        <v>0</v>
      </c>
      <c r="H44" s="83">
        <f t="shared" si="1"/>
        <v>5.6102333359956662E-8</v>
      </c>
    </row>
    <row r="45" spans="2:8">
      <c r="B45" s="78" t="s">
        <v>458</v>
      </c>
      <c r="C45" s="163">
        <v>48.847563999999998</v>
      </c>
      <c r="D45" s="163">
        <v>78.853414000000001</v>
      </c>
      <c r="E45" s="163">
        <v>21.540146090000004</v>
      </c>
      <c r="F45" s="163">
        <v>0</v>
      </c>
      <c r="G45" s="163">
        <f>E45</f>
        <v>21.540146090000004</v>
      </c>
      <c r="H45" s="83">
        <f t="shared" si="1"/>
        <v>2.4692491429281073E-6</v>
      </c>
    </row>
    <row r="46" spans="2:8">
      <c r="B46" s="78" t="s">
        <v>606</v>
      </c>
      <c r="C46" s="163">
        <v>21.670500000000001</v>
      </c>
      <c r="D46" s="163">
        <v>16.096979999999999</v>
      </c>
      <c r="E46" s="163">
        <v>16.0445776</v>
      </c>
      <c r="F46" s="163">
        <f>E46</f>
        <v>16.0445776</v>
      </c>
      <c r="G46" s="163">
        <v>0</v>
      </c>
      <c r="H46" s="83">
        <f t="shared" si="1"/>
        <v>1.8392660533456717E-6</v>
      </c>
    </row>
    <row r="47" spans="2:8">
      <c r="B47" s="78" t="s">
        <v>145</v>
      </c>
      <c r="C47" s="163">
        <v>3336.540884</v>
      </c>
      <c r="D47" s="163">
        <v>3240.5982737899999</v>
      </c>
      <c r="E47" s="163">
        <v>2058.3554320999997</v>
      </c>
      <c r="F47" s="163">
        <f>E47</f>
        <v>2058.3554320999997</v>
      </c>
      <c r="G47" s="163">
        <v>0</v>
      </c>
      <c r="H47" s="83">
        <f t="shared" si="1"/>
        <v>2.3595904899242665E-4</v>
      </c>
    </row>
    <row r="48" spans="2:8">
      <c r="B48" s="76" t="s">
        <v>146</v>
      </c>
      <c r="C48" s="162">
        <f>SUM(C49:C56)</f>
        <v>6325.7821540000004</v>
      </c>
      <c r="D48" s="162">
        <f t="shared" ref="D48:E48" si="11">SUM(D49:D56)</f>
        <v>4298.2350739599997</v>
      </c>
      <c r="E48" s="162">
        <f t="shared" si="11"/>
        <v>2180.5433247799997</v>
      </c>
      <c r="F48" s="162">
        <f>SUM(F49:F56)</f>
        <v>2180.5433247799997</v>
      </c>
      <c r="G48" s="162">
        <f>SUM(G49:G56)</f>
        <v>0</v>
      </c>
      <c r="H48" s="85">
        <f t="shared" si="1"/>
        <v>2.4996602684743531E-4</v>
      </c>
    </row>
    <row r="49" spans="2:9">
      <c r="B49" s="78" t="s">
        <v>147</v>
      </c>
      <c r="C49" s="163">
        <v>353.57016700000003</v>
      </c>
      <c r="D49" s="163">
        <v>409.180115</v>
      </c>
      <c r="E49" s="163">
        <v>235.60874192999995</v>
      </c>
      <c r="F49" s="163">
        <f t="shared" ref="F49:F56" si="12">E49</f>
        <v>235.60874192999995</v>
      </c>
      <c r="G49" s="163">
        <v>0</v>
      </c>
      <c r="H49" s="83">
        <f t="shared" si="1"/>
        <v>2.7008947926639709E-5</v>
      </c>
    </row>
    <row r="50" spans="2:9">
      <c r="B50" s="78" t="s">
        <v>148</v>
      </c>
      <c r="C50" s="163">
        <v>5.5497690000000004</v>
      </c>
      <c r="D50" s="163">
        <v>5.5497690000000004</v>
      </c>
      <c r="E50" s="163">
        <v>3.2754885700000003</v>
      </c>
      <c r="F50" s="163">
        <f t="shared" si="12"/>
        <v>3.2754885700000003</v>
      </c>
      <c r="G50" s="163">
        <v>0</v>
      </c>
      <c r="H50" s="83">
        <f t="shared" si="1"/>
        <v>3.7548479524464133E-7</v>
      </c>
    </row>
    <row r="51" spans="2:9">
      <c r="B51" s="78" t="s">
        <v>149</v>
      </c>
      <c r="C51" s="163">
        <v>147.46842100000001</v>
      </c>
      <c r="D51" s="163">
        <v>156.95500941999998</v>
      </c>
      <c r="E51" s="163">
        <v>88.989879679999987</v>
      </c>
      <c r="F51" s="163">
        <f t="shared" si="12"/>
        <v>88.989879679999987</v>
      </c>
      <c r="G51" s="163">
        <v>0</v>
      </c>
      <c r="H51" s="79">
        <f t="shared" si="1"/>
        <v>1.020133211775795E-5</v>
      </c>
    </row>
    <row r="52" spans="2:9">
      <c r="B52" s="78" t="s">
        <v>150</v>
      </c>
      <c r="C52" s="163">
        <v>31.68</v>
      </c>
      <c r="D52" s="163">
        <v>31.68</v>
      </c>
      <c r="E52" s="163">
        <v>15.365857179999999</v>
      </c>
      <c r="F52" s="163">
        <f t="shared" si="12"/>
        <v>15.365857179999999</v>
      </c>
      <c r="G52" s="163">
        <v>0</v>
      </c>
      <c r="H52" s="79">
        <f t="shared" si="1"/>
        <v>1.7614611114306837E-6</v>
      </c>
    </row>
    <row r="53" spans="2:9">
      <c r="B53" s="78" t="s">
        <v>459</v>
      </c>
      <c r="C53" s="163">
        <v>5262.1471419999998</v>
      </c>
      <c r="D53" s="163">
        <v>2937.2437373499997</v>
      </c>
      <c r="E53" s="163">
        <v>1493.1582238499996</v>
      </c>
      <c r="F53" s="163">
        <f t="shared" si="12"/>
        <v>1493.1582238499996</v>
      </c>
      <c r="G53" s="163">
        <v>0</v>
      </c>
      <c r="H53" s="79">
        <f t="shared" si="1"/>
        <v>1.7116781144810081E-4</v>
      </c>
    </row>
    <row r="54" spans="2:9">
      <c r="B54" s="78" t="s">
        <v>460</v>
      </c>
      <c r="C54" s="163">
        <v>330.078958</v>
      </c>
      <c r="D54" s="163">
        <v>476.68723899999998</v>
      </c>
      <c r="E54" s="163">
        <v>226.28289475</v>
      </c>
      <c r="F54" s="163">
        <f t="shared" si="12"/>
        <v>226.28289475</v>
      </c>
      <c r="G54" s="163">
        <v>0</v>
      </c>
      <c r="H54" s="79">
        <f t="shared" si="1"/>
        <v>2.5939881818170554E-5</v>
      </c>
    </row>
    <row r="55" spans="2:9">
      <c r="B55" s="78" t="s">
        <v>151</v>
      </c>
      <c r="C55" s="163">
        <v>4.5396809999999999</v>
      </c>
      <c r="D55" s="163">
        <v>4.9547249999999998</v>
      </c>
      <c r="E55" s="163">
        <v>3.0793341700000001</v>
      </c>
      <c r="F55" s="163">
        <f t="shared" si="12"/>
        <v>3.0793341700000001</v>
      </c>
      <c r="G55" s="163">
        <v>0</v>
      </c>
      <c r="H55" s="79">
        <f t="shared" si="1"/>
        <v>3.5299868572347894E-7</v>
      </c>
    </row>
    <row r="56" spans="2:9">
      <c r="B56" s="78" t="s">
        <v>152</v>
      </c>
      <c r="C56" s="163">
        <v>190.74801600000001</v>
      </c>
      <c r="D56" s="163">
        <v>275.98447919</v>
      </c>
      <c r="E56" s="163">
        <v>114.78290464999999</v>
      </c>
      <c r="F56" s="163">
        <f t="shared" si="12"/>
        <v>114.78290464999999</v>
      </c>
      <c r="G56" s="163">
        <v>0</v>
      </c>
      <c r="H56" s="79">
        <f t="shared" si="1"/>
        <v>1.3158108944367476E-5</v>
      </c>
    </row>
    <row r="57" spans="2:9">
      <c r="B57" s="86" t="s">
        <v>331</v>
      </c>
      <c r="C57" s="164">
        <f>C16+C19+C33</f>
        <v>148878.137139</v>
      </c>
      <c r="D57" s="164">
        <f>D16+D19+D33</f>
        <v>144510.58581451001</v>
      </c>
      <c r="E57" s="164">
        <f>E16+E19+E33</f>
        <v>117920.70227294999</v>
      </c>
      <c r="F57" s="164">
        <f>F16+F19+F33</f>
        <v>28511.581295</v>
      </c>
      <c r="G57" s="164">
        <f>G16+G19+G33</f>
        <v>89409.120977949991</v>
      </c>
      <c r="H57" s="87">
        <f t="shared" si="1"/>
        <v>1.3517809573080859E-2</v>
      </c>
    </row>
    <row r="58" spans="2:9">
      <c r="B58" s="126" t="s">
        <v>709</v>
      </c>
      <c r="C58" s="11"/>
      <c r="D58" s="11"/>
      <c r="E58" s="45"/>
      <c r="F58" s="11"/>
      <c r="G58" s="45"/>
    </row>
    <row r="59" spans="2:9">
      <c r="B59" s="114" t="s">
        <v>2260</v>
      </c>
      <c r="C59" s="114"/>
      <c r="D59" s="114"/>
      <c r="E59" s="114"/>
      <c r="F59" s="114"/>
      <c r="G59" s="114"/>
    </row>
    <row r="60" spans="2:9" ht="27" customHeight="1">
      <c r="B60" s="192" t="s">
        <v>2310</v>
      </c>
      <c r="C60" s="192"/>
      <c r="D60" s="192"/>
      <c r="E60" s="192"/>
      <c r="F60" s="114"/>
      <c r="G60" s="114"/>
    </row>
    <row r="61" spans="2:9" ht="25.9" customHeight="1">
      <c r="B61" s="184" t="s">
        <v>2261</v>
      </c>
      <c r="C61" s="184"/>
      <c r="D61" s="184"/>
      <c r="E61" s="184"/>
      <c r="F61" s="184"/>
      <c r="G61" s="184"/>
      <c r="H61" s="184"/>
    </row>
    <row r="62" spans="2:9">
      <c r="B62" s="184" t="s">
        <v>2273</v>
      </c>
      <c r="C62" s="184"/>
      <c r="D62" s="184"/>
      <c r="E62" s="184"/>
      <c r="F62" s="184"/>
      <c r="G62" s="184"/>
      <c r="H62" s="80"/>
      <c r="I62" s="80"/>
    </row>
    <row r="63" spans="2:9">
      <c r="B63" s="184" t="s">
        <v>710</v>
      </c>
      <c r="C63" s="184"/>
    </row>
    <row r="64" spans="2:9">
      <c r="H64" s="80"/>
    </row>
    <row r="65" spans="8:8">
      <c r="H65" s="80"/>
    </row>
    <row r="66" spans="8:8">
      <c r="H66" s="80"/>
    </row>
    <row r="67" spans="8:8">
      <c r="H67" s="88"/>
    </row>
    <row r="68" spans="8:8">
      <c r="H68" s="88"/>
    </row>
    <row r="72" spans="8:8">
      <c r="H72" s="80"/>
    </row>
  </sheetData>
  <mergeCells count="19">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 ref="B1:H1"/>
    <mergeCell ref="B2:H2"/>
    <mergeCell ref="B3:H3"/>
    <mergeCell ref="B5:H5"/>
    <mergeCell ref="B6:H6"/>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F2051731F90E4A81F5ABF3E3054ABB" ma:contentTypeVersion="15" ma:contentTypeDescription="Create a new document." ma:contentTypeScope="" ma:versionID="736c88bc7adf83b051c6c032d65e9964">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41580f3fb5bdaab05bb40a6109e16f15"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D3D6A191-D6D4-43A8-9EEE-A17548921859}"/>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2026-09-29T17:00:33Z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