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2.xml" ContentType="application/vnd.openxmlformats-officedocument.drawing+xml"/>
  <Override PartName="/xl/embeddings/oleObject3.bin" ContentType="application/vnd.openxmlformats-officedocument.oleObject"/>
  <Override PartName="/xl/embeddings/oleObject4.bin" ContentType="application/vnd.openxmlformats-officedocument.oleObject"/>
  <Override PartName="/xl/drawings/drawing3.xml" ContentType="application/vnd.openxmlformats-officedocument.drawing+xml"/>
  <Override PartName="/xl/embeddings/oleObject5.bin" ContentType="application/vnd.openxmlformats-officedocument.oleObject"/>
  <Override PartName="/xl/embeddings/oleObject6.bin" ContentType="application/vnd.openxmlformats-officedocument.oleObject"/>
  <Override PartName="/xl/drawings/drawing4.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drawings/drawing5.xml" ContentType="application/vnd.openxmlformats-officedocument.drawing+xml"/>
  <Override PartName="/xl/embeddings/oleObject9.bin" ContentType="application/vnd.openxmlformats-officedocument.oleObject"/>
  <Override PartName="/xl/embeddings/oleObject10.bin" ContentType="application/vnd.openxmlformats-officedocument.oleObject"/>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https://dgprd.sharepoint.com/sites/DGF/Documentos compartidos/Estadísticas/2026/Junio/Ingresos/Administración Central/"/>
    </mc:Choice>
  </mc:AlternateContent>
  <xr:revisionPtr revIDLastSave="44" documentId="13_ncr:1_{A65613B5-D66A-4846-88B9-78EF0FCCB239}" xr6:coauthVersionLast="47" xr6:coauthVersionMax="47" xr10:uidLastSave="{44F0A632-9356-49A6-9143-8B392E38D505}"/>
  <bookViews>
    <workbookView xWindow="-120" yWindow="-120" windowWidth="29040" windowHeight="15720" firstSheet="17" activeTab="17" xr2:uid="{00000000-000D-0000-FFFF-FFFF00000000}"/>
  </bookViews>
  <sheets>
    <sheet name="2009" sheetId="2" r:id="rId1"/>
    <sheet name="2010" sheetId="16" r:id="rId2"/>
    <sheet name="2011" sheetId="3" r:id="rId3"/>
    <sheet name="2012" sheetId="4" r:id="rId4"/>
    <sheet name="2013" sheetId="5" r:id="rId5"/>
    <sheet name="2014" sheetId="6" r:id="rId6"/>
    <sheet name="2015" sheetId="7" r:id="rId7"/>
    <sheet name="2016" sheetId="8" r:id="rId8"/>
    <sheet name="2017" sheetId="9" r:id="rId9"/>
    <sheet name="2018" sheetId="10" r:id="rId10"/>
    <sheet name="2019" sheetId="11" r:id="rId11"/>
    <sheet name="2020" sheetId="12" r:id="rId12"/>
    <sheet name="2021" sheetId="14" r:id="rId13"/>
    <sheet name="2022" sheetId="13" r:id="rId14"/>
    <sheet name="2023" sheetId="18" r:id="rId15"/>
    <sheet name="2024" sheetId="20" r:id="rId16"/>
    <sheet name="2025" sheetId="19" r:id="rId17"/>
    <sheet name="2026" sheetId="21" r:id="rId18"/>
  </sheets>
  <externalReferences>
    <externalReference r:id="rId19"/>
  </externalReferences>
  <definedNames>
    <definedName name="_xlnm._FilterDatabase" localSheetId="13" hidden="1">'2022'!$B$8:$Q$44</definedName>
    <definedName name="_xlnm._FilterDatabase" localSheetId="14" hidden="1">'2023'!$B$8:$Q$46</definedName>
    <definedName name="_xlnm._FilterDatabase" localSheetId="15" hidden="1">'2024'!$B$8:$Q$49</definedName>
    <definedName name="_xlnm._FilterDatabase" localSheetId="16" hidden="1">'2025'!$B$8:$Q$52</definedName>
    <definedName name="_xlnm._FilterDatabase" localSheetId="17" hidden="1">'2026'!$B$8:$Q$37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8" i="21" l="1"/>
  <c r="Q11" i="21"/>
  <c r="Q31" i="21"/>
  <c r="C52" i="19"/>
  <c r="D52" i="19"/>
  <c r="P52" i="19"/>
  <c r="O52" i="19"/>
  <c r="N52" i="19"/>
  <c r="M52" i="19"/>
  <c r="L52" i="19"/>
  <c r="K52" i="19"/>
  <c r="J52" i="19"/>
  <c r="I52" i="19"/>
  <c r="H52" i="19"/>
  <c r="G52" i="19"/>
  <c r="F52" i="19"/>
  <c r="E52" i="19"/>
  <c r="Q52" i="19"/>
  <c r="Q51" i="19"/>
  <c r="Q50" i="19"/>
  <c r="Q49" i="19"/>
  <c r="Q48" i="19"/>
  <c r="Q47" i="19"/>
  <c r="Q46" i="19"/>
  <c r="Q45" i="19"/>
  <c r="Q44" i="19"/>
  <c r="Q43" i="19"/>
  <c r="Q42" i="19"/>
  <c r="Q41" i="19"/>
  <c r="Q40" i="19"/>
  <c r="Q39" i="19"/>
  <c r="Q38" i="19"/>
  <c r="Q37" i="19"/>
  <c r="Q36" i="19"/>
  <c r="Q35" i="19"/>
  <c r="Q34" i="19"/>
  <c r="Q33" i="19"/>
  <c r="Q32" i="19"/>
  <c r="Q31" i="19"/>
  <c r="Q30" i="19"/>
  <c r="Q29" i="19"/>
  <c r="Q28" i="19"/>
  <c r="Q27" i="19"/>
  <c r="Q26" i="19"/>
  <c r="Q25" i="19"/>
  <c r="Q24" i="19"/>
  <c r="Q23" i="19"/>
  <c r="Q22" i="19"/>
  <c r="Q21" i="19"/>
  <c r="Q20" i="19"/>
  <c r="Q19" i="19"/>
  <c r="Q18" i="19"/>
  <c r="Q17" i="19"/>
  <c r="Q16" i="19"/>
  <c r="Q15" i="19"/>
  <c r="Q14" i="19"/>
  <c r="Q13" i="19"/>
  <c r="Q12" i="19"/>
  <c r="Q11" i="19"/>
  <c r="P37" i="21" l="1"/>
  <c r="O37" i="21"/>
  <c r="N37" i="21"/>
  <c r="M37" i="21"/>
  <c r="L37" i="21"/>
  <c r="K37" i="21"/>
  <c r="J37" i="21"/>
  <c r="I37" i="21"/>
  <c r="H37" i="21"/>
  <c r="G37" i="21"/>
  <c r="F37" i="21"/>
  <c r="E37" i="21"/>
  <c r="D37" i="21"/>
  <c r="C37" i="21"/>
  <c r="Q36" i="21"/>
  <c r="Q35" i="21"/>
  <c r="Q34" i="21"/>
  <c r="Q33" i="21"/>
  <c r="Q32" i="21"/>
  <c r="Q30" i="21"/>
  <c r="Q29" i="21"/>
  <c r="Q27" i="21"/>
  <c r="Q26" i="21"/>
  <c r="Q25" i="21"/>
  <c r="Q24" i="21"/>
  <c r="Q23" i="21"/>
  <c r="Q22" i="21"/>
  <c r="Q21" i="21"/>
  <c r="Q20" i="21"/>
  <c r="Q19" i="21"/>
  <c r="Q18" i="21"/>
  <c r="Q17" i="21"/>
  <c r="Q16" i="21"/>
  <c r="Q15" i="21"/>
  <c r="Q13" i="21"/>
  <c r="Q12" i="21"/>
  <c r="Q10" i="21"/>
  <c r="Q10" i="19"/>
  <c r="P49" i="20"/>
  <c r="O49" i="20"/>
  <c r="N49" i="20"/>
  <c r="M49" i="20"/>
  <c r="L49" i="20"/>
  <c r="K49" i="20"/>
  <c r="J49" i="20"/>
  <c r="I49" i="20"/>
  <c r="H49" i="20"/>
  <c r="G49" i="20"/>
  <c r="F49" i="20"/>
  <c r="E49" i="20"/>
  <c r="D49" i="20"/>
  <c r="C49" i="20"/>
  <c r="Q48" i="20"/>
  <c r="Q47" i="20"/>
  <c r="Q46" i="20"/>
  <c r="Q45" i="20"/>
  <c r="Q44" i="20"/>
  <c r="Q43" i="20"/>
  <c r="Q42" i="20"/>
  <c r="Q41" i="20"/>
  <c r="Q40" i="20"/>
  <c r="Q39" i="20"/>
  <c r="Q38" i="20"/>
  <c r="Q37" i="20"/>
  <c r="Q36" i="20"/>
  <c r="Q35" i="20"/>
  <c r="Q34" i="20"/>
  <c r="Q33" i="20"/>
  <c r="Q32" i="20"/>
  <c r="Q31" i="20"/>
  <c r="Q30" i="20"/>
  <c r="Q29" i="20"/>
  <c r="Q28" i="20"/>
  <c r="Q27" i="20"/>
  <c r="Q26" i="20"/>
  <c r="Q25" i="20"/>
  <c r="Q24" i="20"/>
  <c r="Q23" i="20"/>
  <c r="Q21" i="20"/>
  <c r="Q20" i="20"/>
  <c r="Q19" i="20"/>
  <c r="Q18" i="20"/>
  <c r="Q17" i="20"/>
  <c r="Q16" i="20"/>
  <c r="Q15" i="20"/>
  <c r="Q14" i="20"/>
  <c r="Q13" i="20"/>
  <c r="Q12" i="20"/>
  <c r="Q11" i="20"/>
  <c r="Q10" i="20"/>
  <c r="Q49" i="20" s="1"/>
  <c r="Q37" i="21" l="1"/>
  <c r="Q10" i="18" l="1"/>
  <c r="Q11" i="18"/>
  <c r="Q12" i="18"/>
  <c r="Q13" i="18"/>
  <c r="Q14" i="18"/>
  <c r="Q15" i="18"/>
  <c r="Q16" i="18"/>
  <c r="Q17" i="18"/>
  <c r="Q18" i="18"/>
  <c r="Q19" i="18"/>
  <c r="Q20" i="18"/>
  <c r="Q21" i="18"/>
  <c r="Q22" i="18"/>
  <c r="Q23" i="18"/>
  <c r="Q24" i="18"/>
  <c r="Q25" i="18"/>
  <c r="Q26" i="18"/>
  <c r="Q27" i="18"/>
  <c r="Q28" i="18"/>
  <c r="Q29" i="18"/>
  <c r="Q30" i="18"/>
  <c r="Q31" i="18"/>
  <c r="Q32" i="18"/>
  <c r="Q33" i="18"/>
  <c r="Q34" i="18"/>
  <c r="Q35" i="18"/>
  <c r="Q36" i="18"/>
  <c r="Q37" i="18"/>
  <c r="Q38" i="18"/>
  <c r="Q39" i="18"/>
  <c r="Q40" i="18"/>
  <c r="Q41" i="18"/>
  <c r="Q42" i="18"/>
  <c r="Q43" i="18"/>
  <c r="Q44" i="18"/>
  <c r="Q45" i="18"/>
  <c r="C46" i="18"/>
  <c r="D46" i="18"/>
  <c r="E46" i="18"/>
  <c r="F46" i="18"/>
  <c r="G46" i="18"/>
  <c r="H46" i="18"/>
  <c r="I46" i="18"/>
  <c r="J46" i="18"/>
  <c r="K46" i="18"/>
  <c r="L46" i="18"/>
  <c r="M46" i="18"/>
  <c r="N46" i="18"/>
  <c r="O46" i="18"/>
  <c r="P46" i="18"/>
  <c r="Q42" i="13"/>
  <c r="F43" i="13"/>
  <c r="G43" i="13"/>
  <c r="H43" i="13"/>
  <c r="I43" i="13"/>
  <c r="J43" i="13"/>
  <c r="K43" i="13"/>
  <c r="L43" i="13"/>
  <c r="M43" i="13"/>
  <c r="N43" i="13"/>
  <c r="O43" i="13"/>
  <c r="P43" i="13"/>
  <c r="E43" i="13"/>
  <c r="D43" i="13"/>
  <c r="C43" i="13"/>
  <c r="Q10" i="13"/>
  <c r="Q46" i="18" l="1"/>
  <c r="Q12" i="13" l="1"/>
  <c r="Q36" i="13"/>
  <c r="Q37" i="13"/>
  <c r="Q38" i="13"/>
  <c r="Q39" i="13"/>
  <c r="Q40" i="13"/>
  <c r="Q41" i="13" l="1"/>
  <c r="Q35" i="13"/>
  <c r="Q34" i="13"/>
  <c r="Q33" i="13"/>
  <c r="Q32" i="13"/>
  <c r="Q31" i="13"/>
  <c r="Q30" i="13"/>
  <c r="Q29" i="13"/>
  <c r="Q28" i="13"/>
  <c r="Q27" i="13"/>
  <c r="Q26" i="13"/>
  <c r="Q25" i="13"/>
  <c r="Q24" i="13"/>
  <c r="Q23" i="13"/>
  <c r="Q22" i="13"/>
  <c r="Q21" i="13"/>
  <c r="Q19" i="13"/>
  <c r="Q18" i="13"/>
  <c r="Q17" i="13"/>
  <c r="Q15" i="13"/>
  <c r="Q14" i="13"/>
  <c r="Q13" i="13"/>
  <c r="Q11" i="13"/>
  <c r="Q43" i="13" s="1"/>
  <c r="P40" i="14"/>
  <c r="O40" i="14"/>
  <c r="N40" i="14"/>
  <c r="M40" i="14"/>
  <c r="L40" i="14"/>
  <c r="K40" i="14"/>
  <c r="J40" i="14"/>
  <c r="I40" i="14"/>
  <c r="H40" i="14"/>
  <c r="G40" i="14"/>
  <c r="F40" i="14"/>
  <c r="E40" i="14"/>
  <c r="D40" i="14"/>
  <c r="C40" i="14"/>
  <c r="Q39" i="14"/>
  <c r="Q38" i="14"/>
  <c r="Q37" i="14"/>
  <c r="Q36" i="14"/>
  <c r="Q35" i="14"/>
  <c r="Q34" i="14"/>
  <c r="Q33" i="14"/>
  <c r="Q32" i="14"/>
  <c r="Q31" i="14"/>
  <c r="Q30" i="14"/>
  <c r="Q29" i="14"/>
  <c r="Q28" i="14"/>
  <c r="Q27" i="14"/>
  <c r="Q26" i="14"/>
  <c r="Q25" i="14"/>
  <c r="Q24" i="14"/>
  <c r="Q23" i="14"/>
  <c r="Q22" i="14"/>
  <c r="Q21" i="14"/>
  <c r="Q20" i="14"/>
  <c r="Q19" i="14"/>
  <c r="Q18" i="14"/>
  <c r="Q17" i="14"/>
  <c r="Q16" i="14"/>
  <c r="Q15" i="14"/>
  <c r="Q14" i="14"/>
  <c r="Q40" i="14" s="1"/>
  <c r="Q13" i="14"/>
  <c r="Q12" i="14"/>
  <c r="Q11" i="14"/>
  <c r="Q10" i="14"/>
  <c r="Q10" i="12"/>
  <c r="C11" i="12"/>
  <c r="Q11" i="12"/>
  <c r="C12" i="12"/>
  <c r="Q12" i="12"/>
  <c r="C13" i="12"/>
  <c r="C55" i="12" s="1"/>
  <c r="Q13" i="12"/>
  <c r="Q14" i="12"/>
  <c r="C15" i="12"/>
  <c r="Q15" i="12"/>
  <c r="Q16" i="12"/>
  <c r="Q17" i="12"/>
  <c r="Q18" i="12"/>
  <c r="C19" i="12"/>
  <c r="Q19" i="12"/>
  <c r="C20" i="12"/>
  <c r="Q20" i="12"/>
  <c r="Q21" i="12"/>
  <c r="Q22" i="12"/>
  <c r="C23" i="12"/>
  <c r="Q23" i="12"/>
  <c r="Q24" i="12"/>
  <c r="C25" i="12"/>
  <c r="Q25" i="12"/>
  <c r="C26" i="12"/>
  <c r="Q26" i="12"/>
  <c r="C27" i="12"/>
  <c r="Q27" i="12"/>
  <c r="Q28" i="12"/>
  <c r="Q29" i="12"/>
  <c r="C30" i="12"/>
  <c r="Q30" i="12"/>
  <c r="C31" i="12"/>
  <c r="Q31" i="12"/>
  <c r="C32" i="12"/>
  <c r="Q32" i="12"/>
  <c r="C33" i="12"/>
  <c r="Q33" i="12"/>
  <c r="Q34" i="12"/>
  <c r="Q35" i="12"/>
  <c r="C36" i="12"/>
  <c r="Q36" i="12"/>
  <c r="Q37" i="12"/>
  <c r="Q38" i="12"/>
  <c r="Q39" i="12"/>
  <c r="C40" i="12"/>
  <c r="Q40" i="12"/>
  <c r="C41" i="12"/>
  <c r="Q41" i="12"/>
  <c r="Q42" i="12"/>
  <c r="Q43" i="12"/>
  <c r="C44" i="12"/>
  <c r="Q44" i="12"/>
  <c r="C45" i="12"/>
  <c r="Q45" i="12"/>
  <c r="Q46" i="12"/>
  <c r="Q47" i="12"/>
  <c r="Q48" i="12"/>
  <c r="Q49" i="12"/>
  <c r="Q50" i="12"/>
  <c r="Q51" i="12"/>
  <c r="Q52" i="12"/>
  <c r="Q53" i="12"/>
  <c r="Q54" i="12"/>
  <c r="D55" i="12"/>
  <c r="E55" i="12"/>
  <c r="F55" i="12"/>
  <c r="G55" i="12"/>
  <c r="H55" i="12"/>
  <c r="I55" i="12"/>
  <c r="J55" i="12"/>
  <c r="K55" i="12"/>
  <c r="L55" i="12"/>
  <c r="M55" i="12"/>
  <c r="N55" i="12"/>
  <c r="O55" i="12"/>
  <c r="P55" i="12"/>
  <c r="Q55" i="12"/>
  <c r="Q10" i="11"/>
  <c r="Q11" i="11"/>
  <c r="Q12" i="11"/>
  <c r="Q14" i="11"/>
  <c r="Q15" i="11"/>
  <c r="Q16" i="11"/>
  <c r="Q17" i="11"/>
  <c r="Q18" i="11"/>
  <c r="Q19" i="11"/>
  <c r="Q20" i="11"/>
  <c r="Q21" i="11"/>
  <c r="Q22" i="11"/>
  <c r="Q23" i="11"/>
  <c r="Q24" i="11"/>
  <c r="Q25" i="11"/>
  <c r="Q26" i="11"/>
  <c r="Q27" i="11"/>
  <c r="Q28" i="11"/>
  <c r="Q29" i="11"/>
  <c r="Q30" i="11"/>
  <c r="Q31" i="11"/>
  <c r="Q32" i="11"/>
  <c r="Q33" i="11"/>
  <c r="Q34" i="11"/>
  <c r="Q35" i="11"/>
  <c r="Q36" i="11"/>
  <c r="Q37" i="11"/>
  <c r="Q38" i="11"/>
  <c r="Q39" i="11"/>
  <c r="Q40" i="11"/>
  <c r="Q41" i="11"/>
  <c r="Q42" i="11"/>
  <c r="Q43" i="11"/>
  <c r="Q44" i="11"/>
  <c r="Q45" i="11"/>
  <c r="C46" i="11"/>
  <c r="D46" i="11"/>
  <c r="E46" i="11"/>
  <c r="F46" i="11"/>
  <c r="G46" i="11"/>
  <c r="H46" i="11"/>
  <c r="I46" i="11"/>
  <c r="J46" i="11"/>
  <c r="K46" i="11"/>
  <c r="L46" i="11"/>
  <c r="M46" i="11"/>
  <c r="N46" i="11"/>
  <c r="O46" i="11"/>
  <c r="P46" i="11"/>
  <c r="Q46" i="11"/>
  <c r="P10" i="10"/>
  <c r="P11" i="10"/>
  <c r="P12" i="10"/>
  <c r="P13" i="10"/>
  <c r="P14" i="10"/>
  <c r="P15" i="10"/>
  <c r="P16" i="10"/>
  <c r="P17" i="10"/>
  <c r="P18" i="10"/>
  <c r="P19" i="10"/>
  <c r="P20" i="10"/>
  <c r="P21" i="10"/>
  <c r="P22" i="10"/>
  <c r="P23" i="10"/>
  <c r="P24" i="10"/>
  <c r="P25" i="10"/>
  <c r="P26" i="10"/>
  <c r="P27" i="10"/>
  <c r="P28" i="10"/>
  <c r="P29" i="10"/>
  <c r="P31" i="10"/>
  <c r="P32" i="10"/>
  <c r="P33" i="10"/>
  <c r="P34" i="10"/>
  <c r="P35" i="10"/>
  <c r="P36" i="10"/>
  <c r="P37" i="10"/>
  <c r="P38" i="10"/>
  <c r="P39" i="10"/>
  <c r="C43" i="10"/>
  <c r="D43" i="10"/>
  <c r="E43" i="10"/>
  <c r="F43" i="10"/>
  <c r="G43" i="10"/>
  <c r="H43" i="10"/>
  <c r="I43" i="10"/>
  <c r="J43" i="10"/>
  <c r="K43" i="10"/>
  <c r="L43" i="10"/>
  <c r="M43" i="10"/>
  <c r="N43" i="10"/>
  <c r="O43" i="10"/>
  <c r="O41" i="9"/>
  <c r="N41" i="9"/>
  <c r="M41" i="9"/>
  <c r="L41" i="9"/>
  <c r="K41" i="9"/>
  <c r="J41" i="9"/>
  <c r="I41" i="9"/>
  <c r="H41" i="9"/>
  <c r="G41" i="9"/>
  <c r="F41" i="9"/>
  <c r="E41" i="9"/>
  <c r="D41" i="9"/>
  <c r="C41" i="9"/>
  <c r="P40" i="9"/>
  <c r="P39" i="9"/>
  <c r="P38" i="9"/>
  <c r="P37" i="9"/>
  <c r="P36" i="9"/>
  <c r="P35" i="9"/>
  <c r="P34" i="9"/>
  <c r="P33" i="9"/>
  <c r="P32" i="9"/>
  <c r="P31" i="9"/>
  <c r="P30" i="9"/>
  <c r="P29" i="9"/>
  <c r="P28" i="9"/>
  <c r="P27" i="9"/>
  <c r="P26" i="9"/>
  <c r="P25" i="9"/>
  <c r="P24" i="9"/>
  <c r="P23" i="9"/>
  <c r="P22" i="9"/>
  <c r="P21" i="9"/>
  <c r="P20" i="9"/>
  <c r="P19" i="9"/>
  <c r="P18" i="9"/>
  <c r="P17" i="9"/>
  <c r="P16" i="9"/>
  <c r="P15" i="9"/>
  <c r="P14" i="9"/>
  <c r="P13" i="9"/>
  <c r="P12" i="9"/>
  <c r="P11" i="9"/>
  <c r="P10" i="9"/>
  <c r="O46" i="8"/>
  <c r="N46" i="8"/>
  <c r="M46" i="8"/>
  <c r="L46" i="8"/>
  <c r="K46" i="8"/>
  <c r="J46" i="8"/>
  <c r="I46" i="8"/>
  <c r="H46" i="8"/>
  <c r="G46" i="8"/>
  <c r="F46" i="8"/>
  <c r="E46" i="8"/>
  <c r="D46" i="8"/>
  <c r="C46" i="8"/>
  <c r="P45" i="8"/>
  <c r="P44" i="8"/>
  <c r="P43" i="8"/>
  <c r="P42" i="8"/>
  <c r="P41" i="8"/>
  <c r="P40" i="8"/>
  <c r="P39" i="8"/>
  <c r="P38" i="8"/>
  <c r="P37" i="8"/>
  <c r="P36" i="8"/>
  <c r="P35" i="8"/>
  <c r="P34" i="8"/>
  <c r="P33" i="8"/>
  <c r="P32" i="8"/>
  <c r="P31" i="8"/>
  <c r="P30" i="8"/>
  <c r="P29" i="8"/>
  <c r="P28" i="8"/>
  <c r="P27" i="8"/>
  <c r="P26" i="8"/>
  <c r="P25" i="8"/>
  <c r="P24" i="8"/>
  <c r="P23" i="8"/>
  <c r="P22" i="8"/>
  <c r="P21" i="8"/>
  <c r="P20" i="8"/>
  <c r="P19" i="8"/>
  <c r="P18" i="8"/>
  <c r="P17" i="8"/>
  <c r="P16" i="8"/>
  <c r="P15" i="8"/>
  <c r="P14" i="8"/>
  <c r="P13" i="8"/>
  <c r="P12" i="8"/>
  <c r="P11" i="8"/>
  <c r="P10" i="8"/>
  <c r="O52" i="7"/>
  <c r="N52" i="7"/>
  <c r="M52" i="7"/>
  <c r="L52" i="7"/>
  <c r="K52" i="7"/>
  <c r="J52" i="7"/>
  <c r="I52" i="7"/>
  <c r="H52" i="7"/>
  <c r="G52" i="7"/>
  <c r="F52" i="7"/>
  <c r="E52" i="7"/>
  <c r="D52" i="7"/>
  <c r="C52" i="7"/>
  <c r="P51" i="7"/>
  <c r="P50" i="7"/>
  <c r="P49" i="7"/>
  <c r="P48" i="7"/>
  <c r="P47" i="7"/>
  <c r="P46" i="7"/>
  <c r="P45" i="7"/>
  <c r="P44" i="7"/>
  <c r="P43" i="7"/>
  <c r="P42" i="7"/>
  <c r="P41" i="7"/>
  <c r="P40" i="7"/>
  <c r="P39" i="7"/>
  <c r="P38" i="7"/>
  <c r="P37" i="7"/>
  <c r="P36" i="7"/>
  <c r="P35" i="7"/>
  <c r="P34" i="7"/>
  <c r="P33" i="7"/>
  <c r="P32" i="7"/>
  <c r="P31" i="7"/>
  <c r="P30" i="7"/>
  <c r="P29" i="7"/>
  <c r="P28" i="7"/>
  <c r="P27" i="7"/>
  <c r="P26" i="7"/>
  <c r="P25" i="7"/>
  <c r="P24" i="7"/>
  <c r="P23" i="7"/>
  <c r="P22" i="7"/>
  <c r="P21" i="7"/>
  <c r="P20" i="7"/>
  <c r="P19" i="7"/>
  <c r="P18" i="7"/>
  <c r="P17" i="7"/>
  <c r="P16" i="7"/>
  <c r="P15" i="7"/>
  <c r="P14" i="7"/>
  <c r="P13" i="7"/>
  <c r="P12" i="7"/>
  <c r="P11" i="7"/>
  <c r="P10" i="7"/>
  <c r="C51" i="6"/>
  <c r="D51" i="6"/>
  <c r="E51" i="6"/>
  <c r="F51" i="6"/>
  <c r="G51" i="6"/>
  <c r="H51" i="6"/>
  <c r="I51" i="6"/>
  <c r="J51" i="6"/>
  <c r="K51" i="6"/>
  <c r="L51" i="6"/>
  <c r="M51" i="6"/>
  <c r="N51" i="6"/>
  <c r="O51" i="6"/>
  <c r="P52" i="7" l="1"/>
  <c r="P46" i="8"/>
  <c r="P41" i="9"/>
  <c r="P43" i="10"/>
</calcChain>
</file>

<file path=xl/sharedStrings.xml><?xml version="1.0" encoding="utf-8"?>
<sst xmlns="http://schemas.openxmlformats.org/spreadsheetml/2006/main" count="1299" uniqueCount="307">
  <si>
    <t>MINISTERIO DE HACIENDA</t>
  </si>
  <si>
    <t>DIRECCION GENERAL DE PRESUPUESTO</t>
  </si>
  <si>
    <t>INGRESOS PERCIBIDOS Y FUENTES FINANCIERAS</t>
  </si>
  <si>
    <t>CLASIFICACION POR ORGANISMO FINANCIADOR</t>
  </si>
  <si>
    <t>2009</t>
  </si>
  <si>
    <t>VALORES EN MILLONES DE RD$</t>
  </si>
  <si>
    <t>CODIGO</t>
  </si>
  <si>
    <t>DENOMINACION</t>
  </si>
  <si>
    <t xml:space="preserve">ENERO </t>
  </si>
  <si>
    <t>FEBRERO</t>
  </si>
  <si>
    <t>MARZO</t>
  </si>
  <si>
    <t>ABRIL</t>
  </si>
  <si>
    <t>MAYO</t>
  </si>
  <si>
    <t>JUNIO</t>
  </si>
  <si>
    <t>JULIO</t>
  </si>
  <si>
    <t>AGOSTO</t>
  </si>
  <si>
    <t>SEPTIEMBRE</t>
  </si>
  <si>
    <t>OCTUBRE</t>
  </si>
  <si>
    <t>NOVIEMBRE</t>
  </si>
  <si>
    <t>DICIEMBRE</t>
  </si>
  <si>
    <t xml:space="preserve">TOTAL </t>
  </si>
  <si>
    <t>001</t>
  </si>
  <si>
    <t>BANCO DE RESERVAS DE LA REPÚBLICA DOMINICANA (BANRESERVAS)</t>
  </si>
  <si>
    <t>002</t>
  </si>
  <si>
    <t>APOYO PRESUPUESTARIO</t>
  </si>
  <si>
    <t>004</t>
  </si>
  <si>
    <t>EMISION DE BONOS</t>
  </si>
  <si>
    <t>099</t>
  </si>
  <si>
    <t>OTROS ORGANISMOS FINANCIADORES NACIONALES</t>
  </si>
  <si>
    <t>TESORO NACIONAL</t>
  </si>
  <si>
    <t>CONTRAPARTIDA</t>
  </si>
  <si>
    <t>RECAUDACIONES DIRECTAS DE LAS INSTITUCIONES</t>
  </si>
  <si>
    <t>APOYO PRESUPUESTARIO (UNION EUROPEA)</t>
  </si>
  <si>
    <t>AGENCIA DE COOPERACIÓN INTERNACIONAL DEL JAPÓN (JICA)</t>
  </si>
  <si>
    <t>204</t>
  </si>
  <si>
    <t>AGENCIA DE COOPERACIÓN TÉCNICA DE LA REPÚBLICA ALEMANA (GTZ)</t>
  </si>
  <si>
    <t>AGENCIA ESPAÑOLA DE COOPERACIÓN INTERNACIONAL Y DESARROLLO (AECID)</t>
  </si>
  <si>
    <t>AGENCIA INTERNACIONAL PARA EL DESARROLLO (AID)</t>
  </si>
  <si>
    <t>AGENCIA FRANCESA PARA EL DESARROLLO</t>
  </si>
  <si>
    <t>INSTITUTO DE CRÉDITO OFICIAL (ICO)</t>
  </si>
  <si>
    <t>KFW - KREDIT-FUR- WIEDERAUFBAU</t>
  </si>
  <si>
    <t>OTROS ORGANISMOS BILATERALES</t>
  </si>
  <si>
    <t>BANCO INTERAMERICANO DE DESARROLLO (BID)</t>
  </si>
  <si>
    <t>BANCO MUNDIAL (BM)</t>
  </si>
  <si>
    <t>FONDO DE LAS NN.UU. PARA LA ACTIVIDAD EN MATERIA DE POBLACIÓN</t>
  </si>
  <si>
    <t>304</t>
  </si>
  <si>
    <t>FONDO DE LAS NN.UU. PARA LA INFANCIA</t>
  </si>
  <si>
    <t>307</t>
  </si>
  <si>
    <t>FONDO DE LAS NN.UU. PARA LA AGRICULTURA Y LA ALIMENTACIÓN (FAO)</t>
  </si>
  <si>
    <t>FONDO ESPECIAL DE LA ORGANIZACION DE PAISES EXPORTADORES DE PETROLEO OPEP</t>
  </si>
  <si>
    <t>FONDO GLOBAL DEL MEDIO AMBIENTE</t>
  </si>
  <si>
    <t>FONDO INTERNACIONAL DE DESARROLLO AGRÍCOLA (FIDA)</t>
  </si>
  <si>
    <t>FONDO MONETARIO INTERNACIONAL (FMI)</t>
  </si>
  <si>
    <t>ORGANIZACIÓN DE LAS NN.UU. PARA LA EDUCACIÓN, CIENCIA Y CULTURA</t>
  </si>
  <si>
    <t>ORGANIZACIÓN INTERNACIONAL DEL TRABAJO (OIT)</t>
  </si>
  <si>
    <t>PROGRAMA DE LAS NN.UU. PARA EL DESARROLLO (PNUD)</t>
  </si>
  <si>
    <t>PROGRAMA DE LAS NN.UU. PARA EL MEDIO AMBIENTE</t>
  </si>
  <si>
    <t>UNION EUROPEA</t>
  </si>
  <si>
    <t>COMISIÓN ECONÓMICA PARA AMÉRICA LATINA (CEPAL)</t>
  </si>
  <si>
    <t>FONDO MUNDIAL DE LUCHA CONTRA EL SIDA, TUBERCULOSIS Y LA MALARIA</t>
  </si>
  <si>
    <t>BANCO CENTROAMERICANO DE INTEGRACION ECONOMICA (BCIE)</t>
  </si>
  <si>
    <t>CORPORACION ANDINA DE FOMENTO (CAF)</t>
  </si>
  <si>
    <t>352</t>
  </si>
  <si>
    <t>FONDO OPEC PARA EL DESARROLO INTERNACIONAL OFID</t>
  </si>
  <si>
    <t>OTROS ORGANISMOS MULTILATERALES</t>
  </si>
  <si>
    <t>BANCO DE DESARROLLO ECONOMICO Y SOCIAL DE BRASIL (BNDES)</t>
  </si>
  <si>
    <t>402</t>
  </si>
  <si>
    <t>BANCO DE EXPORTACION E IMPORTACION (EXIMBANK)</t>
  </si>
  <si>
    <t>405</t>
  </si>
  <si>
    <t>BANCO ESPAÑOL DE CREDITO</t>
  </si>
  <si>
    <t>BANCO ESPAÑOL</t>
  </si>
  <si>
    <t>FORTIS BANK DE BELGICA</t>
  </si>
  <si>
    <t>DEUSTCH BANK</t>
  </si>
  <si>
    <t>BANCO DE COMERCIO EXTERIOR DE COLOMBIA (BANCOLDEX)</t>
  </si>
  <si>
    <t>BANCO DE DESARROLLO ECONOMICO Y SOCIAL DE VENEZUELA (BANDEV)</t>
  </si>
  <si>
    <t>BANCO DE EXPORTACION E IMPORTACION DE KOREA (KEXIM)</t>
  </si>
  <si>
    <t>BONOS GLOBALES EXTERNOS</t>
  </si>
  <si>
    <t>OTROS BANCOS</t>
  </si>
  <si>
    <t>CANADA</t>
  </si>
  <si>
    <t>ESTADOS UNIDOS DE NORTEAMÉRICA</t>
  </si>
  <si>
    <t>608</t>
  </si>
  <si>
    <t>FRANCIA</t>
  </si>
  <si>
    <t>614</t>
  </si>
  <si>
    <t>REPÚBLICA DE CHINA (TAiWAN)</t>
  </si>
  <si>
    <t>REPÚBLICA DE COREA</t>
  </si>
  <si>
    <t>REPÚBLICA FEDERAL DE ALEMANIA</t>
  </si>
  <si>
    <t>SUIZA</t>
  </si>
  <si>
    <t>VENEZUELA</t>
  </si>
  <si>
    <t>BNP PARIBAS</t>
  </si>
  <si>
    <t>TRANSFERENCIAS DEL SECTOR PRIVADO EXTERNO</t>
  </si>
  <si>
    <t>TOTAL INGRESOS Y FUENTES FINANCIERAS</t>
  </si>
  <si>
    <t>Fuente: Sistema de Información de la Gestión Financiera (SIGEF).</t>
  </si>
  <si>
    <t>1. Se registra por Fecha Histórica de Recaudación.</t>
  </si>
  <si>
    <t>2. Ingreso Presupuestario.</t>
  </si>
  <si>
    <t>2010</t>
  </si>
  <si>
    <t>2011</t>
  </si>
  <si>
    <t>TOTAL</t>
  </si>
  <si>
    <t>2012</t>
  </si>
  <si>
    <t xml:space="preserve">Fuente: Sistema de Información de la Gestión Financiera (SIGEF). </t>
  </si>
  <si>
    <t xml:space="preserve"> </t>
  </si>
  <si>
    <t>2013</t>
  </si>
  <si>
    <t>DIRECCIÓN GENERAL DE PRESUPUESTO</t>
  </si>
  <si>
    <t>Ingresos por Organismo Financiador</t>
  </si>
  <si>
    <t>(Valores en millones RD$)</t>
  </si>
  <si>
    <t>DENOMINACIÓN</t>
  </si>
  <si>
    <t>ENERO</t>
  </si>
  <si>
    <t>004 - EMISION DE BONOS</t>
  </si>
  <si>
    <t>100 - TESORO NACIONAL</t>
  </si>
  <si>
    <t>101 - CONTRAPARTIDA</t>
  </si>
  <si>
    <t>102 - FONDOS PROPIOS</t>
  </si>
  <si>
    <t>104 - RECURSOS DE LAS APROPIACIONES DEL 5%  SR. PRESIDENTE</t>
  </si>
  <si>
    <t>105 - RECURSOS DE LAS APROPIACIONES DEL 1%  SR. PRESIDENTE</t>
  </si>
  <si>
    <t>112 - RECAUDACIONES DIRECTAS DE LAS INSTITUCIONES</t>
  </si>
  <si>
    <t>203 - AGENCIA DE COOPERACIÓN INTERNACIONAL DEL JAPÓN (JICA)</t>
  </si>
  <si>
    <t>204 - AGENCIA DE COOPERACIÓN TÉCNICA DE LA REPÚBLICA ALEMANA (GTZ)</t>
  </si>
  <si>
    <t>206 - AGENCIA ESPAÑOLA DE COOPERACIÓN INTERNACIONAL Y DESARROLLO (AECID)</t>
  </si>
  <si>
    <t>212 - AGENCIA FRANCESA PARA EL DESARROLLO</t>
  </si>
  <si>
    <t>214 - INSTITUTO DE CRÉDITO OFICIAL (ICO)</t>
  </si>
  <si>
    <t>216 - KFW - KREDIT-FUR- WIEDERAUFBAU</t>
  </si>
  <si>
    <t>299 - OTROS ORGANISMOS BILATERALES</t>
  </si>
  <si>
    <t>300 - BANCO INTERAMERICANO DE DESARROLLO (BID)</t>
  </si>
  <si>
    <t>301 - BANCO MUNDIAL (BM)</t>
  </si>
  <si>
    <t>303 - FONDO DE LAS NN.UU. PARA LA ACTIVIDAD EN MATERIA DE POBLACIÓN</t>
  </si>
  <si>
    <t>304 - FONDO DE LAS NN.UU. PARA LA INFANCIA</t>
  </si>
  <si>
    <t>308 - FONDO ESPECIAL DE LA ORGANIZACION DE PAISES EXPORTADORES DE PETROLEO OPEP</t>
  </si>
  <si>
    <t>309 - FONDO GLOBAL DEL MEDIO AMBIENTE</t>
  </si>
  <si>
    <t>310 - FONDO INTERNACIONAL DE DESARROLLO AGRÍCOLA (FIDA)</t>
  </si>
  <si>
    <t>325 - ORGANIZACIÓN DE PAÍSES EXPORTADORES DE PETRÓLEO (OPEP)</t>
  </si>
  <si>
    <t>333 - PROGRAMA DE LAS NN.UU. PARA EL DESARROLLO (PNUD)</t>
  </si>
  <si>
    <t>334 - PROGRAMA DE LAS NN.UU. PARA EL MEDIO AMBIENTE</t>
  </si>
  <si>
    <t>343 - UNION EUROPEA</t>
  </si>
  <si>
    <t>348 - FONDO MUNDIAL DE LUCHA CONTRA EL SIDA, TUBERCULOSIS Y LA MALARIA</t>
  </si>
  <si>
    <t>350 - BANCO CENTROAMERICANO DE INTEGRACION ECONOMICA (BCIE)</t>
  </si>
  <si>
    <t>351 - CORPORACION ANDINA DE FOMENTO (CAF)</t>
  </si>
  <si>
    <t>352 - FONDO OPEC PARA EL DESARROLO INTERNACIONAL OFID</t>
  </si>
  <si>
    <t>399 - OTROS ORGANISMOS MULTILATERALES</t>
  </si>
  <si>
    <t>401 - BANCO DE DESARROLLO ECONOMICO Y SOCIAL DE BRASIL (BNDES)</t>
  </si>
  <si>
    <t>406 - BANCO EUROPEO DE INVERSIONES (BEI)</t>
  </si>
  <si>
    <t>419 - DEUSTCH BANK</t>
  </si>
  <si>
    <t>426 - BONOS GLOBALES EXTERNOS</t>
  </si>
  <si>
    <t>599 - OTROS BANCOS</t>
  </si>
  <si>
    <t>608 - FRANCIA</t>
  </si>
  <si>
    <t>616 - REPÚBLICA DE CHINA (TAiWAN)</t>
  </si>
  <si>
    <t>617 - REPÚBLICA DE COREA</t>
  </si>
  <si>
    <t>622 - VENEZUELA</t>
  </si>
  <si>
    <t>900 - TRANSFERENCIAS DEL SECTOR PRIVADO EXTERNO</t>
  </si>
  <si>
    <t>999 - OTROS GOBIERNOS</t>
  </si>
  <si>
    <t>TOTAL GENERAL</t>
  </si>
  <si>
    <t>Ingresos y Fuentes Financieras por Organismo Financiador</t>
  </si>
  <si>
    <t>ENERO -DICIEMBRE 2015</t>
  </si>
  <si>
    <t>En Millones RD$</t>
  </si>
  <si>
    <t>DETALLE</t>
  </si>
  <si>
    <t>PRESUPUESTO</t>
  </si>
  <si>
    <t>APROBADO</t>
  </si>
  <si>
    <t>121 - SALDOS DISPONIBLES DE PERIODOS ANTERIORES</t>
  </si>
  <si>
    <t>205 - AGENCIA DE LOS EE.UU. PARA EL DESARROLLO</t>
  </si>
  <si>
    <t>219 - AGENCIA ANDALUZA DE COOPERACIÓN INTERNACIONAL PARA EL DESARROLLO (AACID)</t>
  </si>
  <si>
    <t>354 - BANCO INTERNACIONAL DE RECONSTRUCCIÓN Y FOMENTO (BIRF)</t>
  </si>
  <si>
    <t>418 - FORTIS BANK DE BELGICA</t>
  </si>
  <si>
    <t>425 - BANCO DE EXPORTACION E IMPORTACION DE KOREA (KEXIM)</t>
  </si>
  <si>
    <t>427 - BANCO DE DESARROLLO ECONOMICO Y SOCIAL DE BRASIL (BNDES)</t>
  </si>
  <si>
    <t>628 - BANCO INTERNACIONAL DE RECONSTRUCCION Y DESARROLLO (BIRF)</t>
  </si>
  <si>
    <t>TOTAL DE INGRESOS Y FUENTES FINANCIERAS</t>
  </si>
  <si>
    <t>Fuente: SIGEF, Informe de Ejecución de Ingresos.</t>
  </si>
  <si>
    <t>Ingreso Presupuestario (Excluye Fondos de Terceros y Recaudaciones Directas de Instituciones)</t>
  </si>
  <si>
    <t>Nota: Los datos fueron tomados del SIGEF al 08/02/2016.</t>
  </si>
  <si>
    <t>Ingresos con Donaciones y Fuentes Financieras por Organismo Financiador</t>
  </si>
  <si>
    <t>ENERO - DICIEMBRE  2016</t>
  </si>
  <si>
    <t>PRESUPUESTO APROBADO</t>
  </si>
  <si>
    <t>004-EMISION DE BONOS</t>
  </si>
  <si>
    <t>100-TESORO NACIONAL</t>
  </si>
  <si>
    <t>101-CONTRAPARTIDA</t>
  </si>
  <si>
    <t>102-FONDOS PROPIOS</t>
  </si>
  <si>
    <t>104-RECURSOS DE LAS APROPIACIONES DEL 5%  SR. PRESIDENTE</t>
  </si>
  <si>
    <t>105-RECURSOS DE LAS APROPIACIONES DEL 1%  SR. PRESIDENTE</t>
  </si>
  <si>
    <t>112-RECAUDACIONES DIRECTAS DE LAS INSTITUCIONES</t>
  </si>
  <si>
    <t>121-SALDOS DISPONIBLES DE PERIODOS ANTERIORES</t>
  </si>
  <si>
    <t>203-AGENCIA DE COOPERACIÓN INTERNACIONAL DEL JAPÓN (JICA)</t>
  </si>
  <si>
    <t>206-AGENCIA ESPAÑOLA DE COOPERACIÓN INTERNACIONAL Y DESARROLLO (AECID)</t>
  </si>
  <si>
    <t>212-AGENCIA FRANCESA PARA EL DESARROLLO</t>
  </si>
  <si>
    <t>214-INSTITUTO DE CRÉDITO OFICIAL (ICO)</t>
  </si>
  <si>
    <t>216-KFW - KREDIT-FUR- WIEDERAUFBAU</t>
  </si>
  <si>
    <t>300-BANCO INTERAMERICANO DE DESARROLLO (BID)</t>
  </si>
  <si>
    <t>301-BANCO MUNDIAL (BM)</t>
  </si>
  <si>
    <t>310-FONDO INTERNACIONAL DE DESARROLLO AGRÍCOLA (FIDA)</t>
  </si>
  <si>
    <t>333-PROGRAMA DE LAS NN.UU. PARA EL DESARROLLO (PNUD)</t>
  </si>
  <si>
    <t>343-UNION EUROPEA</t>
  </si>
  <si>
    <t>348-FONDO MUNDIAL DE LUCHA CONTRA EL SIDA, TUBERCULOSIS Y LA MALARIA</t>
  </si>
  <si>
    <t>351-CORPORACION ANDINA DE FOMENTO (CAF)</t>
  </si>
  <si>
    <t>352-FONDO OPEC PARA EL DESARROLO INTERNACIONAL OFID</t>
  </si>
  <si>
    <t>354-BANCO INTERNACIONAL DE RECONSTRUCCIÓN Y FOMENTO (BIRF)</t>
  </si>
  <si>
    <t>399-OTROS ORGANISMOS MULTILATERALES</t>
  </si>
  <si>
    <t>401-BANCO DE DESARROLLO ECONOMICO Y SOCIAL DE BRASIL (BNDES)</t>
  </si>
  <si>
    <t>406-BANCO EUROPEO DE INVERSIONES (BEI)</t>
  </si>
  <si>
    <t>409-BANCO SANTANDER CENTRAL HISPANO (BSCH)</t>
  </si>
  <si>
    <t>419-DEUSTCH BANK</t>
  </si>
  <si>
    <t>425-BANCO DE EXPORTACION E IMPORTACION DE KOREA (KEXIM)</t>
  </si>
  <si>
    <t>426-BONOS GLOBALES EXTERNOS</t>
  </si>
  <si>
    <t>599-OTROS BANCOS</t>
  </si>
  <si>
    <t>608-FRANCIA</t>
  </si>
  <si>
    <t>616-REPÚBLICA DE CHINA (TAiWAN)</t>
  </si>
  <si>
    <t>617-REPÚBLICA DE COREA</t>
  </si>
  <si>
    <t>622-VENEZUELA</t>
  </si>
  <si>
    <t>628-BANCO INTERNACIONAL DE RECONSTRUCCION Y DESARROLLO (BIRF)</t>
  </si>
  <si>
    <t>999-OTROS GOBIERNOS</t>
  </si>
  <si>
    <t>Fuente: Sistema de Información de la Gestión Financiera (SIGEF)</t>
  </si>
  <si>
    <t>Nota: Los datos fueron tomados del SIGEF al 08/02/2017</t>
  </si>
  <si>
    <t>**Incluye donaciones y fuentes financieras</t>
  </si>
  <si>
    <t>ENERO - DICIEMBRE  2017</t>
  </si>
  <si>
    <t>001 - BANCO DE RESERVAS DE LA REPÚBLICA DOMINICANA (BANRESERVAS)</t>
  </si>
  <si>
    <t>409 - BANCO SANTANDER CENTRAL HISPANO (BSCH)</t>
  </si>
  <si>
    <t>616 - REPÚBLICA DE CHINA (TAIWAN)</t>
  </si>
  <si>
    <t>627 - BNP PARIBAS</t>
  </si>
  <si>
    <t>Nota: Los datos fueron tomados del SIGEF al 15/02/2018</t>
  </si>
  <si>
    <t>Nota  Las fuentes financieras incluyen los recursos para financiar los gastos por calamidad pública de acuerdo con los decretos de declaratoria de emergencia No. 340-16, No. 341-16, No. 344.16 y No. 346-16.</t>
  </si>
  <si>
    <t>INGRESOS CON DONACIONES Y FUENTES FINANCIERAS POR ORGANISMO FINANCIADOR</t>
  </si>
  <si>
    <t>DICIEMBRE 2018</t>
  </si>
  <si>
    <t>EJECUCIÓN</t>
  </si>
  <si>
    <t>355 - CENTRO DE ESTUDIOS Y SOLIDARIDAD CON AMÉRICA LATINA  CESAL</t>
  </si>
  <si>
    <t>356 - ALTO COMISIONADO DE LAS NACIONES UNIDAS PARA LOS REFUGIADOS (ACNUR)</t>
  </si>
  <si>
    <t>618 - REPÚBLICA FEDERAL DE ALEMANIA</t>
  </si>
  <si>
    <t>Nota: Los datos fueron tomados del SIGEF al 07/02/2019</t>
  </si>
  <si>
    <t>DICIEMBRE 2019</t>
  </si>
  <si>
    <t>PRESUPUESTO REFORMULADO</t>
  </si>
  <si>
    <t>002 - APOYO PRESUPUESTARIO</t>
  </si>
  <si>
    <t>221 - FUNDACIÓN ETEA PARA EL DESARROLLO Y LA COOPERACIÓN</t>
  </si>
  <si>
    <t>623 - Gobierno de las Islas Baleares</t>
  </si>
  <si>
    <t>629 - EMIRATOS ÁRABES UNIDOS</t>
  </si>
  <si>
    <t>Nota: Los datos fueron tomados del SIGEF al 18/2/2020</t>
  </si>
  <si>
    <t>GOBIERNO CENTRAL</t>
  </si>
  <si>
    <t>ENERO-DICIEMBRE 2020</t>
  </si>
  <si>
    <t>PRESUPUESTO INICIAL*</t>
  </si>
  <si>
    <t>PRESUPUESTO VIGENTE</t>
  </si>
  <si>
    <t>PERCIBIDO</t>
  </si>
  <si>
    <t>123 - RECURSOS IDOPPRIL - (COVID-19)</t>
  </si>
  <si>
    <t>124 - DEVOLUCIÓN FONDO CONTINGENCIA PARA SEGURIDAD SOCIAL</t>
  </si>
  <si>
    <t>199 - OTROS ORGANISMOS FINANCIADORES INTERNOS</t>
  </si>
  <si>
    <t>311 - FONDO MONETARIO INTERNACIONAL (FMI)</t>
  </si>
  <si>
    <t>357 - CAF-BANCO DE DESARROLLO DE AMÉRICA LATINA</t>
  </si>
  <si>
    <t>604 - COLOMBIA</t>
  </si>
  <si>
    <t>623 - GOBIERNO DE LAS ISLAS BALEARES</t>
  </si>
  <si>
    <t>*Proyecto de Ley No. 506-19 de Presupuesto General del Estado 2020.</t>
  </si>
  <si>
    <t>Nota: Los datos fueron tomados del SIGEF al 20/02/2021</t>
  </si>
  <si>
    <t>Incluye donaciones y fuentes financieras</t>
  </si>
  <si>
    <t>ENERO-DICIEMBRE 2021*</t>
  </si>
  <si>
    <t xml:space="preserve">Pres. Inicial      </t>
  </si>
  <si>
    <t>Presupuesto</t>
  </si>
  <si>
    <t>Ley No. 237-20</t>
  </si>
  <si>
    <t>Vigente</t>
  </si>
  <si>
    <t>397 - SALDOS DE RECURSOS EXTERNOS DISPONIBLES DE PERIODOS ANTERIORES</t>
  </si>
  <si>
    <t>701 - LABORATORIO SINOVAC</t>
  </si>
  <si>
    <t>Nota: Los datos fueron tomados del SIGEF al 08/02/2022</t>
  </si>
  <si>
    <t>Diciembre 2022</t>
  </si>
  <si>
    <t xml:space="preserve">Presupuesto Vigente </t>
  </si>
  <si>
    <t>Ley No. 345-21</t>
  </si>
  <si>
    <t>DICIEMBRE*</t>
  </si>
  <si>
    <t>109-APOYO PRESUPUESTARIO CREDITO INTERNO (EMISION DE BONOS)</t>
  </si>
  <si>
    <t>121-SALDOS DISPONIBLES DE PERIODOS ANTERIORES*</t>
  </si>
  <si>
    <t>125-RECURSOS PARA ATENDER CALAMIDADES Y EMERGENCIAS POR FENOMENOS NATURALES</t>
  </si>
  <si>
    <t>219-AGENCIA ANDALUZA DE COOPERACIÓN INTERNACIONAL PARA EL DESARROLLO (AACID)</t>
  </si>
  <si>
    <t>221-FUNDACIÓN ETEA PARA EL DESARROLLO Y LA COOPERACIÓN</t>
  </si>
  <si>
    <t>299-OTROS ORGANISMOS BILATERALES</t>
  </si>
  <si>
    <t>304-FONDO DE LAS NN.UU. PARA LA INFANCIA</t>
  </si>
  <si>
    <t>350-BANCO CENTROAMERICANO DE INTEGRACION ECONOMICA (BCIE)</t>
  </si>
  <si>
    <t>397-SALDOS DE RECURSOS EXTERNOS DISPONIBLES DE PERIODOS ANTERIORES*</t>
  </si>
  <si>
    <t>432-JP  MORGAN CHASE BANK</t>
  </si>
  <si>
    <t>629-EMIRATOS ÁRABES UNIDOS</t>
  </si>
  <si>
    <t>Notas:</t>
  </si>
  <si>
    <t>Fecha de registro al 20 de Febrero de 2023</t>
  </si>
  <si>
    <t>El presupuesto vigente corresponde al presupuesto aprobado, referente a la Ley No.351-22 para el periodo fiscal 2022, incluyendo las modificaciones permitidas conforme a lo dispuesto en el Art.48 de la Ley Orgánica de Presupuesto para el Sector Público (Ley No.423-06).</t>
  </si>
  <si>
    <t>Los registros de los ingresos y las fuentes financieras son en base a caja y para los gasto y las aplicaciones financieras en base al momento de lo devengado</t>
  </si>
  <si>
    <t>*Se incluyen saldos disponibles de periodos anteriores detallados en la Ley No. 351-22, los cuales fueron distribuidos con la misma relación del presupuesto vigente</t>
  </si>
  <si>
    <t>Diciembre 2023*</t>
  </si>
  <si>
    <t>Ley No. 366-22</t>
  </si>
  <si>
    <t>109 - APOYO PRESUPUESTARIO CREDITO INTERNO (EMISION DE BONOS)</t>
  </si>
  <si>
    <t>125 - RECURSOS PARA ATENDER CALAMIDADES Y EMERGENCIAS POR FENOMENOS NATURALES</t>
  </si>
  <si>
    <t>432 - JP  MORGAN CHASE BANK</t>
  </si>
  <si>
    <t>702 - UNIVERSIDAD DE LAS INDIAS OCCIDENTALES</t>
  </si>
  <si>
    <t>Fecha de registro al 15/02/2024</t>
  </si>
  <si>
    <t>Incluye las donaciones y las fuentes financieras</t>
  </si>
  <si>
    <t>Diciembre 2024</t>
  </si>
  <si>
    <t>Ley No. 80-23</t>
  </si>
  <si>
    <t>006 - SALDOS DISPONIBLES DE AÑOS ANTERIORES POR CREDITO INTERNOS PARA EMERGENCIAS Y CALAMIDADES</t>
  </si>
  <si>
    <t>050 - BANCO POPULAR DOMINICANO</t>
  </si>
  <si>
    <t>120 - TRANSFERENCIAS DE INSTITUCIONES DEL SECTOR PRIVADO</t>
  </si>
  <si>
    <t>129 - RECURSOS ESPECIALES POR RENEGOCIACION DE CONTRATOS</t>
  </si>
  <si>
    <t>358 - BLUE NATURE ALLIANCE</t>
  </si>
  <si>
    <t>359 - FUNDACION MUNDIAL PARA LA DIABETES (WDF)</t>
  </si>
  <si>
    <t>612 - JAPON</t>
  </si>
  <si>
    <t>630 - ARABIA SAUDITA</t>
  </si>
  <si>
    <t>703 - THE FIELD MUSEUM (TFM)</t>
  </si>
  <si>
    <t>Fecha de registro al 07/02/2025</t>
  </si>
  <si>
    <t>MINISTERIO DE HACIENDA Y ECONOMÍA</t>
  </si>
  <si>
    <t>Diciembre 2025</t>
  </si>
  <si>
    <t>Presupuesto Vigente</t>
  </si>
  <si>
    <t>Ley No. 80-24</t>
  </si>
  <si>
    <t>150 - FUNDACION AES DOMINICANA</t>
  </si>
  <si>
    <t>410 - CITIBANK</t>
  </si>
  <si>
    <t>431 - BNP PARIBAS</t>
  </si>
  <si>
    <t>704 - GLOBAL SUPPORT AND DEVELOPMENT (GSD)</t>
  </si>
  <si>
    <t>Fecha de registro al 28/01/2026</t>
  </si>
  <si>
    <t xml:space="preserve">El presupuesto vigente corresponde al presupuesto aprobado, referente a la Ley núm. 86-25 que modifica la Ley núm. 80-24 de Presupuesto General del Estado para el ejercicio presupuestario del año 2025. Adicionalmente, las modificaciones también cumplen con los criterios dispuestos en el artículo 48 de la Ley Orgánica de Presupuesto para el Sector Público (Ley núm. 423-06). </t>
  </si>
  <si>
    <t>Ley Núm. 99-25</t>
  </si>
  <si>
    <t>360 - FACULTAD LATINOAMERICA DE CIENCIAS SOCIALES (FLACSO)</t>
  </si>
  <si>
    <t>*Cifras Preliminares</t>
  </si>
  <si>
    <t>Junio 2026*</t>
  </si>
  <si>
    <t>Fecha de registro al 15/7/2026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</si>
</sst>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 #,##0.00_-;\-* #,##0.00_-;_-* &quot;-&quot;??_-;_-@_-"/>
    <numFmt numFmtId="165" formatCode="_-* #,##0.00\ _€_-;\-* #,##0.00\ _€_-;_-* &quot;-&quot;??\ _€_-;_-@_-"/>
    <numFmt numFmtId="166" formatCode="_(* #,##0.0_);_(* \(#,##0.0\);_(* &quot;-&quot;??_);_(@_)"/>
    <numFmt numFmtId="167" formatCode="_(* #,##0.0_);_(* \(#,##0.0\);_(* &quot;-&quot;?_);_(@_)"/>
    <numFmt numFmtId="168" formatCode="_-* #,##0.0_-;\-* #,##0.0_-;_-* &quot;-&quot;??_-;_-@_-"/>
    <numFmt numFmtId="169" formatCode="_-* #,##0_-;\-* #,##0_-;_-* &quot;-&quot;??_-;_-@_-"/>
    <numFmt numFmtId="170" formatCode="_-* #,##0.0,,_-;\-* #,##0.0,,_-;_-* &quot;-&quot;??_-;_-@_-"/>
    <numFmt numFmtId="171" formatCode="_(* #,##0.0,,_);_(* \(#,##0.0,,\);_(* &quot;-&quot;??_);_(@_)"/>
    <numFmt numFmtId="172" formatCode="_-* #,##0.0_-;\-* #,##0.0_-;_-* &quot;-&quot;?_-;_-@_-"/>
    <numFmt numFmtId="173" formatCode="_ * #,##0.00_ ;_ * \-#,##0.00_ ;_ * &quot;-&quot;??_ ;_ @_ "/>
    <numFmt numFmtId="174" formatCode="#,##0.0,,"/>
  </numFmts>
  <fonts count="29" x14ac:knownFonts="1">
    <font>
      <sz val="11"/>
      <color theme="1"/>
      <name val="Calibri"/>
      <family val="2"/>
      <scheme val="minor"/>
    </font>
    <font>
      <sz val="11"/>
      <color theme="1"/>
      <name val="Calibri"/>
      <family val="2"/>
      <scheme val="minor"/>
    </font>
    <font>
      <sz val="10"/>
      <name val="Arial"/>
      <family val="2"/>
    </font>
    <font>
      <sz val="24"/>
      <name val="Century Gothic"/>
      <family val="2"/>
    </font>
    <font>
      <sz val="8"/>
      <color theme="1"/>
      <name val="Century Gothic"/>
      <family val="2"/>
    </font>
    <font>
      <sz val="10"/>
      <name val="Century Gothic"/>
      <family val="2"/>
    </font>
    <font>
      <b/>
      <sz val="10"/>
      <name val="Calibri"/>
      <family val="2"/>
      <scheme val="minor"/>
    </font>
    <font>
      <sz val="10"/>
      <name val="Calibri"/>
      <family val="2"/>
      <scheme val="minor"/>
    </font>
    <font>
      <b/>
      <sz val="8"/>
      <color theme="1"/>
      <name val="Calibri"/>
      <family val="2"/>
      <scheme val="minor"/>
    </font>
    <font>
      <b/>
      <sz val="11"/>
      <color theme="0"/>
      <name val="Calibri"/>
      <family val="2"/>
      <scheme val="minor"/>
    </font>
    <font>
      <b/>
      <sz val="11"/>
      <color theme="1"/>
      <name val="Calibri"/>
      <family val="2"/>
      <scheme val="minor"/>
    </font>
    <font>
      <sz val="11"/>
      <color rgb="FF000000"/>
      <name val="Calibri"/>
      <family val="2"/>
      <scheme val="minor"/>
    </font>
    <font>
      <b/>
      <sz val="8"/>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b/>
      <sz val="10"/>
      <color rgb="FFFFFFFF"/>
      <name val="Calibri"/>
      <family val="2"/>
      <scheme val="minor"/>
    </font>
    <font>
      <sz val="26"/>
      <color theme="1"/>
      <name val="Calibri"/>
      <family val="2"/>
      <scheme val="minor"/>
    </font>
    <font>
      <sz val="28"/>
      <color theme="1"/>
      <name val="Calibri"/>
      <family val="2"/>
      <scheme val="minor"/>
    </font>
    <font>
      <b/>
      <sz val="9"/>
      <color theme="1"/>
      <name val="Calibri"/>
      <family val="2"/>
      <scheme val="minor"/>
    </font>
    <font>
      <b/>
      <sz val="9"/>
      <name val="Calibri"/>
      <family val="2"/>
      <scheme val="minor"/>
    </font>
    <font>
      <sz val="22"/>
      <color theme="1"/>
      <name val="Calibri"/>
      <family val="2"/>
      <scheme val="minor"/>
    </font>
    <font>
      <sz val="16"/>
      <color theme="1"/>
      <name val="Calibri"/>
      <family val="2"/>
      <scheme val="minor"/>
    </font>
    <font>
      <sz val="12"/>
      <color theme="1"/>
      <name val="Calibri"/>
      <family val="2"/>
      <scheme val="minor"/>
    </font>
    <font>
      <b/>
      <sz val="12"/>
      <color theme="1"/>
      <name val="Calibri"/>
      <family val="2"/>
      <scheme val="minor"/>
    </font>
    <font>
      <b/>
      <sz val="12"/>
      <color theme="0"/>
      <name val="Calibri"/>
      <family val="2"/>
      <scheme val="minor"/>
    </font>
    <font>
      <sz val="9"/>
      <color theme="1"/>
      <name val="Calibri"/>
      <family val="2"/>
      <scheme val="minor"/>
    </font>
    <font>
      <sz val="10"/>
      <name val="Tahoma"/>
      <family val="2"/>
    </font>
    <font>
      <b/>
      <sz val="11"/>
      <color rgb="FFFF0000"/>
      <name val="Calibri"/>
      <family val="2"/>
      <scheme val="minor"/>
    </font>
  </fonts>
  <fills count="16">
    <fill>
      <patternFill patternType="none"/>
    </fill>
    <fill>
      <patternFill patternType="gray125"/>
    </fill>
    <fill>
      <patternFill patternType="solid">
        <fgColor rgb="FF008DBE"/>
        <bgColor indexed="64"/>
      </patternFill>
    </fill>
    <fill>
      <patternFill patternType="solid">
        <fgColor rgb="FF0145BE"/>
        <bgColor indexed="64"/>
      </patternFill>
    </fill>
    <fill>
      <patternFill patternType="solid">
        <fgColor rgb="FFFF0000"/>
        <bgColor indexed="64"/>
      </patternFill>
    </fill>
    <fill>
      <patternFill patternType="solid">
        <fgColor theme="4" tint="0.79998168889431442"/>
        <bgColor theme="4" tint="0.79998168889431442"/>
      </patternFill>
    </fill>
    <fill>
      <patternFill patternType="solid">
        <fgColor theme="0"/>
        <bgColor indexed="64"/>
      </patternFill>
    </fill>
    <fill>
      <patternFill patternType="solid">
        <fgColor rgb="FF008DD0"/>
        <bgColor rgb="FF008DD0"/>
      </patternFill>
    </fill>
    <fill>
      <patternFill patternType="solid">
        <fgColor rgb="FF0B0FB5"/>
        <bgColor indexed="64"/>
      </patternFill>
    </fill>
    <fill>
      <patternFill patternType="solid">
        <fgColor rgb="FF1E13AD"/>
        <bgColor indexed="64"/>
      </patternFill>
    </fill>
    <fill>
      <patternFill patternType="solid">
        <fgColor rgb="FF1E13AD"/>
        <bgColor theme="4" tint="0.79998168889431442"/>
      </patternFill>
    </fill>
    <fill>
      <patternFill patternType="solid">
        <fgColor rgb="FFFF0000"/>
        <bgColor theme="4" tint="0.79998168889431442"/>
      </patternFill>
    </fill>
    <fill>
      <patternFill patternType="solid">
        <fgColor theme="4" tint="0.79998168889431442"/>
        <bgColor indexed="64"/>
      </patternFill>
    </fill>
    <fill>
      <patternFill patternType="solid">
        <fgColor theme="3"/>
        <bgColor theme="4" tint="0.79998168889431442"/>
      </patternFill>
    </fill>
    <fill>
      <patternFill patternType="solid">
        <fgColor theme="4" tint="-0.249977111117893"/>
        <bgColor theme="4" tint="0.79998168889431442"/>
      </patternFill>
    </fill>
    <fill>
      <patternFill patternType="solid">
        <fgColor rgb="FF44546A"/>
        <bgColor theme="4" tint="0.79998168889431442"/>
      </patternFill>
    </fill>
  </fills>
  <borders count="16">
    <border>
      <left/>
      <right/>
      <top/>
      <bottom/>
      <diagonal/>
    </border>
    <border>
      <left/>
      <right/>
      <top style="thin">
        <color indexed="65"/>
      </top>
      <bottom/>
      <diagonal/>
    </border>
    <border>
      <left/>
      <right/>
      <top style="thin">
        <color theme="4" tint="0.39997558519241921"/>
      </top>
      <bottom/>
      <diagonal/>
    </border>
    <border>
      <left/>
      <right/>
      <top style="thin">
        <color theme="0"/>
      </top>
      <bottom/>
      <diagonal/>
    </border>
    <border>
      <left/>
      <right style="thin">
        <color theme="0"/>
      </right>
      <top/>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rgb="FFABABAB"/>
      </left>
      <right/>
      <top style="thin">
        <color rgb="FFABABAB"/>
      </top>
      <bottom/>
      <diagonal/>
    </border>
    <border>
      <left style="thin">
        <color rgb="FFABABAB"/>
      </left>
      <right/>
      <top/>
      <bottom/>
      <diagonal/>
    </border>
    <border>
      <left style="thin">
        <color theme="0"/>
      </left>
      <right style="thin">
        <color theme="0"/>
      </right>
      <top style="thin">
        <color theme="0"/>
      </top>
      <bottom style="thin">
        <color theme="0"/>
      </bottom>
      <diagonal/>
    </border>
    <border>
      <left/>
      <right/>
      <top/>
      <bottom style="thin">
        <color theme="0"/>
      </bottom>
      <diagonal/>
    </border>
    <border>
      <left style="thin">
        <color theme="0"/>
      </left>
      <right/>
      <top/>
      <bottom/>
      <diagonal/>
    </border>
    <border>
      <left style="thin">
        <color theme="0"/>
      </left>
      <right/>
      <top/>
      <bottom style="thin">
        <color theme="0"/>
      </bottom>
      <diagonal/>
    </border>
  </borders>
  <cellStyleXfs count="32">
    <xf numFmtId="0" fontId="0"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1" fillId="0" borderId="0"/>
    <xf numFmtId="164" fontId="1" fillId="0" borderId="0" applyFont="0" applyFill="0" applyBorder="0" applyAlignment="0" applyProtection="0"/>
    <xf numFmtId="0" fontId="11" fillId="0" borderId="0"/>
    <xf numFmtId="43"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0" fontId="1" fillId="0" borderId="0"/>
    <xf numFmtId="0" fontId="2" fillId="0" borderId="0"/>
    <xf numFmtId="0" fontId="2" fillId="0" borderId="0"/>
    <xf numFmtId="43" fontId="1" fillId="0" borderId="0" applyFont="0" applyFill="0" applyBorder="0" applyAlignment="0" applyProtection="0"/>
    <xf numFmtId="0" fontId="1" fillId="0" borderId="0"/>
    <xf numFmtId="164" fontId="1" fillId="0" borderId="0" applyFont="0" applyFill="0" applyBorder="0" applyAlignment="0" applyProtection="0"/>
    <xf numFmtId="0" fontId="11" fillId="0" borderId="0"/>
    <xf numFmtId="43" fontId="1" fillId="0" borderId="0" applyFont="0" applyFill="0" applyBorder="0" applyAlignment="0" applyProtection="0"/>
    <xf numFmtId="0" fontId="23" fillId="0" borderId="0"/>
    <xf numFmtId="0" fontId="2"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164" fontId="1" fillId="0" borderId="0" applyFont="0" applyFill="0" applyBorder="0" applyAlignment="0" applyProtection="0"/>
    <xf numFmtId="43" fontId="27" fillId="0" borderId="0" applyFont="0" applyFill="0" applyBorder="0" applyAlignment="0" applyProtection="0"/>
    <xf numFmtId="164" fontId="1" fillId="0" borderId="0" applyFont="0" applyFill="0" applyBorder="0" applyAlignment="0" applyProtection="0"/>
    <xf numFmtId="0" fontId="1" fillId="0" borderId="0"/>
    <xf numFmtId="0" fontId="2" fillId="0" borderId="0"/>
    <xf numFmtId="165" fontId="1" fillId="0" borderId="0" applyFont="0" applyFill="0" applyBorder="0" applyAlignment="0" applyProtection="0"/>
  </cellStyleXfs>
  <cellXfs count="153">
    <xf numFmtId="0" fontId="0" fillId="0" borderId="0" xfId="0"/>
    <xf numFmtId="0" fontId="4" fillId="0" borderId="0" xfId="0" applyFont="1"/>
    <xf numFmtId="49" fontId="4" fillId="0" borderId="0" xfId="0" applyNumberFormat="1" applyFont="1"/>
    <xf numFmtId="49" fontId="8" fillId="0" borderId="0" xfId="0" applyNumberFormat="1" applyFont="1" applyAlignment="1">
      <alignment horizontal="left" vertical="center"/>
    </xf>
    <xf numFmtId="0" fontId="8" fillId="0" borderId="0" xfId="0" applyFont="1" applyAlignment="1">
      <alignment horizontal="left" vertical="center"/>
    </xf>
    <xf numFmtId="49" fontId="8" fillId="0" borderId="0" xfId="0" applyNumberFormat="1" applyFont="1"/>
    <xf numFmtId="0" fontId="8" fillId="0" borderId="0" xfId="0" applyFont="1"/>
    <xf numFmtId="49" fontId="0" fillId="0" borderId="0" xfId="0" applyNumberFormat="1"/>
    <xf numFmtId="43" fontId="0" fillId="0" borderId="0" xfId="0" applyNumberFormat="1"/>
    <xf numFmtId="0" fontId="0" fillId="0" borderId="1" xfId="0" applyBorder="1"/>
    <xf numFmtId="43" fontId="9" fillId="4" borderId="0" xfId="1" applyFont="1" applyFill="1" applyBorder="1" applyAlignment="1">
      <alignment horizontal="center" vertical="center"/>
    </xf>
    <xf numFmtId="49" fontId="0" fillId="0" borderId="0" xfId="0" applyNumberFormat="1" applyAlignment="1">
      <alignment horizontal="left" indent="1"/>
    </xf>
    <xf numFmtId="0" fontId="0" fillId="0" borderId="0" xfId="0" applyAlignment="1">
      <alignment horizontal="left" indent="1"/>
    </xf>
    <xf numFmtId="166" fontId="0" fillId="0" borderId="0" xfId="1" applyNumberFormat="1" applyFont="1" applyBorder="1"/>
    <xf numFmtId="49" fontId="9" fillId="3" borderId="0" xfId="0" applyNumberFormat="1" applyFont="1" applyFill="1" applyAlignment="1">
      <alignment horizontal="left"/>
    </xf>
    <xf numFmtId="0" fontId="9" fillId="3" borderId="0" xfId="0" applyFont="1" applyFill="1" applyAlignment="1">
      <alignment horizontal="left"/>
    </xf>
    <xf numFmtId="43" fontId="0" fillId="0" borderId="0" xfId="1" applyFont="1"/>
    <xf numFmtId="0" fontId="10" fillId="5" borderId="2" xfId="0" applyFont="1" applyFill="1" applyBorder="1" applyAlignment="1">
      <alignment horizontal="left"/>
    </xf>
    <xf numFmtId="0" fontId="10" fillId="5" borderId="2" xfId="0" applyFont="1" applyFill="1" applyBorder="1"/>
    <xf numFmtId="167" fontId="0" fillId="0" borderId="0" xfId="0" applyNumberFormat="1"/>
    <xf numFmtId="166" fontId="0" fillId="0" borderId="0" xfId="1" applyNumberFormat="1" applyFont="1"/>
    <xf numFmtId="166" fontId="4" fillId="0" borderId="0" xfId="1" applyNumberFormat="1" applyFont="1" applyBorder="1"/>
    <xf numFmtId="168" fontId="0" fillId="0" borderId="0" xfId="7" applyNumberFormat="1" applyFont="1"/>
    <xf numFmtId="168" fontId="0" fillId="0" borderId="0" xfId="0" applyNumberFormat="1"/>
    <xf numFmtId="0" fontId="12" fillId="0" borderId="0" xfId="8" applyFont="1" applyAlignment="1">
      <alignment vertical="center" readingOrder="1"/>
    </xf>
    <xf numFmtId="168" fontId="13" fillId="0" borderId="0" xfId="7" applyNumberFormat="1" applyFont="1"/>
    <xf numFmtId="4" fontId="0" fillId="0" borderId="0" xfId="0" applyNumberFormat="1"/>
    <xf numFmtId="166" fontId="14" fillId="6" borderId="0" xfId="7" applyNumberFormat="1" applyFont="1" applyFill="1" applyAlignment="1"/>
    <xf numFmtId="0" fontId="0" fillId="0" borderId="0" xfId="0" applyAlignment="1">
      <alignment horizontal="left"/>
    </xf>
    <xf numFmtId="0" fontId="15" fillId="0" borderId="0" xfId="0" applyFont="1" applyAlignment="1">
      <alignment horizontal="left"/>
    </xf>
    <xf numFmtId="0" fontId="15" fillId="3" borderId="0" xfId="0" applyFont="1" applyFill="1" applyAlignment="1">
      <alignment horizontal="left" vertical="center"/>
    </xf>
    <xf numFmtId="166" fontId="10" fillId="6" borderId="0" xfId="7" applyNumberFormat="1" applyFont="1" applyFill="1" applyAlignment="1"/>
    <xf numFmtId="166" fontId="1" fillId="6" borderId="0" xfId="7" applyNumberFormat="1" applyFont="1" applyFill="1" applyAlignment="1"/>
    <xf numFmtId="0" fontId="14" fillId="0" borderId="0" xfId="0" applyFont="1" applyAlignment="1">
      <alignment horizontal="left"/>
    </xf>
    <xf numFmtId="0" fontId="0" fillId="6" borderId="0" xfId="0" applyFill="1"/>
    <xf numFmtId="164" fontId="14" fillId="0" borderId="0" xfId="7" applyFont="1"/>
    <xf numFmtId="4" fontId="0" fillId="6" borderId="0" xfId="0" applyNumberFormat="1" applyFill="1"/>
    <xf numFmtId="164" fontId="9" fillId="4" borderId="0" xfId="7" applyFont="1" applyFill="1" applyBorder="1" applyAlignment="1">
      <alignment horizontal="right" vertical="center"/>
    </xf>
    <xf numFmtId="164" fontId="9" fillId="4" borderId="0" xfId="7" applyFont="1" applyFill="1" applyBorder="1" applyAlignment="1">
      <alignment horizontal="center" vertical="center"/>
    </xf>
    <xf numFmtId="164" fontId="0" fillId="0" borderId="0" xfId="7" applyFont="1"/>
    <xf numFmtId="0" fontId="14" fillId="6" borderId="0" xfId="2" applyFont="1" applyFill="1" applyAlignment="1">
      <alignment vertical="center"/>
    </xf>
    <xf numFmtId="0" fontId="14" fillId="0" borderId="0" xfId="0" applyFont="1" applyAlignment="1">
      <alignment horizontal="right" vertical="center"/>
    </xf>
    <xf numFmtId="0" fontId="15" fillId="9" borderId="4" xfId="9" applyNumberFormat="1" applyFont="1" applyFill="1" applyBorder="1" applyAlignment="1">
      <alignment horizontal="center" vertical="center"/>
    </xf>
    <xf numFmtId="168" fontId="14" fillId="0" borderId="0" xfId="7" applyNumberFormat="1" applyFont="1" applyAlignment="1">
      <alignment horizontal="left"/>
    </xf>
    <xf numFmtId="0" fontId="15" fillId="8" borderId="0" xfId="0" applyFont="1" applyFill="1" applyAlignment="1">
      <alignment horizontal="left" vertical="center"/>
    </xf>
    <xf numFmtId="168" fontId="15" fillId="8" borderId="0" xfId="0" applyNumberFormat="1" applyFont="1" applyFill="1" applyAlignment="1">
      <alignment horizontal="left" vertical="center"/>
    </xf>
    <xf numFmtId="0" fontId="19" fillId="0" borderId="0" xfId="0" applyFont="1"/>
    <xf numFmtId="0" fontId="20" fillId="0" borderId="0" xfId="8" applyFont="1" applyAlignment="1">
      <alignment vertical="center" readingOrder="1"/>
    </xf>
    <xf numFmtId="49" fontId="0" fillId="6" borderId="0" xfId="2" applyNumberFormat="1" applyFont="1" applyFill="1" applyAlignment="1">
      <alignment vertical="center"/>
    </xf>
    <xf numFmtId="164" fontId="0" fillId="0" borderId="0" xfId="7" applyFont="1" applyAlignment="1">
      <alignment horizontal="right"/>
    </xf>
    <xf numFmtId="49" fontId="14" fillId="6" borderId="0" xfId="2" applyNumberFormat="1" applyFont="1" applyFill="1" applyAlignment="1">
      <alignment vertical="center"/>
    </xf>
    <xf numFmtId="0" fontId="9" fillId="11" borderId="6" xfId="0" applyFont="1" applyFill="1" applyBorder="1" applyAlignment="1">
      <alignment horizontal="center" vertical="center"/>
    </xf>
    <xf numFmtId="0" fontId="10" fillId="0" borderId="0" xfId="0" applyFont="1"/>
    <xf numFmtId="166" fontId="24" fillId="0" borderId="0" xfId="0" applyNumberFormat="1" applyFont="1"/>
    <xf numFmtId="166" fontId="23" fillId="0" borderId="0" xfId="0" applyNumberFormat="1" applyFont="1"/>
    <xf numFmtId="166" fontId="0" fillId="0" borderId="0" xfId="0" applyNumberFormat="1"/>
    <xf numFmtId="0" fontId="9" fillId="8" borderId="0" xfId="0" applyFont="1" applyFill="1" applyAlignment="1">
      <alignment horizontal="left" vertical="center"/>
    </xf>
    <xf numFmtId="166" fontId="25" fillId="8" borderId="0" xfId="0" applyNumberFormat="1" applyFont="1" applyFill="1" applyAlignment="1">
      <alignment vertical="center"/>
    </xf>
    <xf numFmtId="0" fontId="0" fillId="0" borderId="10" xfId="0" applyBorder="1"/>
    <xf numFmtId="166" fontId="10" fillId="0" borderId="0" xfId="0" applyNumberFormat="1" applyFont="1"/>
    <xf numFmtId="168" fontId="0" fillId="0" borderId="0" xfId="7" applyNumberFormat="1" applyFont="1" applyFill="1"/>
    <xf numFmtId="0" fontId="0" fillId="0" borderId="11" xfId="0" applyBorder="1"/>
    <xf numFmtId="166" fontId="9" fillId="8" borderId="0" xfId="0" applyNumberFormat="1" applyFont="1" applyFill="1" applyAlignment="1">
      <alignment vertical="center"/>
    </xf>
    <xf numFmtId="164" fontId="0" fillId="0" borderId="0" xfId="10" applyFont="1"/>
    <xf numFmtId="168" fontId="9" fillId="11" borderId="6" xfId="10" applyNumberFormat="1" applyFont="1" applyFill="1" applyBorder="1" applyAlignment="1">
      <alignment horizontal="right" vertical="center"/>
    </xf>
    <xf numFmtId="168" fontId="9" fillId="13" borderId="12" xfId="10" applyNumberFormat="1" applyFont="1" applyFill="1" applyBorder="1" applyAlignment="1">
      <alignment horizontal="right" vertical="center"/>
    </xf>
    <xf numFmtId="168" fontId="0" fillId="0" borderId="0" xfId="10" applyNumberFormat="1" applyFont="1"/>
    <xf numFmtId="166" fontId="10" fillId="0" borderId="13" xfId="0" applyNumberFormat="1" applyFont="1" applyBorder="1"/>
    <xf numFmtId="0" fontId="10" fillId="0" borderId="13" xfId="0" applyFont="1" applyBorder="1"/>
    <xf numFmtId="164" fontId="0" fillId="0" borderId="0" xfId="10" applyFont="1" applyAlignment="1">
      <alignment horizontal="right"/>
    </xf>
    <xf numFmtId="49" fontId="0" fillId="6" borderId="0" xfId="2" applyNumberFormat="1" applyFont="1" applyFill="1" applyAlignment="1">
      <alignment horizontal="left" vertical="center"/>
    </xf>
    <xf numFmtId="170" fontId="9" fillId="11" borderId="6" xfId="7" applyNumberFormat="1" applyFont="1" applyFill="1" applyBorder="1" applyAlignment="1">
      <alignment horizontal="right" vertical="center"/>
    </xf>
    <xf numFmtId="171" fontId="9" fillId="13" borderId="12" xfId="7" applyNumberFormat="1" applyFont="1" applyFill="1" applyBorder="1" applyAlignment="1">
      <alignment horizontal="right" vertical="center"/>
    </xf>
    <xf numFmtId="170" fontId="0" fillId="0" borderId="0" xfId="7" applyNumberFormat="1" applyFont="1" applyAlignment="1"/>
    <xf numFmtId="170" fontId="0" fillId="0" borderId="0" xfId="7" applyNumberFormat="1" applyFont="1"/>
    <xf numFmtId="171" fontId="10" fillId="0" borderId="0" xfId="0" applyNumberFormat="1" applyFont="1"/>
    <xf numFmtId="172" fontId="0" fillId="0" borderId="0" xfId="0" applyNumberFormat="1"/>
    <xf numFmtId="168" fontId="9" fillId="11" borderId="6" xfId="7" applyNumberFormat="1" applyFont="1" applyFill="1" applyBorder="1" applyAlignment="1">
      <alignment horizontal="center" vertical="center"/>
    </xf>
    <xf numFmtId="0" fontId="26" fillId="0" borderId="0" xfId="0" applyFont="1"/>
    <xf numFmtId="171" fontId="9" fillId="11" borderId="6" xfId="7" applyNumberFormat="1" applyFont="1" applyFill="1" applyBorder="1" applyAlignment="1">
      <alignment horizontal="right" vertical="center"/>
    </xf>
    <xf numFmtId="171" fontId="0" fillId="0" borderId="0" xfId="0" applyNumberFormat="1"/>
    <xf numFmtId="0" fontId="0" fillId="0" borderId="13" xfId="0" applyBorder="1"/>
    <xf numFmtId="165" fontId="9" fillId="11" borderId="6" xfId="11" applyFont="1" applyFill="1" applyBorder="1" applyAlignment="1">
      <alignment horizontal="center" vertical="center"/>
    </xf>
    <xf numFmtId="0" fontId="0" fillId="0" borderId="0" xfId="0" applyAlignment="1">
      <alignment horizontal="center"/>
    </xf>
    <xf numFmtId="0" fontId="9" fillId="14" borderId="12" xfId="0" applyFont="1" applyFill="1" applyBorder="1" applyAlignment="1">
      <alignment horizontal="left" vertical="center"/>
    </xf>
    <xf numFmtId="165" fontId="9" fillId="11" borderId="12" xfId="11" applyFont="1" applyFill="1" applyBorder="1" applyAlignment="1">
      <alignment horizontal="center" vertical="center"/>
    </xf>
    <xf numFmtId="169" fontId="9" fillId="15" borderId="5" xfId="7" applyNumberFormat="1" applyFont="1" applyFill="1" applyBorder="1" applyAlignment="1">
      <alignment horizontal="center" vertical="center" wrapText="1"/>
    </xf>
    <xf numFmtId="169" fontId="9" fillId="15" borderId="9" xfId="7" applyNumberFormat="1" applyFont="1" applyFill="1" applyBorder="1" applyAlignment="1">
      <alignment horizontal="center" vertical="center" wrapText="1"/>
    </xf>
    <xf numFmtId="169" fontId="9" fillId="15" borderId="15" xfId="7" applyNumberFormat="1" applyFont="1" applyFill="1" applyBorder="1" applyAlignment="1">
      <alignment horizontal="center" vertical="center" wrapText="1"/>
    </xf>
    <xf numFmtId="0" fontId="28" fillId="0" borderId="11" xfId="0" applyFont="1" applyBorder="1"/>
    <xf numFmtId="0" fontId="20" fillId="0" borderId="0" xfId="0" applyFont="1" applyAlignment="1">
      <alignment vertical="center" wrapText="1"/>
    </xf>
    <xf numFmtId="174" fontId="0" fillId="0" borderId="0" xfId="10" applyNumberFormat="1" applyFont="1" applyAlignment="1"/>
    <xf numFmtId="174" fontId="0" fillId="0" borderId="0" xfId="0" applyNumberFormat="1"/>
    <xf numFmtId="174" fontId="9" fillId="11" borderId="6" xfId="10" applyNumberFormat="1" applyFont="1" applyFill="1" applyBorder="1" applyAlignment="1">
      <alignment horizontal="right"/>
    </xf>
    <xf numFmtId="174" fontId="0" fillId="0" borderId="0" xfId="7" applyNumberFormat="1" applyFont="1" applyFill="1" applyAlignment="1">
      <alignment horizontal="right"/>
    </xf>
    <xf numFmtId="174" fontId="0" fillId="0" borderId="0" xfId="0" applyNumberFormat="1" applyAlignment="1">
      <alignment horizontal="right"/>
    </xf>
    <xf numFmtId="174" fontId="9" fillId="8" borderId="0" xfId="0" applyNumberFormat="1" applyFont="1" applyFill="1" applyAlignment="1">
      <alignment horizontal="right"/>
    </xf>
    <xf numFmtId="174" fontId="23" fillId="0" borderId="0" xfId="0" applyNumberFormat="1" applyFont="1" applyAlignment="1">
      <alignment horizontal="right"/>
    </xf>
    <xf numFmtId="174" fontId="25" fillId="8" borderId="0" xfId="0" applyNumberFormat="1" applyFont="1" applyFill="1" applyAlignment="1">
      <alignment horizontal="right"/>
    </xf>
    <xf numFmtId="174" fontId="9" fillId="8" borderId="0" xfId="7" applyNumberFormat="1" applyFont="1" applyFill="1" applyBorder="1" applyAlignment="1">
      <alignment horizontal="right"/>
    </xf>
    <xf numFmtId="174" fontId="1" fillId="6" borderId="0" xfId="7" applyNumberFormat="1" applyFont="1" applyFill="1" applyAlignment="1">
      <alignment horizontal="right"/>
    </xf>
    <xf numFmtId="174" fontId="10" fillId="6" borderId="0" xfId="7" applyNumberFormat="1" applyFont="1" applyFill="1" applyAlignment="1">
      <alignment horizontal="right"/>
    </xf>
    <xf numFmtId="174" fontId="9" fillId="3" borderId="0" xfId="0" applyNumberFormat="1" applyFont="1" applyFill="1" applyAlignment="1">
      <alignment horizontal="right"/>
    </xf>
    <xf numFmtId="174" fontId="0" fillId="0" borderId="0" xfId="1" applyNumberFormat="1" applyFont="1" applyBorder="1" applyAlignment="1">
      <alignment horizontal="right"/>
    </xf>
    <xf numFmtId="174" fontId="9" fillId="3" borderId="0" xfId="1" applyNumberFormat="1" applyFont="1" applyFill="1" applyBorder="1" applyAlignment="1">
      <alignment horizontal="right"/>
    </xf>
    <xf numFmtId="174" fontId="0" fillId="0" borderId="0" xfId="1" applyNumberFormat="1" applyFont="1" applyAlignment="1">
      <alignment horizontal="right"/>
    </xf>
    <xf numFmtId="174" fontId="0" fillId="0" borderId="0" xfId="1" applyNumberFormat="1" applyFont="1"/>
    <xf numFmtId="0" fontId="2" fillId="0" borderId="0" xfId="2" applyAlignment="1">
      <alignment horizontal="left"/>
    </xf>
    <xf numFmtId="0" fontId="21" fillId="0" borderId="0" xfId="0" applyFont="1" applyAlignment="1">
      <alignment horizontal="center"/>
    </xf>
    <xf numFmtId="0" fontId="22" fillId="0" borderId="0" xfId="0" applyFont="1" applyAlignment="1">
      <alignment horizontal="center"/>
    </xf>
    <xf numFmtId="0" fontId="0" fillId="0" borderId="0" xfId="0" applyAlignment="1">
      <alignment horizontal="center"/>
    </xf>
    <xf numFmtId="0" fontId="9" fillId="14" borderId="5" xfId="0" applyFont="1" applyFill="1" applyBorder="1" applyAlignment="1">
      <alignment horizontal="left" vertical="center"/>
    </xf>
    <xf numFmtId="0" fontId="9" fillId="14" borderId="9" xfId="0" applyFont="1" applyFill="1" applyBorder="1" applyAlignment="1">
      <alignment horizontal="left" vertical="center"/>
    </xf>
    <xf numFmtId="169" fontId="9" fillId="15" borderId="5" xfId="7" applyNumberFormat="1" applyFont="1" applyFill="1" applyBorder="1" applyAlignment="1">
      <alignment horizontal="center" vertical="center" wrapText="1"/>
    </xf>
    <xf numFmtId="169" fontId="9" fillId="15" borderId="9" xfId="7" applyNumberFormat="1" applyFont="1" applyFill="1" applyBorder="1" applyAlignment="1">
      <alignment horizontal="center" vertical="center" wrapText="1"/>
    </xf>
    <xf numFmtId="165" fontId="9" fillId="11" borderId="12" xfId="11" applyFont="1" applyFill="1" applyBorder="1" applyAlignment="1">
      <alignment horizontal="center" vertical="center"/>
    </xf>
    <xf numFmtId="49" fontId="9" fillId="2" borderId="0" xfId="0" applyNumberFormat="1" applyFont="1" applyFill="1" applyAlignment="1">
      <alignment horizontal="center" vertical="center"/>
    </xf>
    <xf numFmtId="0" fontId="9" fillId="2" borderId="0" xfId="0" applyFont="1" applyFill="1" applyAlignment="1">
      <alignment horizontal="center" vertical="center"/>
    </xf>
    <xf numFmtId="0" fontId="9" fillId="3" borderId="0" xfId="1" applyNumberFormat="1" applyFont="1" applyFill="1" applyBorder="1" applyAlignment="1">
      <alignment horizontal="center"/>
    </xf>
    <xf numFmtId="49" fontId="3" fillId="0" borderId="0" xfId="2" applyNumberFormat="1" applyFont="1" applyAlignment="1">
      <alignment horizontal="center"/>
    </xf>
    <xf numFmtId="49" fontId="5" fillId="0" borderId="0" xfId="2" applyNumberFormat="1" applyFont="1" applyAlignment="1">
      <alignment horizontal="center"/>
    </xf>
    <xf numFmtId="49" fontId="6" fillId="0" borderId="0" xfId="2" applyNumberFormat="1" applyFont="1" applyAlignment="1">
      <alignment horizontal="center"/>
    </xf>
    <xf numFmtId="49" fontId="7" fillId="0" borderId="0" xfId="2" applyNumberFormat="1" applyFont="1" applyAlignment="1">
      <alignment horizontal="center"/>
    </xf>
    <xf numFmtId="49" fontId="6" fillId="12" borderId="0" xfId="2" applyNumberFormat="1" applyFont="1" applyFill="1" applyAlignment="1">
      <alignment horizontal="center"/>
    </xf>
    <xf numFmtId="0" fontId="18" fillId="0" borderId="0" xfId="0" applyFont="1" applyAlignment="1">
      <alignment horizontal="center"/>
    </xf>
    <xf numFmtId="0" fontId="16" fillId="7" borderId="3" xfId="8" applyFont="1" applyFill="1" applyBorder="1" applyAlignment="1">
      <alignment horizontal="center" vertical="center" wrapText="1" readingOrder="1"/>
    </xf>
    <xf numFmtId="0" fontId="16" fillId="7" borderId="0" xfId="8" applyFont="1" applyFill="1" applyAlignment="1">
      <alignment horizontal="center" vertical="center" wrapText="1" readingOrder="1"/>
    </xf>
    <xf numFmtId="0" fontId="9" fillId="3" borderId="0" xfId="0" applyFont="1" applyFill="1" applyAlignment="1">
      <alignment horizontal="center" vertical="center"/>
    </xf>
    <xf numFmtId="0" fontId="17" fillId="0" borderId="0" xfId="0" applyFont="1" applyAlignment="1">
      <alignment horizontal="center"/>
    </xf>
    <xf numFmtId="166" fontId="15" fillId="8" borderId="4" xfId="9" applyNumberFormat="1" applyFont="1" applyFill="1" applyBorder="1" applyAlignment="1">
      <alignment horizontal="center" vertical="center" wrapText="1"/>
    </xf>
    <xf numFmtId="0" fontId="9" fillId="8" borderId="0" xfId="0" applyFont="1" applyFill="1" applyAlignment="1">
      <alignment horizontal="center" vertical="center"/>
    </xf>
    <xf numFmtId="0" fontId="23" fillId="0" borderId="0" xfId="0" applyFont="1" applyAlignment="1">
      <alignment horizontal="center"/>
    </xf>
    <xf numFmtId="0" fontId="9" fillId="10" borderId="5" xfId="0" applyFont="1" applyFill="1" applyBorder="1" applyAlignment="1">
      <alignment horizontal="center" vertical="center"/>
    </xf>
    <xf numFmtId="0" fontId="9" fillId="10" borderId="9" xfId="0" applyFont="1" applyFill="1" applyBorder="1" applyAlignment="1">
      <alignment horizontal="center" vertical="center"/>
    </xf>
    <xf numFmtId="0" fontId="9" fillId="10" borderId="5" xfId="0" applyFont="1" applyFill="1" applyBorder="1" applyAlignment="1">
      <alignment horizontal="center" vertical="center" wrapText="1"/>
    </xf>
    <xf numFmtId="0" fontId="9" fillId="10" borderId="9" xfId="0" applyFont="1" applyFill="1" applyBorder="1" applyAlignment="1">
      <alignment horizontal="center" vertical="center" wrapText="1"/>
    </xf>
    <xf numFmtId="0" fontId="9" fillId="10" borderId="6" xfId="0" applyFont="1" applyFill="1" applyBorder="1" applyAlignment="1">
      <alignment horizontal="center" vertical="center"/>
    </xf>
    <xf numFmtId="0" fontId="9" fillId="10" borderId="7" xfId="0" applyFont="1" applyFill="1" applyBorder="1" applyAlignment="1">
      <alignment horizontal="center" vertical="center"/>
    </xf>
    <xf numFmtId="0" fontId="9" fillId="10" borderId="8" xfId="0" applyFont="1" applyFill="1" applyBorder="1" applyAlignment="1">
      <alignment horizontal="center" vertical="center"/>
    </xf>
    <xf numFmtId="0" fontId="19" fillId="0" borderId="0" xfId="0" applyFont="1" applyAlignment="1">
      <alignment horizontal="left" vertical="center" wrapText="1"/>
    </xf>
    <xf numFmtId="0" fontId="9" fillId="11" borderId="5" xfId="0" applyFont="1" applyFill="1" applyBorder="1" applyAlignment="1">
      <alignment horizontal="center" vertical="center"/>
    </xf>
    <xf numFmtId="0" fontId="9" fillId="11" borderId="12" xfId="0" applyFont="1" applyFill="1" applyBorder="1" applyAlignment="1">
      <alignment horizontal="center" vertical="center"/>
    </xf>
    <xf numFmtId="0" fontId="9" fillId="14" borderId="12" xfId="0" applyFont="1" applyFill="1" applyBorder="1" applyAlignment="1">
      <alignment horizontal="left" vertical="center"/>
    </xf>
    <xf numFmtId="169" fontId="9" fillId="15" borderId="12" xfId="10" applyNumberFormat="1" applyFont="1" applyFill="1" applyBorder="1" applyAlignment="1">
      <alignment horizontal="center" vertical="center" wrapText="1"/>
    </xf>
    <xf numFmtId="169" fontId="9" fillId="15" borderId="6" xfId="10" applyNumberFormat="1" applyFont="1" applyFill="1" applyBorder="1" applyAlignment="1">
      <alignment horizontal="center" vertical="center" wrapText="1"/>
    </xf>
    <xf numFmtId="169" fontId="9" fillId="15" borderId="12" xfId="7" applyNumberFormat="1" applyFont="1" applyFill="1" applyBorder="1" applyAlignment="1">
      <alignment horizontal="center" vertical="center" wrapText="1"/>
    </xf>
    <xf numFmtId="169" fontId="9" fillId="15" borderId="6" xfId="7" applyNumberFormat="1" applyFont="1" applyFill="1" applyBorder="1" applyAlignment="1">
      <alignment horizontal="center" vertical="center" wrapText="1"/>
    </xf>
    <xf numFmtId="0" fontId="9" fillId="11" borderId="14" xfId="0" applyFont="1" applyFill="1" applyBorder="1" applyAlignment="1">
      <alignment horizontal="center" vertical="center"/>
    </xf>
    <xf numFmtId="0" fontId="9" fillId="11" borderId="0" xfId="0" applyFont="1" applyFill="1" applyAlignment="1">
      <alignment horizontal="center" vertical="center"/>
    </xf>
    <xf numFmtId="165" fontId="9" fillId="11" borderId="6" xfId="11" applyFont="1" applyFill="1" applyBorder="1" applyAlignment="1">
      <alignment horizontal="center" vertical="center"/>
    </xf>
    <xf numFmtId="165" fontId="9" fillId="11" borderId="7" xfId="11" applyFont="1" applyFill="1" applyBorder="1" applyAlignment="1">
      <alignment horizontal="center" vertical="center"/>
    </xf>
    <xf numFmtId="165" fontId="9" fillId="11" borderId="8" xfId="11" applyFont="1" applyFill="1" applyBorder="1" applyAlignment="1">
      <alignment horizontal="center" vertical="center"/>
    </xf>
    <xf numFmtId="0" fontId="20" fillId="0" borderId="0" xfId="0" applyFont="1" applyAlignment="1">
      <alignment horizontal="left" vertical="center" wrapText="1"/>
    </xf>
  </cellXfs>
  <cellStyles count="32">
    <cellStyle name="Comma" xfId="1" builtinId="3"/>
    <cellStyle name="Comma 2" xfId="10" xr:uid="{00000000-0005-0000-0000-000000000000}"/>
    <cellStyle name="Comma 2 2" xfId="28" xr:uid="{00000000-0005-0000-0000-000001000000}"/>
    <cellStyle name="Comma 2 3" xfId="25" xr:uid="{00000000-0005-0000-0000-000002000000}"/>
    <cellStyle name="Millares 2" xfId="3" xr:uid="{00000000-0005-0000-0000-000004000000}"/>
    <cellStyle name="Millares 2 2" xfId="4" xr:uid="{00000000-0005-0000-0000-000005000000}"/>
    <cellStyle name="Millares 2 2 2" xfId="26" xr:uid="{00000000-0005-0000-0000-000006000000}"/>
    <cellStyle name="Millares 2 3" xfId="9" xr:uid="{00000000-0005-0000-0000-000007000000}"/>
    <cellStyle name="Millares 2 6 2" xfId="16" xr:uid="{00000000-0005-0000-0000-000008000000}"/>
    <cellStyle name="Millares 3" xfId="7" xr:uid="{00000000-0005-0000-0000-000009000000}"/>
    <cellStyle name="Millares 3 2" xfId="11" xr:uid="{00000000-0005-0000-0000-00000A000000}"/>
    <cellStyle name="Millares 3 2 2" xfId="18" xr:uid="{00000000-0005-0000-0000-00000B000000}"/>
    <cellStyle name="Millares 3 3" xfId="31" xr:uid="{00000000-0005-0000-0000-00000C000000}"/>
    <cellStyle name="Millares 4" xfId="12" xr:uid="{00000000-0005-0000-0000-00000D000000}"/>
    <cellStyle name="Millares 4 7" xfId="27" xr:uid="{00000000-0005-0000-0000-00000E000000}"/>
    <cellStyle name="Millares 6" xfId="20" xr:uid="{00000000-0005-0000-0000-00000F000000}"/>
    <cellStyle name="Normal" xfId="0" builtinId="0"/>
    <cellStyle name="Normal 11" xfId="8" xr:uid="{00000000-0005-0000-0000-000011000000}"/>
    <cellStyle name="Normal 11 2" xfId="19" xr:uid="{00000000-0005-0000-0000-000012000000}"/>
    <cellStyle name="Normal 11 3" xfId="30" xr:uid="{00000000-0005-0000-0000-000013000000}"/>
    <cellStyle name="Normal 11 4" xfId="14" xr:uid="{00000000-0005-0000-0000-000014000000}"/>
    <cellStyle name="Normal 2" xfId="2" xr:uid="{00000000-0005-0000-0000-000015000000}"/>
    <cellStyle name="Normal 2 2" xfId="5" xr:uid="{00000000-0005-0000-0000-000016000000}"/>
    <cellStyle name="Normal 2 2 2" xfId="15" xr:uid="{00000000-0005-0000-0000-000017000000}"/>
    <cellStyle name="Normal 2 2 2 2" xfId="17" xr:uid="{00000000-0005-0000-0000-000018000000}"/>
    <cellStyle name="Normal 2 2 3" xfId="29" xr:uid="{00000000-0005-0000-0000-000019000000}"/>
    <cellStyle name="Normal 2 2 4" xfId="13" xr:uid="{00000000-0005-0000-0000-00001A000000}"/>
    <cellStyle name="Normal 3" xfId="6" xr:uid="{00000000-0005-0000-0000-00001B000000}"/>
    <cellStyle name="Normal 3 2" xfId="23" xr:uid="{00000000-0005-0000-0000-00001C000000}"/>
    <cellStyle name="Normal 3 3" xfId="21" xr:uid="{00000000-0005-0000-0000-00001D000000}"/>
    <cellStyle name="Normal 4" xfId="22" xr:uid="{00000000-0005-0000-0000-00001E000000}"/>
    <cellStyle name="Porcentaje 3" xfId="24" xr:uid="{00000000-0005-0000-0000-00001F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0.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4.png"/></Relationships>
</file>

<file path=xl/drawings/_rels/drawing13.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4.png"/></Relationships>
</file>

<file path=xl/drawings/_rels/drawing14.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4.png"/></Relationships>
</file>

<file path=xl/drawings/_rels/drawing15.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4.png"/></Relationships>
</file>

<file path=xl/drawings/_rels/drawing16.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4.png"/></Relationships>
</file>

<file path=xl/drawings/_rels/drawing17.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9.png"/><Relationship Id="rId1" Type="http://schemas.openxmlformats.org/officeDocument/2006/relationships/image" Target="../media/image4.png"/></Relationships>
</file>

<file path=xl/drawings/_rels/drawing18.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9.png"/><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408959</xdr:colOff>
      <xdr:row>10</xdr:row>
      <xdr:rowOff>92485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9525" y="9525"/>
          <a:ext cx="399434" cy="228323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2133600</xdr:colOff>
          <xdr:row>0</xdr:row>
          <xdr:rowOff>352425</xdr:rowOff>
        </xdr:from>
        <xdr:to>
          <xdr:col>2</xdr:col>
          <xdr:colOff>2962275</xdr:colOff>
          <xdr:row>4</xdr:row>
          <xdr:rowOff>95250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733425</xdr:colOff>
          <xdr:row>0</xdr:row>
          <xdr:rowOff>0</xdr:rowOff>
        </xdr:from>
        <xdr:to>
          <xdr:col>15</xdr:col>
          <xdr:colOff>866775</xdr:colOff>
          <xdr:row>2</xdr:row>
          <xdr:rowOff>161925</xdr:rowOff>
        </xdr:to>
        <xdr:sp macro="" textlink="">
          <xdr:nvSpPr>
            <xdr:cNvPr id="2050" name="Object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0</xdr:rowOff>
    </xdr:from>
    <xdr:ext cx="396274" cy="2459898"/>
    <xdr:pic>
      <xdr:nvPicPr>
        <xdr:cNvPr id="2" name="Imagen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396274" cy="2459898"/>
        </a:xfrm>
        <a:prstGeom prst="rect">
          <a:avLst/>
        </a:prstGeom>
      </xdr:spPr>
    </xdr:pic>
    <xdr:clientData/>
  </xdr:oneCellAnchor>
  <xdr:oneCellAnchor>
    <xdr:from>
      <xdr:col>1</xdr:col>
      <xdr:colOff>189940</xdr:colOff>
      <xdr:row>0</xdr:row>
      <xdr:rowOff>84666</xdr:rowOff>
    </xdr:from>
    <xdr:ext cx="919089" cy="901453"/>
    <xdr:pic>
      <xdr:nvPicPr>
        <xdr:cNvPr id="3" name="Imagen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2"/>
        <a:stretch>
          <a:fillRect/>
        </a:stretch>
      </xdr:blipFill>
      <xdr:spPr>
        <a:xfrm>
          <a:off x="923365" y="84666"/>
          <a:ext cx="919089" cy="901453"/>
        </a:xfrm>
        <a:prstGeom prst="rect">
          <a:avLst/>
        </a:prstGeom>
      </xdr:spPr>
    </xdr:pic>
    <xdr:clientData/>
  </xdr:oneCellAnchor>
  <xdr:oneCellAnchor>
    <xdr:from>
      <xdr:col>8</xdr:col>
      <xdr:colOff>190500</xdr:colOff>
      <xdr:row>0</xdr:row>
      <xdr:rowOff>156505</xdr:rowOff>
    </xdr:from>
    <xdr:ext cx="1413768" cy="681567"/>
    <xdr:pic>
      <xdr:nvPicPr>
        <xdr:cNvPr id="4" name="Imagen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3"/>
        <a:stretch>
          <a:fillRect/>
        </a:stretch>
      </xdr:blipFill>
      <xdr:spPr>
        <a:xfrm>
          <a:off x="6057900" y="156505"/>
          <a:ext cx="1413768" cy="681567"/>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0</xdr:rowOff>
    </xdr:from>
    <xdr:ext cx="396274" cy="2464131"/>
    <xdr:pic>
      <xdr:nvPicPr>
        <xdr:cNvPr id="2" name="Imagen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396274" cy="2464131"/>
        </a:xfrm>
        <a:prstGeom prst="rect">
          <a:avLst/>
        </a:prstGeom>
      </xdr:spPr>
    </xdr:pic>
    <xdr:clientData/>
  </xdr:oneCellAnchor>
  <xdr:oneCellAnchor>
    <xdr:from>
      <xdr:col>1</xdr:col>
      <xdr:colOff>189940</xdr:colOff>
      <xdr:row>0</xdr:row>
      <xdr:rowOff>84666</xdr:rowOff>
    </xdr:from>
    <xdr:ext cx="919089" cy="905686"/>
    <xdr:pic>
      <xdr:nvPicPr>
        <xdr:cNvPr id="3" name="Imagen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2"/>
        <a:stretch>
          <a:fillRect/>
        </a:stretch>
      </xdr:blipFill>
      <xdr:spPr>
        <a:xfrm>
          <a:off x="923365" y="84666"/>
          <a:ext cx="919089" cy="905686"/>
        </a:xfrm>
        <a:prstGeom prst="rect">
          <a:avLst/>
        </a:prstGeom>
      </xdr:spPr>
    </xdr:pic>
    <xdr:clientData/>
  </xdr:oneCellAnchor>
  <xdr:oneCellAnchor>
    <xdr:from>
      <xdr:col>15</xdr:col>
      <xdr:colOff>142875</xdr:colOff>
      <xdr:row>0</xdr:row>
      <xdr:rowOff>118405</xdr:rowOff>
    </xdr:from>
    <xdr:ext cx="1411651" cy="685800"/>
    <xdr:pic>
      <xdr:nvPicPr>
        <xdr:cNvPr id="4" name="Imagen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3"/>
        <a:stretch>
          <a:fillRect/>
        </a:stretch>
      </xdr:blipFill>
      <xdr:spPr>
        <a:xfrm>
          <a:off x="11144250" y="118405"/>
          <a:ext cx="1411651" cy="685800"/>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0</xdr:row>
      <xdr:rowOff>0</xdr:rowOff>
    </xdr:from>
    <xdr:ext cx="276225" cy="1608667"/>
    <xdr:pic>
      <xdr:nvPicPr>
        <xdr:cNvPr id="2" name="Imagen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276225" cy="1608667"/>
        </a:xfrm>
        <a:prstGeom prst="rect">
          <a:avLst/>
        </a:prstGeom>
      </xdr:spPr>
    </xdr:pic>
    <xdr:clientData/>
  </xdr:oneCellAnchor>
  <xdr:oneCellAnchor>
    <xdr:from>
      <xdr:col>0</xdr:col>
      <xdr:colOff>303934</xdr:colOff>
      <xdr:row>0</xdr:row>
      <xdr:rowOff>75334</xdr:rowOff>
    </xdr:from>
    <xdr:ext cx="1950316" cy="911032"/>
    <xdr:pic>
      <xdr:nvPicPr>
        <xdr:cNvPr id="3" name="Imagen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2"/>
        <a:stretch>
          <a:fillRect/>
        </a:stretch>
      </xdr:blipFill>
      <xdr:spPr>
        <a:xfrm>
          <a:off x="303934" y="75334"/>
          <a:ext cx="1950316" cy="911032"/>
        </a:xfrm>
        <a:prstGeom prst="rect">
          <a:avLst/>
        </a:prstGeom>
      </xdr:spPr>
    </xdr:pic>
    <xdr:clientData/>
  </xdr:oneCellAnchor>
  <xdr:oneCellAnchor>
    <xdr:from>
      <xdr:col>14</xdr:col>
      <xdr:colOff>1008015</xdr:colOff>
      <xdr:row>0</xdr:row>
      <xdr:rowOff>112183</xdr:rowOff>
    </xdr:from>
    <xdr:ext cx="1948379" cy="956733"/>
    <xdr:pic>
      <xdr:nvPicPr>
        <xdr:cNvPr id="4" name="Imagen 3">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3"/>
        <a:stretch>
          <a:fillRect/>
        </a:stretch>
      </xdr:blipFill>
      <xdr:spPr>
        <a:xfrm>
          <a:off x="18724515" y="112183"/>
          <a:ext cx="1948379" cy="956733"/>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0</xdr:row>
      <xdr:rowOff>0</xdr:rowOff>
    </xdr:from>
    <xdr:ext cx="276225" cy="1608667"/>
    <xdr:pic>
      <xdr:nvPicPr>
        <xdr:cNvPr id="2" name="Imagen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0" y="0"/>
          <a:ext cx="276225" cy="1608667"/>
        </a:xfrm>
        <a:prstGeom prst="rect">
          <a:avLst/>
        </a:prstGeom>
      </xdr:spPr>
    </xdr:pic>
    <xdr:clientData/>
  </xdr:oneCellAnchor>
  <xdr:oneCellAnchor>
    <xdr:from>
      <xdr:col>1</xdr:col>
      <xdr:colOff>193</xdr:colOff>
      <xdr:row>1</xdr:row>
      <xdr:rowOff>3367</xdr:rowOff>
    </xdr:from>
    <xdr:ext cx="1950316" cy="911032"/>
    <xdr:pic>
      <xdr:nvPicPr>
        <xdr:cNvPr id="3" name="Imagen 2">
          <a:extLst>
            <a:ext uri="{FF2B5EF4-FFF2-40B4-BE49-F238E27FC236}">
              <a16:creationId xmlns:a16="http://schemas.microsoft.com/office/drawing/2014/main" id="{00000000-0008-0000-0C00-000003000000}"/>
            </a:ext>
            <a:ext uri="{147F2762-F138-4A5C-976F-8EAC2B608ADB}">
              <a16:predDERef xmlns:a16="http://schemas.microsoft.com/office/drawing/2014/main" pred="{00000000-0008-0000-0C00-000002000000}"/>
            </a:ext>
          </a:extLst>
        </xdr:cNvPr>
        <xdr:cNvPicPr>
          <a:picLocks noChangeAspect="1"/>
        </xdr:cNvPicPr>
      </xdr:nvPicPr>
      <xdr:blipFill>
        <a:blip xmlns:r="http://schemas.openxmlformats.org/officeDocument/2006/relationships" r:embed="rId2"/>
        <a:stretch>
          <a:fillRect/>
        </a:stretch>
      </xdr:blipFill>
      <xdr:spPr>
        <a:xfrm>
          <a:off x="600268" y="193867"/>
          <a:ext cx="1950316" cy="911032"/>
        </a:xfrm>
        <a:prstGeom prst="rect">
          <a:avLst/>
        </a:prstGeom>
      </xdr:spPr>
    </xdr:pic>
    <xdr:clientData/>
  </xdr:oneCellAnchor>
  <xdr:oneCellAnchor>
    <xdr:from>
      <xdr:col>10</xdr:col>
      <xdr:colOff>488952</xdr:colOff>
      <xdr:row>0</xdr:row>
      <xdr:rowOff>186266</xdr:rowOff>
    </xdr:from>
    <xdr:ext cx="1948379" cy="956733"/>
    <xdr:pic>
      <xdr:nvPicPr>
        <xdr:cNvPr id="4" name="Imagen 3">
          <a:extLst>
            <a:ext uri="{FF2B5EF4-FFF2-40B4-BE49-F238E27FC236}">
              <a16:creationId xmlns:a16="http://schemas.microsoft.com/office/drawing/2014/main" id="{00000000-0008-0000-0C00-000004000000}"/>
            </a:ext>
            <a:ext uri="{147F2762-F138-4A5C-976F-8EAC2B608ADB}">
              <a16:predDERef xmlns:a16="http://schemas.microsoft.com/office/drawing/2014/main" pred="{00000000-0008-0000-0C00-000003000000}"/>
            </a:ext>
          </a:extLst>
        </xdr:cNvPr>
        <xdr:cNvPicPr>
          <a:picLocks noChangeAspect="1"/>
        </xdr:cNvPicPr>
      </xdr:nvPicPr>
      <xdr:blipFill>
        <a:blip xmlns:r="http://schemas.openxmlformats.org/officeDocument/2006/relationships" r:embed="rId3"/>
        <a:stretch>
          <a:fillRect/>
        </a:stretch>
      </xdr:blipFill>
      <xdr:spPr>
        <a:xfrm>
          <a:off x="14157327" y="186266"/>
          <a:ext cx="1948379" cy="956733"/>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0</xdr:colOff>
      <xdr:row>0</xdr:row>
      <xdr:rowOff>0</xdr:rowOff>
    </xdr:from>
    <xdr:ext cx="276225" cy="1608667"/>
    <xdr:pic>
      <xdr:nvPicPr>
        <xdr:cNvPr id="2" name="Imagen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0" y="0"/>
          <a:ext cx="276225" cy="1608667"/>
        </a:xfrm>
        <a:prstGeom prst="rect">
          <a:avLst/>
        </a:prstGeom>
      </xdr:spPr>
    </xdr:pic>
    <xdr:clientData/>
  </xdr:oneCellAnchor>
  <xdr:oneCellAnchor>
    <xdr:from>
      <xdr:col>1</xdr:col>
      <xdr:colOff>193</xdr:colOff>
      <xdr:row>1</xdr:row>
      <xdr:rowOff>3367</xdr:rowOff>
    </xdr:from>
    <xdr:ext cx="1950316" cy="911032"/>
    <xdr:pic>
      <xdr:nvPicPr>
        <xdr:cNvPr id="3" name="Imagen 2">
          <a:extLst>
            <a:ext uri="{FF2B5EF4-FFF2-40B4-BE49-F238E27FC236}">
              <a16:creationId xmlns:a16="http://schemas.microsoft.com/office/drawing/2014/main" id="{00000000-0008-0000-0D00-000003000000}"/>
            </a:ext>
            <a:ext uri="{147F2762-F138-4A5C-976F-8EAC2B608ADB}">
              <a16:predDERef xmlns:a16="http://schemas.microsoft.com/office/drawing/2014/main" pred="{00000000-0008-0000-0C00-000002000000}"/>
            </a:ext>
          </a:extLst>
        </xdr:cNvPr>
        <xdr:cNvPicPr>
          <a:picLocks noChangeAspect="1"/>
        </xdr:cNvPicPr>
      </xdr:nvPicPr>
      <xdr:blipFill>
        <a:blip xmlns:r="http://schemas.openxmlformats.org/officeDocument/2006/relationships" r:embed="rId2"/>
        <a:stretch>
          <a:fillRect/>
        </a:stretch>
      </xdr:blipFill>
      <xdr:spPr>
        <a:xfrm>
          <a:off x="600268" y="193867"/>
          <a:ext cx="1950316" cy="911032"/>
        </a:xfrm>
        <a:prstGeom prst="rect">
          <a:avLst/>
        </a:prstGeom>
      </xdr:spPr>
    </xdr:pic>
    <xdr:clientData/>
  </xdr:oneCellAnchor>
  <xdr:oneCellAnchor>
    <xdr:from>
      <xdr:col>13</xdr:col>
      <xdr:colOff>880535</xdr:colOff>
      <xdr:row>0</xdr:row>
      <xdr:rowOff>143932</xdr:rowOff>
    </xdr:from>
    <xdr:ext cx="1948379" cy="956733"/>
    <xdr:pic>
      <xdr:nvPicPr>
        <xdr:cNvPr id="4" name="Imagen 3">
          <a:extLst>
            <a:ext uri="{FF2B5EF4-FFF2-40B4-BE49-F238E27FC236}">
              <a16:creationId xmlns:a16="http://schemas.microsoft.com/office/drawing/2014/main" id="{00000000-0008-0000-0D00-000004000000}"/>
            </a:ext>
            <a:ext uri="{147F2762-F138-4A5C-976F-8EAC2B608ADB}">
              <a16:predDERef xmlns:a16="http://schemas.microsoft.com/office/drawing/2014/main" pred="{00000000-0008-0000-0C00-000003000000}"/>
            </a:ext>
          </a:extLst>
        </xdr:cNvPr>
        <xdr:cNvPicPr>
          <a:picLocks noChangeAspect="1"/>
        </xdr:cNvPicPr>
      </xdr:nvPicPr>
      <xdr:blipFill>
        <a:blip xmlns:r="http://schemas.openxmlformats.org/officeDocument/2006/relationships" r:embed="rId3"/>
        <a:stretch>
          <a:fillRect/>
        </a:stretch>
      </xdr:blipFill>
      <xdr:spPr>
        <a:xfrm>
          <a:off x="15887702" y="143932"/>
          <a:ext cx="1948379" cy="956733"/>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0</xdr:colOff>
      <xdr:row>0</xdr:row>
      <xdr:rowOff>0</xdr:rowOff>
    </xdr:from>
    <xdr:ext cx="276225" cy="1608667"/>
    <xdr:pic>
      <xdr:nvPicPr>
        <xdr:cNvPr id="2" name="Imagen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0" y="0"/>
          <a:ext cx="276225" cy="1608667"/>
        </a:xfrm>
        <a:prstGeom prst="rect">
          <a:avLst/>
        </a:prstGeom>
      </xdr:spPr>
    </xdr:pic>
    <xdr:clientData/>
  </xdr:oneCellAnchor>
  <xdr:oneCellAnchor>
    <xdr:from>
      <xdr:col>1</xdr:col>
      <xdr:colOff>193</xdr:colOff>
      <xdr:row>1</xdr:row>
      <xdr:rowOff>3367</xdr:rowOff>
    </xdr:from>
    <xdr:ext cx="1950316" cy="911032"/>
    <xdr:pic>
      <xdr:nvPicPr>
        <xdr:cNvPr id="3" name="Imagen 2">
          <a:extLst>
            <a:ext uri="{FF2B5EF4-FFF2-40B4-BE49-F238E27FC236}">
              <a16:creationId xmlns:a16="http://schemas.microsoft.com/office/drawing/2014/main" id="{00000000-0008-0000-0E00-000003000000}"/>
            </a:ext>
            <a:ext uri="{147F2762-F138-4A5C-976F-8EAC2B608ADB}">
              <a16:predDERef xmlns:a16="http://schemas.microsoft.com/office/drawing/2014/main" pred="{00000000-0008-0000-0C00-000002000000}"/>
            </a:ext>
          </a:extLst>
        </xdr:cNvPr>
        <xdr:cNvPicPr>
          <a:picLocks noChangeAspect="1"/>
        </xdr:cNvPicPr>
      </xdr:nvPicPr>
      <xdr:blipFill>
        <a:blip xmlns:r="http://schemas.openxmlformats.org/officeDocument/2006/relationships" r:embed="rId2"/>
        <a:stretch>
          <a:fillRect/>
        </a:stretch>
      </xdr:blipFill>
      <xdr:spPr>
        <a:xfrm>
          <a:off x="600268" y="193867"/>
          <a:ext cx="1950316" cy="911032"/>
        </a:xfrm>
        <a:prstGeom prst="rect">
          <a:avLst/>
        </a:prstGeom>
      </xdr:spPr>
    </xdr:pic>
    <xdr:clientData/>
  </xdr:oneCellAnchor>
  <xdr:oneCellAnchor>
    <xdr:from>
      <xdr:col>13</xdr:col>
      <xdr:colOff>880535</xdr:colOff>
      <xdr:row>0</xdr:row>
      <xdr:rowOff>143932</xdr:rowOff>
    </xdr:from>
    <xdr:ext cx="1948379" cy="956733"/>
    <xdr:pic>
      <xdr:nvPicPr>
        <xdr:cNvPr id="4" name="Imagen 3">
          <a:extLst>
            <a:ext uri="{FF2B5EF4-FFF2-40B4-BE49-F238E27FC236}">
              <a16:creationId xmlns:a16="http://schemas.microsoft.com/office/drawing/2014/main" id="{00000000-0008-0000-0E00-000004000000}"/>
            </a:ext>
            <a:ext uri="{147F2762-F138-4A5C-976F-8EAC2B608ADB}">
              <a16:predDERef xmlns:a16="http://schemas.microsoft.com/office/drawing/2014/main" pred="{00000000-0008-0000-0C00-000003000000}"/>
            </a:ext>
          </a:extLst>
        </xdr:cNvPr>
        <xdr:cNvPicPr>
          <a:picLocks noChangeAspect="1"/>
        </xdr:cNvPicPr>
      </xdr:nvPicPr>
      <xdr:blipFill>
        <a:blip xmlns:r="http://schemas.openxmlformats.org/officeDocument/2006/relationships" r:embed="rId3"/>
        <a:stretch>
          <a:fillRect/>
        </a:stretch>
      </xdr:blipFill>
      <xdr:spPr>
        <a:xfrm>
          <a:off x="16987310" y="143932"/>
          <a:ext cx="1948379" cy="956733"/>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0</xdr:colOff>
      <xdr:row>0</xdr:row>
      <xdr:rowOff>0</xdr:rowOff>
    </xdr:from>
    <xdr:ext cx="276225" cy="1608667"/>
    <xdr:pic>
      <xdr:nvPicPr>
        <xdr:cNvPr id="2" name="Imagen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0" y="0"/>
          <a:ext cx="276225" cy="1608667"/>
        </a:xfrm>
        <a:prstGeom prst="rect">
          <a:avLst/>
        </a:prstGeom>
      </xdr:spPr>
    </xdr:pic>
    <xdr:clientData/>
  </xdr:oneCellAnchor>
  <xdr:oneCellAnchor>
    <xdr:from>
      <xdr:col>1</xdr:col>
      <xdr:colOff>193</xdr:colOff>
      <xdr:row>1</xdr:row>
      <xdr:rowOff>3367</xdr:rowOff>
    </xdr:from>
    <xdr:ext cx="1950316" cy="911032"/>
    <xdr:pic>
      <xdr:nvPicPr>
        <xdr:cNvPr id="3" name="Imagen 2">
          <a:extLst>
            <a:ext uri="{FF2B5EF4-FFF2-40B4-BE49-F238E27FC236}">
              <a16:creationId xmlns:a16="http://schemas.microsoft.com/office/drawing/2014/main" id="{00000000-0008-0000-0F00-000003000000}"/>
            </a:ext>
            <a:ext uri="{147F2762-F138-4A5C-976F-8EAC2B608ADB}">
              <a16:predDERef xmlns:a16="http://schemas.microsoft.com/office/drawing/2014/main" pred="{00000000-0008-0000-0C00-000002000000}"/>
            </a:ext>
          </a:extLst>
        </xdr:cNvPr>
        <xdr:cNvPicPr>
          <a:picLocks noChangeAspect="1"/>
        </xdr:cNvPicPr>
      </xdr:nvPicPr>
      <xdr:blipFill>
        <a:blip xmlns:r="http://schemas.openxmlformats.org/officeDocument/2006/relationships" r:embed="rId2"/>
        <a:stretch>
          <a:fillRect/>
        </a:stretch>
      </xdr:blipFill>
      <xdr:spPr>
        <a:xfrm>
          <a:off x="619318" y="184342"/>
          <a:ext cx="1950316" cy="911032"/>
        </a:xfrm>
        <a:prstGeom prst="rect">
          <a:avLst/>
        </a:prstGeom>
      </xdr:spPr>
    </xdr:pic>
    <xdr:clientData/>
  </xdr:oneCellAnchor>
  <xdr:oneCellAnchor>
    <xdr:from>
      <xdr:col>13</xdr:col>
      <xdr:colOff>880535</xdr:colOff>
      <xdr:row>0</xdr:row>
      <xdr:rowOff>143932</xdr:rowOff>
    </xdr:from>
    <xdr:ext cx="1948379" cy="956733"/>
    <xdr:pic>
      <xdr:nvPicPr>
        <xdr:cNvPr id="4" name="Imagen 3">
          <a:extLst>
            <a:ext uri="{FF2B5EF4-FFF2-40B4-BE49-F238E27FC236}">
              <a16:creationId xmlns:a16="http://schemas.microsoft.com/office/drawing/2014/main" id="{00000000-0008-0000-0F00-000004000000}"/>
            </a:ext>
            <a:ext uri="{147F2762-F138-4A5C-976F-8EAC2B608ADB}">
              <a16:predDERef xmlns:a16="http://schemas.microsoft.com/office/drawing/2014/main" pred="{00000000-0008-0000-0C00-000003000000}"/>
            </a:ext>
          </a:extLst>
        </xdr:cNvPr>
        <xdr:cNvPicPr>
          <a:picLocks noChangeAspect="1"/>
        </xdr:cNvPicPr>
      </xdr:nvPicPr>
      <xdr:blipFill>
        <a:blip xmlns:r="http://schemas.openxmlformats.org/officeDocument/2006/relationships" r:embed="rId3"/>
        <a:stretch>
          <a:fillRect/>
        </a:stretch>
      </xdr:blipFill>
      <xdr:spPr>
        <a:xfrm>
          <a:off x="19780040" y="142027"/>
          <a:ext cx="1948379" cy="956733"/>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0</xdr:colOff>
      <xdr:row>0</xdr:row>
      <xdr:rowOff>0</xdr:rowOff>
    </xdr:from>
    <xdr:ext cx="276225" cy="1608667"/>
    <xdr:pic>
      <xdr:nvPicPr>
        <xdr:cNvPr id="2" name="Imagen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0" y="0"/>
          <a:ext cx="276225" cy="1608667"/>
        </a:xfrm>
        <a:prstGeom prst="rect">
          <a:avLst/>
        </a:prstGeom>
      </xdr:spPr>
    </xdr:pic>
    <xdr:clientData/>
  </xdr:oneCellAnchor>
  <xdr:oneCellAnchor>
    <xdr:from>
      <xdr:col>0</xdr:col>
      <xdr:colOff>392888</xdr:colOff>
      <xdr:row>1</xdr:row>
      <xdr:rowOff>3366</xdr:rowOff>
    </xdr:from>
    <xdr:ext cx="2016363" cy="1101533"/>
    <xdr:pic>
      <xdr:nvPicPr>
        <xdr:cNvPr id="3" name="Imagen 2">
          <a:extLst>
            <a:ext uri="{FF2B5EF4-FFF2-40B4-BE49-F238E27FC236}">
              <a16:creationId xmlns:a16="http://schemas.microsoft.com/office/drawing/2014/main" id="{00000000-0008-0000-1000-000003000000}"/>
            </a:ext>
            <a:ext uri="{147F2762-F138-4A5C-976F-8EAC2B608ADB}">
              <a16:predDERef xmlns:a16="http://schemas.microsoft.com/office/drawing/2014/main" pred="{00000000-0008-0000-0C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392888" y="193866"/>
          <a:ext cx="2016363" cy="1101533"/>
        </a:xfrm>
        <a:prstGeom prst="rect">
          <a:avLst/>
        </a:prstGeom>
      </xdr:spPr>
    </xdr:pic>
    <xdr:clientData/>
  </xdr:oneCellAnchor>
  <xdr:oneCellAnchor>
    <xdr:from>
      <xdr:col>15</xdr:col>
      <xdr:colOff>59004</xdr:colOff>
      <xdr:row>0</xdr:row>
      <xdr:rowOff>0</xdr:rowOff>
    </xdr:from>
    <xdr:ext cx="1948379" cy="956733"/>
    <xdr:pic>
      <xdr:nvPicPr>
        <xdr:cNvPr id="4" name="Imagen 3">
          <a:extLst>
            <a:ext uri="{FF2B5EF4-FFF2-40B4-BE49-F238E27FC236}">
              <a16:creationId xmlns:a16="http://schemas.microsoft.com/office/drawing/2014/main" id="{00000000-0008-0000-1000-000004000000}"/>
            </a:ext>
            <a:ext uri="{147F2762-F138-4A5C-976F-8EAC2B608ADB}">
              <a16:predDERef xmlns:a16="http://schemas.microsoft.com/office/drawing/2014/main" pred="{00000000-0008-0000-0C00-000003000000}"/>
            </a:ext>
          </a:extLst>
        </xdr:cNvPr>
        <xdr:cNvPicPr>
          <a:picLocks noChangeAspect="1"/>
        </xdr:cNvPicPr>
      </xdr:nvPicPr>
      <xdr:blipFill>
        <a:blip xmlns:r="http://schemas.openxmlformats.org/officeDocument/2006/relationships" r:embed="rId3"/>
        <a:stretch>
          <a:fillRect/>
        </a:stretch>
      </xdr:blipFill>
      <xdr:spPr>
        <a:xfrm>
          <a:off x="18180317" y="0"/>
          <a:ext cx="1948379" cy="956733"/>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0</xdr:colOff>
      <xdr:row>0</xdr:row>
      <xdr:rowOff>0</xdr:rowOff>
    </xdr:from>
    <xdr:ext cx="276225" cy="1608667"/>
    <xdr:pic>
      <xdr:nvPicPr>
        <xdr:cNvPr id="2" name="Imagen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0" y="0"/>
          <a:ext cx="276225" cy="1608667"/>
        </a:xfrm>
        <a:prstGeom prst="rect">
          <a:avLst/>
        </a:prstGeom>
      </xdr:spPr>
    </xdr:pic>
    <xdr:clientData/>
  </xdr:oneCellAnchor>
  <xdr:oneCellAnchor>
    <xdr:from>
      <xdr:col>0</xdr:col>
      <xdr:colOff>392888</xdr:colOff>
      <xdr:row>1</xdr:row>
      <xdr:rowOff>3366</xdr:rowOff>
    </xdr:from>
    <xdr:ext cx="2016363" cy="1101533"/>
    <xdr:pic>
      <xdr:nvPicPr>
        <xdr:cNvPr id="3" name="Imagen 2">
          <a:extLst>
            <a:ext uri="{FF2B5EF4-FFF2-40B4-BE49-F238E27FC236}">
              <a16:creationId xmlns:a16="http://schemas.microsoft.com/office/drawing/2014/main" id="{00000000-0008-0000-1100-000003000000}"/>
            </a:ext>
            <a:ext uri="{147F2762-F138-4A5C-976F-8EAC2B608ADB}">
              <a16:predDERef xmlns:a16="http://schemas.microsoft.com/office/drawing/2014/main" pred="{00000000-0008-0000-0C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392888" y="193866"/>
          <a:ext cx="2016363" cy="1101533"/>
        </a:xfrm>
        <a:prstGeom prst="rect">
          <a:avLst/>
        </a:prstGeom>
      </xdr:spPr>
    </xdr:pic>
    <xdr:clientData/>
  </xdr:oneCellAnchor>
  <xdr:oneCellAnchor>
    <xdr:from>
      <xdr:col>13</xdr:col>
      <xdr:colOff>880535</xdr:colOff>
      <xdr:row>0</xdr:row>
      <xdr:rowOff>143932</xdr:rowOff>
    </xdr:from>
    <xdr:ext cx="1948379" cy="956733"/>
    <xdr:pic>
      <xdr:nvPicPr>
        <xdr:cNvPr id="4" name="Imagen 3">
          <a:extLst>
            <a:ext uri="{FF2B5EF4-FFF2-40B4-BE49-F238E27FC236}">
              <a16:creationId xmlns:a16="http://schemas.microsoft.com/office/drawing/2014/main" id="{00000000-0008-0000-1100-000004000000}"/>
            </a:ext>
            <a:ext uri="{147F2762-F138-4A5C-976F-8EAC2B608ADB}">
              <a16:predDERef xmlns:a16="http://schemas.microsoft.com/office/drawing/2014/main" pred="{00000000-0008-0000-0C00-000003000000}"/>
            </a:ext>
          </a:extLst>
        </xdr:cNvPr>
        <xdr:cNvPicPr>
          <a:picLocks noChangeAspect="1"/>
        </xdr:cNvPicPr>
      </xdr:nvPicPr>
      <xdr:blipFill>
        <a:blip xmlns:r="http://schemas.openxmlformats.org/officeDocument/2006/relationships" r:embed="rId3"/>
        <a:stretch>
          <a:fillRect/>
        </a:stretch>
      </xdr:blipFill>
      <xdr:spPr>
        <a:xfrm>
          <a:off x="17244485" y="143932"/>
          <a:ext cx="1948379" cy="95673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408959</xdr:colOff>
      <xdr:row>10</xdr:row>
      <xdr:rowOff>92485</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xfrm>
          <a:off x="9525" y="9525"/>
          <a:ext cx="399434" cy="228323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2028825</xdr:colOff>
          <xdr:row>0</xdr:row>
          <xdr:rowOff>314325</xdr:rowOff>
        </xdr:from>
        <xdr:to>
          <xdr:col>2</xdr:col>
          <xdr:colOff>2867025</xdr:colOff>
          <xdr:row>4</xdr:row>
          <xdr:rowOff>57150</xdr:rowOff>
        </xdr:to>
        <xdr:sp macro="" textlink="">
          <xdr:nvSpPr>
            <xdr:cNvPr id="17409" name="Object 1" hidden="1">
              <a:extLst>
                <a:ext uri="{63B3BB69-23CF-44E3-9099-C40C66FF867C}">
                  <a14:compatExt spid="_x0000_s17409"/>
                </a:ext>
                <a:ext uri="{FF2B5EF4-FFF2-40B4-BE49-F238E27FC236}">
                  <a16:creationId xmlns:a16="http://schemas.microsoft.com/office/drawing/2014/main" id="{00000000-0008-0000-01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542925</xdr:colOff>
          <xdr:row>0</xdr:row>
          <xdr:rowOff>114300</xdr:rowOff>
        </xdr:from>
        <xdr:to>
          <xdr:col>15</xdr:col>
          <xdr:colOff>561975</xdr:colOff>
          <xdr:row>3</xdr:row>
          <xdr:rowOff>66675</xdr:rowOff>
        </xdr:to>
        <xdr:sp macro="" textlink="">
          <xdr:nvSpPr>
            <xdr:cNvPr id="17410" name="Object 2" hidden="1">
              <a:extLst>
                <a:ext uri="{63B3BB69-23CF-44E3-9099-C40C66FF867C}">
                  <a14:compatExt spid="_x0000_s17410"/>
                </a:ext>
                <a:ext uri="{FF2B5EF4-FFF2-40B4-BE49-F238E27FC236}">
                  <a16:creationId xmlns:a16="http://schemas.microsoft.com/office/drawing/2014/main" id="{00000000-0008-0000-0100-0000024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408959</xdr:colOff>
      <xdr:row>10</xdr:row>
      <xdr:rowOff>92485</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xfrm>
          <a:off x="9525" y="9525"/>
          <a:ext cx="399434" cy="228323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1781175</xdr:colOff>
          <xdr:row>1</xdr:row>
          <xdr:rowOff>0</xdr:rowOff>
        </xdr:from>
        <xdr:to>
          <xdr:col>2</xdr:col>
          <xdr:colOff>2638425</xdr:colOff>
          <xdr:row>4</xdr:row>
          <xdr:rowOff>133350</xdr:rowOff>
        </xdr:to>
        <xdr:sp macro="" textlink="">
          <xdr:nvSpPr>
            <xdr:cNvPr id="3073" name="Object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0</xdr:row>
          <xdr:rowOff>152400</xdr:rowOff>
        </xdr:from>
        <xdr:to>
          <xdr:col>15</xdr:col>
          <xdr:colOff>619125</xdr:colOff>
          <xdr:row>3</xdr:row>
          <xdr:rowOff>104775</xdr:rowOff>
        </xdr:to>
        <xdr:sp macro="" textlink="">
          <xdr:nvSpPr>
            <xdr:cNvPr id="3074" name="Object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408959</xdr:colOff>
      <xdr:row>10</xdr:row>
      <xdr:rowOff>92485</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xfrm>
          <a:off x="9525" y="9525"/>
          <a:ext cx="399434" cy="228323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1809750</xdr:colOff>
          <xdr:row>0</xdr:row>
          <xdr:rowOff>304800</xdr:rowOff>
        </xdr:from>
        <xdr:to>
          <xdr:col>2</xdr:col>
          <xdr:colOff>2628900</xdr:colOff>
          <xdr:row>4</xdr:row>
          <xdr:rowOff>47625</xdr:rowOff>
        </xdr:to>
        <xdr:sp macro="" textlink="">
          <xdr:nvSpPr>
            <xdr:cNvPr id="4097" name="Object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542925</xdr:colOff>
          <xdr:row>0</xdr:row>
          <xdr:rowOff>123825</xdr:rowOff>
        </xdr:from>
        <xdr:to>
          <xdr:col>15</xdr:col>
          <xdr:colOff>600075</xdr:colOff>
          <xdr:row>3</xdr:row>
          <xdr:rowOff>76200</xdr:rowOff>
        </xdr:to>
        <xdr:sp macro="" textlink="">
          <xdr:nvSpPr>
            <xdr:cNvPr id="4098" name="Object 2" hidden="1">
              <a:extLst>
                <a:ext uri="{63B3BB69-23CF-44E3-9099-C40C66FF867C}">
                  <a14:compatExt spid="_x0000_s4098"/>
                </a:ext>
                <a:ext uri="{FF2B5EF4-FFF2-40B4-BE49-F238E27FC236}">
                  <a16:creationId xmlns:a16="http://schemas.microsoft.com/office/drawing/2014/main" id="{00000000-0008-0000-0300-0000021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408959</xdr:colOff>
      <xdr:row>10</xdr:row>
      <xdr:rowOff>92485</xdr:rowOff>
    </xdr:to>
    <xdr:pic>
      <xdr:nvPicPr>
        <xdr:cNvPr id="2" name="Pictur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xfrm>
          <a:off x="9525" y="9525"/>
          <a:ext cx="399434" cy="228323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1133475</xdr:colOff>
          <xdr:row>1</xdr:row>
          <xdr:rowOff>19050</xdr:rowOff>
        </xdr:from>
        <xdr:to>
          <xdr:col>2</xdr:col>
          <xdr:colOff>2000250</xdr:colOff>
          <xdr:row>4</xdr:row>
          <xdr:rowOff>152400</xdr:rowOff>
        </xdr:to>
        <xdr:sp macro="" textlink="">
          <xdr:nvSpPr>
            <xdr:cNvPr id="5121" name="Object 1" hidden="1">
              <a:extLst>
                <a:ext uri="{63B3BB69-23CF-44E3-9099-C40C66FF867C}">
                  <a14:compatExt spid="_x0000_s5121"/>
                </a:ext>
                <a:ext uri="{FF2B5EF4-FFF2-40B4-BE49-F238E27FC236}">
                  <a16:creationId xmlns:a16="http://schemas.microsoft.com/office/drawing/2014/main" id="{00000000-0008-0000-04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771525</xdr:colOff>
          <xdr:row>0</xdr:row>
          <xdr:rowOff>76200</xdr:rowOff>
        </xdr:from>
        <xdr:to>
          <xdr:col>16</xdr:col>
          <xdr:colOff>19050</xdr:colOff>
          <xdr:row>3</xdr:row>
          <xdr:rowOff>28575</xdr:rowOff>
        </xdr:to>
        <xdr:sp macro="" textlink="">
          <xdr:nvSpPr>
            <xdr:cNvPr id="5122" name="Object 2" hidden="1">
              <a:extLst>
                <a:ext uri="{63B3BB69-23CF-44E3-9099-C40C66FF867C}">
                  <a14:compatExt spid="_x0000_s5122"/>
                </a:ext>
                <a:ext uri="{FF2B5EF4-FFF2-40B4-BE49-F238E27FC236}">
                  <a16:creationId xmlns:a16="http://schemas.microsoft.com/office/drawing/2014/main" id="{00000000-0008-0000-0400-0000021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396274" cy="2434483"/>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396274" cy="2434483"/>
        </a:xfrm>
        <a:prstGeom prst="rect">
          <a:avLst/>
        </a:prstGeom>
      </xdr:spPr>
    </xdr:pic>
    <xdr:clientData/>
  </xdr:oneCellAnchor>
  <xdr:oneCellAnchor>
    <xdr:from>
      <xdr:col>1</xdr:col>
      <xdr:colOff>719904</xdr:colOff>
      <xdr:row>1</xdr:row>
      <xdr:rowOff>94566</xdr:rowOff>
    </xdr:from>
    <xdr:ext cx="839604" cy="726866"/>
    <xdr:pic>
      <xdr:nvPicPr>
        <xdr:cNvPr id="3" name="Imagen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stretch>
          <a:fillRect/>
        </a:stretch>
      </xdr:blipFill>
      <xdr:spPr>
        <a:xfrm>
          <a:off x="1484587" y="282383"/>
          <a:ext cx="839604" cy="726866"/>
        </a:xfrm>
        <a:prstGeom prst="rect">
          <a:avLst/>
        </a:prstGeom>
      </xdr:spPr>
    </xdr:pic>
    <xdr:clientData/>
  </xdr:oneCellAnchor>
  <xdr:oneCellAnchor>
    <xdr:from>
      <xdr:col>13</xdr:col>
      <xdr:colOff>957897</xdr:colOff>
      <xdr:row>0</xdr:row>
      <xdr:rowOff>73698</xdr:rowOff>
    </xdr:from>
    <xdr:ext cx="1420762" cy="678184"/>
    <xdr:pic>
      <xdr:nvPicPr>
        <xdr:cNvPr id="4" name="Imagen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3"/>
        <a:stretch>
          <a:fillRect/>
        </a:stretch>
      </xdr:blipFill>
      <xdr:spPr>
        <a:xfrm>
          <a:off x="10663872" y="73698"/>
          <a:ext cx="1420762" cy="678184"/>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396274</xdr:colOff>
      <xdr:row>11</xdr:row>
      <xdr:rowOff>127018</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396274" cy="2464131"/>
        </a:xfrm>
        <a:prstGeom prst="rect">
          <a:avLst/>
        </a:prstGeom>
      </xdr:spPr>
    </xdr:pic>
    <xdr:clientData/>
  </xdr:twoCellAnchor>
  <xdr:twoCellAnchor editAs="oneCell">
    <xdr:from>
      <xdr:col>1</xdr:col>
      <xdr:colOff>89375</xdr:colOff>
      <xdr:row>0</xdr:row>
      <xdr:rowOff>94566</xdr:rowOff>
    </xdr:from>
    <xdr:to>
      <xdr:col>1</xdr:col>
      <xdr:colOff>928979</xdr:colOff>
      <xdr:row>3</xdr:row>
      <xdr:rowOff>16502</xdr:rowOff>
    </xdr:to>
    <xdr:pic>
      <xdr:nvPicPr>
        <xdr:cNvPr id="3" name="Imagen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a:stretch>
          <a:fillRect/>
        </a:stretch>
      </xdr:blipFill>
      <xdr:spPr>
        <a:xfrm>
          <a:off x="727550" y="94566"/>
          <a:ext cx="839604" cy="732366"/>
        </a:xfrm>
        <a:prstGeom prst="rect">
          <a:avLst/>
        </a:prstGeom>
      </xdr:spPr>
    </xdr:pic>
    <xdr:clientData/>
  </xdr:twoCellAnchor>
  <xdr:twoCellAnchor editAs="oneCell">
    <xdr:from>
      <xdr:col>14</xdr:col>
      <xdr:colOff>514081</xdr:colOff>
      <xdr:row>0</xdr:row>
      <xdr:rowOff>0</xdr:rowOff>
    </xdr:from>
    <xdr:to>
      <xdr:col>16</xdr:col>
      <xdr:colOff>3012</xdr:colOff>
      <xdr:row>2</xdr:row>
      <xdr:rowOff>61071</xdr:rowOff>
    </xdr:to>
    <xdr:pic>
      <xdr:nvPicPr>
        <xdr:cNvPr id="4" name="Imagen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
        <a:stretch>
          <a:fillRect/>
        </a:stretch>
      </xdr:blipFill>
      <xdr:spPr>
        <a:xfrm>
          <a:off x="19849831" y="0"/>
          <a:ext cx="1422506" cy="68368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396274</xdr:colOff>
      <xdr:row>11</xdr:row>
      <xdr:rowOff>2500</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396274" cy="2459950"/>
        </a:xfrm>
        <a:prstGeom prst="rect">
          <a:avLst/>
        </a:prstGeom>
      </xdr:spPr>
    </xdr:pic>
    <xdr:clientData/>
  </xdr:twoCellAnchor>
  <xdr:twoCellAnchor editAs="oneCell">
    <xdr:from>
      <xdr:col>1</xdr:col>
      <xdr:colOff>221563</xdr:colOff>
      <xdr:row>0</xdr:row>
      <xdr:rowOff>127078</xdr:rowOff>
    </xdr:from>
    <xdr:to>
      <xdr:col>1</xdr:col>
      <xdr:colOff>1151363</xdr:colOff>
      <xdr:row>4</xdr:row>
      <xdr:rowOff>23036</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stretch>
          <a:fillRect/>
        </a:stretch>
      </xdr:blipFill>
      <xdr:spPr>
        <a:xfrm>
          <a:off x="669238" y="127078"/>
          <a:ext cx="929800" cy="915133"/>
        </a:xfrm>
        <a:prstGeom prst="rect">
          <a:avLst/>
        </a:prstGeom>
      </xdr:spPr>
    </xdr:pic>
    <xdr:clientData/>
  </xdr:twoCellAnchor>
  <xdr:twoCellAnchor editAs="oneCell">
    <xdr:from>
      <xdr:col>14</xdr:col>
      <xdr:colOff>185854</xdr:colOff>
      <xdr:row>1</xdr:row>
      <xdr:rowOff>31827</xdr:rowOff>
    </xdr:from>
    <xdr:to>
      <xdr:col>15</xdr:col>
      <xdr:colOff>871439</xdr:colOff>
      <xdr:row>3</xdr:row>
      <xdr:rowOff>81750</xdr:rowOff>
    </xdr:to>
    <xdr:pic>
      <xdr:nvPicPr>
        <xdr:cNvPr id="4" name="Imagen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3"/>
        <a:stretch>
          <a:fillRect/>
        </a:stretch>
      </xdr:blipFill>
      <xdr:spPr>
        <a:xfrm>
          <a:off x="15540154" y="222327"/>
          <a:ext cx="1419010" cy="67857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396274</xdr:colOff>
      <xdr:row>12</xdr:row>
      <xdr:rowOff>178131</xdr:rowOff>
    </xdr:to>
    <xdr:pic>
      <xdr:nvPicPr>
        <xdr:cNvPr id="2" name="Imagen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396274" cy="2464131"/>
        </a:xfrm>
        <a:prstGeom prst="rect">
          <a:avLst/>
        </a:prstGeom>
      </xdr:spPr>
    </xdr:pic>
    <xdr:clientData/>
  </xdr:twoCellAnchor>
  <xdr:twoCellAnchor editAs="oneCell">
    <xdr:from>
      <xdr:col>1</xdr:col>
      <xdr:colOff>142315</xdr:colOff>
      <xdr:row>1</xdr:row>
      <xdr:rowOff>9525</xdr:rowOff>
    </xdr:from>
    <xdr:to>
      <xdr:col>1</xdr:col>
      <xdr:colOff>1032829</xdr:colOff>
      <xdr:row>3</xdr:row>
      <xdr:rowOff>133102</xdr:rowOff>
    </xdr:to>
    <xdr:pic>
      <xdr:nvPicPr>
        <xdr:cNvPr id="3" name="Imagen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a:stretch>
          <a:fillRect/>
        </a:stretch>
      </xdr:blipFill>
      <xdr:spPr>
        <a:xfrm>
          <a:off x="589990" y="200025"/>
          <a:ext cx="890514" cy="752227"/>
        </a:xfrm>
        <a:prstGeom prst="rect">
          <a:avLst/>
        </a:prstGeom>
      </xdr:spPr>
    </xdr:pic>
    <xdr:clientData/>
  </xdr:twoCellAnchor>
  <xdr:twoCellAnchor editAs="oneCell">
    <xdr:from>
      <xdr:col>13</xdr:col>
      <xdr:colOff>668582</xdr:colOff>
      <xdr:row>0</xdr:row>
      <xdr:rowOff>152400</xdr:rowOff>
    </xdr:from>
    <xdr:to>
      <xdr:col>15</xdr:col>
      <xdr:colOff>432720</xdr:colOff>
      <xdr:row>2</xdr:row>
      <xdr:rowOff>252813</xdr:rowOff>
    </xdr:to>
    <xdr:pic>
      <xdr:nvPicPr>
        <xdr:cNvPr id="4" name="Imagen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3"/>
        <a:stretch>
          <a:fillRect/>
        </a:stretch>
      </xdr:blipFill>
      <xdr:spPr>
        <a:xfrm>
          <a:off x="15270407" y="152400"/>
          <a:ext cx="1358735" cy="65286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di-shares.digepres.local\Dir.%20EEIP\Dpto.%20CEP\Estad&#237;sticas\Ingresos\2020\Pivot%20para%20estadistic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onómica"/>
      <sheetName val="Financiamiento"/>
      <sheetName val="Recaudadora"/>
      <sheetName val="Organismo Finan."/>
      <sheetName val="Balance"/>
    </sheetNames>
    <sheetDataSet>
      <sheetData sheetId="0"/>
      <sheetData sheetId="1"/>
      <sheetData sheetId="2"/>
      <sheetData sheetId="3">
        <row r="63">
          <cell r="A63" t="str">
            <v>004 - EMISION DE BONOS</v>
          </cell>
          <cell r="B63">
            <v>86312101767</v>
          </cell>
          <cell r="C63">
            <v>5408000000</v>
          </cell>
          <cell r="D63">
            <v>4050000000</v>
          </cell>
        </row>
        <row r="64">
          <cell r="A64" t="str">
            <v>100 - TESORO NACIONAL</v>
          </cell>
          <cell r="B64">
            <v>725345381076</v>
          </cell>
          <cell r="C64">
            <v>61360363107.190048</v>
          </cell>
          <cell r="D64">
            <v>50126188203.879997</v>
          </cell>
        </row>
        <row r="65">
          <cell r="A65" t="str">
            <v>102 - FONDOS PROPIOS</v>
          </cell>
          <cell r="B65">
            <v>0</v>
          </cell>
          <cell r="C65">
            <v>0</v>
          </cell>
          <cell r="D65">
            <v>0</v>
          </cell>
        </row>
        <row r="66">
          <cell r="A66" t="str">
            <v>112 - RECAUDACIONES DIRECTAS DE LAS INSTITUCIONES</v>
          </cell>
          <cell r="B66">
            <v>22483708775</v>
          </cell>
          <cell r="C66">
            <v>2162859902.3800001</v>
          </cell>
          <cell r="D66">
            <v>1317553640.2900007</v>
          </cell>
        </row>
        <row r="67">
          <cell r="A67" t="str">
            <v>206 - AGENCIA ESPAÑOLA DE COOPERACIÓN INTERNACIONAL Y DESARROLLO (AECID)</v>
          </cell>
          <cell r="B67">
            <v>9513764</v>
          </cell>
          <cell r="C67">
            <v>0</v>
          </cell>
          <cell r="D67">
            <v>0</v>
          </cell>
        </row>
        <row r="68">
          <cell r="A68" t="str">
            <v>212 - AGENCIA FRANCESA PARA EL DESARROLLO</v>
          </cell>
          <cell r="B68">
            <v>1981720000</v>
          </cell>
          <cell r="C68">
            <v>0</v>
          </cell>
          <cell r="D68">
            <v>0</v>
          </cell>
        </row>
        <row r="69">
          <cell r="A69" t="str">
            <v>219 - AGENCIA ANDALUZA DE COOPERACIÓN INTERNACIONAL PARA EL DESARROLLO (AACID)</v>
          </cell>
          <cell r="B69">
            <v>20467230</v>
          </cell>
          <cell r="C69">
            <v>0</v>
          </cell>
          <cell r="D69">
            <v>0</v>
          </cell>
        </row>
        <row r="70">
          <cell r="A70" t="str">
            <v>299 - OTROS ORGANISMOS BILATERALES</v>
          </cell>
          <cell r="B70">
            <v>10712000000</v>
          </cell>
          <cell r="C70">
            <v>0</v>
          </cell>
          <cell r="D70">
            <v>0</v>
          </cell>
        </row>
        <row r="71">
          <cell r="A71" t="str">
            <v>300 - BANCO INTERAMERICANO DE DESARROLLO (BID)</v>
          </cell>
          <cell r="B71">
            <v>3864263364</v>
          </cell>
          <cell r="C71">
            <v>1859455.5</v>
          </cell>
          <cell r="D71">
            <v>190541695.97999999</v>
          </cell>
        </row>
        <row r="72">
          <cell r="A72" t="str">
            <v>301 - BANCO MUNDIAL (BM)</v>
          </cell>
          <cell r="B72">
            <v>1184199369</v>
          </cell>
          <cell r="C72">
            <v>0</v>
          </cell>
          <cell r="D72">
            <v>0</v>
          </cell>
        </row>
        <row r="73">
          <cell r="A73" t="str">
            <v>310 - FONDO INTERNACIONAL DE DESARROLLO AGRÍCOLA (FIDA)</v>
          </cell>
          <cell r="B73">
            <v>117320000</v>
          </cell>
          <cell r="C73">
            <v>0</v>
          </cell>
          <cell r="D73">
            <v>0</v>
          </cell>
        </row>
        <row r="74">
          <cell r="A74" t="str">
            <v>333 - PROGRAMA DE LAS NN.UU. PARA EL DESARROLLO (PNUD)</v>
          </cell>
          <cell r="B74">
            <v>20000000</v>
          </cell>
          <cell r="C74">
            <v>0</v>
          </cell>
          <cell r="D74">
            <v>0</v>
          </cell>
        </row>
        <row r="75">
          <cell r="A75" t="str">
            <v>343 - UNION EUROPEA</v>
          </cell>
          <cell r="B75">
            <v>615924720</v>
          </cell>
          <cell r="C75">
            <v>152975780.22</v>
          </cell>
          <cell r="D75">
            <v>0</v>
          </cell>
        </row>
        <row r="76">
          <cell r="A76" t="str">
            <v>348 - FONDO MUNDIAL DE LUCHA CONTRA EL SIDA, TUBERCULOSIS Y LA MALARIA</v>
          </cell>
          <cell r="B76">
            <v>114782065</v>
          </cell>
          <cell r="C76">
            <v>69809438.699999988</v>
          </cell>
          <cell r="D76">
            <v>971749.89</v>
          </cell>
        </row>
        <row r="77">
          <cell r="A77" t="str">
            <v>350 - BANCO CENTROAMERICANO DE INTEGRACION ECONOMICA (BCIE)</v>
          </cell>
          <cell r="B77">
            <v>4844981283</v>
          </cell>
          <cell r="C77">
            <v>0</v>
          </cell>
          <cell r="D77">
            <v>0</v>
          </cell>
        </row>
        <row r="78">
          <cell r="A78" t="str">
            <v>354 - BANCO INTERNACIONAL DE RECONSTRUCCIÓN Y FOMENTO (BIRF)</v>
          </cell>
          <cell r="B78">
            <v>0</v>
          </cell>
          <cell r="C78">
            <v>29434365.219999999</v>
          </cell>
          <cell r="D78">
            <v>141261433.34999999</v>
          </cell>
        </row>
        <row r="79">
          <cell r="A79" t="str">
            <v>399 - OTROS ORGANISMOS MULTILATERALES</v>
          </cell>
          <cell r="B79">
            <v>31637961030</v>
          </cell>
          <cell r="C79">
            <v>0</v>
          </cell>
          <cell r="D79">
            <v>0</v>
          </cell>
        </row>
        <row r="80">
          <cell r="A80" t="str">
            <v>406 - BANCO EUROPEO DE INVERSIONES (BEI)</v>
          </cell>
          <cell r="B80">
            <v>57572500</v>
          </cell>
          <cell r="C80">
            <v>0</v>
          </cell>
          <cell r="D80">
            <v>0</v>
          </cell>
        </row>
        <row r="81">
          <cell r="A81" t="str">
            <v>426 - BONOS GLOBALES EXTERNOS</v>
          </cell>
          <cell r="B81">
            <v>107120000000</v>
          </cell>
          <cell r="C81">
            <v>131506752104</v>
          </cell>
          <cell r="D81">
            <v>0</v>
          </cell>
        </row>
        <row r="82">
          <cell r="A82" t="str">
            <v>599 - OTROS BANCOS</v>
          </cell>
          <cell r="B82">
            <v>677276000</v>
          </cell>
          <cell r="C82">
            <v>0</v>
          </cell>
          <cell r="D82">
            <v>0</v>
          </cell>
        </row>
        <row r="83">
          <cell r="A83" t="str">
            <v>618 - REPÚBLICA FEDERAL DE ALEMANIA</v>
          </cell>
          <cell r="B83">
            <v>0</v>
          </cell>
          <cell r="C83">
            <v>0</v>
          </cell>
          <cell r="D83">
            <v>1440569.71</v>
          </cell>
        </row>
        <row r="84">
          <cell r="A84" t="str">
            <v>623 - Gobierno de las Islas Baleares</v>
          </cell>
          <cell r="B84">
            <v>0</v>
          </cell>
          <cell r="C84">
            <v>0</v>
          </cell>
          <cell r="D84">
            <v>0</v>
          </cell>
        </row>
        <row r="85">
          <cell r="A85" t="str">
            <v>629 - EMIRATOS ÁRABES UNIDOS</v>
          </cell>
          <cell r="B85">
            <v>0</v>
          </cell>
          <cell r="C85">
            <v>0</v>
          </cell>
          <cell r="D85">
            <v>0</v>
          </cell>
        </row>
        <row r="86">
          <cell r="A86" t="str">
            <v>900 - TRANSFERENCIAS DEL SECTOR PRIVADO EXTERNO</v>
          </cell>
          <cell r="B86">
            <v>0</v>
          </cell>
          <cell r="C86">
            <v>0</v>
          </cell>
          <cell r="D86">
            <v>0</v>
          </cell>
        </row>
      </sheetData>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2.e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oleObject" Target="../embeddings/oleObject4.bin"/><Relationship Id="rId5" Type="http://schemas.openxmlformats.org/officeDocument/2006/relationships/image" Target="../media/image1.emf"/><Relationship Id="rId4" Type="http://schemas.openxmlformats.org/officeDocument/2006/relationships/oleObject" Target="../embeddings/oleObject3.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2.emf"/><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oleObject" Target="../embeddings/oleObject6.bin"/><Relationship Id="rId5" Type="http://schemas.openxmlformats.org/officeDocument/2006/relationships/image" Target="../media/image1.emf"/><Relationship Id="rId4" Type="http://schemas.openxmlformats.org/officeDocument/2006/relationships/oleObject" Target="../embeddings/oleObject5.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image" Target="../media/image2.emf"/><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oleObject" Target="../embeddings/oleObject8.bin"/><Relationship Id="rId5" Type="http://schemas.openxmlformats.org/officeDocument/2006/relationships/image" Target="../media/image1.emf"/><Relationship Id="rId4" Type="http://schemas.openxmlformats.org/officeDocument/2006/relationships/oleObject" Target="../embeddings/oleObject7.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image" Target="../media/image2.emf"/><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oleObject" Target="../embeddings/oleObject10.bin"/><Relationship Id="rId5" Type="http://schemas.openxmlformats.org/officeDocument/2006/relationships/image" Target="../media/image1.emf"/><Relationship Id="rId4" Type="http://schemas.openxmlformats.org/officeDocument/2006/relationships/oleObject" Target="../embeddings/oleObject9.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XCB134"/>
  <sheetViews>
    <sheetView showGridLines="0" zoomScale="77" zoomScaleNormal="77" workbookViewId="0">
      <selection activeCell="B9" sqref="B9:B10"/>
    </sheetView>
  </sheetViews>
  <sheetFormatPr defaultColWidth="11.42578125" defaultRowHeight="15" x14ac:dyDescent="0.25"/>
  <cols>
    <col min="1" max="1" width="7" customWidth="1"/>
    <col min="2" max="2" width="8.85546875" style="7" customWidth="1"/>
    <col min="3" max="3" width="82.7109375" customWidth="1"/>
    <col min="4" max="4" width="14.140625" customWidth="1"/>
    <col min="5" max="6" width="13.28515625" customWidth="1"/>
    <col min="7" max="7" width="12" customWidth="1"/>
    <col min="8" max="8" width="13.7109375" customWidth="1"/>
    <col min="9" max="9" width="13.28515625" customWidth="1"/>
    <col min="10" max="11" width="12" customWidth="1"/>
    <col min="12" max="13" width="13.28515625" customWidth="1"/>
    <col min="14" max="14" width="11.28515625" customWidth="1"/>
    <col min="15" max="15" width="13.28515625" customWidth="1"/>
    <col min="16" max="16" width="14.140625" customWidth="1"/>
  </cols>
  <sheetData>
    <row r="1" spans="2:16 16304:16304" ht="30.75" x14ac:dyDescent="0.4">
      <c r="B1" s="119" t="s">
        <v>0</v>
      </c>
      <c r="C1" s="119"/>
      <c r="D1" s="119"/>
      <c r="E1" s="119"/>
      <c r="F1" s="119"/>
      <c r="G1" s="119"/>
      <c r="H1" s="119"/>
      <c r="I1" s="119"/>
      <c r="J1" s="119"/>
      <c r="K1" s="119"/>
      <c r="L1" s="119"/>
      <c r="M1" s="119"/>
      <c r="N1" s="119"/>
      <c r="O1" s="119"/>
      <c r="P1" s="119"/>
    </row>
    <row r="2" spans="2:16 16304:16304" ht="15.75" customHeight="1" x14ac:dyDescent="0.25">
      <c r="B2" s="120" t="s">
        <v>1</v>
      </c>
      <c r="C2" s="120"/>
      <c r="D2" s="120"/>
      <c r="E2" s="120"/>
      <c r="F2" s="120"/>
      <c r="G2" s="120"/>
      <c r="H2" s="120"/>
      <c r="I2" s="120"/>
      <c r="J2" s="120"/>
      <c r="K2" s="120"/>
      <c r="L2" s="120"/>
      <c r="M2" s="120"/>
      <c r="N2" s="120"/>
      <c r="O2" s="120"/>
      <c r="P2" s="120"/>
    </row>
    <row r="3" spans="2:16 16304:16304" ht="15.75" customHeight="1" x14ac:dyDescent="0.25">
      <c r="B3" s="121" t="s">
        <v>2</v>
      </c>
      <c r="C3" s="121"/>
      <c r="D3" s="121"/>
      <c r="E3" s="121"/>
      <c r="F3" s="121"/>
      <c r="G3" s="121"/>
      <c r="H3" s="121"/>
      <c r="I3" s="121"/>
      <c r="J3" s="121"/>
      <c r="K3" s="121"/>
      <c r="L3" s="121"/>
      <c r="M3" s="121"/>
      <c r="N3" s="121"/>
      <c r="O3" s="121"/>
      <c r="P3" s="121"/>
    </row>
    <row r="4" spans="2:16 16304:16304" ht="15.75" customHeight="1" x14ac:dyDescent="0.25">
      <c r="B4" s="122" t="s">
        <v>3</v>
      </c>
      <c r="C4" s="122"/>
      <c r="D4" s="122"/>
      <c r="E4" s="122"/>
      <c r="F4" s="122"/>
      <c r="G4" s="122"/>
      <c r="H4" s="122"/>
      <c r="I4" s="122"/>
      <c r="J4" s="122"/>
      <c r="K4" s="122"/>
      <c r="L4" s="122"/>
      <c r="M4" s="122"/>
      <c r="N4" s="122"/>
      <c r="O4" s="122"/>
      <c r="P4" s="122"/>
    </row>
    <row r="5" spans="2:16 16304:16304" ht="15.75" customHeight="1" x14ac:dyDescent="0.25">
      <c r="B5" s="123" t="s">
        <v>4</v>
      </c>
      <c r="C5" s="123"/>
      <c r="D5" s="123"/>
      <c r="E5" s="123"/>
      <c r="F5" s="123"/>
      <c r="G5" s="123"/>
      <c r="H5" s="123"/>
      <c r="I5" s="123"/>
      <c r="J5" s="123"/>
      <c r="K5" s="123"/>
      <c r="L5" s="123"/>
      <c r="M5" s="123"/>
      <c r="N5" s="123"/>
      <c r="O5" s="123"/>
      <c r="P5" s="123"/>
    </row>
    <row r="6" spans="2:16 16304:16304" ht="15.75" customHeight="1" x14ac:dyDescent="0.25">
      <c r="B6" s="121" t="s">
        <v>5</v>
      </c>
      <c r="C6" s="121"/>
      <c r="D6" s="121"/>
      <c r="E6" s="121"/>
      <c r="F6" s="121"/>
      <c r="G6" s="121"/>
      <c r="H6" s="121"/>
      <c r="I6" s="121"/>
      <c r="J6" s="121"/>
      <c r="K6" s="121"/>
      <c r="L6" s="121"/>
      <c r="M6" s="121"/>
      <c r="N6" s="121"/>
      <c r="O6" s="121"/>
      <c r="P6" s="121"/>
    </row>
    <row r="7" spans="2:16 16304:16304" ht="6" customHeight="1" x14ac:dyDescent="0.3">
      <c r="B7" s="2"/>
      <c r="C7" s="1"/>
      <c r="D7" s="1"/>
      <c r="E7" s="1"/>
      <c r="F7" s="1"/>
      <c r="G7" s="1"/>
      <c r="H7" s="1"/>
      <c r="I7" s="1"/>
      <c r="J7" s="1"/>
      <c r="K7" s="1"/>
      <c r="L7" s="1"/>
      <c r="M7" s="1"/>
      <c r="N7" s="1"/>
      <c r="O7" s="1"/>
      <c r="P7" s="1"/>
    </row>
    <row r="8" spans="2:16 16304:16304" ht="27.75" customHeight="1" x14ac:dyDescent="0.3">
      <c r="B8" s="2"/>
      <c r="C8" s="1"/>
      <c r="D8" s="1"/>
      <c r="E8" s="1"/>
      <c r="F8" s="1"/>
      <c r="G8" s="1"/>
      <c r="H8" s="1"/>
      <c r="I8" s="1"/>
      <c r="J8" s="1"/>
      <c r="K8" s="1"/>
      <c r="L8" s="1"/>
      <c r="M8" s="1"/>
      <c r="N8" s="1"/>
      <c r="O8" s="1"/>
      <c r="P8" s="1"/>
    </row>
    <row r="9" spans="2:16 16304:16304" x14ac:dyDescent="0.25">
      <c r="B9" s="116" t="s">
        <v>6</v>
      </c>
      <c r="C9" s="117" t="s">
        <v>7</v>
      </c>
      <c r="D9" s="118">
        <v>2009</v>
      </c>
      <c r="E9" s="118"/>
      <c r="F9" s="118"/>
      <c r="G9" s="118"/>
      <c r="H9" s="118"/>
      <c r="I9" s="118"/>
      <c r="J9" s="118"/>
      <c r="K9" s="118"/>
      <c r="L9" s="118"/>
      <c r="M9" s="118"/>
      <c r="N9" s="118"/>
      <c r="O9" s="118"/>
      <c r="P9" s="118"/>
    </row>
    <row r="10" spans="2:16 16304:16304" x14ac:dyDescent="0.25">
      <c r="B10" s="116"/>
      <c r="C10" s="117"/>
      <c r="D10" s="10" t="s">
        <v>8</v>
      </c>
      <c r="E10" s="10" t="s">
        <v>9</v>
      </c>
      <c r="F10" s="10" t="s">
        <v>10</v>
      </c>
      <c r="G10" s="10" t="s">
        <v>11</v>
      </c>
      <c r="H10" s="10" t="s">
        <v>12</v>
      </c>
      <c r="I10" s="10" t="s">
        <v>13</v>
      </c>
      <c r="J10" s="10" t="s">
        <v>14</v>
      </c>
      <c r="K10" s="10" t="s">
        <v>15</v>
      </c>
      <c r="L10" s="10" t="s">
        <v>16</v>
      </c>
      <c r="M10" s="10" t="s">
        <v>17</v>
      </c>
      <c r="N10" s="10" t="s">
        <v>18</v>
      </c>
      <c r="O10" s="10" t="s">
        <v>19</v>
      </c>
      <c r="P10" s="10" t="s">
        <v>20</v>
      </c>
    </row>
    <row r="11" spans="2:16 16304:16304" x14ac:dyDescent="0.25">
      <c r="B11" s="11" t="s">
        <v>21</v>
      </c>
      <c r="C11" s="12" t="s">
        <v>22</v>
      </c>
      <c r="D11" s="13">
        <v>0</v>
      </c>
      <c r="E11" s="103">
        <v>1500000000</v>
      </c>
      <c r="F11" s="103">
        <v>4715173253</v>
      </c>
      <c r="G11" s="103">
        <v>947142500</v>
      </c>
      <c r="H11" s="13">
        <v>0</v>
      </c>
      <c r="I11" s="103">
        <v>1920000000</v>
      </c>
      <c r="J11" s="103">
        <v>300000000</v>
      </c>
      <c r="K11" s="103">
        <v>300000000</v>
      </c>
      <c r="L11" s="103">
        <v>3100000000</v>
      </c>
      <c r="M11" s="103">
        <v>1221592000</v>
      </c>
      <c r="N11" s="13">
        <v>0</v>
      </c>
      <c r="O11" s="103">
        <v>7429408025.7700005</v>
      </c>
      <c r="P11" s="103">
        <v>21433315778.77</v>
      </c>
      <c r="XCB11" s="13"/>
    </row>
    <row r="12" spans="2:16 16304:16304" x14ac:dyDescent="0.25">
      <c r="B12" s="11" t="s">
        <v>23</v>
      </c>
      <c r="C12" s="12" t="s">
        <v>24</v>
      </c>
      <c r="D12" s="13">
        <v>0</v>
      </c>
      <c r="E12" s="13">
        <v>0</v>
      </c>
      <c r="F12" s="13">
        <v>0</v>
      </c>
      <c r="G12" s="13">
        <v>0</v>
      </c>
      <c r="H12" s="13">
        <v>0</v>
      </c>
      <c r="I12" s="13">
        <v>0</v>
      </c>
      <c r="J12" s="13">
        <v>0</v>
      </c>
      <c r="K12" s="13">
        <v>0</v>
      </c>
      <c r="L12" s="13">
        <v>0</v>
      </c>
      <c r="M12" s="13">
        <v>0</v>
      </c>
      <c r="N12" s="13">
        <v>0</v>
      </c>
      <c r="O12" s="13">
        <v>0</v>
      </c>
      <c r="P12" s="13">
        <v>0</v>
      </c>
    </row>
    <row r="13" spans="2:16 16304:16304" x14ac:dyDescent="0.25">
      <c r="B13" s="11" t="s">
        <v>25</v>
      </c>
      <c r="C13" s="12" t="s">
        <v>26</v>
      </c>
      <c r="D13" s="13">
        <v>0</v>
      </c>
      <c r="E13" s="13">
        <v>0</v>
      </c>
      <c r="F13" s="13">
        <v>0</v>
      </c>
      <c r="G13" s="13">
        <v>0</v>
      </c>
      <c r="H13" s="13">
        <v>0</v>
      </c>
      <c r="I13" s="13">
        <v>0</v>
      </c>
      <c r="J13" s="13">
        <v>0</v>
      </c>
      <c r="K13" s="13">
        <v>0</v>
      </c>
      <c r="L13" s="13">
        <v>0</v>
      </c>
      <c r="M13" s="13">
        <v>0</v>
      </c>
      <c r="N13" s="13">
        <v>0</v>
      </c>
      <c r="O13" s="13">
        <v>0</v>
      </c>
      <c r="P13" s="13">
        <v>0</v>
      </c>
    </row>
    <row r="14" spans="2:16 16304:16304" x14ac:dyDescent="0.25">
      <c r="B14" s="11" t="s">
        <v>27</v>
      </c>
      <c r="C14" s="12" t="s">
        <v>28</v>
      </c>
      <c r="D14" s="13">
        <v>0</v>
      </c>
      <c r="E14" s="13">
        <v>0</v>
      </c>
      <c r="F14" s="103">
        <v>3071401186.4799995</v>
      </c>
      <c r="G14" s="103">
        <v>626017377.65999985</v>
      </c>
      <c r="H14" s="103">
        <v>309549403</v>
      </c>
      <c r="I14" s="103">
        <v>1102102670</v>
      </c>
      <c r="J14" s="103">
        <v>1086505096.48</v>
      </c>
      <c r="K14" s="103">
        <v>1249403320.02</v>
      </c>
      <c r="L14" s="103">
        <v>124759200</v>
      </c>
      <c r="M14" s="103">
        <v>8121901667.5</v>
      </c>
      <c r="N14" s="103">
        <v>3139225682.4299998</v>
      </c>
      <c r="O14" s="103">
        <v>108720110.67</v>
      </c>
      <c r="P14" s="103">
        <v>18939585714.239998</v>
      </c>
    </row>
    <row r="15" spans="2:16 16304:16304" x14ac:dyDescent="0.25">
      <c r="B15" s="11">
        <v>100</v>
      </c>
      <c r="C15" s="12" t="s">
        <v>29</v>
      </c>
      <c r="D15" s="103">
        <v>18993910053.450012</v>
      </c>
      <c r="E15" s="103">
        <v>15989339336.589985</v>
      </c>
      <c r="F15" s="103">
        <v>19556139715.37999</v>
      </c>
      <c r="G15" s="103">
        <v>21542092927.359997</v>
      </c>
      <c r="H15" s="103">
        <v>17920414597.120003</v>
      </c>
      <c r="I15" s="103">
        <v>18209268985.249992</v>
      </c>
      <c r="J15" s="103">
        <v>18383667118.839996</v>
      </c>
      <c r="K15" s="103">
        <v>17625658312.110012</v>
      </c>
      <c r="L15" s="103">
        <v>17768721893.469997</v>
      </c>
      <c r="M15" s="103">
        <v>19277545708.480011</v>
      </c>
      <c r="N15" s="103">
        <v>18256717766.600002</v>
      </c>
      <c r="O15" s="103">
        <v>22422843642.260014</v>
      </c>
      <c r="P15" s="103">
        <v>225946320056.91</v>
      </c>
    </row>
    <row r="16" spans="2:16 16304:16304" x14ac:dyDescent="0.25">
      <c r="B16" s="11">
        <v>101</v>
      </c>
      <c r="C16" s="12" t="s">
        <v>30</v>
      </c>
      <c r="D16" s="103">
        <v>7056</v>
      </c>
      <c r="E16" s="13">
        <v>0</v>
      </c>
      <c r="F16" s="103">
        <v>-152000</v>
      </c>
      <c r="G16" s="103">
        <v>-33200</v>
      </c>
      <c r="H16" s="103">
        <v>10748549.91</v>
      </c>
      <c r="I16" s="103">
        <v>3356821.26</v>
      </c>
      <c r="J16" s="103">
        <v>6621548.1899999995</v>
      </c>
      <c r="K16" s="103">
        <v>879549.43999999994</v>
      </c>
      <c r="L16" s="103">
        <v>11623374.08</v>
      </c>
      <c r="M16" s="103">
        <v>1777277.09</v>
      </c>
      <c r="N16" s="103">
        <v>191180.23</v>
      </c>
      <c r="O16" s="103">
        <v>1469636.84</v>
      </c>
      <c r="P16" s="103">
        <v>36489793.040000007</v>
      </c>
    </row>
    <row r="17" spans="2:16" x14ac:dyDescent="0.25">
      <c r="B17" s="11">
        <v>112</v>
      </c>
      <c r="C17" s="12" t="s">
        <v>31</v>
      </c>
      <c r="D17" s="13">
        <v>0</v>
      </c>
      <c r="E17" s="13">
        <v>0</v>
      </c>
      <c r="F17" s="13">
        <v>0</v>
      </c>
      <c r="G17" s="13">
        <v>0</v>
      </c>
      <c r="H17" s="13">
        <v>0</v>
      </c>
      <c r="I17" s="13">
        <v>0</v>
      </c>
      <c r="J17" s="13">
        <v>0</v>
      </c>
      <c r="K17" s="13">
        <v>0</v>
      </c>
      <c r="L17" s="13">
        <v>0</v>
      </c>
      <c r="M17" s="13">
        <v>0</v>
      </c>
      <c r="N17" s="103">
        <v>100</v>
      </c>
      <c r="O17" s="13">
        <v>0</v>
      </c>
      <c r="P17" s="103">
        <v>100</v>
      </c>
    </row>
    <row r="18" spans="2:16" x14ac:dyDescent="0.25">
      <c r="B18" s="11">
        <v>114</v>
      </c>
      <c r="C18" s="12" t="s">
        <v>32</v>
      </c>
      <c r="D18" s="13">
        <v>0</v>
      </c>
      <c r="E18" s="13">
        <v>0</v>
      </c>
      <c r="F18" s="13">
        <v>0</v>
      </c>
      <c r="G18" s="13">
        <v>0</v>
      </c>
      <c r="H18" s="13">
        <v>0</v>
      </c>
      <c r="I18" s="13">
        <v>0</v>
      </c>
      <c r="J18" s="13">
        <v>0</v>
      </c>
      <c r="K18" s="13">
        <v>0</v>
      </c>
      <c r="L18" s="13">
        <v>0</v>
      </c>
      <c r="M18" s="13">
        <v>0</v>
      </c>
      <c r="N18" s="13">
        <v>0</v>
      </c>
      <c r="O18" s="13">
        <v>0</v>
      </c>
      <c r="P18" s="13">
        <v>0</v>
      </c>
    </row>
    <row r="19" spans="2:16" x14ac:dyDescent="0.25">
      <c r="B19" s="11">
        <v>203</v>
      </c>
      <c r="C19" s="12" t="s">
        <v>33</v>
      </c>
      <c r="D19" s="13">
        <v>0</v>
      </c>
      <c r="E19" s="13">
        <v>0</v>
      </c>
      <c r="F19" s="13">
        <v>0</v>
      </c>
      <c r="G19" s="13">
        <v>0</v>
      </c>
      <c r="H19" s="13">
        <v>0</v>
      </c>
      <c r="I19" s="13">
        <v>0</v>
      </c>
      <c r="J19" s="13">
        <v>0</v>
      </c>
      <c r="K19" s="13">
        <v>0</v>
      </c>
      <c r="L19" s="13">
        <v>0</v>
      </c>
      <c r="M19" s="13">
        <v>0</v>
      </c>
      <c r="N19" s="13">
        <v>0</v>
      </c>
      <c r="O19" s="13">
        <v>0</v>
      </c>
      <c r="P19" s="13">
        <v>0</v>
      </c>
    </row>
    <row r="20" spans="2:16" x14ac:dyDescent="0.25">
      <c r="B20" s="11" t="s">
        <v>34</v>
      </c>
      <c r="C20" s="12" t="s">
        <v>35</v>
      </c>
      <c r="D20" s="13">
        <v>0</v>
      </c>
      <c r="E20" s="13">
        <v>0</v>
      </c>
      <c r="F20" s="13">
        <v>0</v>
      </c>
      <c r="G20" s="13">
        <v>0</v>
      </c>
      <c r="H20" s="13">
        <v>0</v>
      </c>
      <c r="I20" s="13">
        <v>0</v>
      </c>
      <c r="J20" s="13">
        <v>0</v>
      </c>
      <c r="K20" s="13">
        <v>0</v>
      </c>
      <c r="L20" s="13">
        <v>0</v>
      </c>
      <c r="M20" s="13">
        <v>0</v>
      </c>
      <c r="N20" s="13">
        <v>0</v>
      </c>
      <c r="O20" s="13">
        <v>0</v>
      </c>
      <c r="P20" s="13">
        <v>0</v>
      </c>
    </row>
    <row r="21" spans="2:16" x14ac:dyDescent="0.25">
      <c r="B21" s="11">
        <v>206</v>
      </c>
      <c r="C21" s="12" t="s">
        <v>36</v>
      </c>
      <c r="D21" s="13">
        <v>0</v>
      </c>
      <c r="E21" s="13">
        <v>0</v>
      </c>
      <c r="F21" s="103">
        <v>18976721.969999999</v>
      </c>
      <c r="G21" s="13">
        <v>0</v>
      </c>
      <c r="H21" s="103">
        <v>431310</v>
      </c>
      <c r="I21" s="103">
        <v>29086825.190000001</v>
      </c>
      <c r="J21" s="103">
        <v>908875.94</v>
      </c>
      <c r="K21" s="13">
        <v>0</v>
      </c>
      <c r="L21" s="103">
        <v>37622122.600000001</v>
      </c>
      <c r="M21" s="13">
        <v>0</v>
      </c>
      <c r="N21" s="103">
        <v>37404740.700000003</v>
      </c>
      <c r="O21" s="103">
        <v>16448144.929999998</v>
      </c>
      <c r="P21" s="103">
        <v>140878741.32999998</v>
      </c>
    </row>
    <row r="22" spans="2:16" x14ac:dyDescent="0.25">
      <c r="B22" s="11">
        <v>207</v>
      </c>
      <c r="C22" s="12" t="s">
        <v>37</v>
      </c>
      <c r="D22" s="13">
        <v>0</v>
      </c>
      <c r="E22" s="13">
        <v>0</v>
      </c>
      <c r="F22" s="103">
        <v>751937.88</v>
      </c>
      <c r="G22" s="13">
        <v>0</v>
      </c>
      <c r="H22" s="13">
        <v>0</v>
      </c>
      <c r="I22" s="103">
        <v>1787778.6</v>
      </c>
      <c r="J22" s="13">
        <v>0</v>
      </c>
      <c r="K22" s="13">
        <v>0</v>
      </c>
      <c r="L22" s="103">
        <v>1304685.6200000001</v>
      </c>
      <c r="M22" s="13">
        <v>0</v>
      </c>
      <c r="N22" s="103">
        <v>872049.82</v>
      </c>
      <c r="O22" s="103">
        <v>1388530.51</v>
      </c>
      <c r="P22" s="103">
        <v>6104982.4299999997</v>
      </c>
    </row>
    <row r="23" spans="2:16" x14ac:dyDescent="0.25">
      <c r="B23" s="11">
        <v>212</v>
      </c>
      <c r="C23" s="12" t="s">
        <v>38</v>
      </c>
      <c r="D23" s="13">
        <v>0</v>
      </c>
      <c r="E23" s="13">
        <v>0</v>
      </c>
      <c r="F23" s="103">
        <v>101738655.78</v>
      </c>
      <c r="G23" s="13">
        <v>0</v>
      </c>
      <c r="H23" s="13">
        <v>0</v>
      </c>
      <c r="I23" s="13">
        <v>0</v>
      </c>
      <c r="J23" s="103">
        <v>11922024.49</v>
      </c>
      <c r="K23" s="13">
        <v>0</v>
      </c>
      <c r="L23" s="13">
        <v>0</v>
      </c>
      <c r="M23" s="13">
        <v>0</v>
      </c>
      <c r="N23" s="13">
        <v>0</v>
      </c>
      <c r="O23" s="13">
        <v>0</v>
      </c>
      <c r="P23" s="103">
        <v>113660680.27</v>
      </c>
    </row>
    <row r="24" spans="2:16" x14ac:dyDescent="0.25">
      <c r="B24" s="11">
        <v>214</v>
      </c>
      <c r="C24" s="12" t="s">
        <v>39</v>
      </c>
      <c r="D24" s="13">
        <v>0</v>
      </c>
      <c r="E24" s="13">
        <v>0</v>
      </c>
      <c r="F24" s="13">
        <v>0</v>
      </c>
      <c r="G24" s="13">
        <v>0</v>
      </c>
      <c r="H24" s="13">
        <v>0</v>
      </c>
      <c r="I24" s="13">
        <v>0</v>
      </c>
      <c r="J24" s="13">
        <v>0</v>
      </c>
      <c r="K24" s="13">
        <v>0</v>
      </c>
      <c r="L24" s="13">
        <v>0</v>
      </c>
      <c r="M24" s="13">
        <v>0</v>
      </c>
      <c r="N24" s="13">
        <v>0</v>
      </c>
      <c r="O24" s="13">
        <v>0</v>
      </c>
      <c r="P24" s="13">
        <v>0</v>
      </c>
    </row>
    <row r="25" spans="2:16" x14ac:dyDescent="0.25">
      <c r="B25" s="11">
        <v>216</v>
      </c>
      <c r="C25" s="12" t="s">
        <v>40</v>
      </c>
      <c r="D25" s="13">
        <v>0</v>
      </c>
      <c r="E25" s="13">
        <v>0</v>
      </c>
      <c r="F25" s="13">
        <v>0</v>
      </c>
      <c r="G25" s="13">
        <v>0</v>
      </c>
      <c r="H25" s="103">
        <v>14806193.140000001</v>
      </c>
      <c r="I25" s="13">
        <v>0</v>
      </c>
      <c r="J25" s="103">
        <v>17731039.300000001</v>
      </c>
      <c r="K25" s="103">
        <v>10049.5</v>
      </c>
      <c r="L25" s="103">
        <v>76720971.849999994</v>
      </c>
      <c r="M25" s="13">
        <v>0</v>
      </c>
      <c r="N25" s="13">
        <v>0</v>
      </c>
      <c r="O25" s="13">
        <v>0</v>
      </c>
      <c r="P25" s="103">
        <v>109268253.78999999</v>
      </c>
    </row>
    <row r="26" spans="2:16" x14ac:dyDescent="0.25">
      <c r="B26" s="11">
        <v>299</v>
      </c>
      <c r="C26" s="12" t="s">
        <v>41</v>
      </c>
      <c r="D26" s="13">
        <v>0</v>
      </c>
      <c r="E26" s="13">
        <v>0</v>
      </c>
      <c r="F26" s="13">
        <v>0</v>
      </c>
      <c r="G26" s="13">
        <v>0</v>
      </c>
      <c r="H26" s="13">
        <v>0</v>
      </c>
      <c r="I26" s="13">
        <v>0</v>
      </c>
      <c r="J26" s="103">
        <v>22446113.199999999</v>
      </c>
      <c r="K26" s="13">
        <v>0</v>
      </c>
      <c r="L26" s="13">
        <v>0</v>
      </c>
      <c r="M26" s="13">
        <v>0</v>
      </c>
      <c r="N26" s="13">
        <v>0</v>
      </c>
      <c r="O26" s="103">
        <v>159508645.65000001</v>
      </c>
      <c r="P26" s="103">
        <v>181954758.84999999</v>
      </c>
    </row>
    <row r="27" spans="2:16" x14ac:dyDescent="0.25">
      <c r="B27" s="11">
        <v>300</v>
      </c>
      <c r="C27" s="12" t="s">
        <v>42</v>
      </c>
      <c r="D27" s="103">
        <v>78334265.299999982</v>
      </c>
      <c r="E27" s="103">
        <v>96245685.530000001</v>
      </c>
      <c r="F27" s="103">
        <v>114080130.52000003</v>
      </c>
      <c r="G27" s="103">
        <v>99350403.969999999</v>
      </c>
      <c r="H27" s="103">
        <v>71840330.849999979</v>
      </c>
      <c r="I27" s="103">
        <v>104326453.31000002</v>
      </c>
      <c r="J27" s="103">
        <v>2268565819.5900002</v>
      </c>
      <c r="K27" s="103">
        <v>98352362.830000028</v>
      </c>
      <c r="L27" s="103">
        <v>91427890.360000014</v>
      </c>
      <c r="M27" s="103">
        <v>127722640.34000002</v>
      </c>
      <c r="N27" s="103">
        <v>54543037.719999999</v>
      </c>
      <c r="O27" s="103">
        <v>14352731539.679998</v>
      </c>
      <c r="P27" s="103">
        <v>17557520560</v>
      </c>
    </row>
    <row r="28" spans="2:16" x14ac:dyDescent="0.25">
      <c r="B28" s="11">
        <v>301</v>
      </c>
      <c r="C28" s="12" t="s">
        <v>43</v>
      </c>
      <c r="D28" s="103">
        <v>70202204.230000004</v>
      </c>
      <c r="E28" s="103">
        <v>69596815.779999986</v>
      </c>
      <c r="F28" s="103">
        <v>48620057.899999984</v>
      </c>
      <c r="G28" s="103">
        <v>57112549.119999997</v>
      </c>
      <c r="H28" s="103">
        <v>66527545.690000013</v>
      </c>
      <c r="I28" s="103">
        <v>89567656.450000003</v>
      </c>
      <c r="J28" s="103">
        <v>105814920.42999999</v>
      </c>
      <c r="K28" s="103">
        <v>200749413.72</v>
      </c>
      <c r="L28" s="103">
        <v>740825002.82000005</v>
      </c>
      <c r="M28" s="103">
        <v>140927028.25999999</v>
      </c>
      <c r="N28" s="103">
        <v>91013345.849999994</v>
      </c>
      <c r="O28" s="103">
        <v>10979006344.9</v>
      </c>
      <c r="P28" s="103">
        <v>12659962885.15</v>
      </c>
    </row>
    <row r="29" spans="2:16" x14ac:dyDescent="0.25">
      <c r="B29" s="11">
        <v>303</v>
      </c>
      <c r="C29" s="12" t="s">
        <v>44</v>
      </c>
      <c r="D29" s="13">
        <v>0</v>
      </c>
      <c r="E29" s="13">
        <v>0</v>
      </c>
      <c r="F29" s="13">
        <v>0</v>
      </c>
      <c r="G29" s="13">
        <v>0</v>
      </c>
      <c r="H29" s="13">
        <v>0</v>
      </c>
      <c r="I29" s="13">
        <v>0</v>
      </c>
      <c r="J29" s="13">
        <v>0</v>
      </c>
      <c r="K29" s="13">
        <v>0</v>
      </c>
      <c r="L29" s="13">
        <v>0</v>
      </c>
      <c r="M29" s="13">
        <v>0</v>
      </c>
      <c r="N29" s="13">
        <v>0</v>
      </c>
      <c r="O29" s="13">
        <v>0</v>
      </c>
      <c r="P29" s="13">
        <v>0</v>
      </c>
    </row>
    <row r="30" spans="2:16" x14ac:dyDescent="0.25">
      <c r="B30" s="11" t="s">
        <v>45</v>
      </c>
      <c r="C30" s="12" t="s">
        <v>46</v>
      </c>
      <c r="D30" s="13">
        <v>0</v>
      </c>
      <c r="E30" s="13">
        <v>0</v>
      </c>
      <c r="F30" s="13">
        <v>0</v>
      </c>
      <c r="G30" s="13">
        <v>0</v>
      </c>
      <c r="H30" s="13">
        <v>0</v>
      </c>
      <c r="I30" s="13">
        <v>0</v>
      </c>
      <c r="J30" s="13">
        <v>0</v>
      </c>
      <c r="K30" s="13">
        <v>0</v>
      </c>
      <c r="L30" s="13">
        <v>0</v>
      </c>
      <c r="M30" s="13">
        <v>0</v>
      </c>
      <c r="N30" s="13">
        <v>0</v>
      </c>
      <c r="O30" s="13">
        <v>0</v>
      </c>
      <c r="P30" s="13">
        <v>0</v>
      </c>
    </row>
    <row r="31" spans="2:16" x14ac:dyDescent="0.25">
      <c r="B31" s="11" t="s">
        <v>47</v>
      </c>
      <c r="C31" s="12" t="s">
        <v>48</v>
      </c>
      <c r="D31" s="13">
        <v>0</v>
      </c>
      <c r="E31" s="13">
        <v>0</v>
      </c>
      <c r="F31" s="13">
        <v>0</v>
      </c>
      <c r="G31" s="13">
        <v>0</v>
      </c>
      <c r="H31" s="13">
        <v>0</v>
      </c>
      <c r="I31" s="13">
        <v>0</v>
      </c>
      <c r="J31" s="13">
        <v>0</v>
      </c>
      <c r="K31" s="13">
        <v>0</v>
      </c>
      <c r="L31" s="13">
        <v>0</v>
      </c>
      <c r="M31" s="13">
        <v>0</v>
      </c>
      <c r="N31" s="13">
        <v>0</v>
      </c>
      <c r="O31" s="13">
        <v>0</v>
      </c>
      <c r="P31" s="13">
        <v>0</v>
      </c>
    </row>
    <row r="32" spans="2:16" x14ac:dyDescent="0.25">
      <c r="B32" s="11">
        <v>308</v>
      </c>
      <c r="C32" s="12" t="s">
        <v>49</v>
      </c>
      <c r="D32" s="13">
        <v>0</v>
      </c>
      <c r="E32" s="13">
        <v>0</v>
      </c>
      <c r="F32" s="13">
        <v>0</v>
      </c>
      <c r="G32" s="13">
        <v>0</v>
      </c>
      <c r="H32" s="13">
        <v>0</v>
      </c>
      <c r="I32" s="13">
        <v>0</v>
      </c>
      <c r="J32" s="13">
        <v>0</v>
      </c>
      <c r="K32" s="13">
        <v>0</v>
      </c>
      <c r="L32" s="13">
        <v>0</v>
      </c>
      <c r="M32" s="13">
        <v>0</v>
      </c>
      <c r="N32" s="13">
        <v>0</v>
      </c>
      <c r="O32" s="13">
        <v>0</v>
      </c>
      <c r="P32" s="13">
        <v>0</v>
      </c>
    </row>
    <row r="33" spans="2:16" x14ac:dyDescent="0.25">
      <c r="B33" s="11">
        <v>309</v>
      </c>
      <c r="C33" s="12" t="s">
        <v>50</v>
      </c>
      <c r="D33" s="13">
        <v>0</v>
      </c>
      <c r="E33" s="13">
        <v>0</v>
      </c>
      <c r="F33" s="13">
        <v>0</v>
      </c>
      <c r="G33" s="103">
        <v>2440688.13</v>
      </c>
      <c r="H33" s="13">
        <v>0</v>
      </c>
      <c r="I33" s="13">
        <v>0</v>
      </c>
      <c r="J33" s="13">
        <v>0</v>
      </c>
      <c r="K33" s="13">
        <v>0</v>
      </c>
      <c r="L33" s="13">
        <v>0</v>
      </c>
      <c r="M33" s="13">
        <v>0</v>
      </c>
      <c r="N33" s="13">
        <v>0</v>
      </c>
      <c r="O33" s="13">
        <v>0</v>
      </c>
      <c r="P33" s="103">
        <v>2440688.13</v>
      </c>
    </row>
    <row r="34" spans="2:16" x14ac:dyDescent="0.25">
      <c r="B34" s="11">
        <v>310</v>
      </c>
      <c r="C34" s="12" t="s">
        <v>51</v>
      </c>
      <c r="D34" s="13">
        <v>0</v>
      </c>
      <c r="E34" s="13">
        <v>0</v>
      </c>
      <c r="F34" s="13">
        <v>0</v>
      </c>
      <c r="G34" s="13">
        <v>0</v>
      </c>
      <c r="H34" s="103">
        <v>933505.18</v>
      </c>
      <c r="I34" s="13">
        <v>0</v>
      </c>
      <c r="J34" s="13">
        <v>0</v>
      </c>
      <c r="K34" s="13">
        <v>0</v>
      </c>
      <c r="L34" s="13">
        <v>0</v>
      </c>
      <c r="M34" s="13">
        <v>0</v>
      </c>
      <c r="N34" s="13">
        <v>0</v>
      </c>
      <c r="O34" s="13">
        <v>0</v>
      </c>
      <c r="P34" s="103">
        <v>933505.18</v>
      </c>
    </row>
    <row r="35" spans="2:16" x14ac:dyDescent="0.25">
      <c r="B35" s="11">
        <v>311</v>
      </c>
      <c r="C35" s="12" t="s">
        <v>52</v>
      </c>
      <c r="D35" s="13">
        <v>0</v>
      </c>
      <c r="E35" s="13">
        <v>0</v>
      </c>
      <c r="F35" s="13">
        <v>0</v>
      </c>
      <c r="G35" s="13">
        <v>0</v>
      </c>
      <c r="H35" s="13">
        <v>0</v>
      </c>
      <c r="I35" s="13">
        <v>0</v>
      </c>
      <c r="J35" s="13">
        <v>0</v>
      </c>
      <c r="K35" s="13">
        <v>0</v>
      </c>
      <c r="L35" s="13">
        <v>0</v>
      </c>
      <c r="M35" s="13">
        <v>0</v>
      </c>
      <c r="N35" s="103">
        <v>11393789364.43</v>
      </c>
      <c r="O35" s="13">
        <v>0</v>
      </c>
      <c r="P35" s="103">
        <v>11393789364.43</v>
      </c>
    </row>
    <row r="36" spans="2:16" x14ac:dyDescent="0.25">
      <c r="B36" s="11">
        <v>323</v>
      </c>
      <c r="C36" s="12" t="s">
        <v>53</v>
      </c>
      <c r="D36" s="13">
        <v>0</v>
      </c>
      <c r="E36" s="13">
        <v>0</v>
      </c>
      <c r="F36" s="13">
        <v>0</v>
      </c>
      <c r="G36" s="13">
        <v>0</v>
      </c>
      <c r="H36" s="13">
        <v>0</v>
      </c>
      <c r="I36" s="103">
        <v>856000</v>
      </c>
      <c r="J36" s="13">
        <v>0</v>
      </c>
      <c r="K36" s="13">
        <v>0</v>
      </c>
      <c r="L36" s="13">
        <v>0</v>
      </c>
      <c r="M36" s="13">
        <v>0</v>
      </c>
      <c r="N36" s="13">
        <v>0</v>
      </c>
      <c r="O36" s="13">
        <v>0</v>
      </c>
      <c r="P36" s="103">
        <v>856000</v>
      </c>
    </row>
    <row r="37" spans="2:16" x14ac:dyDescent="0.25">
      <c r="B37" s="11">
        <v>327</v>
      </c>
      <c r="C37" s="12" t="s">
        <v>54</v>
      </c>
      <c r="D37" s="13">
        <v>0</v>
      </c>
      <c r="E37" s="13">
        <v>0</v>
      </c>
      <c r="F37" s="13">
        <v>0</v>
      </c>
      <c r="G37" s="13">
        <v>0</v>
      </c>
      <c r="H37" s="13">
        <v>0</v>
      </c>
      <c r="I37" s="13">
        <v>0</v>
      </c>
      <c r="J37" s="13">
        <v>0</v>
      </c>
      <c r="K37" s="13">
        <v>0</v>
      </c>
      <c r="L37" s="13">
        <v>0</v>
      </c>
      <c r="M37" s="13">
        <v>0</v>
      </c>
      <c r="N37" s="13">
        <v>0</v>
      </c>
      <c r="O37" s="103">
        <v>2591801</v>
      </c>
      <c r="P37" s="103">
        <v>2591801</v>
      </c>
    </row>
    <row r="38" spans="2:16" x14ac:dyDescent="0.25">
      <c r="B38" s="11">
        <v>333</v>
      </c>
      <c r="C38" s="12" t="s">
        <v>55</v>
      </c>
      <c r="D38" s="13">
        <v>0</v>
      </c>
      <c r="E38" s="13">
        <v>0</v>
      </c>
      <c r="F38" s="13">
        <v>0</v>
      </c>
      <c r="G38" s="13">
        <v>0</v>
      </c>
      <c r="H38" s="13">
        <v>0</v>
      </c>
      <c r="I38" s="13">
        <v>0</v>
      </c>
      <c r="J38" s="13">
        <v>0</v>
      </c>
      <c r="K38" s="103">
        <v>7083316</v>
      </c>
      <c r="L38" s="13">
        <v>0</v>
      </c>
      <c r="M38" s="13">
        <v>0</v>
      </c>
      <c r="N38" s="13">
        <v>0</v>
      </c>
      <c r="O38" s="13">
        <v>0</v>
      </c>
      <c r="P38" s="103">
        <v>7083316</v>
      </c>
    </row>
    <row r="39" spans="2:16" x14ac:dyDescent="0.25">
      <c r="B39" s="11">
        <v>334</v>
      </c>
      <c r="C39" s="12" t="s">
        <v>56</v>
      </c>
      <c r="D39" s="13">
        <v>0</v>
      </c>
      <c r="E39" s="13">
        <v>0</v>
      </c>
      <c r="F39" s="13">
        <v>0</v>
      </c>
      <c r="G39" s="13">
        <v>0</v>
      </c>
      <c r="H39" s="13">
        <v>0</v>
      </c>
      <c r="I39" s="13">
        <v>0</v>
      </c>
      <c r="J39" s="13">
        <v>0</v>
      </c>
      <c r="K39" s="13">
        <v>0</v>
      </c>
      <c r="L39" s="13">
        <v>0</v>
      </c>
      <c r="M39" s="13">
        <v>0</v>
      </c>
      <c r="N39" s="13">
        <v>0</v>
      </c>
      <c r="O39" s="13">
        <v>0</v>
      </c>
      <c r="P39" s="13">
        <v>0</v>
      </c>
    </row>
    <row r="40" spans="2:16" x14ac:dyDescent="0.25">
      <c r="B40" s="11">
        <v>343</v>
      </c>
      <c r="C40" s="12" t="s">
        <v>57</v>
      </c>
      <c r="D40" s="13">
        <v>0</v>
      </c>
      <c r="E40" s="13">
        <v>0</v>
      </c>
      <c r="F40" s="103">
        <v>1540263.93</v>
      </c>
      <c r="G40" s="103">
        <v>11770937.609999999</v>
      </c>
      <c r="H40" s="13">
        <v>0</v>
      </c>
      <c r="I40" s="103">
        <v>5540443.9900000002</v>
      </c>
      <c r="J40" s="103">
        <v>547962870</v>
      </c>
      <c r="K40" s="103">
        <v>167939549</v>
      </c>
      <c r="L40" s="103">
        <v>384280526.88</v>
      </c>
      <c r="M40" s="103">
        <v>502918191.91000003</v>
      </c>
      <c r="N40" s="103">
        <v>210520432.61000001</v>
      </c>
      <c r="O40" s="103">
        <v>3900211.49</v>
      </c>
      <c r="P40" s="103">
        <v>1836373427.4199998</v>
      </c>
    </row>
    <row r="41" spans="2:16" x14ac:dyDescent="0.25">
      <c r="B41" s="11">
        <v>347</v>
      </c>
      <c r="C41" s="12" t="s">
        <v>58</v>
      </c>
      <c r="D41" s="13">
        <v>0</v>
      </c>
      <c r="E41" s="13">
        <v>0</v>
      </c>
      <c r="F41" s="13">
        <v>0</v>
      </c>
      <c r="G41" s="13">
        <v>0</v>
      </c>
      <c r="H41" s="103">
        <v>6165</v>
      </c>
      <c r="I41" s="13">
        <v>0</v>
      </c>
      <c r="J41" s="13">
        <v>0</v>
      </c>
      <c r="K41" s="13">
        <v>0</v>
      </c>
      <c r="L41" s="13">
        <v>0</v>
      </c>
      <c r="M41" s="13">
        <v>0</v>
      </c>
      <c r="N41" s="103">
        <v>378055.1</v>
      </c>
      <c r="O41" s="103">
        <v>67500</v>
      </c>
      <c r="P41" s="103">
        <v>451720.1</v>
      </c>
    </row>
    <row r="42" spans="2:16" x14ac:dyDescent="0.25">
      <c r="B42" s="11">
        <v>348</v>
      </c>
      <c r="C42" s="12" t="s">
        <v>59</v>
      </c>
      <c r="D42" s="13">
        <v>0</v>
      </c>
      <c r="E42" s="13">
        <v>0</v>
      </c>
      <c r="F42" s="103">
        <v>154432861.59999999</v>
      </c>
      <c r="G42" s="13">
        <v>0</v>
      </c>
      <c r="H42" s="103">
        <v>96026304.799999997</v>
      </c>
      <c r="I42" s="13">
        <v>0</v>
      </c>
      <c r="J42" s="13">
        <v>0</v>
      </c>
      <c r="K42" s="13">
        <v>0</v>
      </c>
      <c r="L42" s="13">
        <v>0</v>
      </c>
      <c r="M42" s="103">
        <v>274749722.88</v>
      </c>
      <c r="N42" s="13">
        <v>0</v>
      </c>
      <c r="O42" s="103">
        <v>17317718.510000002</v>
      </c>
      <c r="P42" s="103">
        <v>542526607.78999996</v>
      </c>
    </row>
    <row r="43" spans="2:16" x14ac:dyDescent="0.25">
      <c r="B43" s="11">
        <v>350</v>
      </c>
      <c r="C43" s="12" t="s">
        <v>60</v>
      </c>
      <c r="D43" s="13">
        <v>0</v>
      </c>
      <c r="E43" s="13">
        <v>0</v>
      </c>
      <c r="F43" s="13">
        <v>0</v>
      </c>
      <c r="G43" s="13">
        <v>0</v>
      </c>
      <c r="H43" s="13">
        <v>0</v>
      </c>
      <c r="I43" s="13">
        <v>0</v>
      </c>
      <c r="J43" s="13">
        <v>0</v>
      </c>
      <c r="K43" s="13">
        <v>0</v>
      </c>
      <c r="L43" s="13">
        <v>0</v>
      </c>
      <c r="M43" s="13">
        <v>0</v>
      </c>
      <c r="N43" s="13">
        <v>0</v>
      </c>
      <c r="O43" s="13">
        <v>0</v>
      </c>
      <c r="P43" s="13">
        <v>0</v>
      </c>
    </row>
    <row r="44" spans="2:16" x14ac:dyDescent="0.25">
      <c r="B44" s="11">
        <v>351</v>
      </c>
      <c r="C44" s="12" t="s">
        <v>61</v>
      </c>
      <c r="D44" s="13">
        <v>0</v>
      </c>
      <c r="E44" s="13">
        <v>0</v>
      </c>
      <c r="F44" s="13">
        <v>0</v>
      </c>
      <c r="G44" s="13">
        <v>0</v>
      </c>
      <c r="H44" s="13">
        <v>0</v>
      </c>
      <c r="I44" s="13">
        <v>0</v>
      </c>
      <c r="J44" s="13">
        <v>0</v>
      </c>
      <c r="K44" s="13">
        <v>0</v>
      </c>
      <c r="L44" s="13">
        <v>0</v>
      </c>
      <c r="M44" s="13">
        <v>0</v>
      </c>
      <c r="N44" s="13">
        <v>0</v>
      </c>
      <c r="O44" s="13">
        <v>0</v>
      </c>
      <c r="P44" s="13">
        <v>0</v>
      </c>
    </row>
    <row r="45" spans="2:16" x14ac:dyDescent="0.25">
      <c r="B45" s="11" t="s">
        <v>62</v>
      </c>
      <c r="C45" s="12" t="s">
        <v>63</v>
      </c>
      <c r="D45" s="13">
        <v>0</v>
      </c>
      <c r="E45" s="13">
        <v>0</v>
      </c>
      <c r="F45" s="13">
        <v>0</v>
      </c>
      <c r="G45" s="13">
        <v>0</v>
      </c>
      <c r="H45" s="13">
        <v>0</v>
      </c>
      <c r="I45" s="13">
        <v>0</v>
      </c>
      <c r="J45" s="13">
        <v>0</v>
      </c>
      <c r="K45" s="13">
        <v>0</v>
      </c>
      <c r="L45" s="13">
        <v>0</v>
      </c>
      <c r="M45" s="13">
        <v>0</v>
      </c>
      <c r="N45" s="13">
        <v>0</v>
      </c>
      <c r="O45" s="13">
        <v>0</v>
      </c>
      <c r="P45" s="13">
        <v>0</v>
      </c>
    </row>
    <row r="46" spans="2:16" x14ac:dyDescent="0.25">
      <c r="B46" s="11">
        <v>399</v>
      </c>
      <c r="C46" s="12" t="s">
        <v>64</v>
      </c>
      <c r="D46" s="13">
        <v>0</v>
      </c>
      <c r="E46" s="13">
        <v>0</v>
      </c>
      <c r="F46" s="103">
        <v>700475545.59000003</v>
      </c>
      <c r="G46" s="13">
        <v>0</v>
      </c>
      <c r="H46" s="13">
        <v>0</v>
      </c>
      <c r="I46" s="13">
        <v>0</v>
      </c>
      <c r="J46" s="13">
        <v>0</v>
      </c>
      <c r="K46" s="13">
        <v>0</v>
      </c>
      <c r="L46" s="103">
        <v>2177084.69</v>
      </c>
      <c r="M46" s="13">
        <v>0</v>
      </c>
      <c r="N46" s="13">
        <v>0</v>
      </c>
      <c r="O46" s="103">
        <v>2424510.96</v>
      </c>
      <c r="P46" s="103">
        <v>705077141.24000013</v>
      </c>
    </row>
    <row r="47" spans="2:16" x14ac:dyDescent="0.25">
      <c r="B47" s="11">
        <v>401</v>
      </c>
      <c r="C47" s="12" t="s">
        <v>65</v>
      </c>
      <c r="D47" s="13">
        <v>0</v>
      </c>
      <c r="E47" s="13">
        <v>0</v>
      </c>
      <c r="F47" s="13">
        <v>0</v>
      </c>
      <c r="G47" s="13">
        <v>0</v>
      </c>
      <c r="H47" s="13">
        <v>0</v>
      </c>
      <c r="I47" s="13">
        <v>0</v>
      </c>
      <c r="J47" s="103">
        <v>1558498810.8699999</v>
      </c>
      <c r="K47" s="13">
        <v>0</v>
      </c>
      <c r="L47" s="13">
        <v>0</v>
      </c>
      <c r="M47" s="13">
        <v>0</v>
      </c>
      <c r="N47" s="103">
        <v>28933113.390000001</v>
      </c>
      <c r="O47" s="103">
        <v>347057986.66000003</v>
      </c>
      <c r="P47" s="103">
        <v>1934489910.9200001</v>
      </c>
    </row>
    <row r="48" spans="2:16" x14ac:dyDescent="0.25">
      <c r="B48" s="11" t="s">
        <v>66</v>
      </c>
      <c r="C48" s="12" t="s">
        <v>67</v>
      </c>
      <c r="D48" s="13">
        <v>0</v>
      </c>
      <c r="E48" s="13">
        <v>0</v>
      </c>
      <c r="F48" s="13">
        <v>0</v>
      </c>
      <c r="G48" s="13">
        <v>0</v>
      </c>
      <c r="H48" s="13">
        <v>0</v>
      </c>
      <c r="I48" s="13">
        <v>0</v>
      </c>
      <c r="J48" s="13">
        <v>0</v>
      </c>
      <c r="K48" s="13">
        <v>0</v>
      </c>
      <c r="L48" s="13">
        <v>0</v>
      </c>
      <c r="M48" s="13">
        <v>0</v>
      </c>
      <c r="N48" s="13">
        <v>0</v>
      </c>
      <c r="O48" s="13">
        <v>0</v>
      </c>
      <c r="P48" s="13">
        <v>0</v>
      </c>
    </row>
    <row r="49" spans="2:16" x14ac:dyDescent="0.25">
      <c r="B49" s="11" t="s">
        <v>68</v>
      </c>
      <c r="C49" s="12" t="s">
        <v>69</v>
      </c>
      <c r="D49" s="13">
        <v>0</v>
      </c>
      <c r="E49" s="13">
        <v>0</v>
      </c>
      <c r="F49" s="13">
        <v>0</v>
      </c>
      <c r="G49" s="13">
        <v>0</v>
      </c>
      <c r="H49" s="13">
        <v>0</v>
      </c>
      <c r="I49" s="13">
        <v>0</v>
      </c>
      <c r="J49" s="13">
        <v>0</v>
      </c>
      <c r="K49" s="13">
        <v>0</v>
      </c>
      <c r="L49" s="13">
        <v>0</v>
      </c>
      <c r="M49" s="13">
        <v>0</v>
      </c>
      <c r="N49" s="13">
        <v>0</v>
      </c>
      <c r="O49" s="13">
        <v>0</v>
      </c>
      <c r="P49" s="13">
        <v>0</v>
      </c>
    </row>
    <row r="50" spans="2:16" x14ac:dyDescent="0.25">
      <c r="B50" s="11">
        <v>417</v>
      </c>
      <c r="C50" s="12" t="s">
        <v>70</v>
      </c>
      <c r="D50" s="13">
        <v>0</v>
      </c>
      <c r="E50" s="13">
        <v>0</v>
      </c>
      <c r="F50" s="13">
        <v>0</v>
      </c>
      <c r="G50" s="13">
        <v>0</v>
      </c>
      <c r="H50" s="13">
        <v>0</v>
      </c>
      <c r="I50" s="13">
        <v>0</v>
      </c>
      <c r="J50" s="13">
        <v>0</v>
      </c>
      <c r="K50" s="13">
        <v>0</v>
      </c>
      <c r="L50" s="13">
        <v>0</v>
      </c>
      <c r="M50" s="13">
        <v>0</v>
      </c>
      <c r="N50" s="13">
        <v>0</v>
      </c>
      <c r="O50" s="13">
        <v>0</v>
      </c>
      <c r="P50" s="13">
        <v>0</v>
      </c>
    </row>
    <row r="51" spans="2:16" x14ac:dyDescent="0.25">
      <c r="B51" s="11">
        <v>418</v>
      </c>
      <c r="C51" s="12" t="s">
        <v>71</v>
      </c>
      <c r="D51" s="13">
        <v>0</v>
      </c>
      <c r="E51" s="13">
        <v>0</v>
      </c>
      <c r="F51" s="103">
        <v>20834196.890000001</v>
      </c>
      <c r="G51" s="13">
        <v>0</v>
      </c>
      <c r="H51" s="13">
        <v>0</v>
      </c>
      <c r="I51" s="13">
        <v>0</v>
      </c>
      <c r="J51" s="13">
        <v>0</v>
      </c>
      <c r="K51" s="13">
        <v>0</v>
      </c>
      <c r="L51" s="13">
        <v>0</v>
      </c>
      <c r="M51" s="13">
        <v>0</v>
      </c>
      <c r="N51" s="13">
        <v>0</v>
      </c>
      <c r="O51" s="13">
        <v>0</v>
      </c>
      <c r="P51" s="103">
        <v>20834196.890000001</v>
      </c>
    </row>
    <row r="52" spans="2:16" x14ac:dyDescent="0.25">
      <c r="B52" s="11">
        <v>419</v>
      </c>
      <c r="C52" s="12" t="s">
        <v>72</v>
      </c>
      <c r="D52" s="13">
        <v>0</v>
      </c>
      <c r="E52" s="103">
        <v>63138885.640000008</v>
      </c>
      <c r="F52" s="13">
        <v>0</v>
      </c>
      <c r="G52" s="103">
        <v>24366264.350000001</v>
      </c>
      <c r="H52" s="13">
        <v>0</v>
      </c>
      <c r="I52" s="103">
        <v>175019286.34999999</v>
      </c>
      <c r="J52" s="103">
        <v>558570625.63</v>
      </c>
      <c r="K52" s="103">
        <v>14567809.73</v>
      </c>
      <c r="L52" s="103">
        <v>364193478.48999995</v>
      </c>
      <c r="M52" s="103">
        <v>69941520.060000002</v>
      </c>
      <c r="N52" s="103">
        <v>39136357.549999997</v>
      </c>
      <c r="O52" s="103">
        <v>925247010.92000008</v>
      </c>
      <c r="P52" s="103">
        <v>2234181238.7200003</v>
      </c>
    </row>
    <row r="53" spans="2:16" x14ac:dyDescent="0.25">
      <c r="B53" s="11">
        <v>423</v>
      </c>
      <c r="C53" s="12" t="s">
        <v>73</v>
      </c>
      <c r="D53" s="13">
        <v>0</v>
      </c>
      <c r="E53" s="13">
        <v>0</v>
      </c>
      <c r="F53" s="13">
        <v>0</v>
      </c>
      <c r="G53" s="13">
        <v>0</v>
      </c>
      <c r="H53" s="13">
        <v>0</v>
      </c>
      <c r="I53" s="13">
        <v>0</v>
      </c>
      <c r="J53" s="13">
        <v>0</v>
      </c>
      <c r="K53" s="13">
        <v>0</v>
      </c>
      <c r="L53" s="13">
        <v>0</v>
      </c>
      <c r="M53" s="13">
        <v>0</v>
      </c>
      <c r="N53" s="13">
        <v>0</v>
      </c>
      <c r="O53" s="13">
        <v>0</v>
      </c>
      <c r="P53" s="13">
        <v>0</v>
      </c>
    </row>
    <row r="54" spans="2:16" x14ac:dyDescent="0.25">
      <c r="B54" s="11">
        <v>424</v>
      </c>
      <c r="C54" s="12" t="s">
        <v>74</v>
      </c>
      <c r="D54" s="13">
        <v>0</v>
      </c>
      <c r="E54" s="13">
        <v>0</v>
      </c>
      <c r="F54" s="103">
        <v>68581962.430000007</v>
      </c>
      <c r="G54" s="103">
        <v>76612776.709999993</v>
      </c>
      <c r="H54" s="13">
        <v>0</v>
      </c>
      <c r="I54" s="103">
        <v>272416086.82999998</v>
      </c>
      <c r="J54" s="103">
        <v>189267118.56999999</v>
      </c>
      <c r="K54" s="13">
        <v>0</v>
      </c>
      <c r="L54" s="103">
        <v>509375931.01999998</v>
      </c>
      <c r="M54" s="103">
        <v>270322278.91999996</v>
      </c>
      <c r="N54" s="103">
        <v>67892847.540000007</v>
      </c>
      <c r="O54" s="103">
        <v>319070897.85000002</v>
      </c>
      <c r="P54" s="103">
        <v>1773539899.8699999</v>
      </c>
    </row>
    <row r="55" spans="2:16" x14ac:dyDescent="0.25">
      <c r="B55" s="11">
        <v>425</v>
      </c>
      <c r="C55" s="12" t="s">
        <v>75</v>
      </c>
      <c r="D55" s="13">
        <v>0</v>
      </c>
      <c r="E55" s="13">
        <v>0</v>
      </c>
      <c r="F55" s="13">
        <v>0</v>
      </c>
      <c r="G55" s="13">
        <v>0</v>
      </c>
      <c r="H55" s="13">
        <v>0</v>
      </c>
      <c r="I55" s="13">
        <v>0</v>
      </c>
      <c r="J55" s="13">
        <v>0</v>
      </c>
      <c r="K55" s="13">
        <v>0</v>
      </c>
      <c r="L55" s="13">
        <v>0</v>
      </c>
      <c r="M55" s="13">
        <v>0</v>
      </c>
      <c r="N55" s="13">
        <v>0</v>
      </c>
      <c r="O55" s="13">
        <v>0</v>
      </c>
      <c r="P55" s="13">
        <v>0</v>
      </c>
    </row>
    <row r="56" spans="2:16" x14ac:dyDescent="0.25">
      <c r="B56" s="11">
        <v>426</v>
      </c>
      <c r="C56" s="12" t="s">
        <v>76</v>
      </c>
      <c r="D56" s="13">
        <v>0</v>
      </c>
      <c r="E56" s="13">
        <v>0</v>
      </c>
      <c r="F56" s="13">
        <v>0</v>
      </c>
      <c r="G56" s="13">
        <v>0</v>
      </c>
      <c r="H56" s="13">
        <v>0</v>
      </c>
      <c r="I56" s="13">
        <v>0</v>
      </c>
      <c r="J56" s="13">
        <v>0</v>
      </c>
      <c r="K56" s="13">
        <v>0</v>
      </c>
      <c r="L56" s="13">
        <v>0</v>
      </c>
      <c r="M56" s="13">
        <v>0</v>
      </c>
      <c r="N56" s="13">
        <v>0</v>
      </c>
      <c r="O56" s="13">
        <v>0</v>
      </c>
      <c r="P56" s="13">
        <v>0</v>
      </c>
    </row>
    <row r="57" spans="2:16" x14ac:dyDescent="0.25">
      <c r="B57" s="11">
        <v>427</v>
      </c>
      <c r="C57" s="12" t="s">
        <v>65</v>
      </c>
      <c r="D57" s="13">
        <v>0</v>
      </c>
      <c r="E57" s="13">
        <v>0</v>
      </c>
      <c r="F57" s="13">
        <v>0</v>
      </c>
      <c r="G57" s="13">
        <v>0</v>
      </c>
      <c r="H57" s="13">
        <v>0</v>
      </c>
      <c r="I57" s="13">
        <v>0</v>
      </c>
      <c r="J57" s="13">
        <v>0</v>
      </c>
      <c r="K57" s="13">
        <v>0</v>
      </c>
      <c r="L57" s="13">
        <v>0</v>
      </c>
      <c r="M57" s="13">
        <v>0</v>
      </c>
      <c r="N57" s="13">
        <v>0</v>
      </c>
      <c r="O57" s="13">
        <v>0</v>
      </c>
      <c r="P57" s="13">
        <v>0</v>
      </c>
    </row>
    <row r="58" spans="2:16" x14ac:dyDescent="0.25">
      <c r="B58" s="11">
        <v>599</v>
      </c>
      <c r="C58" s="12" t="s">
        <v>77</v>
      </c>
      <c r="D58" s="103">
        <v>56017843.220000006</v>
      </c>
      <c r="E58" s="13">
        <v>0</v>
      </c>
      <c r="F58" s="103">
        <v>33455036.509999998</v>
      </c>
      <c r="G58" s="103">
        <v>148962667.19999999</v>
      </c>
      <c r="H58" s="13">
        <v>0</v>
      </c>
      <c r="I58" s="13">
        <v>0</v>
      </c>
      <c r="J58" s="13">
        <v>0</v>
      </c>
      <c r="K58" s="103">
        <v>749640521.45000005</v>
      </c>
      <c r="L58" s="103">
        <v>1032162791.28</v>
      </c>
      <c r="M58" s="103">
        <v>25395584.77</v>
      </c>
      <c r="N58" s="103">
        <v>422662275.87</v>
      </c>
      <c r="O58" s="103">
        <v>261659656.94999999</v>
      </c>
      <c r="P58" s="103">
        <v>2729956377.25</v>
      </c>
    </row>
    <row r="59" spans="2:16" x14ac:dyDescent="0.25">
      <c r="B59" s="11">
        <v>603</v>
      </c>
      <c r="C59" s="12" t="s">
        <v>78</v>
      </c>
      <c r="D59" s="13">
        <v>0</v>
      </c>
      <c r="E59" s="13">
        <v>0</v>
      </c>
      <c r="F59" s="13">
        <v>0</v>
      </c>
      <c r="G59" s="13">
        <v>0</v>
      </c>
      <c r="H59" s="13">
        <v>0</v>
      </c>
      <c r="I59" s="13">
        <v>0</v>
      </c>
      <c r="J59" s="13">
        <v>0</v>
      </c>
      <c r="K59" s="13">
        <v>0</v>
      </c>
      <c r="L59" s="13">
        <v>0</v>
      </c>
      <c r="M59" s="13">
        <v>0</v>
      </c>
      <c r="N59" s="13">
        <v>0</v>
      </c>
      <c r="O59" s="103">
        <v>401671647.60000002</v>
      </c>
      <c r="P59" s="103">
        <v>401671647.60000002</v>
      </c>
    </row>
    <row r="60" spans="2:16" x14ac:dyDescent="0.25">
      <c r="B60" s="11">
        <v>607</v>
      </c>
      <c r="C60" s="12" t="s">
        <v>79</v>
      </c>
      <c r="D60" s="13">
        <v>0</v>
      </c>
      <c r="E60" s="13">
        <v>0</v>
      </c>
      <c r="F60" s="13">
        <v>0</v>
      </c>
      <c r="G60" s="13">
        <v>0</v>
      </c>
      <c r="H60" s="13">
        <v>0</v>
      </c>
      <c r="I60" s="13">
        <v>0</v>
      </c>
      <c r="J60" s="13">
        <v>0</v>
      </c>
      <c r="K60" s="13">
        <v>0</v>
      </c>
      <c r="L60" s="13">
        <v>0</v>
      </c>
      <c r="M60" s="13">
        <v>0</v>
      </c>
      <c r="N60" s="13">
        <v>0</v>
      </c>
      <c r="O60" s="13">
        <v>0</v>
      </c>
      <c r="P60" s="13">
        <v>0</v>
      </c>
    </row>
    <row r="61" spans="2:16" x14ac:dyDescent="0.25">
      <c r="B61" s="11" t="s">
        <v>80</v>
      </c>
      <c r="C61" s="12" t="s">
        <v>81</v>
      </c>
      <c r="D61" s="13">
        <v>0</v>
      </c>
      <c r="E61" s="13">
        <v>0</v>
      </c>
      <c r="F61" s="13">
        <v>0</v>
      </c>
      <c r="G61" s="13">
        <v>0</v>
      </c>
      <c r="H61" s="13">
        <v>0</v>
      </c>
      <c r="I61" s="13">
        <v>0</v>
      </c>
      <c r="J61" s="13">
        <v>0</v>
      </c>
      <c r="K61" s="13">
        <v>0</v>
      </c>
      <c r="L61" s="13">
        <v>0</v>
      </c>
      <c r="M61" s="13">
        <v>0</v>
      </c>
      <c r="N61" s="13">
        <v>0</v>
      </c>
      <c r="O61" s="13">
        <v>0</v>
      </c>
      <c r="P61" s="13">
        <v>0</v>
      </c>
    </row>
    <row r="62" spans="2:16" x14ac:dyDescent="0.25">
      <c r="B62" s="11" t="s">
        <v>82</v>
      </c>
      <c r="C62" s="12"/>
      <c r="D62" s="13">
        <v>0</v>
      </c>
      <c r="E62" s="13">
        <v>0</v>
      </c>
      <c r="F62" s="13">
        <v>0</v>
      </c>
      <c r="G62" s="13">
        <v>0</v>
      </c>
      <c r="H62" s="13">
        <v>0</v>
      </c>
      <c r="I62" s="13">
        <v>0</v>
      </c>
      <c r="J62" s="13">
        <v>0</v>
      </c>
      <c r="K62" s="13">
        <v>0</v>
      </c>
      <c r="L62" s="13">
        <v>0</v>
      </c>
      <c r="M62" s="13">
        <v>0</v>
      </c>
      <c r="N62" s="13">
        <v>0</v>
      </c>
      <c r="O62" s="13">
        <v>0</v>
      </c>
      <c r="P62" s="13">
        <v>0</v>
      </c>
    </row>
    <row r="63" spans="2:16" x14ac:dyDescent="0.25">
      <c r="B63" s="11">
        <v>616</v>
      </c>
      <c r="C63" s="12" t="s">
        <v>83</v>
      </c>
      <c r="D63" s="13">
        <v>0</v>
      </c>
      <c r="E63" s="13">
        <v>0</v>
      </c>
      <c r="F63" s="13">
        <v>0</v>
      </c>
      <c r="G63" s="13">
        <v>0</v>
      </c>
      <c r="H63" s="13">
        <v>0</v>
      </c>
      <c r="I63" s="13">
        <v>0</v>
      </c>
      <c r="J63" s="13">
        <v>0</v>
      </c>
      <c r="K63" s="13">
        <v>0</v>
      </c>
      <c r="L63" s="13">
        <v>0</v>
      </c>
      <c r="M63" s="13">
        <v>0</v>
      </c>
      <c r="N63" s="13">
        <v>0</v>
      </c>
      <c r="O63" s="103">
        <v>63186200</v>
      </c>
      <c r="P63" s="103">
        <v>63186200</v>
      </c>
    </row>
    <row r="64" spans="2:16" x14ac:dyDescent="0.25">
      <c r="B64" s="11">
        <v>617</v>
      </c>
      <c r="C64" s="12" t="s">
        <v>84</v>
      </c>
      <c r="D64" s="13">
        <v>0</v>
      </c>
      <c r="E64" s="13">
        <v>0</v>
      </c>
      <c r="F64" s="103">
        <v>823530.16</v>
      </c>
      <c r="G64" s="13">
        <v>0</v>
      </c>
      <c r="H64" s="13">
        <v>0</v>
      </c>
      <c r="I64" s="13">
        <v>0</v>
      </c>
      <c r="J64" s="13">
        <v>0</v>
      </c>
      <c r="K64" s="13">
        <v>0</v>
      </c>
      <c r="L64" s="13">
        <v>0</v>
      </c>
      <c r="M64" s="13">
        <v>0</v>
      </c>
      <c r="N64" s="13">
        <v>0</v>
      </c>
      <c r="O64" s="103">
        <v>5716780.3399999999</v>
      </c>
      <c r="P64" s="103">
        <v>6540310.5</v>
      </c>
    </row>
    <row r="65" spans="1:16" x14ac:dyDescent="0.25">
      <c r="B65" s="11">
        <v>618</v>
      </c>
      <c r="C65" s="12" t="s">
        <v>85</v>
      </c>
      <c r="D65" s="13">
        <v>0</v>
      </c>
      <c r="E65" s="13">
        <v>0</v>
      </c>
      <c r="F65" s="13">
        <v>0</v>
      </c>
      <c r="G65" s="13">
        <v>0</v>
      </c>
      <c r="H65" s="103">
        <v>691862.29</v>
      </c>
      <c r="I65" s="13">
        <v>0</v>
      </c>
      <c r="J65" s="13">
        <v>0</v>
      </c>
      <c r="K65" s="13">
        <v>0</v>
      </c>
      <c r="L65" s="13">
        <v>0</v>
      </c>
      <c r="M65" s="13">
        <v>0</v>
      </c>
      <c r="N65" s="13">
        <v>0</v>
      </c>
      <c r="O65" s="13">
        <v>0</v>
      </c>
      <c r="P65" s="103">
        <v>691862.29</v>
      </c>
    </row>
    <row r="66" spans="1:16" x14ac:dyDescent="0.25">
      <c r="B66" s="11">
        <v>621</v>
      </c>
      <c r="C66" s="12" t="s">
        <v>86</v>
      </c>
      <c r="D66" s="13">
        <v>0</v>
      </c>
      <c r="E66" s="13">
        <v>0</v>
      </c>
      <c r="F66" s="13">
        <v>0</v>
      </c>
      <c r="G66" s="13">
        <v>0</v>
      </c>
      <c r="H66" s="13">
        <v>0</v>
      </c>
      <c r="I66" s="13">
        <v>0</v>
      </c>
      <c r="J66" s="13">
        <v>0</v>
      </c>
      <c r="K66" s="13">
        <v>0</v>
      </c>
      <c r="L66" s="13">
        <v>0</v>
      </c>
      <c r="M66" s="13">
        <v>0</v>
      </c>
      <c r="N66" s="13">
        <v>0</v>
      </c>
      <c r="O66" s="13">
        <v>0</v>
      </c>
      <c r="P66" s="13">
        <v>0</v>
      </c>
    </row>
    <row r="67" spans="1:16" x14ac:dyDescent="0.25">
      <c r="B67" s="11">
        <v>622</v>
      </c>
      <c r="C67" s="12" t="s">
        <v>87</v>
      </c>
      <c r="D67" s="103">
        <v>508216797.44</v>
      </c>
      <c r="E67" s="103">
        <v>504974049.48000002</v>
      </c>
      <c r="F67" s="103">
        <v>487397335.34000003</v>
      </c>
      <c r="G67" s="103">
        <v>450027391.56</v>
      </c>
      <c r="H67" s="103">
        <v>767709061.91999996</v>
      </c>
      <c r="I67" s="103">
        <v>715465244.79999995</v>
      </c>
      <c r="J67" s="103">
        <v>895037125.96000004</v>
      </c>
      <c r="K67" s="103">
        <v>795759855.50999999</v>
      </c>
      <c r="L67" s="103">
        <v>1066754208.6700001</v>
      </c>
      <c r="M67" s="103">
        <v>1163290312.22</v>
      </c>
      <c r="N67" s="103">
        <v>477656287.87</v>
      </c>
      <c r="O67" s="103">
        <v>1458514583.0999999</v>
      </c>
      <c r="P67" s="103">
        <v>9290802253.8700008</v>
      </c>
    </row>
    <row r="68" spans="1:16" x14ac:dyDescent="0.25">
      <c r="B68" s="11">
        <v>627</v>
      </c>
      <c r="C68" s="12" t="s">
        <v>88</v>
      </c>
      <c r="D68" s="103">
        <v>51363010.810000002</v>
      </c>
      <c r="E68" s="103">
        <v>91969142.699999988</v>
      </c>
      <c r="F68" s="103">
        <v>199881615.40000001</v>
      </c>
      <c r="G68" s="13">
        <v>0</v>
      </c>
      <c r="H68" s="13">
        <v>0</v>
      </c>
      <c r="I68" s="13">
        <v>0</v>
      </c>
      <c r="J68" s="103">
        <v>12076899.73</v>
      </c>
      <c r="K68" s="13">
        <v>0</v>
      </c>
      <c r="L68" s="13">
        <v>0</v>
      </c>
      <c r="M68" s="13">
        <v>0</v>
      </c>
      <c r="N68" s="13">
        <v>0</v>
      </c>
      <c r="O68" s="13">
        <v>0</v>
      </c>
      <c r="P68" s="103">
        <v>355290668.63999999</v>
      </c>
    </row>
    <row r="69" spans="1:16" x14ac:dyDescent="0.25">
      <c r="B69" s="11">
        <v>900</v>
      </c>
      <c r="C69" s="12" t="s">
        <v>89</v>
      </c>
      <c r="D69" s="13">
        <v>0</v>
      </c>
      <c r="E69" s="13">
        <v>0</v>
      </c>
      <c r="F69" s="13">
        <v>0</v>
      </c>
      <c r="G69" s="13">
        <v>0</v>
      </c>
      <c r="H69" s="13">
        <v>0</v>
      </c>
      <c r="I69" s="13">
        <v>0</v>
      </c>
      <c r="J69" s="13">
        <v>0</v>
      </c>
      <c r="K69" s="13">
        <v>0</v>
      </c>
      <c r="L69" s="13">
        <v>0</v>
      </c>
      <c r="M69" s="13">
        <v>0</v>
      </c>
      <c r="N69" s="13">
        <v>0</v>
      </c>
      <c r="O69" s="13">
        <v>0</v>
      </c>
      <c r="P69" s="13">
        <v>0</v>
      </c>
    </row>
    <row r="70" spans="1:16" x14ac:dyDescent="0.25">
      <c r="A70" s="11"/>
      <c r="B70" s="14" t="s">
        <v>90</v>
      </c>
      <c r="C70" s="15"/>
      <c r="D70" s="104">
        <v>19758051230.450016</v>
      </c>
      <c r="E70" s="104">
        <v>18315263915.719986</v>
      </c>
      <c r="F70" s="104">
        <v>29294152006.759983</v>
      </c>
      <c r="G70" s="104">
        <v>23985863283.669994</v>
      </c>
      <c r="H70" s="104">
        <v>19259684828.900005</v>
      </c>
      <c r="I70" s="104">
        <v>22628794252.029995</v>
      </c>
      <c r="J70" s="104">
        <v>25965596007.219994</v>
      </c>
      <c r="K70" s="104">
        <v>21210044059.310013</v>
      </c>
      <c r="L70" s="104">
        <v>25311949161.830002</v>
      </c>
      <c r="M70" s="104">
        <v>31198083932.430023</v>
      </c>
      <c r="N70" s="104">
        <v>34220936637.710003</v>
      </c>
      <c r="O70" s="104">
        <v>59279951126.590012</v>
      </c>
      <c r="P70" s="104">
        <v>330428370442.62</v>
      </c>
    </row>
    <row r="71" spans="1:16" ht="15.75" x14ac:dyDescent="0.3">
      <c r="A71" s="11"/>
      <c r="B71" s="3" t="s">
        <v>91</v>
      </c>
      <c r="C71" s="4"/>
      <c r="D71" s="1"/>
      <c r="E71" s="1"/>
      <c r="F71" s="1"/>
      <c r="G71" s="1"/>
      <c r="H71" s="1"/>
      <c r="I71" s="1"/>
      <c r="J71" s="1"/>
      <c r="K71" s="1"/>
      <c r="L71" s="1"/>
      <c r="M71" s="1"/>
      <c r="N71" s="1"/>
      <c r="O71" s="1"/>
      <c r="P71" s="1"/>
    </row>
    <row r="72" spans="1:16" ht="15.75" x14ac:dyDescent="0.3">
      <c r="A72" s="11"/>
      <c r="B72" s="3" t="s">
        <v>92</v>
      </c>
      <c r="C72" s="4"/>
      <c r="D72" s="1"/>
      <c r="E72" s="9"/>
      <c r="F72" s="9"/>
      <c r="G72" s="9"/>
      <c r="H72" s="9"/>
      <c r="I72" s="9"/>
      <c r="J72" s="9"/>
      <c r="K72" s="9"/>
      <c r="L72" s="9"/>
      <c r="M72" s="9"/>
      <c r="N72" s="9"/>
      <c r="O72" s="1"/>
      <c r="P72" s="1"/>
    </row>
    <row r="73" spans="1:16" ht="15.75" x14ac:dyDescent="0.3">
      <c r="A73" s="11"/>
      <c r="B73" s="3" t="s">
        <v>93</v>
      </c>
      <c r="C73" s="4"/>
      <c r="D73" s="1"/>
      <c r="E73" s="1"/>
      <c r="F73" s="1"/>
      <c r="G73" s="1"/>
      <c r="H73" s="1"/>
      <c r="I73" s="1"/>
      <c r="J73" s="1"/>
      <c r="K73" s="1"/>
      <c r="L73" s="1"/>
      <c r="M73" s="1"/>
      <c r="N73" s="1"/>
      <c r="O73" s="1"/>
      <c r="P73" s="1"/>
    </row>
    <row r="74" spans="1:16" ht="15.75" x14ac:dyDescent="0.3">
      <c r="A74" s="11"/>
      <c r="B74" s="5"/>
      <c r="C74" s="6"/>
      <c r="D74" s="8"/>
      <c r="E74" s="1"/>
      <c r="F74" s="1"/>
      <c r="G74" s="1"/>
      <c r="H74" s="1"/>
      <c r="I74" s="1"/>
      <c r="J74" s="1"/>
      <c r="K74" s="1"/>
      <c r="L74" s="1"/>
      <c r="M74" s="1"/>
      <c r="N74" s="1"/>
      <c r="O74" s="1"/>
      <c r="P74" s="1"/>
    </row>
    <row r="75" spans="1:16" x14ac:dyDescent="0.25">
      <c r="A75" s="11"/>
      <c r="E75" s="8"/>
      <c r="F75" s="8"/>
      <c r="G75" s="8"/>
      <c r="H75" s="8"/>
      <c r="I75" s="8"/>
      <c r="J75" s="8"/>
      <c r="K75" s="8"/>
      <c r="L75" s="8"/>
      <c r="M75" s="8"/>
      <c r="N75" s="8"/>
      <c r="O75" s="8"/>
      <c r="P75" s="8"/>
    </row>
    <row r="76" spans="1:16" x14ac:dyDescent="0.25">
      <c r="A76" s="11"/>
    </row>
    <row r="77" spans="1:16" x14ac:dyDescent="0.25">
      <c r="A77" s="11"/>
      <c r="B77" s="12"/>
    </row>
    <row r="78" spans="1:16" x14ac:dyDescent="0.25">
      <c r="A78" s="11"/>
      <c r="B78" s="12"/>
    </row>
    <row r="79" spans="1:16" x14ac:dyDescent="0.25">
      <c r="A79" s="11"/>
      <c r="B79" s="12"/>
    </row>
    <row r="80" spans="1:16" x14ac:dyDescent="0.25">
      <c r="A80" s="11"/>
      <c r="B80" s="12"/>
    </row>
    <row r="81" spans="1:2" x14ac:dyDescent="0.25">
      <c r="A81" s="11"/>
      <c r="B81" s="12"/>
    </row>
    <row r="82" spans="1:2" x14ac:dyDescent="0.25">
      <c r="A82" s="11"/>
      <c r="B82" s="12"/>
    </row>
    <row r="83" spans="1:2" x14ac:dyDescent="0.25">
      <c r="A83" s="11"/>
      <c r="B83" s="12"/>
    </row>
    <row r="84" spans="1:2" x14ac:dyDescent="0.25">
      <c r="A84" s="11"/>
      <c r="B84" s="12"/>
    </row>
    <row r="85" spans="1:2" x14ac:dyDescent="0.25">
      <c r="A85" s="11"/>
      <c r="B85" s="12"/>
    </row>
    <row r="86" spans="1:2" x14ac:dyDescent="0.25">
      <c r="A86" s="11"/>
      <c r="B86" s="12"/>
    </row>
    <row r="87" spans="1:2" x14ac:dyDescent="0.25">
      <c r="A87" s="11"/>
      <c r="B87" s="12"/>
    </row>
    <row r="88" spans="1:2" x14ac:dyDescent="0.25">
      <c r="A88" s="11"/>
      <c r="B88" s="12"/>
    </row>
    <row r="89" spans="1:2" x14ac:dyDescent="0.25">
      <c r="A89" s="11"/>
      <c r="B89" s="12"/>
    </row>
    <row r="90" spans="1:2" x14ac:dyDescent="0.25">
      <c r="A90" s="11"/>
      <c r="B90" s="12"/>
    </row>
    <row r="91" spans="1:2" x14ac:dyDescent="0.25">
      <c r="A91" s="11"/>
      <c r="B91" s="12"/>
    </row>
    <row r="92" spans="1:2" x14ac:dyDescent="0.25">
      <c r="A92" s="11"/>
      <c r="B92" s="12"/>
    </row>
    <row r="93" spans="1:2" x14ac:dyDescent="0.25">
      <c r="A93" s="11"/>
      <c r="B93" s="12"/>
    </row>
    <row r="94" spans="1:2" x14ac:dyDescent="0.25">
      <c r="A94" s="11"/>
      <c r="B94" s="12"/>
    </row>
    <row r="95" spans="1:2" x14ac:dyDescent="0.25">
      <c r="A95" s="11"/>
      <c r="B95" s="12"/>
    </row>
    <row r="96" spans="1:2" x14ac:dyDescent="0.25">
      <c r="A96" s="11"/>
      <c r="B96" s="12"/>
    </row>
    <row r="97" spans="1:2" x14ac:dyDescent="0.25">
      <c r="A97" s="11"/>
      <c r="B97" s="12"/>
    </row>
    <row r="98" spans="1:2" x14ac:dyDescent="0.25">
      <c r="A98" s="11"/>
      <c r="B98" s="12"/>
    </row>
    <row r="99" spans="1:2" x14ac:dyDescent="0.25">
      <c r="A99" s="11"/>
      <c r="B99" s="12"/>
    </row>
    <row r="100" spans="1:2" x14ac:dyDescent="0.25">
      <c r="A100" s="11"/>
      <c r="B100" s="12"/>
    </row>
    <row r="101" spans="1:2" x14ac:dyDescent="0.25">
      <c r="A101" s="11"/>
      <c r="B101" s="12"/>
    </row>
    <row r="102" spans="1:2" x14ac:dyDescent="0.25">
      <c r="A102" s="11"/>
      <c r="B102" s="12"/>
    </row>
    <row r="103" spans="1:2" x14ac:dyDescent="0.25">
      <c r="A103" s="11"/>
      <c r="B103" s="12"/>
    </row>
    <row r="104" spans="1:2" x14ac:dyDescent="0.25">
      <c r="A104" s="11"/>
      <c r="B104" s="12"/>
    </row>
    <row r="105" spans="1:2" x14ac:dyDescent="0.25">
      <c r="A105" s="11"/>
      <c r="B105" s="12"/>
    </row>
    <row r="106" spans="1:2" x14ac:dyDescent="0.25">
      <c r="A106" s="11"/>
      <c r="B106" s="12"/>
    </row>
    <row r="107" spans="1:2" x14ac:dyDescent="0.25">
      <c r="A107" s="11"/>
      <c r="B107" s="12"/>
    </row>
    <row r="108" spans="1:2" x14ac:dyDescent="0.25">
      <c r="A108" s="11"/>
      <c r="B108" s="12"/>
    </row>
    <row r="109" spans="1:2" x14ac:dyDescent="0.25">
      <c r="A109" s="11"/>
      <c r="B109" s="12"/>
    </row>
    <row r="110" spans="1:2" x14ac:dyDescent="0.25">
      <c r="A110" s="11"/>
      <c r="B110" s="12"/>
    </row>
    <row r="111" spans="1:2" x14ac:dyDescent="0.25">
      <c r="A111" s="11"/>
      <c r="B111" s="12"/>
    </row>
    <row r="112" spans="1:2" x14ac:dyDescent="0.25">
      <c r="A112" s="11"/>
      <c r="B112" s="12"/>
    </row>
    <row r="113" spans="1:2" x14ac:dyDescent="0.25">
      <c r="A113" s="11"/>
      <c r="B113" s="12"/>
    </row>
    <row r="114" spans="1:2" x14ac:dyDescent="0.25">
      <c r="A114" s="11"/>
      <c r="B114" s="12"/>
    </row>
    <row r="115" spans="1:2" x14ac:dyDescent="0.25">
      <c r="A115" s="11"/>
      <c r="B115" s="12"/>
    </row>
    <row r="116" spans="1:2" x14ac:dyDescent="0.25">
      <c r="A116" s="11"/>
      <c r="B116" s="12"/>
    </row>
    <row r="117" spans="1:2" x14ac:dyDescent="0.25">
      <c r="A117" s="11"/>
      <c r="B117" s="12"/>
    </row>
    <row r="118" spans="1:2" x14ac:dyDescent="0.25">
      <c r="A118" s="11"/>
      <c r="B118" s="12"/>
    </row>
    <row r="119" spans="1:2" x14ac:dyDescent="0.25">
      <c r="A119" s="11"/>
      <c r="B119" s="12"/>
    </row>
    <row r="120" spans="1:2" x14ac:dyDescent="0.25">
      <c r="A120" s="11"/>
      <c r="B120" s="12"/>
    </row>
    <row r="121" spans="1:2" x14ac:dyDescent="0.25">
      <c r="A121" s="11"/>
      <c r="B121" s="12"/>
    </row>
    <row r="122" spans="1:2" x14ac:dyDescent="0.25">
      <c r="B122" s="12"/>
    </row>
    <row r="123" spans="1:2" x14ac:dyDescent="0.25">
      <c r="B123" s="12"/>
    </row>
    <row r="124" spans="1:2" x14ac:dyDescent="0.25">
      <c r="B124" s="12"/>
    </row>
    <row r="125" spans="1:2" x14ac:dyDescent="0.25">
      <c r="B125" s="12"/>
    </row>
    <row r="126" spans="1:2" x14ac:dyDescent="0.25">
      <c r="B126" s="12"/>
    </row>
    <row r="127" spans="1:2" x14ac:dyDescent="0.25">
      <c r="B127" s="12"/>
    </row>
    <row r="128" spans="1:2" x14ac:dyDescent="0.25">
      <c r="B128" s="12"/>
    </row>
    <row r="129" spans="2:3" x14ac:dyDescent="0.25">
      <c r="B129" s="17"/>
      <c r="C129" s="18"/>
    </row>
    <row r="134" spans="2:3" x14ac:dyDescent="0.25">
      <c r="C134" s="19"/>
    </row>
  </sheetData>
  <mergeCells count="9">
    <mergeCell ref="B9:B10"/>
    <mergeCell ref="C9:C10"/>
    <mergeCell ref="D9:P9"/>
    <mergeCell ref="B1:P1"/>
    <mergeCell ref="B2:P2"/>
    <mergeCell ref="B3:P3"/>
    <mergeCell ref="B4:P4"/>
    <mergeCell ref="B5:P5"/>
    <mergeCell ref="B6:P6"/>
  </mergeCells>
  <pageMargins left="0.7" right="0.7" top="0.75" bottom="0.75" header="0.3" footer="0.3"/>
  <pageSetup orientation="portrait" r:id="rId1"/>
  <ignoredErrors>
    <ignoredError sqref="B11:B70 B5" numberStoredAsText="1"/>
  </ignoredErrors>
  <drawing r:id="rId2"/>
  <legacyDrawing r:id="rId3"/>
  <oleObjects>
    <mc:AlternateContent xmlns:mc="http://schemas.openxmlformats.org/markup-compatibility/2006">
      <mc:Choice Requires="x14">
        <oleObject progId="Photoshop.Image.13" shapeId="2049" r:id="rId4">
          <objectPr defaultSize="0" autoPict="0" r:id="rId5">
            <anchor moveWithCells="1">
              <from>
                <xdr:col>2</xdr:col>
                <xdr:colOff>2133600</xdr:colOff>
                <xdr:row>0</xdr:row>
                <xdr:rowOff>352425</xdr:rowOff>
              </from>
              <to>
                <xdr:col>2</xdr:col>
                <xdr:colOff>2962275</xdr:colOff>
                <xdr:row>4</xdr:row>
                <xdr:rowOff>95250</xdr:rowOff>
              </to>
            </anchor>
          </objectPr>
        </oleObject>
      </mc:Choice>
      <mc:Fallback>
        <oleObject progId="Photoshop.Image.13" shapeId="2049" r:id="rId4"/>
      </mc:Fallback>
    </mc:AlternateContent>
    <mc:AlternateContent xmlns:mc="http://schemas.openxmlformats.org/markup-compatibility/2006">
      <mc:Choice Requires="x14">
        <oleObject progId="Photoshop.Image.13" shapeId="2050" r:id="rId6">
          <objectPr defaultSize="0" autoPict="0" r:id="rId7">
            <anchor moveWithCells="1">
              <from>
                <xdr:col>13</xdr:col>
                <xdr:colOff>733425</xdr:colOff>
                <xdr:row>0</xdr:row>
                <xdr:rowOff>0</xdr:rowOff>
              </from>
              <to>
                <xdr:col>15</xdr:col>
                <xdr:colOff>866775</xdr:colOff>
                <xdr:row>2</xdr:row>
                <xdr:rowOff>161925</xdr:rowOff>
              </to>
            </anchor>
          </objectPr>
        </oleObject>
      </mc:Choice>
      <mc:Fallback>
        <oleObject progId="Photoshop.Image.13" shapeId="2050" r:id="rId6"/>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2:Y105"/>
  <sheetViews>
    <sheetView showGridLines="0" zoomScale="90" zoomScaleNormal="90" workbookViewId="0">
      <selection activeCell="B8" sqref="B8:B9"/>
    </sheetView>
  </sheetViews>
  <sheetFormatPr defaultColWidth="11" defaultRowHeight="15" x14ac:dyDescent="0.25"/>
  <cols>
    <col min="1" max="1" width="6.7109375" customWidth="1"/>
    <col min="2" max="2" width="82.140625" customWidth="1"/>
    <col min="3" max="3" width="17.28515625" customWidth="1"/>
    <col min="4" max="15" width="11.28515625" customWidth="1"/>
    <col min="16" max="16" width="13.140625" customWidth="1"/>
    <col min="17" max="17" width="20" bestFit="1" customWidth="1"/>
    <col min="19" max="19" width="13.85546875" bestFit="1" customWidth="1"/>
    <col min="21" max="21" width="19.42578125" style="63" bestFit="1" customWidth="1"/>
    <col min="22" max="24" width="18.42578125" style="63" bestFit="1" customWidth="1"/>
    <col min="25" max="25" width="19.42578125" style="63" bestFit="1" customWidth="1"/>
  </cols>
  <sheetData>
    <row r="2" spans="1:25" ht="28.5" x14ac:dyDescent="0.45">
      <c r="B2" s="108" t="s">
        <v>0</v>
      </c>
      <c r="C2" s="108"/>
      <c r="D2" s="108"/>
      <c r="E2" s="108"/>
      <c r="F2" s="108"/>
      <c r="G2" s="108"/>
      <c r="H2" s="108"/>
      <c r="I2" s="108"/>
      <c r="J2" s="108"/>
      <c r="K2" s="108"/>
      <c r="L2" s="108"/>
      <c r="M2" s="108"/>
      <c r="N2" s="108"/>
      <c r="O2" s="108"/>
      <c r="P2" s="108"/>
    </row>
    <row r="3" spans="1:25" ht="21" x14ac:dyDescent="0.35">
      <c r="B3" s="109" t="s">
        <v>101</v>
      </c>
      <c r="C3" s="109"/>
      <c r="D3" s="109"/>
      <c r="E3" s="109"/>
      <c r="F3" s="109"/>
      <c r="G3" s="109"/>
      <c r="H3" s="109"/>
      <c r="I3" s="109"/>
      <c r="J3" s="109"/>
      <c r="K3" s="109"/>
      <c r="L3" s="109"/>
      <c r="M3" s="109"/>
      <c r="N3" s="109"/>
      <c r="O3" s="109"/>
      <c r="P3" s="109"/>
    </row>
    <row r="4" spans="1:25" ht="15.75" customHeight="1" x14ac:dyDescent="0.25">
      <c r="B4" s="110" t="s">
        <v>215</v>
      </c>
      <c r="C4" s="110"/>
      <c r="D4" s="110"/>
      <c r="E4" s="110"/>
      <c r="F4" s="110"/>
      <c r="G4" s="110"/>
      <c r="H4" s="110"/>
      <c r="I4" s="110"/>
      <c r="J4" s="110"/>
      <c r="K4" s="110"/>
      <c r="L4" s="110"/>
      <c r="M4" s="110"/>
      <c r="N4" s="110"/>
      <c r="O4" s="110"/>
      <c r="P4" s="110"/>
    </row>
    <row r="5" spans="1:25" x14ac:dyDescent="0.25">
      <c r="E5" s="83"/>
      <c r="F5" s="83"/>
      <c r="G5" s="83"/>
      <c r="H5" s="83"/>
      <c r="I5" s="83"/>
      <c r="J5" s="83"/>
      <c r="K5" s="83"/>
      <c r="L5" s="83"/>
      <c r="M5" s="83"/>
      <c r="N5" s="83"/>
      <c r="O5" s="83"/>
      <c r="P5" s="83"/>
    </row>
    <row r="6" spans="1:25" x14ac:dyDescent="0.25">
      <c r="B6" s="70" t="s">
        <v>216</v>
      </c>
      <c r="D6" s="63"/>
      <c r="E6" s="63"/>
      <c r="F6" s="63"/>
      <c r="G6" s="63"/>
      <c r="H6" s="63"/>
      <c r="I6" s="63"/>
      <c r="J6" s="63"/>
      <c r="K6" s="63"/>
      <c r="L6" s="63"/>
      <c r="M6" s="63"/>
      <c r="N6" s="63"/>
      <c r="O6" s="63"/>
      <c r="P6" s="69" t="s">
        <v>150</v>
      </c>
    </row>
    <row r="7" spans="1:25" ht="6.75" customHeight="1" x14ac:dyDescent="0.25">
      <c r="B7" s="50"/>
      <c r="D7" s="63"/>
      <c r="E7" s="63"/>
      <c r="F7" s="63"/>
      <c r="G7" s="63"/>
      <c r="H7" s="63"/>
      <c r="I7" s="63"/>
      <c r="J7" s="63"/>
      <c r="K7" s="63"/>
      <c r="L7" s="63"/>
      <c r="M7" s="63"/>
      <c r="N7" s="63"/>
      <c r="O7" s="63"/>
      <c r="P7" s="63"/>
    </row>
    <row r="8" spans="1:25" ht="22.5" customHeight="1" x14ac:dyDescent="0.25">
      <c r="B8" s="142" t="s">
        <v>151</v>
      </c>
      <c r="C8" s="143" t="s">
        <v>168</v>
      </c>
      <c r="D8" s="140" t="s">
        <v>217</v>
      </c>
      <c r="E8" s="140"/>
      <c r="F8" s="140"/>
      <c r="G8" s="140"/>
      <c r="H8" s="140"/>
      <c r="I8" s="140"/>
      <c r="J8" s="140"/>
      <c r="K8" s="140"/>
      <c r="L8" s="140"/>
      <c r="M8" s="140"/>
      <c r="N8" s="140"/>
      <c r="O8" s="140"/>
      <c r="P8" s="141"/>
    </row>
    <row r="9" spans="1:25" ht="22.5" customHeight="1" x14ac:dyDescent="0.25">
      <c r="B9" s="142"/>
      <c r="C9" s="144"/>
      <c r="D9" s="64" t="s">
        <v>105</v>
      </c>
      <c r="E9" s="51" t="s">
        <v>9</v>
      </c>
      <c r="F9" s="51" t="s">
        <v>10</v>
      </c>
      <c r="G9" s="51" t="s">
        <v>11</v>
      </c>
      <c r="H9" s="51" t="s">
        <v>12</v>
      </c>
      <c r="I9" s="51" t="s">
        <v>13</v>
      </c>
      <c r="J9" s="51" t="s">
        <v>14</v>
      </c>
      <c r="K9" s="51" t="s">
        <v>15</v>
      </c>
      <c r="L9" s="51" t="s">
        <v>16</v>
      </c>
      <c r="M9" s="51" t="s">
        <v>17</v>
      </c>
      <c r="N9" s="51" t="s">
        <v>18</v>
      </c>
      <c r="O9" s="51" t="s">
        <v>19</v>
      </c>
      <c r="P9" s="51" t="s">
        <v>96</v>
      </c>
      <c r="R9" s="63"/>
      <c r="U9"/>
      <c r="V9"/>
      <c r="W9"/>
      <c r="X9"/>
      <c r="Y9"/>
    </row>
    <row r="10" spans="1:25" x14ac:dyDescent="0.25">
      <c r="A10" s="58"/>
      <c r="B10" s="52" t="s">
        <v>209</v>
      </c>
      <c r="C10" s="59">
        <v>70000</v>
      </c>
      <c r="D10" s="66">
        <v>0</v>
      </c>
      <c r="E10" s="66">
        <v>0</v>
      </c>
      <c r="F10" s="66">
        <v>0</v>
      </c>
      <c r="G10" s="66">
        <v>0</v>
      </c>
      <c r="H10" s="66">
        <v>0</v>
      </c>
      <c r="I10" s="66">
        <v>0</v>
      </c>
      <c r="J10" s="66">
        <v>0</v>
      </c>
      <c r="K10" s="66">
        <v>0</v>
      </c>
      <c r="L10" s="66">
        <v>0</v>
      </c>
      <c r="M10" s="66">
        <v>0</v>
      </c>
      <c r="N10" s="66">
        <v>0</v>
      </c>
      <c r="O10" s="91">
        <v>7613172503.8000002</v>
      </c>
      <c r="P10" s="92">
        <f t="shared" ref="P10:P29" si="0">SUM(D10:O10)</f>
        <v>7613172503.8000002</v>
      </c>
      <c r="R10" s="63"/>
      <c r="U10"/>
      <c r="V10"/>
      <c r="W10"/>
      <c r="X10"/>
      <c r="Y10"/>
    </row>
    <row r="11" spans="1:25" x14ac:dyDescent="0.25">
      <c r="A11" s="58"/>
      <c r="B11" s="52" t="s">
        <v>106</v>
      </c>
      <c r="C11" s="59">
        <v>70000</v>
      </c>
      <c r="D11" s="91">
        <v>7149700000</v>
      </c>
      <c r="E11" s="91">
        <v>2000000000</v>
      </c>
      <c r="F11" s="66">
        <v>0</v>
      </c>
      <c r="G11" s="66">
        <v>0</v>
      </c>
      <c r="H11" s="66">
        <v>0</v>
      </c>
      <c r="I11" s="66">
        <v>0</v>
      </c>
      <c r="J11" s="66">
        <v>0</v>
      </c>
      <c r="K11" s="91">
        <v>10000000000</v>
      </c>
      <c r="L11" s="66">
        <v>0</v>
      </c>
      <c r="M11" s="91">
        <v>4771300000</v>
      </c>
      <c r="N11" s="91">
        <v>4600000000</v>
      </c>
      <c r="O11" s="66">
        <v>0</v>
      </c>
      <c r="P11" s="92">
        <f t="shared" si="0"/>
        <v>28521000000</v>
      </c>
      <c r="R11" s="63"/>
      <c r="U11"/>
      <c r="V11"/>
      <c r="W11"/>
      <c r="X11"/>
      <c r="Y11"/>
    </row>
    <row r="12" spans="1:25" x14ac:dyDescent="0.25">
      <c r="A12" s="61"/>
      <c r="B12" s="52" t="s">
        <v>107</v>
      </c>
      <c r="C12" s="59">
        <v>584461.02896100003</v>
      </c>
      <c r="D12" s="91">
        <v>59319684683.29998</v>
      </c>
      <c r="E12" s="91">
        <v>40894504189.420013</v>
      </c>
      <c r="F12" s="91">
        <v>44336813748.789986</v>
      </c>
      <c r="G12" s="91">
        <v>52869296818.570038</v>
      </c>
      <c r="H12" s="91">
        <v>51007379674.330009</v>
      </c>
      <c r="I12" s="91">
        <v>46360059873.23999</v>
      </c>
      <c r="J12" s="91">
        <v>50189688765.179985</v>
      </c>
      <c r="K12" s="91">
        <v>47477900836.860008</v>
      </c>
      <c r="L12" s="91">
        <v>44590854800.290024</v>
      </c>
      <c r="M12" s="91">
        <v>49650250792.700035</v>
      </c>
      <c r="N12" s="91">
        <v>48841073791.830009</v>
      </c>
      <c r="O12" s="91">
        <v>48377790086.959976</v>
      </c>
      <c r="P12" s="92">
        <f t="shared" si="0"/>
        <v>583915298061.47009</v>
      </c>
      <c r="R12" s="63"/>
      <c r="U12"/>
      <c r="V12"/>
      <c r="W12"/>
      <c r="X12"/>
      <c r="Y12"/>
    </row>
    <row r="13" spans="1:25" x14ac:dyDescent="0.25">
      <c r="A13" s="61"/>
      <c r="B13" s="52" t="s">
        <v>109</v>
      </c>
      <c r="C13" s="59">
        <v>0</v>
      </c>
      <c r="D13" s="66">
        <v>0</v>
      </c>
      <c r="E13" s="66">
        <v>0</v>
      </c>
      <c r="F13" s="66">
        <v>0</v>
      </c>
      <c r="G13" s="66">
        <v>0</v>
      </c>
      <c r="H13" s="66">
        <v>0</v>
      </c>
      <c r="I13" s="66">
        <v>0</v>
      </c>
      <c r="J13" s="66">
        <v>0</v>
      </c>
      <c r="K13" s="66">
        <v>0</v>
      </c>
      <c r="L13" s="66">
        <v>0</v>
      </c>
      <c r="M13" s="66">
        <v>0</v>
      </c>
      <c r="N13" s="66">
        <v>0</v>
      </c>
      <c r="O13" s="66">
        <v>0</v>
      </c>
      <c r="P13" s="55">
        <f t="shared" si="0"/>
        <v>0</v>
      </c>
      <c r="Q13" s="55"/>
      <c r="R13" s="63"/>
      <c r="U13"/>
      <c r="V13"/>
      <c r="W13"/>
      <c r="X13"/>
      <c r="Y13"/>
    </row>
    <row r="14" spans="1:25" x14ac:dyDescent="0.25">
      <c r="A14" s="61"/>
      <c r="B14" s="52" t="s">
        <v>112</v>
      </c>
      <c r="C14" s="59">
        <v>16780.792957000001</v>
      </c>
      <c r="D14" s="91">
        <v>1722897825.2100003</v>
      </c>
      <c r="E14" s="91">
        <v>1243125788.6899993</v>
      </c>
      <c r="F14" s="91">
        <v>1262857137.8599999</v>
      </c>
      <c r="G14" s="91">
        <v>1228575029.0599999</v>
      </c>
      <c r="H14" s="91">
        <v>1362429600.3100009</v>
      </c>
      <c r="I14" s="91">
        <v>1256158600.9400008</v>
      </c>
      <c r="J14" s="91">
        <v>1331711118.4700005</v>
      </c>
      <c r="K14" s="91">
        <v>1518585765.7200005</v>
      </c>
      <c r="L14" s="91">
        <v>1289587460.1500003</v>
      </c>
      <c r="M14" s="91">
        <v>1268688828.519999</v>
      </c>
      <c r="N14" s="91">
        <v>1201417292.7299995</v>
      </c>
      <c r="O14" s="91">
        <v>4532415392.9000015</v>
      </c>
      <c r="P14" s="92">
        <f t="shared" si="0"/>
        <v>19218449840.560005</v>
      </c>
      <c r="R14" s="63"/>
      <c r="U14"/>
      <c r="V14"/>
      <c r="W14"/>
      <c r="X14"/>
      <c r="Y14"/>
    </row>
    <row r="15" spans="1:25" x14ac:dyDescent="0.25">
      <c r="A15" s="61"/>
      <c r="B15" s="52" t="s">
        <v>115</v>
      </c>
      <c r="C15" s="59">
        <v>15.290471</v>
      </c>
      <c r="D15" s="66">
        <v>0</v>
      </c>
      <c r="E15" s="66">
        <v>0</v>
      </c>
      <c r="F15" s="66">
        <v>0</v>
      </c>
      <c r="G15" s="91">
        <v>146562.13</v>
      </c>
      <c r="H15" s="66">
        <v>0</v>
      </c>
      <c r="I15" s="66">
        <v>0</v>
      </c>
      <c r="J15" s="66">
        <v>0</v>
      </c>
      <c r="K15" s="66">
        <v>0</v>
      </c>
      <c r="L15" s="66">
        <v>0</v>
      </c>
      <c r="M15" s="66">
        <v>0</v>
      </c>
      <c r="N15" s="66">
        <v>0</v>
      </c>
      <c r="O15" s="91">
        <v>5695010</v>
      </c>
      <c r="P15" s="92">
        <f t="shared" si="0"/>
        <v>5841572.1299999999</v>
      </c>
      <c r="R15" s="63"/>
      <c r="U15"/>
      <c r="V15"/>
      <c r="W15"/>
      <c r="X15"/>
      <c r="Y15"/>
    </row>
    <row r="16" spans="1:25" x14ac:dyDescent="0.25">
      <c r="A16" s="61"/>
      <c r="B16" s="52" t="s">
        <v>116</v>
      </c>
      <c r="C16" s="59">
        <v>316.8</v>
      </c>
      <c r="D16" s="66">
        <v>0</v>
      </c>
      <c r="E16" s="66">
        <v>0</v>
      </c>
      <c r="F16" s="66">
        <v>0</v>
      </c>
      <c r="G16" s="66">
        <v>0</v>
      </c>
      <c r="H16" s="66">
        <v>0</v>
      </c>
      <c r="I16" s="91">
        <v>44283120.259999998</v>
      </c>
      <c r="J16" s="66">
        <v>0</v>
      </c>
      <c r="K16" s="66">
        <v>0</v>
      </c>
      <c r="L16" s="66">
        <v>0</v>
      </c>
      <c r="M16" s="66">
        <v>0</v>
      </c>
      <c r="N16" s="66">
        <v>0</v>
      </c>
      <c r="O16" s="91">
        <v>4948857.67</v>
      </c>
      <c r="P16" s="92">
        <f t="shared" si="0"/>
        <v>49231977.93</v>
      </c>
      <c r="R16" s="63"/>
      <c r="U16"/>
      <c r="V16"/>
      <c r="W16"/>
      <c r="X16"/>
      <c r="Y16"/>
    </row>
    <row r="17" spans="1:25" x14ac:dyDescent="0.25">
      <c r="A17" s="61"/>
      <c r="B17" s="52" t="s">
        <v>117</v>
      </c>
      <c r="C17" s="59">
        <v>49.5</v>
      </c>
      <c r="D17" s="66">
        <v>0</v>
      </c>
      <c r="E17" s="66">
        <v>0</v>
      </c>
      <c r="F17" s="66">
        <v>0</v>
      </c>
      <c r="G17" s="66">
        <v>0</v>
      </c>
      <c r="H17" s="66">
        <v>0</v>
      </c>
      <c r="I17" s="66">
        <v>0</v>
      </c>
      <c r="J17" s="66">
        <v>0</v>
      </c>
      <c r="K17" s="66">
        <v>0</v>
      </c>
      <c r="L17" s="66">
        <v>0</v>
      </c>
      <c r="M17" s="66">
        <v>0</v>
      </c>
      <c r="N17" s="66">
        <v>0</v>
      </c>
      <c r="O17" s="66">
        <v>0</v>
      </c>
      <c r="P17" s="55">
        <f t="shared" si="0"/>
        <v>0</v>
      </c>
      <c r="R17" s="63"/>
      <c r="U17"/>
      <c r="V17"/>
      <c r="W17"/>
      <c r="X17"/>
      <c r="Y17"/>
    </row>
    <row r="18" spans="1:25" x14ac:dyDescent="0.25">
      <c r="A18" s="61"/>
      <c r="B18" s="52" t="s">
        <v>118</v>
      </c>
      <c r="C18" s="59">
        <v>406.826457</v>
      </c>
      <c r="D18" s="66">
        <v>0</v>
      </c>
      <c r="E18" s="66">
        <v>0</v>
      </c>
      <c r="F18" s="66">
        <v>0</v>
      </c>
      <c r="G18" s="66">
        <v>0</v>
      </c>
      <c r="H18" s="66">
        <v>0</v>
      </c>
      <c r="I18" s="66">
        <v>0</v>
      </c>
      <c r="J18" s="66">
        <v>0</v>
      </c>
      <c r="K18" s="66">
        <v>0</v>
      </c>
      <c r="L18" s="66">
        <v>0</v>
      </c>
      <c r="M18" s="66">
        <v>0</v>
      </c>
      <c r="N18" s="66">
        <v>0</v>
      </c>
      <c r="O18" s="91">
        <v>201667421.14000002</v>
      </c>
      <c r="P18" s="92">
        <f t="shared" si="0"/>
        <v>201667421.14000002</v>
      </c>
      <c r="R18" s="63"/>
      <c r="U18"/>
      <c r="V18"/>
      <c r="W18"/>
      <c r="X18"/>
      <c r="Y18"/>
    </row>
    <row r="19" spans="1:25" x14ac:dyDescent="0.25">
      <c r="A19" s="61"/>
      <c r="B19" s="52" t="s">
        <v>156</v>
      </c>
      <c r="C19" s="59">
        <v>0</v>
      </c>
      <c r="D19" s="66">
        <v>0</v>
      </c>
      <c r="E19" s="66">
        <v>0</v>
      </c>
      <c r="F19" s="91">
        <v>5323114.38</v>
      </c>
      <c r="G19" s="66">
        <v>0</v>
      </c>
      <c r="H19" s="91">
        <v>16991027.719999999</v>
      </c>
      <c r="I19" s="66">
        <v>0</v>
      </c>
      <c r="J19" s="66">
        <v>0</v>
      </c>
      <c r="K19" s="66">
        <v>0</v>
      </c>
      <c r="L19" s="66">
        <v>0</v>
      </c>
      <c r="M19" s="66">
        <v>0</v>
      </c>
      <c r="N19" s="91">
        <v>2257687.75</v>
      </c>
      <c r="O19" s="66">
        <v>0</v>
      </c>
      <c r="P19" s="92">
        <f t="shared" si="0"/>
        <v>24571829.849999998</v>
      </c>
      <c r="R19" s="63"/>
      <c r="U19"/>
      <c r="V19"/>
      <c r="W19"/>
      <c r="X19"/>
      <c r="Y19"/>
    </row>
    <row r="20" spans="1:25" x14ac:dyDescent="0.25">
      <c r="A20" s="61"/>
      <c r="B20" s="52" t="s">
        <v>119</v>
      </c>
      <c r="C20" s="59">
        <v>1485.4</v>
      </c>
      <c r="D20" s="66">
        <v>0</v>
      </c>
      <c r="E20" s="66">
        <v>0</v>
      </c>
      <c r="F20" s="66">
        <v>0</v>
      </c>
      <c r="G20" s="66">
        <v>0</v>
      </c>
      <c r="H20" s="66">
        <v>0</v>
      </c>
      <c r="I20" s="66">
        <v>0</v>
      </c>
      <c r="J20" s="66">
        <v>0</v>
      </c>
      <c r="K20" s="66">
        <v>0</v>
      </c>
      <c r="L20" s="66">
        <v>0</v>
      </c>
      <c r="M20" s="66">
        <v>0</v>
      </c>
      <c r="N20" s="66">
        <v>0</v>
      </c>
      <c r="O20" s="66">
        <v>0</v>
      </c>
      <c r="P20" s="55">
        <f t="shared" si="0"/>
        <v>0</v>
      </c>
      <c r="R20" s="63"/>
      <c r="U20"/>
      <c r="V20"/>
      <c r="W20"/>
      <c r="X20"/>
      <c r="Y20"/>
    </row>
    <row r="21" spans="1:25" x14ac:dyDescent="0.25">
      <c r="A21" s="61"/>
      <c r="B21" s="52" t="s">
        <v>120</v>
      </c>
      <c r="C21" s="59">
        <v>5470.3324789999997</v>
      </c>
      <c r="D21" s="91">
        <v>6.7520886659622192E-9</v>
      </c>
      <c r="E21" s="91">
        <v>7.2759576141834259E-12</v>
      </c>
      <c r="F21" s="66">
        <v>0</v>
      </c>
      <c r="G21" s="66">
        <v>0</v>
      </c>
      <c r="H21" s="91">
        <v>386206872.38</v>
      </c>
      <c r="I21" s="91">
        <v>60544380.219999999</v>
      </c>
      <c r="J21" s="91">
        <v>7605366.9200000018</v>
      </c>
      <c r="K21" s="91">
        <v>42206463.759999998</v>
      </c>
      <c r="L21" s="91">
        <v>251773832</v>
      </c>
      <c r="M21" s="91">
        <v>446803700</v>
      </c>
      <c r="N21" s="91">
        <v>225049950</v>
      </c>
      <c r="O21" s="91">
        <v>15870466144.07</v>
      </c>
      <c r="P21" s="92">
        <f t="shared" si="0"/>
        <v>17290656709.349998</v>
      </c>
      <c r="R21" s="63"/>
      <c r="U21"/>
      <c r="V21"/>
      <c r="W21"/>
      <c r="X21"/>
      <c r="Y21"/>
    </row>
    <row r="22" spans="1:25" x14ac:dyDescent="0.25">
      <c r="A22" s="61"/>
      <c r="B22" s="52" t="s">
        <v>121</v>
      </c>
      <c r="C22" s="59">
        <v>297.89917700000001</v>
      </c>
      <c r="D22" s="66">
        <v>0</v>
      </c>
      <c r="E22" s="91">
        <v>7291845</v>
      </c>
      <c r="F22" s="91">
        <v>19062940.990000002</v>
      </c>
      <c r="G22" s="91">
        <v>7188859.9100000001</v>
      </c>
      <c r="H22" s="91">
        <v>6216355.3399999999</v>
      </c>
      <c r="I22" s="91">
        <v>12445610.52</v>
      </c>
      <c r="J22" s="91">
        <v>41855101.740000002</v>
      </c>
      <c r="K22" s="66">
        <v>0</v>
      </c>
      <c r="L22" s="91">
        <v>5940946.8799999999</v>
      </c>
      <c r="M22" s="91">
        <v>19033130.27</v>
      </c>
      <c r="N22" s="66">
        <v>0</v>
      </c>
      <c r="O22" s="91">
        <v>45117930.940000005</v>
      </c>
      <c r="P22" s="92">
        <f t="shared" si="0"/>
        <v>164152721.59</v>
      </c>
      <c r="R22" s="63"/>
      <c r="U22"/>
      <c r="V22"/>
      <c r="W22"/>
      <c r="X22"/>
      <c r="Y22"/>
    </row>
    <row r="23" spans="1:25" x14ac:dyDescent="0.25">
      <c r="A23" s="61"/>
      <c r="B23" s="52" t="s">
        <v>126</v>
      </c>
      <c r="C23" s="59">
        <v>321.75</v>
      </c>
      <c r="D23" s="66">
        <v>0</v>
      </c>
      <c r="E23" s="66">
        <v>0</v>
      </c>
      <c r="F23" s="66">
        <v>0</v>
      </c>
      <c r="G23" s="66">
        <v>0</v>
      </c>
      <c r="H23" s="91">
        <v>20220068.649999999</v>
      </c>
      <c r="I23" s="66">
        <v>0</v>
      </c>
      <c r="J23" s="91">
        <v>47999636.619999997</v>
      </c>
      <c r="K23" s="91">
        <v>14697483.720000001</v>
      </c>
      <c r="L23" s="66">
        <v>0</v>
      </c>
      <c r="M23" s="66">
        <v>0</v>
      </c>
      <c r="N23" s="66">
        <v>0</v>
      </c>
      <c r="O23" s="91">
        <v>8181316.3600000003</v>
      </c>
      <c r="P23" s="92">
        <f t="shared" si="0"/>
        <v>91098505.349999994</v>
      </c>
      <c r="R23" s="63"/>
      <c r="U23"/>
      <c r="V23"/>
      <c r="W23"/>
      <c r="X23"/>
      <c r="Y23"/>
    </row>
    <row r="24" spans="1:25" x14ac:dyDescent="0.25">
      <c r="A24" s="61"/>
      <c r="B24" s="52" t="s">
        <v>128</v>
      </c>
      <c r="C24" s="59">
        <v>10.068737</v>
      </c>
      <c r="D24" s="66">
        <v>0</v>
      </c>
      <c r="E24" s="66">
        <v>0</v>
      </c>
      <c r="F24" s="66">
        <v>0</v>
      </c>
      <c r="G24" s="66">
        <v>0</v>
      </c>
      <c r="H24" s="66">
        <v>0</v>
      </c>
      <c r="I24" s="66">
        <v>0</v>
      </c>
      <c r="J24" s="66">
        <v>0</v>
      </c>
      <c r="K24" s="66">
        <v>0</v>
      </c>
      <c r="L24" s="66">
        <v>0</v>
      </c>
      <c r="M24" s="66">
        <v>0</v>
      </c>
      <c r="N24" s="66">
        <v>0</v>
      </c>
      <c r="O24" s="66">
        <v>0</v>
      </c>
      <c r="P24" s="55">
        <f t="shared" si="0"/>
        <v>0</v>
      </c>
      <c r="R24" s="63"/>
      <c r="U24"/>
      <c r="V24"/>
      <c r="W24"/>
      <c r="X24"/>
      <c r="Y24"/>
    </row>
    <row r="25" spans="1:25" x14ac:dyDescent="0.25">
      <c r="A25" s="61"/>
      <c r="B25" s="52" t="s">
        <v>130</v>
      </c>
      <c r="C25" s="59">
        <v>1161.621298</v>
      </c>
      <c r="D25" s="66">
        <v>0</v>
      </c>
      <c r="E25" s="66">
        <v>0</v>
      </c>
      <c r="F25" s="66">
        <v>0</v>
      </c>
      <c r="G25" s="66">
        <v>0</v>
      </c>
      <c r="H25" s="66">
        <v>0</v>
      </c>
      <c r="I25" s="66">
        <v>0</v>
      </c>
      <c r="J25" s="91">
        <v>3264555.8</v>
      </c>
      <c r="K25" s="66">
        <v>0</v>
      </c>
      <c r="L25" s="66">
        <v>0</v>
      </c>
      <c r="M25" s="66">
        <v>0</v>
      </c>
      <c r="N25" s="66">
        <v>0</v>
      </c>
      <c r="O25" s="91">
        <v>544183788.87</v>
      </c>
      <c r="P25" s="92">
        <f t="shared" si="0"/>
        <v>547448344.66999996</v>
      </c>
      <c r="R25" s="63"/>
      <c r="U25"/>
      <c r="V25"/>
      <c r="W25"/>
      <c r="X25"/>
      <c r="Y25"/>
    </row>
    <row r="26" spans="1:25" x14ac:dyDescent="0.25">
      <c r="A26" s="61"/>
      <c r="B26" s="52" t="s">
        <v>131</v>
      </c>
      <c r="C26" s="59">
        <v>0</v>
      </c>
      <c r="D26" s="91">
        <v>23834053.219999999</v>
      </c>
      <c r="E26" s="66">
        <v>0</v>
      </c>
      <c r="F26" s="91">
        <v>54908938.170000002</v>
      </c>
      <c r="G26" s="66">
        <v>0</v>
      </c>
      <c r="H26" s="66">
        <v>0</v>
      </c>
      <c r="I26" s="91">
        <v>29426329.73</v>
      </c>
      <c r="J26" s="66">
        <v>0</v>
      </c>
      <c r="K26" s="91">
        <v>62015581.890000001</v>
      </c>
      <c r="L26" s="66">
        <v>0</v>
      </c>
      <c r="M26" s="91">
        <v>37907456.25</v>
      </c>
      <c r="N26" s="66">
        <v>0</v>
      </c>
      <c r="O26" s="91">
        <v>35106383.310000002</v>
      </c>
      <c r="P26" s="92">
        <f t="shared" si="0"/>
        <v>243198742.56999999</v>
      </c>
      <c r="R26" s="63"/>
      <c r="U26"/>
      <c r="V26"/>
      <c r="W26"/>
      <c r="X26"/>
      <c r="Y26"/>
    </row>
    <row r="27" spans="1:25" x14ac:dyDescent="0.25">
      <c r="A27" s="61"/>
      <c r="B27" s="52" t="s">
        <v>132</v>
      </c>
      <c r="C27" s="59"/>
      <c r="D27" s="66">
        <v>0</v>
      </c>
      <c r="E27" s="66">
        <v>0</v>
      </c>
      <c r="F27" s="66">
        <v>0</v>
      </c>
      <c r="G27" s="66">
        <v>0</v>
      </c>
      <c r="H27" s="66">
        <v>0</v>
      </c>
      <c r="I27" s="66">
        <v>0</v>
      </c>
      <c r="J27" s="66">
        <v>0</v>
      </c>
      <c r="K27" s="66">
        <v>0</v>
      </c>
      <c r="L27" s="66">
        <v>0</v>
      </c>
      <c r="M27" s="66">
        <v>0</v>
      </c>
      <c r="N27" s="91">
        <v>1294667108.5799999</v>
      </c>
      <c r="O27" s="91">
        <v>2502993792</v>
      </c>
      <c r="P27" s="92">
        <f t="shared" si="0"/>
        <v>3797660900.5799999</v>
      </c>
      <c r="R27" s="63"/>
      <c r="U27"/>
      <c r="V27"/>
      <c r="W27"/>
      <c r="X27"/>
      <c r="Y27"/>
    </row>
    <row r="28" spans="1:25" x14ac:dyDescent="0.25">
      <c r="A28" s="61"/>
      <c r="B28" s="52" t="s">
        <v>134</v>
      </c>
      <c r="C28" s="59">
        <v>1013.7762269999999</v>
      </c>
      <c r="D28" s="91">
        <v>215748178.38999999</v>
      </c>
      <c r="E28" s="66">
        <v>0</v>
      </c>
      <c r="F28" s="91">
        <v>174205693.52000001</v>
      </c>
      <c r="G28" s="91">
        <v>163793096.44</v>
      </c>
      <c r="H28" s="91">
        <v>154693491.90000004</v>
      </c>
      <c r="I28" s="66">
        <v>0</v>
      </c>
      <c r="J28" s="91">
        <v>172290487.33000001</v>
      </c>
      <c r="K28" s="66">
        <v>0</v>
      </c>
      <c r="L28" s="66">
        <v>0</v>
      </c>
      <c r="M28" s="66">
        <v>0</v>
      </c>
      <c r="N28" s="91">
        <v>193174027.86000001</v>
      </c>
      <c r="O28" s="91">
        <v>1252.1300000000001</v>
      </c>
      <c r="P28" s="92">
        <f t="shared" si="0"/>
        <v>1073906227.5700002</v>
      </c>
      <c r="R28" s="63"/>
      <c r="U28"/>
      <c r="V28"/>
      <c r="W28"/>
      <c r="X28"/>
      <c r="Y28"/>
    </row>
    <row r="29" spans="1:25" x14ac:dyDescent="0.25">
      <c r="A29" s="61"/>
      <c r="B29" s="52" t="s">
        <v>157</v>
      </c>
      <c r="C29" s="59">
        <v>2227.5</v>
      </c>
      <c r="D29" s="91">
        <v>27953477.809999999</v>
      </c>
      <c r="E29" s="91">
        <v>59898932.490000002</v>
      </c>
      <c r="F29" s="66">
        <v>0</v>
      </c>
      <c r="G29" s="91">
        <v>5435443.1799999997</v>
      </c>
      <c r="H29" s="91">
        <v>149695093</v>
      </c>
      <c r="I29" s="91">
        <v>117090121.23999999</v>
      </c>
      <c r="J29" s="91">
        <v>214740938.38</v>
      </c>
      <c r="K29" s="91">
        <v>6004337.6200000001</v>
      </c>
      <c r="L29" s="91">
        <v>52463502.130000003</v>
      </c>
      <c r="M29" s="91">
        <v>132541432.15000002</v>
      </c>
      <c r="N29" s="91">
        <v>195368713.71000004</v>
      </c>
      <c r="O29" s="91">
        <v>1576624315.1399999</v>
      </c>
      <c r="P29" s="92">
        <f t="shared" si="0"/>
        <v>2537816306.8499999</v>
      </c>
      <c r="R29" s="63"/>
      <c r="U29"/>
      <c r="V29"/>
      <c r="W29"/>
      <c r="X29"/>
      <c r="Y29"/>
    </row>
    <row r="30" spans="1:25" x14ac:dyDescent="0.25">
      <c r="A30" s="61"/>
      <c r="B30" s="52" t="s">
        <v>218</v>
      </c>
      <c r="C30" s="59"/>
      <c r="D30" s="66">
        <v>0</v>
      </c>
      <c r="E30" s="66">
        <v>0</v>
      </c>
      <c r="F30" s="66">
        <v>0</v>
      </c>
      <c r="G30" s="66">
        <v>0</v>
      </c>
      <c r="H30" s="66">
        <v>0</v>
      </c>
      <c r="I30" s="66">
        <v>0</v>
      </c>
      <c r="J30" s="66">
        <v>0</v>
      </c>
      <c r="K30" s="66">
        <v>0</v>
      </c>
      <c r="L30" s="66">
        <v>0</v>
      </c>
      <c r="M30" s="66">
        <v>0</v>
      </c>
      <c r="N30" s="66">
        <v>0</v>
      </c>
      <c r="O30" s="66">
        <v>0</v>
      </c>
      <c r="P30" s="55"/>
      <c r="R30" s="63"/>
      <c r="U30"/>
      <c r="V30"/>
      <c r="W30"/>
      <c r="X30"/>
      <c r="Y30"/>
    </row>
    <row r="31" spans="1:25" x14ac:dyDescent="0.25">
      <c r="A31" s="61"/>
      <c r="B31" s="52" t="s">
        <v>219</v>
      </c>
      <c r="C31" s="59">
        <v>0</v>
      </c>
      <c r="D31" s="66">
        <v>0</v>
      </c>
      <c r="E31" s="91">
        <v>249156.89</v>
      </c>
      <c r="F31" s="66">
        <v>0</v>
      </c>
      <c r="G31" s="91">
        <v>249600.76</v>
      </c>
      <c r="H31" s="66">
        <v>0</v>
      </c>
      <c r="I31" s="66">
        <v>0</v>
      </c>
      <c r="J31" s="66">
        <v>0</v>
      </c>
      <c r="K31" s="91">
        <v>249793.89</v>
      </c>
      <c r="L31" s="66">
        <v>0</v>
      </c>
      <c r="M31" s="91">
        <v>334096.73</v>
      </c>
      <c r="N31" s="66">
        <v>0</v>
      </c>
      <c r="O31" s="91">
        <v>457363.39</v>
      </c>
      <c r="P31" s="92">
        <f t="shared" ref="P31:P39" si="1">SUM(D31:O31)</f>
        <v>1540011.6600000001</v>
      </c>
      <c r="R31" s="63"/>
      <c r="U31"/>
      <c r="V31"/>
      <c r="W31"/>
      <c r="X31"/>
      <c r="Y31"/>
    </row>
    <row r="32" spans="1:25" x14ac:dyDescent="0.25">
      <c r="A32" s="61"/>
      <c r="B32" s="52" t="s">
        <v>135</v>
      </c>
      <c r="C32" s="59">
        <v>23223.380430000001</v>
      </c>
      <c r="D32" s="91">
        <v>1443000</v>
      </c>
      <c r="E32" s="66">
        <v>0</v>
      </c>
      <c r="F32" s="66">
        <v>0</v>
      </c>
      <c r="G32" s="66">
        <v>0</v>
      </c>
      <c r="H32" s="66">
        <v>0</v>
      </c>
      <c r="I32" s="91">
        <v>3026853.6</v>
      </c>
      <c r="J32" s="91">
        <v>3069500</v>
      </c>
      <c r="K32" s="66">
        <v>0</v>
      </c>
      <c r="L32" s="66">
        <v>0</v>
      </c>
      <c r="M32" s="66">
        <v>0</v>
      </c>
      <c r="N32" s="66">
        <v>0</v>
      </c>
      <c r="O32" s="66">
        <v>0</v>
      </c>
      <c r="P32" s="92">
        <f t="shared" si="1"/>
        <v>7539353.5999999996</v>
      </c>
      <c r="R32" s="63"/>
      <c r="S32" s="63"/>
      <c r="U32"/>
      <c r="V32"/>
      <c r="W32"/>
      <c r="X32"/>
      <c r="Y32"/>
    </row>
    <row r="33" spans="1:25" x14ac:dyDescent="0.25">
      <c r="A33" s="61"/>
      <c r="B33" s="52" t="s">
        <v>137</v>
      </c>
      <c r="C33" s="59">
        <v>940.5</v>
      </c>
      <c r="D33" s="66">
        <v>0</v>
      </c>
      <c r="E33" s="66">
        <v>0</v>
      </c>
      <c r="F33" s="66">
        <v>0</v>
      </c>
      <c r="G33" s="66">
        <v>0</v>
      </c>
      <c r="H33" s="66">
        <v>0</v>
      </c>
      <c r="I33" s="66">
        <v>0</v>
      </c>
      <c r="J33" s="66">
        <v>0</v>
      </c>
      <c r="K33" s="66">
        <v>0</v>
      </c>
      <c r="L33" s="66">
        <v>0</v>
      </c>
      <c r="M33" s="66">
        <v>0</v>
      </c>
      <c r="N33" s="66">
        <v>0</v>
      </c>
      <c r="O33" s="66">
        <v>0</v>
      </c>
      <c r="P33" s="55">
        <f t="shared" si="1"/>
        <v>0</v>
      </c>
      <c r="R33" s="63"/>
      <c r="U33"/>
      <c r="V33"/>
      <c r="W33"/>
      <c r="X33"/>
      <c r="Y33"/>
    </row>
    <row r="34" spans="1:25" x14ac:dyDescent="0.25">
      <c r="A34" s="61"/>
      <c r="B34" s="52" t="s">
        <v>210</v>
      </c>
      <c r="C34" s="59">
        <v>693</v>
      </c>
      <c r="D34" s="66">
        <v>0</v>
      </c>
      <c r="E34" s="66">
        <v>0</v>
      </c>
      <c r="F34" s="66">
        <v>0</v>
      </c>
      <c r="G34" s="66">
        <v>0</v>
      </c>
      <c r="H34" s="66">
        <v>0</v>
      </c>
      <c r="I34" s="66">
        <v>0</v>
      </c>
      <c r="J34" s="91">
        <v>426565546.00999999</v>
      </c>
      <c r="K34" s="66">
        <v>0</v>
      </c>
      <c r="L34" s="66">
        <v>0</v>
      </c>
      <c r="M34" s="66">
        <v>0</v>
      </c>
      <c r="N34" s="91">
        <v>34405726.810000002</v>
      </c>
      <c r="O34" s="91">
        <v>800018008.94000006</v>
      </c>
      <c r="P34" s="92">
        <f t="shared" si="1"/>
        <v>1260989281.76</v>
      </c>
      <c r="R34" s="63"/>
      <c r="U34"/>
      <c r="V34"/>
      <c r="W34"/>
      <c r="X34"/>
      <c r="Y34"/>
    </row>
    <row r="35" spans="1:25" x14ac:dyDescent="0.25">
      <c r="A35" s="61"/>
      <c r="B35" s="52" t="s">
        <v>138</v>
      </c>
      <c r="C35" s="59">
        <v>742.5</v>
      </c>
      <c r="D35" s="66">
        <v>0</v>
      </c>
      <c r="E35" s="66">
        <v>0</v>
      </c>
      <c r="F35" s="66">
        <v>0</v>
      </c>
      <c r="G35" s="66">
        <v>0</v>
      </c>
      <c r="H35" s="66">
        <v>0</v>
      </c>
      <c r="I35" s="66">
        <v>0</v>
      </c>
      <c r="J35" s="91">
        <v>196684891.87</v>
      </c>
      <c r="K35" s="66">
        <v>0</v>
      </c>
      <c r="L35" s="66">
        <v>0</v>
      </c>
      <c r="M35" s="66">
        <v>0</v>
      </c>
      <c r="N35" s="66">
        <v>0</v>
      </c>
      <c r="O35" s="91">
        <v>1436363438.4000001</v>
      </c>
      <c r="P35" s="92">
        <f t="shared" si="1"/>
        <v>1633048330.27</v>
      </c>
      <c r="R35" s="63"/>
      <c r="U35"/>
      <c r="V35"/>
      <c r="W35"/>
      <c r="X35"/>
      <c r="Y35"/>
    </row>
    <row r="36" spans="1:25" x14ac:dyDescent="0.25">
      <c r="A36" s="61"/>
      <c r="B36" s="52" t="s">
        <v>139</v>
      </c>
      <c r="C36" s="59">
        <v>105357</v>
      </c>
      <c r="D36" s="66">
        <v>0</v>
      </c>
      <c r="E36" s="91">
        <v>88774543331.259995</v>
      </c>
      <c r="F36" s="91">
        <v>43891830</v>
      </c>
      <c r="G36" s="66">
        <v>0</v>
      </c>
      <c r="H36" s="66">
        <v>0</v>
      </c>
      <c r="I36" s="66">
        <v>0</v>
      </c>
      <c r="J36" s="91">
        <v>64366754213.050003</v>
      </c>
      <c r="K36" s="66">
        <v>0</v>
      </c>
      <c r="L36" s="91">
        <v>45063018</v>
      </c>
      <c r="M36" s="66">
        <v>0</v>
      </c>
      <c r="N36" s="66">
        <v>0</v>
      </c>
      <c r="O36" s="66">
        <v>0</v>
      </c>
      <c r="P36" s="92">
        <f t="shared" si="1"/>
        <v>153230252392.31</v>
      </c>
      <c r="R36" s="63"/>
      <c r="U36"/>
      <c r="V36"/>
      <c r="W36"/>
      <c r="X36"/>
      <c r="Y36"/>
    </row>
    <row r="37" spans="1:25" x14ac:dyDescent="0.25">
      <c r="A37" s="61"/>
      <c r="B37" s="52" t="s">
        <v>140</v>
      </c>
      <c r="C37" s="59">
        <v>1138.3451620000001</v>
      </c>
      <c r="D37" s="66">
        <v>0</v>
      </c>
      <c r="E37" s="66">
        <v>0</v>
      </c>
      <c r="F37" s="66">
        <v>0</v>
      </c>
      <c r="G37" s="66">
        <v>0</v>
      </c>
      <c r="H37" s="66">
        <v>0</v>
      </c>
      <c r="I37" s="66">
        <v>0</v>
      </c>
      <c r="J37" s="66">
        <v>0</v>
      </c>
      <c r="K37" s="66">
        <v>0</v>
      </c>
      <c r="L37" s="66">
        <v>0</v>
      </c>
      <c r="M37" s="66">
        <v>0</v>
      </c>
      <c r="N37" s="66">
        <v>0</v>
      </c>
      <c r="O37" s="66">
        <v>0</v>
      </c>
      <c r="P37" s="55">
        <f t="shared" si="1"/>
        <v>0</v>
      </c>
      <c r="R37" s="63"/>
      <c r="U37"/>
      <c r="V37"/>
      <c r="W37"/>
      <c r="X37"/>
      <c r="Y37"/>
    </row>
    <row r="38" spans="1:25" x14ac:dyDescent="0.25">
      <c r="A38" s="61"/>
      <c r="B38" s="52" t="s">
        <v>141</v>
      </c>
      <c r="C38" s="59">
        <v>396</v>
      </c>
      <c r="D38" s="66">
        <v>0</v>
      </c>
      <c r="E38" s="66">
        <v>0</v>
      </c>
      <c r="F38" s="66">
        <v>0</v>
      </c>
      <c r="G38" s="66">
        <v>0</v>
      </c>
      <c r="H38" s="66">
        <v>0</v>
      </c>
      <c r="I38" s="66">
        <v>0</v>
      </c>
      <c r="J38" s="66">
        <v>0</v>
      </c>
      <c r="K38" s="66">
        <v>0</v>
      </c>
      <c r="L38" s="66">
        <v>0</v>
      </c>
      <c r="M38" s="66">
        <v>0</v>
      </c>
      <c r="N38" s="66">
        <v>0</v>
      </c>
      <c r="O38" s="66">
        <v>0</v>
      </c>
      <c r="P38" s="55">
        <f t="shared" si="1"/>
        <v>0</v>
      </c>
      <c r="R38" s="63"/>
      <c r="U38"/>
      <c r="V38"/>
      <c r="W38"/>
      <c r="X38"/>
      <c r="Y38"/>
    </row>
    <row r="39" spans="1:25" x14ac:dyDescent="0.25">
      <c r="A39" s="61"/>
      <c r="B39" s="52" t="s">
        <v>211</v>
      </c>
      <c r="C39" s="59">
        <v>56.028061000000001</v>
      </c>
      <c r="D39" s="91">
        <v>15836143.970000001</v>
      </c>
      <c r="E39" s="91">
        <v>21504648</v>
      </c>
      <c r="F39" s="66">
        <v>0</v>
      </c>
      <c r="G39" s="66">
        <v>0</v>
      </c>
      <c r="H39" s="66">
        <v>0</v>
      </c>
      <c r="I39" s="66">
        <v>0</v>
      </c>
      <c r="J39" s="66">
        <v>0</v>
      </c>
      <c r="K39" s="66">
        <v>0</v>
      </c>
      <c r="L39" s="66">
        <v>0</v>
      </c>
      <c r="M39" s="66">
        <v>0</v>
      </c>
      <c r="N39" s="66">
        <v>0</v>
      </c>
      <c r="O39" s="66">
        <v>0</v>
      </c>
      <c r="P39" s="92">
        <f t="shared" si="1"/>
        <v>37340791.969999999</v>
      </c>
      <c r="R39" s="63"/>
      <c r="U39"/>
      <c r="V39"/>
      <c r="W39"/>
      <c r="X39"/>
      <c r="Y39"/>
    </row>
    <row r="40" spans="1:25" x14ac:dyDescent="0.25">
      <c r="B40" s="52" t="s">
        <v>143</v>
      </c>
      <c r="C40" s="59"/>
      <c r="D40" s="66">
        <v>0</v>
      </c>
      <c r="E40" s="66">
        <v>0</v>
      </c>
      <c r="F40" s="66">
        <v>0</v>
      </c>
      <c r="G40" s="66">
        <v>0</v>
      </c>
      <c r="H40" s="66">
        <v>0</v>
      </c>
      <c r="I40" s="66">
        <v>0</v>
      </c>
      <c r="J40" s="66">
        <v>0</v>
      </c>
      <c r="K40" s="66">
        <v>0</v>
      </c>
      <c r="L40" s="66">
        <v>0</v>
      </c>
      <c r="M40" s="66">
        <v>0</v>
      </c>
      <c r="N40" s="66">
        <v>0</v>
      </c>
      <c r="O40" s="66">
        <v>0</v>
      </c>
      <c r="P40" s="55">
        <v>0</v>
      </c>
      <c r="R40" s="63"/>
      <c r="U40"/>
      <c r="V40"/>
      <c r="W40"/>
      <c r="X40"/>
      <c r="Y40"/>
    </row>
    <row r="41" spans="1:25" x14ac:dyDescent="0.25">
      <c r="B41" s="52" t="s">
        <v>220</v>
      </c>
      <c r="C41" s="59"/>
      <c r="D41" s="66">
        <v>0</v>
      </c>
      <c r="E41" s="66">
        <v>0</v>
      </c>
      <c r="F41" s="66">
        <v>0</v>
      </c>
      <c r="G41" s="66">
        <v>0</v>
      </c>
      <c r="H41" s="66">
        <v>0</v>
      </c>
      <c r="I41" s="66">
        <v>0</v>
      </c>
      <c r="J41" s="66">
        <v>0</v>
      </c>
      <c r="K41" s="66">
        <v>0</v>
      </c>
      <c r="L41" s="66">
        <v>0</v>
      </c>
      <c r="M41" s="66">
        <v>0</v>
      </c>
      <c r="N41" s="66">
        <v>0</v>
      </c>
      <c r="O41" s="91">
        <v>420920.76</v>
      </c>
      <c r="P41" s="92">
        <v>420920.76</v>
      </c>
      <c r="R41" s="63"/>
      <c r="U41"/>
      <c r="V41"/>
      <c r="W41"/>
      <c r="X41"/>
      <c r="Y41"/>
    </row>
    <row r="42" spans="1:25" x14ac:dyDescent="0.25">
      <c r="B42" s="68" t="s">
        <v>144</v>
      </c>
      <c r="C42" s="67">
        <v>0</v>
      </c>
      <c r="D42" s="66">
        <v>0</v>
      </c>
      <c r="E42" s="66">
        <v>0</v>
      </c>
      <c r="F42" s="91">
        <v>1723509.71</v>
      </c>
      <c r="G42" s="91">
        <v>2888154.8899999997</v>
      </c>
      <c r="H42" s="91">
        <v>1327662.21</v>
      </c>
      <c r="I42" s="91">
        <v>1760371.07</v>
      </c>
      <c r="J42" s="66">
        <v>0</v>
      </c>
      <c r="K42" s="66">
        <v>0</v>
      </c>
      <c r="L42" s="66">
        <v>1243439.8</v>
      </c>
      <c r="M42" s="66">
        <v>0</v>
      </c>
      <c r="N42" s="91">
        <v>496007.02</v>
      </c>
      <c r="O42" s="66">
        <v>0</v>
      </c>
      <c r="P42" s="92">
        <v>9439144.6999999993</v>
      </c>
      <c r="U42"/>
      <c r="V42"/>
    </row>
    <row r="43" spans="1:25" x14ac:dyDescent="0.25">
      <c r="B43" s="84" t="s">
        <v>162</v>
      </c>
      <c r="C43" s="65">
        <f t="shared" ref="C43:O43" si="2">+SUM(C10:C42)</f>
        <v>886565.34041700023</v>
      </c>
      <c r="D43" s="93">
        <f t="shared" si="2"/>
        <v>68477097361.899979</v>
      </c>
      <c r="E43" s="93">
        <f t="shared" si="2"/>
        <v>133001117891.75</v>
      </c>
      <c r="F43" s="93">
        <f t="shared" si="2"/>
        <v>45898786913.419975</v>
      </c>
      <c r="G43" s="93">
        <f t="shared" si="2"/>
        <v>54277573564.940041</v>
      </c>
      <c r="H43" s="93">
        <f t="shared" si="2"/>
        <v>53105159845.840004</v>
      </c>
      <c r="I43" s="93">
        <f t="shared" si="2"/>
        <v>47884795260.819992</v>
      </c>
      <c r="J43" s="93">
        <f t="shared" si="2"/>
        <v>117002230121.37</v>
      </c>
      <c r="K43" s="93">
        <f t="shared" si="2"/>
        <v>59121660263.460014</v>
      </c>
      <c r="L43" s="93">
        <f t="shared" si="2"/>
        <v>46236926999.250023</v>
      </c>
      <c r="M43" s="93">
        <f t="shared" si="2"/>
        <v>56326859436.620033</v>
      </c>
      <c r="N43" s="93">
        <f t="shared" si="2"/>
        <v>56587910306.290009</v>
      </c>
      <c r="O43" s="93">
        <f t="shared" si="2"/>
        <v>83555623926.779968</v>
      </c>
      <c r="P43" s="93">
        <f>SUM(D43:O43)</f>
        <v>821475741892.43994</v>
      </c>
      <c r="U43"/>
      <c r="V43"/>
      <c r="W43"/>
      <c r="X43"/>
      <c r="Y43"/>
    </row>
    <row r="44" spans="1:25" x14ac:dyDescent="0.25">
      <c r="B44" s="46" t="s">
        <v>205</v>
      </c>
      <c r="E44" s="63"/>
      <c r="F44" s="63"/>
      <c r="G44" s="63"/>
      <c r="H44" s="63"/>
      <c r="I44" s="63"/>
      <c r="J44" s="63"/>
      <c r="K44" s="63"/>
      <c r="L44" s="63"/>
      <c r="M44" s="63"/>
      <c r="N44" s="63"/>
      <c r="O44" s="63"/>
      <c r="U44"/>
      <c r="V44"/>
      <c r="W44"/>
      <c r="X44"/>
      <c r="Y44"/>
    </row>
    <row r="45" spans="1:25" x14ac:dyDescent="0.25">
      <c r="B45" s="46" t="s">
        <v>221</v>
      </c>
      <c r="E45" s="63"/>
      <c r="F45" s="63"/>
      <c r="G45" s="63"/>
      <c r="H45" s="63"/>
      <c r="I45" s="63"/>
      <c r="J45" s="63"/>
      <c r="K45" s="63"/>
      <c r="L45" s="63"/>
      <c r="M45" s="63"/>
      <c r="N45" s="63"/>
      <c r="O45" s="63"/>
      <c r="U45"/>
      <c r="V45"/>
      <c r="W45"/>
      <c r="X45"/>
      <c r="Y45"/>
    </row>
    <row r="46" spans="1:25" x14ac:dyDescent="0.25">
      <c r="B46" s="46" t="s">
        <v>207</v>
      </c>
      <c r="E46" s="63"/>
      <c r="F46" s="63"/>
      <c r="G46" s="63"/>
      <c r="H46" s="63"/>
      <c r="I46" s="63"/>
      <c r="J46" s="63"/>
      <c r="K46" s="63"/>
      <c r="L46" s="63"/>
      <c r="M46" s="63"/>
      <c r="N46" s="63"/>
      <c r="O46" s="63"/>
      <c r="U46"/>
      <c r="V46"/>
      <c r="W46"/>
      <c r="X46"/>
      <c r="Y46"/>
    </row>
    <row r="47" spans="1:25" x14ac:dyDescent="0.25">
      <c r="E47" s="63"/>
      <c r="F47" s="63"/>
      <c r="G47" s="63"/>
      <c r="H47" s="63"/>
      <c r="I47" s="63"/>
      <c r="J47" s="63"/>
      <c r="K47" s="63"/>
      <c r="L47" s="63"/>
      <c r="M47" s="63"/>
      <c r="N47" s="63"/>
      <c r="O47" s="63"/>
      <c r="U47"/>
      <c r="V47"/>
      <c r="W47"/>
      <c r="X47"/>
      <c r="Y47"/>
    </row>
    <row r="48" spans="1:25" x14ac:dyDescent="0.25">
      <c r="E48" s="63"/>
      <c r="F48" s="63"/>
      <c r="G48" s="63"/>
      <c r="H48" s="63"/>
      <c r="I48" s="63"/>
      <c r="J48" s="63"/>
      <c r="K48" s="63"/>
      <c r="L48" s="63"/>
      <c r="M48" s="63"/>
      <c r="N48" s="63"/>
      <c r="O48" s="63"/>
      <c r="U48"/>
      <c r="V48"/>
      <c r="W48"/>
      <c r="X48"/>
      <c r="Y48"/>
    </row>
    <row r="49" spans="5:25" x14ac:dyDescent="0.25">
      <c r="E49" s="63"/>
      <c r="F49" s="63"/>
      <c r="G49" s="63"/>
      <c r="H49" s="63"/>
      <c r="I49" s="63"/>
      <c r="J49" s="63"/>
      <c r="K49" s="63"/>
      <c r="L49" s="63"/>
      <c r="M49" s="63"/>
      <c r="N49" s="63"/>
      <c r="O49" s="63"/>
      <c r="U49"/>
      <c r="V49"/>
      <c r="W49"/>
      <c r="X49"/>
      <c r="Y49"/>
    </row>
    <row r="50" spans="5:25" x14ac:dyDescent="0.25">
      <c r="E50" s="63"/>
      <c r="F50" s="63"/>
      <c r="G50" s="63"/>
      <c r="H50" s="63"/>
      <c r="I50" s="63"/>
      <c r="J50" s="63"/>
      <c r="K50" s="63"/>
      <c r="L50" s="63"/>
      <c r="M50" s="63"/>
      <c r="N50" s="63"/>
      <c r="O50" s="63"/>
      <c r="U50"/>
      <c r="V50"/>
      <c r="W50"/>
      <c r="X50"/>
      <c r="Y50"/>
    </row>
    <row r="51" spans="5:25" x14ac:dyDescent="0.25">
      <c r="E51" s="63"/>
      <c r="F51" s="63"/>
      <c r="G51" s="63"/>
      <c r="H51" s="63"/>
      <c r="I51" s="63"/>
      <c r="J51" s="63"/>
      <c r="K51" s="63"/>
      <c r="L51" s="63"/>
      <c r="M51" s="63"/>
      <c r="N51" s="63"/>
      <c r="O51" s="63"/>
      <c r="U51"/>
      <c r="V51"/>
      <c r="W51"/>
      <c r="X51"/>
      <c r="Y51"/>
    </row>
    <row r="52" spans="5:25" x14ac:dyDescent="0.25">
      <c r="E52" s="63"/>
      <c r="F52" s="63"/>
      <c r="G52" s="63"/>
      <c r="H52" s="63"/>
      <c r="I52" s="63"/>
      <c r="J52" s="63"/>
      <c r="K52" s="63"/>
      <c r="L52" s="63"/>
      <c r="M52" s="63"/>
      <c r="N52" s="63"/>
      <c r="O52" s="63"/>
      <c r="U52"/>
      <c r="V52"/>
      <c r="W52"/>
      <c r="X52"/>
      <c r="Y52"/>
    </row>
    <row r="53" spans="5:25" x14ac:dyDescent="0.25">
      <c r="E53" s="63"/>
      <c r="F53" s="63"/>
      <c r="G53" s="63"/>
      <c r="H53" s="63"/>
      <c r="I53" s="63"/>
      <c r="J53" s="63"/>
      <c r="K53" s="63"/>
      <c r="L53" s="63"/>
      <c r="M53" s="63"/>
      <c r="N53" s="63"/>
      <c r="O53" s="63"/>
      <c r="U53"/>
      <c r="V53"/>
      <c r="W53"/>
      <c r="X53"/>
      <c r="Y53"/>
    </row>
    <row r="54" spans="5:25" x14ac:dyDescent="0.25">
      <c r="E54" s="63"/>
      <c r="F54" s="63"/>
      <c r="G54" s="63"/>
      <c r="H54" s="63"/>
      <c r="I54" s="63"/>
      <c r="J54" s="63"/>
      <c r="K54" s="63"/>
      <c r="L54" s="63"/>
      <c r="M54" s="63"/>
      <c r="N54" s="63"/>
      <c r="O54" s="63"/>
      <c r="U54"/>
      <c r="V54"/>
      <c r="W54"/>
      <c r="X54"/>
      <c r="Y54"/>
    </row>
    <row r="55" spans="5:25" x14ac:dyDescent="0.25">
      <c r="E55" s="63"/>
      <c r="F55" s="63"/>
      <c r="G55" s="63"/>
      <c r="H55" s="63"/>
      <c r="I55" s="63"/>
      <c r="J55" s="63"/>
      <c r="K55" s="63"/>
      <c r="L55" s="63"/>
      <c r="M55" s="63"/>
      <c r="N55" s="63"/>
      <c r="O55" s="63"/>
      <c r="U55"/>
      <c r="V55"/>
      <c r="W55"/>
      <c r="X55"/>
      <c r="Y55"/>
    </row>
    <row r="56" spans="5:25" x14ac:dyDescent="0.25">
      <c r="E56" s="63"/>
      <c r="F56" s="63"/>
      <c r="G56" s="63"/>
      <c r="H56" s="63"/>
      <c r="I56" s="63"/>
      <c r="J56" s="63"/>
      <c r="K56" s="63"/>
      <c r="L56" s="63"/>
      <c r="M56" s="63"/>
      <c r="N56" s="63"/>
      <c r="O56" s="63"/>
      <c r="U56"/>
      <c r="V56"/>
      <c r="W56"/>
      <c r="X56"/>
      <c r="Y56"/>
    </row>
    <row r="57" spans="5:25" x14ac:dyDescent="0.25">
      <c r="E57" s="63"/>
      <c r="F57" s="63"/>
      <c r="G57" s="63"/>
      <c r="H57" s="63"/>
      <c r="I57" s="63"/>
      <c r="J57" s="63"/>
      <c r="K57" s="63"/>
      <c r="L57" s="63"/>
      <c r="M57" s="63"/>
      <c r="N57" s="63"/>
      <c r="O57" s="63"/>
      <c r="U57"/>
      <c r="V57"/>
      <c r="W57"/>
      <c r="X57"/>
      <c r="Y57"/>
    </row>
    <row r="58" spans="5:25" x14ac:dyDescent="0.25">
      <c r="E58" s="63"/>
      <c r="F58" s="63"/>
      <c r="G58" s="63"/>
      <c r="H58" s="63"/>
      <c r="I58" s="63"/>
      <c r="J58" s="63"/>
      <c r="K58" s="63"/>
      <c r="L58" s="63"/>
      <c r="M58" s="63"/>
      <c r="N58" s="63"/>
      <c r="O58" s="63"/>
      <c r="U58"/>
      <c r="V58"/>
      <c r="W58"/>
      <c r="X58"/>
      <c r="Y58"/>
    </row>
    <row r="59" spans="5:25" x14ac:dyDescent="0.25">
      <c r="E59" s="63"/>
      <c r="F59" s="63"/>
      <c r="G59" s="63"/>
      <c r="H59" s="63"/>
      <c r="I59" s="63"/>
      <c r="J59" s="63"/>
      <c r="K59" s="63"/>
      <c r="L59" s="63"/>
      <c r="M59" s="63"/>
      <c r="N59" s="63"/>
      <c r="O59" s="63"/>
      <c r="U59"/>
      <c r="V59"/>
      <c r="W59"/>
      <c r="X59"/>
      <c r="Y59"/>
    </row>
    <row r="60" spans="5:25" x14ac:dyDescent="0.25">
      <c r="E60" s="63"/>
      <c r="F60" s="63"/>
      <c r="G60" s="63"/>
      <c r="H60" s="63"/>
      <c r="I60" s="63"/>
      <c r="J60" s="63"/>
      <c r="K60" s="63"/>
      <c r="L60" s="63"/>
      <c r="M60" s="63"/>
      <c r="N60" s="63"/>
      <c r="O60" s="63"/>
      <c r="U60"/>
      <c r="V60"/>
      <c r="W60"/>
      <c r="X60"/>
      <c r="Y60"/>
    </row>
    <row r="61" spans="5:25" x14ac:dyDescent="0.25">
      <c r="E61" s="63"/>
      <c r="F61" s="63"/>
      <c r="G61" s="63"/>
      <c r="H61" s="63"/>
      <c r="I61" s="63"/>
      <c r="J61" s="63"/>
      <c r="K61" s="63"/>
      <c r="L61" s="63"/>
      <c r="M61" s="63"/>
      <c r="N61" s="63"/>
      <c r="O61" s="63"/>
      <c r="U61"/>
      <c r="V61"/>
      <c r="W61"/>
      <c r="X61"/>
      <c r="Y61"/>
    </row>
    <row r="62" spans="5:25" x14ac:dyDescent="0.25">
      <c r="E62" s="63"/>
      <c r="F62" s="63"/>
      <c r="G62" s="63"/>
      <c r="H62" s="63"/>
      <c r="I62" s="63"/>
      <c r="J62" s="63"/>
      <c r="K62" s="63"/>
      <c r="L62" s="63"/>
      <c r="M62" s="63"/>
      <c r="N62" s="63"/>
      <c r="O62" s="63"/>
      <c r="U62"/>
      <c r="V62"/>
      <c r="W62"/>
      <c r="X62"/>
      <c r="Y62"/>
    </row>
    <row r="63" spans="5:25" x14ac:dyDescent="0.25">
      <c r="E63" s="63"/>
      <c r="F63" s="63"/>
      <c r="G63" s="63"/>
      <c r="H63" s="63"/>
      <c r="I63" s="63"/>
      <c r="J63" s="63"/>
      <c r="K63" s="63"/>
      <c r="L63" s="63"/>
      <c r="M63" s="63"/>
      <c r="N63" s="63"/>
      <c r="O63" s="63"/>
      <c r="U63"/>
      <c r="V63"/>
      <c r="W63"/>
      <c r="X63"/>
      <c r="Y63"/>
    </row>
    <row r="64" spans="5:25" x14ac:dyDescent="0.25">
      <c r="E64" s="63"/>
      <c r="F64" s="63"/>
      <c r="G64" s="63"/>
      <c r="H64" s="63"/>
      <c r="I64" s="63"/>
      <c r="J64" s="63"/>
      <c r="K64" s="63"/>
      <c r="L64" s="63"/>
      <c r="M64" s="63"/>
      <c r="N64" s="63"/>
      <c r="O64" s="63"/>
      <c r="U64"/>
      <c r="V64"/>
      <c r="W64"/>
      <c r="X64"/>
      <c r="Y64"/>
    </row>
    <row r="65" spans="4:25" x14ac:dyDescent="0.25">
      <c r="E65" s="63"/>
      <c r="F65" s="63"/>
      <c r="G65" s="63"/>
      <c r="H65" s="63"/>
      <c r="I65" s="63"/>
      <c r="J65" s="63"/>
      <c r="K65" s="63"/>
      <c r="L65" s="63"/>
      <c r="M65" s="63"/>
      <c r="N65" s="63"/>
      <c r="O65" s="63"/>
      <c r="U65"/>
      <c r="V65"/>
      <c r="W65"/>
      <c r="X65"/>
      <c r="Y65"/>
    </row>
    <row r="66" spans="4:25" x14ac:dyDescent="0.25">
      <c r="E66" s="63"/>
      <c r="F66" s="63"/>
      <c r="G66" s="63"/>
      <c r="H66" s="63"/>
      <c r="I66" s="63"/>
      <c r="J66" s="63"/>
      <c r="K66" s="63"/>
      <c r="L66" s="63"/>
      <c r="M66" s="63"/>
      <c r="N66" s="63"/>
      <c r="O66" s="63"/>
      <c r="U66"/>
      <c r="V66"/>
      <c r="W66"/>
      <c r="X66"/>
      <c r="Y66"/>
    </row>
    <row r="67" spans="4:25" x14ac:dyDescent="0.25">
      <c r="E67" s="63"/>
      <c r="F67" s="63"/>
      <c r="G67" s="63"/>
      <c r="H67" s="63"/>
      <c r="I67" s="63"/>
      <c r="J67" s="63"/>
      <c r="K67" s="63"/>
      <c r="L67" s="63"/>
      <c r="M67" s="63"/>
      <c r="N67" s="63"/>
      <c r="O67" s="63"/>
      <c r="U67"/>
      <c r="V67"/>
      <c r="W67"/>
      <c r="X67"/>
      <c r="Y67"/>
    </row>
    <row r="68" spans="4:25" x14ac:dyDescent="0.25">
      <c r="E68" s="63"/>
      <c r="F68" s="63"/>
      <c r="G68" s="63"/>
      <c r="H68" s="63"/>
      <c r="I68" s="63"/>
      <c r="J68" s="63"/>
      <c r="K68" s="63"/>
      <c r="L68" s="63"/>
      <c r="M68" s="63"/>
      <c r="N68" s="63"/>
      <c r="O68" s="63"/>
      <c r="U68"/>
      <c r="V68"/>
      <c r="W68"/>
      <c r="X68"/>
      <c r="Y68"/>
    </row>
    <row r="69" spans="4:25" x14ac:dyDescent="0.25">
      <c r="E69" s="63"/>
      <c r="F69" s="63"/>
      <c r="G69" s="63"/>
      <c r="H69" s="63"/>
      <c r="I69" s="63"/>
      <c r="J69" s="63"/>
      <c r="K69" s="63"/>
      <c r="L69" s="63"/>
      <c r="M69" s="63"/>
      <c r="N69" s="63"/>
      <c r="O69" s="63"/>
      <c r="U69"/>
      <c r="V69"/>
      <c r="W69"/>
      <c r="X69"/>
      <c r="Y69"/>
    </row>
    <row r="70" spans="4:25" x14ac:dyDescent="0.25">
      <c r="E70" s="63"/>
      <c r="F70" s="63"/>
      <c r="G70" s="63"/>
      <c r="H70" s="63"/>
      <c r="I70" s="63"/>
      <c r="J70" s="63"/>
      <c r="K70" s="63"/>
      <c r="L70" s="63"/>
      <c r="M70" s="63"/>
      <c r="N70" s="63"/>
      <c r="O70" s="63"/>
      <c r="U70"/>
      <c r="V70"/>
      <c r="W70"/>
      <c r="X70"/>
      <c r="Y70"/>
    </row>
    <row r="71" spans="4:25" x14ac:dyDescent="0.25">
      <c r="E71" s="63"/>
      <c r="F71" s="63"/>
      <c r="G71" s="63"/>
      <c r="H71" s="63"/>
      <c r="I71" s="63"/>
      <c r="J71" s="63"/>
      <c r="K71" s="63"/>
      <c r="L71" s="63"/>
      <c r="M71" s="63"/>
      <c r="N71" s="63"/>
      <c r="O71" s="63"/>
      <c r="U71"/>
      <c r="V71"/>
      <c r="W71"/>
      <c r="X71"/>
      <c r="Y71"/>
    </row>
    <row r="72" spans="4:25" x14ac:dyDescent="0.25">
      <c r="E72" s="63"/>
      <c r="F72" s="63"/>
      <c r="G72" s="63"/>
      <c r="H72" s="63"/>
      <c r="I72" s="63"/>
      <c r="J72" s="63"/>
      <c r="K72" s="63"/>
      <c r="L72" s="63"/>
      <c r="M72" s="63"/>
      <c r="N72" s="63"/>
      <c r="O72" s="63"/>
      <c r="U72"/>
      <c r="V72"/>
      <c r="W72"/>
      <c r="X72"/>
      <c r="Y72"/>
    </row>
    <row r="73" spans="4:25" x14ac:dyDescent="0.25">
      <c r="E73" s="63"/>
      <c r="F73" s="63"/>
      <c r="G73" s="63"/>
      <c r="H73" s="63"/>
      <c r="I73" s="63"/>
      <c r="J73" s="63"/>
      <c r="K73" s="63"/>
      <c r="L73" s="63"/>
      <c r="M73" s="63"/>
      <c r="N73" s="63"/>
      <c r="O73" s="63"/>
      <c r="U73"/>
      <c r="V73"/>
      <c r="W73"/>
      <c r="X73"/>
      <c r="Y73"/>
    </row>
    <row r="74" spans="4:25" x14ac:dyDescent="0.25">
      <c r="E74" s="63"/>
      <c r="F74" s="63"/>
      <c r="G74" s="63"/>
      <c r="H74" s="63"/>
      <c r="I74" s="63"/>
      <c r="J74" s="63"/>
      <c r="K74" s="63"/>
      <c r="L74" s="63"/>
      <c r="M74" s="63"/>
      <c r="N74" s="63"/>
      <c r="O74" s="63"/>
      <c r="U74"/>
      <c r="V74"/>
      <c r="W74"/>
      <c r="X74"/>
      <c r="Y74"/>
    </row>
    <row r="75" spans="4:25" x14ac:dyDescent="0.25">
      <c r="E75" s="63"/>
      <c r="F75" s="63"/>
      <c r="G75" s="63"/>
      <c r="H75" s="63"/>
      <c r="I75" s="63"/>
      <c r="J75" s="63"/>
      <c r="K75" s="63"/>
      <c r="L75" s="63"/>
      <c r="M75" s="63"/>
      <c r="N75" s="63"/>
      <c r="O75" s="63"/>
      <c r="U75"/>
      <c r="V75"/>
      <c r="W75"/>
      <c r="X75"/>
      <c r="Y75"/>
    </row>
    <row r="76" spans="4:25" x14ac:dyDescent="0.25">
      <c r="D76" s="63"/>
      <c r="E76" s="63"/>
      <c r="F76" s="63"/>
      <c r="G76" s="63"/>
      <c r="H76" s="63"/>
      <c r="I76" s="63"/>
      <c r="J76" s="63"/>
      <c r="K76" s="63"/>
      <c r="L76" s="63"/>
      <c r="M76" s="63"/>
      <c r="N76" s="63"/>
      <c r="O76" s="63"/>
      <c r="U76"/>
      <c r="V76"/>
      <c r="W76"/>
      <c r="X76"/>
      <c r="Y76"/>
    </row>
    <row r="77" spans="4:25" x14ac:dyDescent="0.25">
      <c r="D77" s="63"/>
      <c r="E77" s="63"/>
      <c r="F77" s="63"/>
      <c r="G77" s="63"/>
      <c r="H77" s="63"/>
      <c r="I77" s="63"/>
      <c r="J77" s="63"/>
      <c r="K77" s="63"/>
      <c r="L77" s="63"/>
      <c r="M77" s="63"/>
      <c r="N77" s="63"/>
      <c r="O77" s="63"/>
      <c r="U77"/>
      <c r="V77"/>
      <c r="W77"/>
      <c r="X77"/>
      <c r="Y77"/>
    </row>
    <row r="78" spans="4:25" x14ac:dyDescent="0.25">
      <c r="D78" s="63"/>
      <c r="E78" s="63"/>
      <c r="F78" s="63"/>
      <c r="G78" s="63"/>
      <c r="H78" s="63"/>
      <c r="I78" s="63"/>
      <c r="J78" s="63"/>
      <c r="K78" s="63"/>
      <c r="L78" s="63"/>
      <c r="M78" s="63"/>
      <c r="N78" s="63"/>
      <c r="O78" s="63"/>
      <c r="U78"/>
      <c r="V78"/>
      <c r="W78"/>
      <c r="X78"/>
      <c r="Y78"/>
    </row>
    <row r="79" spans="4:25" x14ac:dyDescent="0.25">
      <c r="D79" s="63"/>
      <c r="E79" s="63"/>
      <c r="F79" s="63"/>
      <c r="G79" s="63"/>
      <c r="H79" s="63"/>
      <c r="I79" s="63"/>
      <c r="J79" s="63"/>
      <c r="K79" s="63"/>
      <c r="L79" s="63"/>
      <c r="M79" s="63"/>
      <c r="N79" s="63"/>
      <c r="O79" s="63"/>
      <c r="U79"/>
      <c r="V79"/>
      <c r="W79"/>
      <c r="X79"/>
      <c r="Y79"/>
    </row>
    <row r="80" spans="4:25" x14ac:dyDescent="0.25">
      <c r="D80" s="63"/>
      <c r="E80" s="63"/>
      <c r="F80" s="63"/>
      <c r="G80" s="63"/>
      <c r="H80" s="63"/>
      <c r="I80" s="63"/>
      <c r="J80" s="63"/>
      <c r="K80" s="63"/>
      <c r="L80" s="63"/>
      <c r="M80" s="63"/>
      <c r="N80" s="63"/>
      <c r="O80" s="63"/>
      <c r="U80"/>
      <c r="V80"/>
      <c r="W80"/>
      <c r="X80"/>
      <c r="Y80"/>
    </row>
    <row r="81" spans="4:25" x14ac:dyDescent="0.25">
      <c r="D81" s="63"/>
      <c r="E81" s="63"/>
      <c r="F81" s="63"/>
      <c r="G81" s="63"/>
      <c r="H81" s="63"/>
      <c r="I81" s="63"/>
      <c r="J81" s="63"/>
      <c r="K81" s="63"/>
      <c r="L81" s="63"/>
      <c r="M81" s="63"/>
      <c r="N81" s="63"/>
      <c r="O81" s="63"/>
      <c r="U81"/>
      <c r="V81"/>
      <c r="W81"/>
      <c r="X81"/>
      <c r="Y81"/>
    </row>
    <row r="82" spans="4:25" x14ac:dyDescent="0.25">
      <c r="D82" s="63"/>
      <c r="E82" s="63"/>
      <c r="F82" s="63"/>
      <c r="G82" s="63"/>
      <c r="H82" s="63"/>
      <c r="I82" s="63"/>
      <c r="J82" s="63"/>
      <c r="K82" s="63"/>
      <c r="L82" s="63"/>
      <c r="M82" s="63"/>
      <c r="N82" s="63"/>
      <c r="O82" s="63"/>
      <c r="U82"/>
      <c r="V82"/>
      <c r="W82"/>
      <c r="X82"/>
      <c r="Y82"/>
    </row>
    <row r="83" spans="4:25" x14ac:dyDescent="0.25">
      <c r="D83" s="63"/>
      <c r="E83" s="63"/>
      <c r="F83" s="63"/>
      <c r="G83" s="63"/>
      <c r="H83" s="63"/>
      <c r="I83" s="63"/>
      <c r="J83" s="63"/>
      <c r="K83" s="63"/>
      <c r="L83" s="63"/>
      <c r="M83" s="63"/>
      <c r="N83" s="63"/>
      <c r="O83" s="63"/>
      <c r="U83"/>
      <c r="V83"/>
      <c r="W83"/>
      <c r="X83"/>
      <c r="Y83"/>
    </row>
    <row r="84" spans="4:25" x14ac:dyDescent="0.25">
      <c r="D84" s="63"/>
      <c r="E84" s="63"/>
      <c r="F84" s="63"/>
      <c r="G84" s="63"/>
      <c r="H84" s="63"/>
      <c r="I84" s="63"/>
      <c r="J84" s="63"/>
      <c r="K84" s="63"/>
      <c r="L84" s="63"/>
      <c r="M84" s="63"/>
      <c r="N84" s="63"/>
      <c r="O84" s="63"/>
      <c r="U84"/>
      <c r="V84"/>
      <c r="W84"/>
      <c r="X84"/>
      <c r="Y84"/>
    </row>
    <row r="85" spans="4:25" x14ac:dyDescent="0.25">
      <c r="D85" s="63"/>
      <c r="E85" s="63"/>
      <c r="F85" s="63"/>
      <c r="G85" s="63"/>
      <c r="H85" s="63"/>
      <c r="I85" s="63"/>
      <c r="J85" s="63"/>
      <c r="K85" s="63"/>
      <c r="L85" s="63"/>
      <c r="M85" s="63"/>
      <c r="N85" s="63"/>
      <c r="O85" s="63"/>
      <c r="U85"/>
      <c r="V85"/>
      <c r="W85"/>
      <c r="X85"/>
      <c r="Y85"/>
    </row>
    <row r="86" spans="4:25" x14ac:dyDescent="0.25">
      <c r="D86" s="63"/>
      <c r="E86" s="63"/>
      <c r="F86" s="63"/>
      <c r="G86" s="63"/>
      <c r="H86" s="63"/>
      <c r="I86" s="63"/>
      <c r="J86" s="63"/>
      <c r="K86" s="63"/>
      <c r="L86" s="63"/>
      <c r="M86" s="63"/>
      <c r="N86" s="63"/>
      <c r="O86" s="63"/>
      <c r="U86"/>
      <c r="V86"/>
      <c r="W86"/>
      <c r="X86"/>
      <c r="Y86"/>
    </row>
    <row r="87" spans="4:25" x14ac:dyDescent="0.25">
      <c r="D87" s="63"/>
      <c r="E87" s="63"/>
      <c r="F87" s="63"/>
      <c r="G87" s="63"/>
      <c r="H87" s="63"/>
      <c r="I87" s="63"/>
      <c r="J87" s="63"/>
      <c r="K87" s="63"/>
      <c r="L87" s="63"/>
      <c r="M87" s="63"/>
      <c r="N87" s="63"/>
      <c r="O87" s="63"/>
      <c r="U87"/>
      <c r="V87"/>
      <c r="W87"/>
      <c r="X87"/>
      <c r="Y87"/>
    </row>
    <row r="88" spans="4:25" x14ac:dyDescent="0.25">
      <c r="D88" s="63"/>
      <c r="E88" s="63"/>
      <c r="F88" s="63"/>
      <c r="G88" s="63"/>
      <c r="H88" s="63"/>
      <c r="I88" s="63"/>
      <c r="J88" s="63"/>
      <c r="K88" s="63"/>
      <c r="L88" s="63"/>
      <c r="M88" s="63"/>
      <c r="N88" s="63"/>
      <c r="O88" s="63"/>
      <c r="U88"/>
      <c r="V88"/>
      <c r="W88"/>
      <c r="X88"/>
      <c r="Y88"/>
    </row>
    <row r="89" spans="4:25" x14ac:dyDescent="0.25">
      <c r="D89" s="63"/>
      <c r="E89" s="63"/>
      <c r="F89" s="63"/>
      <c r="G89" s="63"/>
      <c r="H89" s="63"/>
      <c r="I89" s="63"/>
      <c r="J89" s="63"/>
      <c r="K89" s="63"/>
      <c r="L89" s="63"/>
      <c r="M89" s="63"/>
      <c r="N89" s="63"/>
      <c r="O89" s="63"/>
      <c r="U89"/>
      <c r="V89"/>
      <c r="W89"/>
      <c r="X89"/>
      <c r="Y89"/>
    </row>
    <row r="90" spans="4:25" x14ac:dyDescent="0.25">
      <c r="D90" s="63"/>
      <c r="E90" s="63"/>
      <c r="F90" s="63"/>
      <c r="G90" s="63"/>
      <c r="H90" s="63"/>
      <c r="I90" s="63"/>
      <c r="J90" s="63"/>
      <c r="K90" s="63"/>
      <c r="L90" s="63"/>
      <c r="M90" s="63"/>
      <c r="N90" s="63"/>
      <c r="O90" s="63"/>
      <c r="U90"/>
      <c r="V90"/>
      <c r="W90"/>
      <c r="X90"/>
      <c r="Y90"/>
    </row>
    <row r="91" spans="4:25" x14ac:dyDescent="0.25">
      <c r="D91" s="63"/>
      <c r="E91" s="63"/>
      <c r="F91" s="63"/>
      <c r="G91" s="63"/>
      <c r="H91" s="63"/>
      <c r="I91" s="63"/>
      <c r="J91" s="63"/>
      <c r="K91" s="63"/>
      <c r="L91" s="63"/>
      <c r="M91" s="63"/>
      <c r="N91" s="63"/>
      <c r="O91" s="63"/>
      <c r="U91"/>
      <c r="V91"/>
      <c r="W91"/>
      <c r="X91"/>
      <c r="Y91"/>
    </row>
    <row r="92" spans="4:25" x14ac:dyDescent="0.25">
      <c r="D92" s="63"/>
      <c r="E92" s="63"/>
      <c r="F92" s="63"/>
      <c r="G92" s="63"/>
      <c r="H92" s="63"/>
      <c r="I92" s="63"/>
      <c r="J92" s="63"/>
      <c r="K92" s="63"/>
      <c r="L92" s="63"/>
      <c r="M92" s="63"/>
      <c r="N92" s="63"/>
      <c r="O92" s="63"/>
      <c r="U92"/>
      <c r="V92"/>
      <c r="W92"/>
      <c r="X92"/>
      <c r="Y92"/>
    </row>
    <row r="93" spans="4:25" x14ac:dyDescent="0.25">
      <c r="D93" s="63"/>
      <c r="E93" s="63"/>
      <c r="F93" s="63"/>
      <c r="G93" s="63"/>
      <c r="H93" s="63"/>
      <c r="I93" s="63"/>
      <c r="J93" s="63"/>
      <c r="K93" s="63"/>
      <c r="L93" s="63"/>
      <c r="M93" s="63"/>
      <c r="N93" s="63"/>
      <c r="O93" s="63"/>
      <c r="U93"/>
      <c r="V93"/>
      <c r="W93"/>
      <c r="X93"/>
      <c r="Y93"/>
    </row>
    <row r="94" spans="4:25" x14ac:dyDescent="0.25">
      <c r="D94" s="63"/>
      <c r="E94" s="63"/>
      <c r="F94" s="63"/>
      <c r="G94" s="63"/>
      <c r="H94" s="63"/>
      <c r="I94" s="63"/>
      <c r="J94" s="63"/>
      <c r="K94" s="63"/>
      <c r="L94" s="63"/>
      <c r="M94" s="63"/>
      <c r="N94" s="63"/>
      <c r="O94" s="63"/>
      <c r="U94"/>
      <c r="V94"/>
      <c r="W94"/>
      <c r="X94"/>
      <c r="Y94"/>
    </row>
    <row r="95" spans="4:25" x14ac:dyDescent="0.25">
      <c r="D95" s="63"/>
      <c r="E95" s="63"/>
      <c r="F95" s="63"/>
      <c r="G95" s="63"/>
      <c r="H95" s="63"/>
      <c r="I95" s="63"/>
      <c r="J95" s="63"/>
      <c r="K95" s="63"/>
      <c r="L95" s="63"/>
      <c r="M95" s="63"/>
      <c r="N95" s="63"/>
      <c r="O95" s="63"/>
      <c r="U95"/>
      <c r="V95"/>
      <c r="W95"/>
      <c r="X95"/>
      <c r="Y95"/>
    </row>
    <row r="96" spans="4:25" x14ac:dyDescent="0.25">
      <c r="D96" s="63"/>
      <c r="E96" s="63"/>
      <c r="F96" s="63"/>
      <c r="G96" s="63"/>
      <c r="H96" s="63"/>
      <c r="I96" s="63"/>
      <c r="J96" s="63"/>
      <c r="K96" s="63"/>
      <c r="L96" s="63"/>
      <c r="M96" s="63"/>
      <c r="N96" s="63"/>
      <c r="O96" s="63"/>
      <c r="U96"/>
      <c r="V96"/>
      <c r="W96"/>
      <c r="X96"/>
      <c r="Y96"/>
    </row>
    <row r="97" spans="4:25" x14ac:dyDescent="0.25">
      <c r="D97" s="63"/>
      <c r="E97" s="63"/>
      <c r="F97" s="63"/>
      <c r="G97" s="63"/>
      <c r="H97" s="63"/>
      <c r="I97" s="63"/>
      <c r="J97" s="63"/>
      <c r="K97" s="63"/>
      <c r="L97" s="63"/>
      <c r="M97" s="63"/>
      <c r="N97" s="63"/>
      <c r="O97" s="63"/>
      <c r="U97"/>
      <c r="V97"/>
      <c r="W97"/>
      <c r="X97"/>
      <c r="Y97"/>
    </row>
    <row r="98" spans="4:25" x14ac:dyDescent="0.25">
      <c r="D98" s="63"/>
      <c r="E98" s="63"/>
      <c r="F98" s="63"/>
      <c r="G98" s="63"/>
      <c r="H98" s="63"/>
      <c r="I98" s="63"/>
      <c r="J98" s="63"/>
      <c r="K98" s="63"/>
      <c r="L98" s="63"/>
      <c r="M98" s="63"/>
      <c r="N98" s="63"/>
      <c r="O98" s="63"/>
      <c r="U98"/>
      <c r="V98"/>
      <c r="W98"/>
      <c r="X98"/>
      <c r="Y98"/>
    </row>
    <row r="99" spans="4:25" x14ac:dyDescent="0.25">
      <c r="D99" s="63"/>
      <c r="E99" s="63"/>
      <c r="F99" s="63"/>
      <c r="G99" s="63"/>
      <c r="H99" s="63"/>
      <c r="I99" s="63"/>
      <c r="J99" s="63"/>
      <c r="K99" s="63"/>
      <c r="L99" s="63"/>
      <c r="M99" s="63"/>
      <c r="N99" s="63"/>
      <c r="O99" s="63"/>
      <c r="U99"/>
      <c r="V99"/>
      <c r="W99"/>
      <c r="X99"/>
      <c r="Y99"/>
    </row>
    <row r="100" spans="4:25" x14ac:dyDescent="0.25">
      <c r="D100" s="63"/>
      <c r="E100" s="63"/>
      <c r="F100" s="63"/>
      <c r="G100" s="63"/>
      <c r="H100" s="63"/>
      <c r="I100" s="63"/>
      <c r="J100" s="63"/>
      <c r="K100" s="63"/>
      <c r="L100" s="63"/>
      <c r="M100" s="63"/>
      <c r="N100" s="63"/>
      <c r="O100" s="63"/>
      <c r="U100"/>
      <c r="V100"/>
      <c r="W100"/>
      <c r="X100"/>
      <c r="Y100"/>
    </row>
    <row r="101" spans="4:25" x14ac:dyDescent="0.25">
      <c r="D101" s="63"/>
      <c r="E101" s="63"/>
      <c r="F101" s="63"/>
      <c r="G101" s="63"/>
      <c r="H101" s="63"/>
      <c r="I101" s="63"/>
      <c r="J101" s="63"/>
      <c r="K101" s="63"/>
      <c r="L101" s="63"/>
      <c r="M101" s="63"/>
      <c r="N101" s="63"/>
      <c r="O101" s="63"/>
      <c r="U101"/>
      <c r="V101"/>
      <c r="W101"/>
      <c r="X101"/>
      <c r="Y101"/>
    </row>
    <row r="102" spans="4:25" x14ac:dyDescent="0.25">
      <c r="D102" s="63"/>
      <c r="E102" s="63"/>
      <c r="F102" s="63"/>
      <c r="G102" s="63"/>
      <c r="H102" s="63"/>
      <c r="I102" s="63"/>
      <c r="J102" s="63"/>
      <c r="K102" s="63"/>
      <c r="L102" s="63"/>
      <c r="M102" s="63"/>
      <c r="N102" s="63"/>
      <c r="O102" s="63"/>
      <c r="V102"/>
      <c r="W102"/>
      <c r="X102"/>
      <c r="Y102"/>
    </row>
    <row r="103" spans="4:25" x14ac:dyDescent="0.25">
      <c r="D103" s="63"/>
      <c r="E103" s="63"/>
      <c r="F103" s="63"/>
      <c r="G103" s="63"/>
      <c r="H103" s="63"/>
      <c r="I103" s="63"/>
      <c r="J103" s="63"/>
      <c r="K103" s="63"/>
      <c r="L103" s="63"/>
      <c r="M103" s="63"/>
      <c r="N103" s="63"/>
      <c r="O103" s="63"/>
      <c r="V103"/>
      <c r="W103"/>
      <c r="X103"/>
      <c r="Y103"/>
    </row>
    <row r="104" spans="4:25" x14ac:dyDescent="0.25">
      <c r="E104" s="63"/>
      <c r="F104" s="63"/>
      <c r="G104" s="63"/>
      <c r="H104" s="63"/>
      <c r="I104" s="63"/>
      <c r="J104" s="63"/>
      <c r="K104" s="63"/>
      <c r="L104" s="63"/>
      <c r="M104" s="63"/>
      <c r="N104" s="63"/>
      <c r="O104" s="63"/>
    </row>
    <row r="105" spans="4:25" x14ac:dyDescent="0.25">
      <c r="E105" s="63"/>
      <c r="F105" s="63"/>
      <c r="G105" s="63"/>
      <c r="H105" s="63"/>
      <c r="I105" s="63"/>
      <c r="J105" s="63"/>
      <c r="K105" s="63"/>
      <c r="L105" s="63"/>
      <c r="M105" s="63"/>
      <c r="N105" s="63"/>
      <c r="O105" s="63"/>
    </row>
  </sheetData>
  <mergeCells count="6">
    <mergeCell ref="D8:P8"/>
    <mergeCell ref="B2:P2"/>
    <mergeCell ref="B3:P3"/>
    <mergeCell ref="B4:P4"/>
    <mergeCell ref="B8:B9"/>
    <mergeCell ref="C8:C9"/>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A2:Z106"/>
  <sheetViews>
    <sheetView showGridLines="0" zoomScaleNormal="100" workbookViewId="0">
      <selection activeCell="B8" sqref="B8:B9"/>
    </sheetView>
  </sheetViews>
  <sheetFormatPr defaultColWidth="11" defaultRowHeight="15" x14ac:dyDescent="0.25"/>
  <cols>
    <col min="1" max="1" width="6.7109375" customWidth="1"/>
    <col min="2" max="2" width="82.140625" customWidth="1"/>
    <col min="3" max="4" width="17.28515625" customWidth="1"/>
    <col min="5" max="12" width="11.28515625" customWidth="1"/>
    <col min="13" max="14" width="14" customWidth="1"/>
    <col min="15" max="15" width="13.140625" customWidth="1"/>
    <col min="16" max="17" width="14.7109375" customWidth="1"/>
    <col min="19" max="19" width="13.85546875" bestFit="1" customWidth="1"/>
    <col min="21" max="21" width="19.42578125" style="39" bestFit="1" customWidth="1"/>
    <col min="22" max="24" width="18.42578125" style="39" bestFit="1" customWidth="1"/>
    <col min="25" max="25" width="19.42578125" style="39" bestFit="1" customWidth="1"/>
  </cols>
  <sheetData>
    <row r="2" spans="1:25" ht="28.5" x14ac:dyDescent="0.45">
      <c r="B2" s="108" t="s">
        <v>0</v>
      </c>
      <c r="C2" s="108"/>
      <c r="D2" s="108"/>
      <c r="E2" s="108"/>
      <c r="F2" s="108"/>
      <c r="G2" s="108"/>
      <c r="H2" s="108"/>
      <c r="I2" s="108"/>
      <c r="J2" s="108"/>
      <c r="K2" s="108"/>
      <c r="L2" s="108"/>
      <c r="M2" s="108"/>
      <c r="N2" s="108"/>
      <c r="O2" s="108"/>
    </row>
    <row r="3" spans="1:25" ht="21" x14ac:dyDescent="0.35">
      <c r="B3" s="109" t="s">
        <v>101</v>
      </c>
      <c r="C3" s="109"/>
      <c r="D3" s="109"/>
      <c r="E3" s="109"/>
      <c r="F3" s="109"/>
      <c r="G3" s="109"/>
      <c r="H3" s="109"/>
      <c r="I3" s="109"/>
      <c r="J3" s="109"/>
      <c r="K3" s="109"/>
      <c r="L3" s="109"/>
      <c r="M3" s="109"/>
      <c r="N3" s="109"/>
      <c r="O3" s="109"/>
    </row>
    <row r="4" spans="1:25" ht="15.75" customHeight="1" x14ac:dyDescent="0.25">
      <c r="B4" s="110" t="s">
        <v>215</v>
      </c>
      <c r="C4" s="110"/>
      <c r="D4" s="110"/>
      <c r="E4" s="110"/>
      <c r="F4" s="110"/>
      <c r="G4" s="110"/>
      <c r="H4" s="110"/>
      <c r="I4" s="110"/>
      <c r="J4" s="110"/>
      <c r="K4" s="110"/>
      <c r="L4" s="110"/>
      <c r="M4" s="110"/>
      <c r="N4" s="110"/>
      <c r="O4" s="110"/>
    </row>
    <row r="5" spans="1:25" x14ac:dyDescent="0.25">
      <c r="O5" s="83"/>
    </row>
    <row r="6" spans="1:25" x14ac:dyDescent="0.25">
      <c r="B6" s="70" t="s">
        <v>222</v>
      </c>
      <c r="E6" s="39"/>
      <c r="F6" s="39"/>
      <c r="G6" s="39"/>
      <c r="H6" s="39"/>
      <c r="I6" s="39"/>
      <c r="J6" s="39"/>
      <c r="K6" s="39"/>
      <c r="L6" s="39"/>
      <c r="M6" s="39"/>
      <c r="N6" s="39"/>
      <c r="P6" s="49" t="s">
        <v>150</v>
      </c>
      <c r="Q6" s="49"/>
    </row>
    <row r="7" spans="1:25" ht="6.75" customHeight="1" x14ac:dyDescent="0.25">
      <c r="B7" s="50"/>
      <c r="E7" s="39"/>
      <c r="F7" s="39"/>
      <c r="G7" s="39"/>
      <c r="H7" s="39"/>
      <c r="I7" s="39"/>
      <c r="J7" s="39"/>
      <c r="K7" s="39"/>
      <c r="L7" s="39"/>
      <c r="M7" s="39"/>
      <c r="N7" s="39"/>
      <c r="O7" s="39"/>
    </row>
    <row r="8" spans="1:25" ht="22.5" customHeight="1" x14ac:dyDescent="0.25">
      <c r="B8" s="142" t="s">
        <v>151</v>
      </c>
      <c r="C8" s="145" t="s">
        <v>168</v>
      </c>
      <c r="D8" s="145" t="s">
        <v>223</v>
      </c>
      <c r="E8" s="147" t="s">
        <v>217</v>
      </c>
      <c r="F8" s="148"/>
      <c r="G8" s="148"/>
      <c r="H8" s="148"/>
      <c r="I8" s="148"/>
      <c r="J8" s="148"/>
      <c r="K8" s="148"/>
      <c r="L8" s="148"/>
      <c r="M8" s="148"/>
      <c r="N8" s="148"/>
      <c r="O8" s="148"/>
      <c r="P8" s="148"/>
      <c r="Q8" s="148"/>
    </row>
    <row r="9" spans="1:25" ht="22.5" customHeight="1" x14ac:dyDescent="0.25">
      <c r="B9" s="142"/>
      <c r="C9" s="146"/>
      <c r="D9" s="146"/>
      <c r="E9" s="77" t="s">
        <v>105</v>
      </c>
      <c r="F9" s="77" t="s">
        <v>9</v>
      </c>
      <c r="G9" s="77" t="s">
        <v>10</v>
      </c>
      <c r="H9" s="77" t="s">
        <v>11</v>
      </c>
      <c r="I9" s="77" t="s">
        <v>12</v>
      </c>
      <c r="J9" s="77" t="s">
        <v>13</v>
      </c>
      <c r="K9" s="77" t="s">
        <v>14</v>
      </c>
      <c r="L9" s="77" t="s">
        <v>15</v>
      </c>
      <c r="M9" s="77" t="s">
        <v>16</v>
      </c>
      <c r="N9" s="77" t="s">
        <v>17</v>
      </c>
      <c r="O9" s="77" t="s">
        <v>18</v>
      </c>
      <c r="P9" s="51" t="s">
        <v>19</v>
      </c>
      <c r="Q9" s="51" t="s">
        <v>96</v>
      </c>
      <c r="S9" s="39"/>
      <c r="U9"/>
      <c r="V9"/>
      <c r="W9"/>
      <c r="X9"/>
      <c r="Y9"/>
    </row>
    <row r="10" spans="1:25" x14ac:dyDescent="0.25">
      <c r="A10" s="58"/>
      <c r="B10" s="52" t="s">
        <v>224</v>
      </c>
      <c r="C10" s="75">
        <v>0</v>
      </c>
      <c r="D10" s="75">
        <v>12100365611</v>
      </c>
      <c r="E10" s="73">
        <v>0</v>
      </c>
      <c r="F10" s="73">
        <v>0</v>
      </c>
      <c r="G10" s="73">
        <v>0</v>
      </c>
      <c r="H10" s="73">
        <v>0</v>
      </c>
      <c r="I10" s="73">
        <v>0</v>
      </c>
      <c r="J10" s="73">
        <v>0</v>
      </c>
      <c r="K10" s="73">
        <v>0</v>
      </c>
      <c r="L10" s="73">
        <v>0</v>
      </c>
      <c r="M10" s="73">
        <v>0</v>
      </c>
      <c r="N10" s="73">
        <v>0</v>
      </c>
      <c r="O10" s="73">
        <v>0</v>
      </c>
      <c r="P10" s="73">
        <v>0</v>
      </c>
      <c r="Q10" s="73">
        <f>SUM(E10:P10)</f>
        <v>0</v>
      </c>
      <c r="R10" s="76"/>
      <c r="S10" s="39"/>
      <c r="U10"/>
      <c r="V10"/>
      <c r="W10"/>
      <c r="X10"/>
      <c r="Y10"/>
    </row>
    <row r="11" spans="1:25" x14ac:dyDescent="0.25">
      <c r="A11" s="61"/>
      <c r="B11" s="52" t="s">
        <v>106</v>
      </c>
      <c r="C11" s="75">
        <v>72818391466</v>
      </c>
      <c r="D11" s="75">
        <v>72818391466</v>
      </c>
      <c r="E11" s="74">
        <v>23507700000</v>
      </c>
      <c r="F11" s="74">
        <v>18774300000</v>
      </c>
      <c r="G11" s="74"/>
      <c r="H11" s="74">
        <v>9118000000</v>
      </c>
      <c r="I11" s="74">
        <v>12000000000</v>
      </c>
      <c r="J11" s="74">
        <v>1500000000</v>
      </c>
      <c r="K11" s="74">
        <v>1000000000</v>
      </c>
      <c r="L11" s="74"/>
      <c r="M11" s="74">
        <v>4160200000</v>
      </c>
      <c r="N11" s="74"/>
      <c r="O11" s="74">
        <v>14800000000</v>
      </c>
      <c r="P11" s="73">
        <v>2515700000</v>
      </c>
      <c r="Q11" s="73">
        <f>SUM(E11:P11)</f>
        <v>87375900000</v>
      </c>
      <c r="R11" s="76"/>
      <c r="S11" s="39"/>
      <c r="U11"/>
      <c r="V11"/>
      <c r="W11"/>
      <c r="X11"/>
      <c r="Y11"/>
    </row>
    <row r="12" spans="1:25" x14ac:dyDescent="0.25">
      <c r="A12" s="61"/>
      <c r="B12" s="52" t="s">
        <v>107</v>
      </c>
      <c r="C12" s="75">
        <v>666621110061</v>
      </c>
      <c r="D12" s="75">
        <v>654996654162</v>
      </c>
      <c r="E12" s="74">
        <v>56852699203.569954</v>
      </c>
      <c r="F12" s="74">
        <v>45724024177.159981</v>
      </c>
      <c r="G12" s="74">
        <v>49459566972.000023</v>
      </c>
      <c r="H12" s="74">
        <v>65082771594.51001</v>
      </c>
      <c r="I12" s="74">
        <v>54108878436.489998</v>
      </c>
      <c r="J12" s="74">
        <v>52733773589.169998</v>
      </c>
      <c r="K12" s="74">
        <v>55136414793.480019</v>
      </c>
      <c r="L12" s="74">
        <v>50746929627.120018</v>
      </c>
      <c r="M12" s="74">
        <v>49224369084.5</v>
      </c>
      <c r="N12" s="74">
        <v>57073324858.089981</v>
      </c>
      <c r="O12" s="74">
        <v>50038711263.240005</v>
      </c>
      <c r="P12" s="73">
        <v>56244276882.339996</v>
      </c>
      <c r="Q12" s="73">
        <f>SUM(E12:P12)</f>
        <v>642425740481.66992</v>
      </c>
      <c r="R12" s="76"/>
      <c r="S12" s="39"/>
      <c r="U12"/>
      <c r="V12"/>
      <c r="W12"/>
      <c r="X12"/>
      <c r="Y12"/>
    </row>
    <row r="13" spans="1:25" x14ac:dyDescent="0.25">
      <c r="A13" s="61"/>
      <c r="B13" s="52" t="s">
        <v>108</v>
      </c>
      <c r="C13" s="75">
        <v>0</v>
      </c>
      <c r="D13" s="75">
        <v>0</v>
      </c>
      <c r="E13" s="74">
        <v>1502</v>
      </c>
      <c r="F13" s="74">
        <v>0</v>
      </c>
      <c r="G13" s="74">
        <v>0</v>
      </c>
      <c r="H13" s="74">
        <v>0</v>
      </c>
      <c r="I13" s="74">
        <v>0</v>
      </c>
      <c r="J13" s="74">
        <v>0</v>
      </c>
      <c r="K13" s="74">
        <v>0</v>
      </c>
      <c r="L13" s="74">
        <v>0</v>
      </c>
      <c r="M13" s="74">
        <v>0</v>
      </c>
      <c r="N13" s="74">
        <v>0</v>
      </c>
      <c r="O13" s="74">
        <v>0</v>
      </c>
      <c r="P13" s="73">
        <v>0</v>
      </c>
      <c r="Q13" s="73">
        <v>0</v>
      </c>
      <c r="R13" s="55"/>
      <c r="S13" s="39"/>
      <c r="U13"/>
      <c r="V13"/>
      <c r="W13"/>
      <c r="X13"/>
      <c r="Y13"/>
    </row>
    <row r="14" spans="1:25" x14ac:dyDescent="0.25">
      <c r="A14" s="61"/>
      <c r="B14" s="52" t="s">
        <v>109</v>
      </c>
      <c r="C14" s="75">
        <v>0</v>
      </c>
      <c r="D14" s="75">
        <v>0</v>
      </c>
      <c r="E14" s="74">
        <v>0</v>
      </c>
      <c r="F14" s="74">
        <v>0</v>
      </c>
      <c r="G14" s="74"/>
      <c r="H14" s="74">
        <v>0</v>
      </c>
      <c r="I14" s="74">
        <v>0</v>
      </c>
      <c r="J14" s="74">
        <v>0</v>
      </c>
      <c r="K14" s="74">
        <v>0</v>
      </c>
      <c r="L14" s="74">
        <v>0</v>
      </c>
      <c r="M14" s="74">
        <v>0</v>
      </c>
      <c r="N14" s="74">
        <v>0</v>
      </c>
      <c r="O14" s="74">
        <v>0</v>
      </c>
      <c r="P14" s="73">
        <v>0</v>
      </c>
      <c r="Q14" s="73">
        <f t="shared" ref="Q14:Q45" si="0">SUM(E14:P14)</f>
        <v>0</v>
      </c>
      <c r="S14" s="39"/>
      <c r="U14"/>
      <c r="V14"/>
      <c r="W14"/>
      <c r="X14"/>
      <c r="Y14"/>
    </row>
    <row r="15" spans="1:25" x14ac:dyDescent="0.25">
      <c r="A15" s="61"/>
      <c r="B15" s="52" t="s">
        <v>112</v>
      </c>
      <c r="C15" s="75">
        <v>20422164224</v>
      </c>
      <c r="D15" s="75">
        <v>22193348790.549999</v>
      </c>
      <c r="E15" s="74">
        <v>1732621719.839999</v>
      </c>
      <c r="F15" s="74">
        <v>1143201380.2500002</v>
      </c>
      <c r="G15" s="74">
        <v>1650088691.1699998</v>
      </c>
      <c r="H15" s="74">
        <v>1561923821.9400003</v>
      </c>
      <c r="I15" s="74">
        <v>1643126693.0099998</v>
      </c>
      <c r="J15" s="74">
        <v>1367616898.02</v>
      </c>
      <c r="K15" s="74">
        <v>1499583268.2400002</v>
      </c>
      <c r="L15" s="74">
        <v>1596686403.0200002</v>
      </c>
      <c r="M15" s="74">
        <v>2101492035.8</v>
      </c>
      <c r="N15" s="74">
        <v>1606471839.5899992</v>
      </c>
      <c r="O15" s="74">
        <v>1159398146.1100001</v>
      </c>
      <c r="P15" s="73">
        <v>1091185791.72</v>
      </c>
      <c r="Q15" s="73">
        <f t="shared" si="0"/>
        <v>18153396688.709999</v>
      </c>
      <c r="S15" s="39"/>
      <c r="U15"/>
      <c r="V15"/>
      <c r="W15"/>
      <c r="X15"/>
      <c r="Y15"/>
    </row>
    <row r="16" spans="1:25" x14ac:dyDescent="0.25">
      <c r="A16" s="61"/>
      <c r="B16" s="52" t="s">
        <v>115</v>
      </c>
      <c r="C16" s="75">
        <v>10978179</v>
      </c>
      <c r="D16" s="75">
        <v>116695159.61999999</v>
      </c>
      <c r="E16" s="74">
        <v>0</v>
      </c>
      <c r="F16" s="74">
        <v>14185000</v>
      </c>
      <c r="G16" s="74">
        <v>0</v>
      </c>
      <c r="H16" s="74">
        <v>0</v>
      </c>
      <c r="I16" s="74">
        <v>0</v>
      </c>
      <c r="J16" s="74">
        <v>0</v>
      </c>
      <c r="K16" s="74">
        <v>0</v>
      </c>
      <c r="L16" s="74">
        <v>0</v>
      </c>
      <c r="M16" s="74">
        <v>0</v>
      </c>
      <c r="N16" s="74">
        <v>0</v>
      </c>
      <c r="O16" s="74">
        <v>0</v>
      </c>
      <c r="P16" s="73">
        <v>0</v>
      </c>
      <c r="Q16" s="73">
        <f t="shared" si="0"/>
        <v>14185000</v>
      </c>
      <c r="S16" s="39"/>
      <c r="U16"/>
      <c r="V16"/>
      <c r="W16"/>
      <c r="X16"/>
      <c r="Y16"/>
    </row>
    <row r="17" spans="1:25" x14ac:dyDescent="0.25">
      <c r="A17" s="61"/>
      <c r="B17" s="52" t="s">
        <v>116</v>
      </c>
      <c r="C17" s="75">
        <v>1816800000</v>
      </c>
      <c r="D17" s="75">
        <v>1812693300</v>
      </c>
      <c r="E17" s="74">
        <v>0</v>
      </c>
      <c r="F17" s="74">
        <v>0</v>
      </c>
      <c r="G17" s="74">
        <v>0</v>
      </c>
      <c r="H17" s="74">
        <v>0</v>
      </c>
      <c r="I17" s="74">
        <v>0</v>
      </c>
      <c r="J17" s="74">
        <v>0</v>
      </c>
      <c r="K17" s="74">
        <v>0</v>
      </c>
      <c r="L17" s="74">
        <v>0</v>
      </c>
      <c r="M17" s="74">
        <v>0</v>
      </c>
      <c r="N17" s="74">
        <v>0</v>
      </c>
      <c r="O17" s="74">
        <v>0</v>
      </c>
      <c r="P17" s="74">
        <v>0</v>
      </c>
      <c r="Q17" s="73">
        <f t="shared" si="0"/>
        <v>0</v>
      </c>
      <c r="S17" s="39"/>
      <c r="U17"/>
      <c r="V17"/>
      <c r="W17"/>
      <c r="X17"/>
      <c r="Y17"/>
    </row>
    <row r="18" spans="1:25" x14ac:dyDescent="0.25">
      <c r="A18" s="61"/>
      <c r="B18" s="52" t="s">
        <v>117</v>
      </c>
      <c r="C18" s="75">
        <v>0</v>
      </c>
      <c r="D18" s="75">
        <v>0</v>
      </c>
      <c r="E18" s="74">
        <v>0</v>
      </c>
      <c r="F18" s="74">
        <v>0</v>
      </c>
      <c r="G18" s="74">
        <v>0</v>
      </c>
      <c r="H18" s="74">
        <v>50652860.490000002</v>
      </c>
      <c r="I18" s="74">
        <v>0</v>
      </c>
      <c r="J18" s="74">
        <v>0</v>
      </c>
      <c r="K18" s="74">
        <v>0</v>
      </c>
      <c r="L18" s="74">
        <v>0</v>
      </c>
      <c r="M18" s="74">
        <v>0</v>
      </c>
      <c r="N18" s="74">
        <v>0</v>
      </c>
      <c r="O18" s="74">
        <v>0</v>
      </c>
      <c r="P18" s="73"/>
      <c r="Q18" s="73">
        <f t="shared" si="0"/>
        <v>50652860.490000002</v>
      </c>
      <c r="S18" s="39"/>
      <c r="U18"/>
      <c r="V18"/>
      <c r="W18"/>
      <c r="X18"/>
      <c r="Y18"/>
    </row>
    <row r="19" spans="1:25" x14ac:dyDescent="0.25">
      <c r="A19" s="61"/>
      <c r="B19" s="52" t="s">
        <v>118</v>
      </c>
      <c r="C19" s="75">
        <v>0</v>
      </c>
      <c r="D19" s="75">
        <v>430646704.30000001</v>
      </c>
      <c r="E19" s="74">
        <v>0</v>
      </c>
      <c r="F19" s="74">
        <v>0</v>
      </c>
      <c r="G19" s="74">
        <v>0</v>
      </c>
      <c r="H19" s="74">
        <v>0</v>
      </c>
      <c r="I19" s="74">
        <v>0</v>
      </c>
      <c r="J19" s="74">
        <v>0</v>
      </c>
      <c r="K19" s="74">
        <v>0</v>
      </c>
      <c r="L19" s="74">
        <v>0</v>
      </c>
      <c r="M19" s="74">
        <v>0</v>
      </c>
      <c r="N19" s="74">
        <v>0</v>
      </c>
      <c r="O19" s="74">
        <v>0</v>
      </c>
      <c r="P19" s="73">
        <v>430646460.84000003</v>
      </c>
      <c r="Q19" s="73">
        <f t="shared" si="0"/>
        <v>430646460.84000003</v>
      </c>
      <c r="S19" s="39"/>
      <c r="U19"/>
      <c r="V19"/>
      <c r="W19"/>
      <c r="X19"/>
      <c r="Y19"/>
    </row>
    <row r="20" spans="1:25" x14ac:dyDescent="0.25">
      <c r="A20" s="61"/>
      <c r="B20" s="52" t="s">
        <v>156</v>
      </c>
      <c r="C20" s="75">
        <v>12943353</v>
      </c>
      <c r="D20" s="75">
        <v>23690491</v>
      </c>
      <c r="E20" s="74">
        <v>0</v>
      </c>
      <c r="F20" s="74">
        <v>0</v>
      </c>
      <c r="G20" s="74">
        <v>0</v>
      </c>
      <c r="H20" s="74">
        <v>0</v>
      </c>
      <c r="I20" s="74">
        <v>0</v>
      </c>
      <c r="J20" s="74">
        <v>0</v>
      </c>
      <c r="K20" s="74">
        <v>0</v>
      </c>
      <c r="L20" s="74">
        <v>0</v>
      </c>
      <c r="M20" s="74">
        <v>0</v>
      </c>
      <c r="N20" s="74">
        <v>0</v>
      </c>
      <c r="O20" s="74">
        <v>0</v>
      </c>
      <c r="P20" s="73">
        <v>0</v>
      </c>
      <c r="Q20" s="73">
        <f t="shared" si="0"/>
        <v>0</v>
      </c>
      <c r="S20" s="39"/>
      <c r="U20"/>
      <c r="V20"/>
      <c r="W20"/>
      <c r="X20"/>
      <c r="Y20"/>
    </row>
    <row r="21" spans="1:25" x14ac:dyDescent="0.25">
      <c r="A21" s="61"/>
      <c r="B21" s="52" t="s">
        <v>225</v>
      </c>
      <c r="C21" s="75">
        <v>0</v>
      </c>
      <c r="D21" s="75">
        <v>0</v>
      </c>
      <c r="E21" s="74">
        <v>0</v>
      </c>
      <c r="F21" s="74">
        <v>0</v>
      </c>
      <c r="G21" s="74">
        <v>0</v>
      </c>
      <c r="H21" s="74">
        <v>0</v>
      </c>
      <c r="I21" s="74">
        <v>0</v>
      </c>
      <c r="J21" s="74">
        <v>2016947.94</v>
      </c>
      <c r="K21" s="74">
        <v>0</v>
      </c>
      <c r="L21" s="74">
        <v>0</v>
      </c>
      <c r="M21" s="74">
        <v>0</v>
      </c>
      <c r="N21" s="74">
        <v>0</v>
      </c>
      <c r="O21" s="74">
        <v>0</v>
      </c>
      <c r="P21" s="73"/>
      <c r="Q21" s="73">
        <f t="shared" si="0"/>
        <v>2016947.94</v>
      </c>
      <c r="S21" s="39"/>
      <c r="U21"/>
      <c r="V21"/>
      <c r="W21"/>
      <c r="X21"/>
      <c r="Y21"/>
    </row>
    <row r="22" spans="1:25" x14ac:dyDescent="0.25">
      <c r="A22" s="61"/>
      <c r="B22" s="52" t="s">
        <v>119</v>
      </c>
      <c r="C22" s="75">
        <v>8559802</v>
      </c>
      <c r="D22" s="75">
        <v>7056640.1500000004</v>
      </c>
      <c r="E22" s="74">
        <v>0</v>
      </c>
      <c r="F22" s="74">
        <v>0</v>
      </c>
      <c r="G22" s="74">
        <v>0</v>
      </c>
      <c r="H22" s="74">
        <v>0</v>
      </c>
      <c r="I22" s="74">
        <v>0</v>
      </c>
      <c r="J22" s="74">
        <v>0</v>
      </c>
      <c r="K22" s="74">
        <v>0</v>
      </c>
      <c r="L22" s="74">
        <v>0</v>
      </c>
      <c r="M22" s="74">
        <v>0</v>
      </c>
      <c r="N22" s="74">
        <v>0</v>
      </c>
      <c r="O22" s="74">
        <v>0</v>
      </c>
      <c r="P22" s="73">
        <v>0</v>
      </c>
      <c r="Q22" s="73">
        <f t="shared" si="0"/>
        <v>0</v>
      </c>
      <c r="S22" s="39"/>
      <c r="U22"/>
      <c r="V22"/>
      <c r="W22"/>
      <c r="X22"/>
      <c r="Y22"/>
    </row>
    <row r="23" spans="1:25" x14ac:dyDescent="0.25">
      <c r="A23" s="61"/>
      <c r="B23" s="52" t="s">
        <v>120</v>
      </c>
      <c r="C23" s="75">
        <v>27220703032</v>
      </c>
      <c r="D23" s="75">
        <v>38274824555.670006</v>
      </c>
      <c r="E23" s="74">
        <v>844550.19000000414</v>
      </c>
      <c r="F23" s="74">
        <v>115679169.22</v>
      </c>
      <c r="G23" s="74">
        <v>0</v>
      </c>
      <c r="H23" s="74">
        <v>125359705.69999999</v>
      </c>
      <c r="I23" s="74">
        <v>443618492.55000001</v>
      </c>
      <c r="J23" s="74">
        <v>805097009.99999988</v>
      </c>
      <c r="K23" s="74">
        <v>52923686.939999998</v>
      </c>
      <c r="L23" s="74">
        <v>398987630.25999993</v>
      </c>
      <c r="M23" s="74">
        <v>277435348.72000003</v>
      </c>
      <c r="N23" s="74">
        <v>364027533.84000003</v>
      </c>
      <c r="O23" s="74">
        <v>190271595.5</v>
      </c>
      <c r="P23" s="73">
        <v>21824874764.329998</v>
      </c>
      <c r="Q23" s="73">
        <f t="shared" si="0"/>
        <v>24599119487.25</v>
      </c>
      <c r="S23" s="39"/>
      <c r="U23"/>
      <c r="V23"/>
      <c r="W23"/>
      <c r="X23"/>
      <c r="Y23"/>
    </row>
    <row r="24" spans="1:25" x14ac:dyDescent="0.25">
      <c r="A24" s="61"/>
      <c r="B24" s="52" t="s">
        <v>121</v>
      </c>
      <c r="C24" s="75">
        <v>1453100000</v>
      </c>
      <c r="D24" s="75">
        <v>1696238425.28</v>
      </c>
      <c r="E24" s="74">
        <v>0</v>
      </c>
      <c r="F24" s="74">
        <v>7563220.1500000004</v>
      </c>
      <c r="G24" s="74">
        <v>12349398.529999999</v>
      </c>
      <c r="H24" s="74">
        <v>0</v>
      </c>
      <c r="I24" s="74">
        <v>8539060.9800000004</v>
      </c>
      <c r="J24" s="74">
        <v>9047392.7100000009</v>
      </c>
      <c r="K24" s="74">
        <v>0</v>
      </c>
      <c r="L24" s="74">
        <v>33611192.5</v>
      </c>
      <c r="M24" s="74">
        <v>0</v>
      </c>
      <c r="N24" s="74">
        <v>16383004.07</v>
      </c>
      <c r="O24" s="74">
        <v>0</v>
      </c>
      <c r="P24" s="73">
        <v>128827703.18000001</v>
      </c>
      <c r="Q24" s="73">
        <f t="shared" si="0"/>
        <v>216320972.12</v>
      </c>
      <c r="S24" s="39"/>
      <c r="U24"/>
      <c r="V24"/>
      <c r="W24"/>
      <c r="X24"/>
      <c r="Y24"/>
    </row>
    <row r="25" spans="1:25" x14ac:dyDescent="0.25">
      <c r="A25" s="61"/>
      <c r="B25" s="52" t="s">
        <v>126</v>
      </c>
      <c r="C25" s="75">
        <v>77700000</v>
      </c>
      <c r="D25" s="75">
        <v>87300000</v>
      </c>
      <c r="E25" s="74">
        <v>0</v>
      </c>
      <c r="F25" s="74">
        <v>0</v>
      </c>
      <c r="G25" s="74">
        <v>9281719.9399999995</v>
      </c>
      <c r="H25" s="74">
        <v>0</v>
      </c>
      <c r="I25" s="74">
        <v>0</v>
      </c>
      <c r="J25" s="74">
        <v>0</v>
      </c>
      <c r="K25" s="74">
        <v>0</v>
      </c>
      <c r="L25" s="74">
        <v>0</v>
      </c>
      <c r="M25" s="74">
        <v>0</v>
      </c>
      <c r="N25" s="74">
        <v>0</v>
      </c>
      <c r="O25" s="74">
        <v>0</v>
      </c>
      <c r="P25" s="74">
        <v>0</v>
      </c>
      <c r="Q25" s="73">
        <f t="shared" si="0"/>
        <v>9281719.9399999995</v>
      </c>
      <c r="S25" s="39"/>
      <c r="U25"/>
      <c r="V25"/>
      <c r="W25"/>
      <c r="X25"/>
      <c r="Y25"/>
    </row>
    <row r="26" spans="1:25" x14ac:dyDescent="0.25">
      <c r="A26" s="61"/>
      <c r="B26" s="52" t="s">
        <v>128</v>
      </c>
      <c r="C26" s="75">
        <v>20000000</v>
      </c>
      <c r="D26" s="75">
        <v>3100000</v>
      </c>
      <c r="E26" s="74">
        <v>0</v>
      </c>
      <c r="F26" s="74">
        <v>0</v>
      </c>
      <c r="G26" s="74">
        <v>0</v>
      </c>
      <c r="H26" s="74">
        <v>0</v>
      </c>
      <c r="I26" s="74">
        <v>0</v>
      </c>
      <c r="J26" s="74">
        <v>0</v>
      </c>
      <c r="K26" s="74">
        <v>0</v>
      </c>
      <c r="L26" s="74">
        <v>0</v>
      </c>
      <c r="M26" s="74">
        <v>0</v>
      </c>
      <c r="N26" s="74">
        <v>0</v>
      </c>
      <c r="O26" s="74">
        <v>0</v>
      </c>
      <c r="P26" s="74">
        <v>0</v>
      </c>
      <c r="Q26" s="73">
        <f t="shared" si="0"/>
        <v>0</v>
      </c>
      <c r="S26" s="39"/>
      <c r="U26"/>
      <c r="V26"/>
      <c r="W26"/>
      <c r="X26"/>
      <c r="Y26"/>
    </row>
    <row r="27" spans="1:25" x14ac:dyDescent="0.25">
      <c r="A27" s="61"/>
      <c r="B27" s="52" t="s">
        <v>130</v>
      </c>
      <c r="C27" s="75">
        <v>372470249</v>
      </c>
      <c r="D27" s="75">
        <v>619911464.42000008</v>
      </c>
      <c r="E27" s="74">
        <v>0</v>
      </c>
      <c r="F27" s="74">
        <v>0</v>
      </c>
      <c r="G27" s="74">
        <v>0</v>
      </c>
      <c r="H27" s="74">
        <v>0</v>
      </c>
      <c r="I27" s="74">
        <v>0</v>
      </c>
      <c r="J27" s="74">
        <v>0</v>
      </c>
      <c r="K27" s="74">
        <v>14169334</v>
      </c>
      <c r="L27" s="74">
        <v>0</v>
      </c>
      <c r="M27" s="74">
        <v>0</v>
      </c>
      <c r="N27" s="74">
        <v>0</v>
      </c>
      <c r="O27" s="74">
        <v>0</v>
      </c>
      <c r="P27" s="73">
        <v>216740029.63999999</v>
      </c>
      <c r="Q27" s="73">
        <f t="shared" si="0"/>
        <v>230909363.63999999</v>
      </c>
      <c r="S27" s="39"/>
      <c r="U27"/>
      <c r="V27"/>
      <c r="W27"/>
      <c r="X27"/>
      <c r="Y27"/>
    </row>
    <row r="28" spans="1:25" x14ac:dyDescent="0.25">
      <c r="A28" s="61"/>
      <c r="B28" s="52" t="s">
        <v>131</v>
      </c>
      <c r="C28" s="75">
        <v>124538850</v>
      </c>
      <c r="D28" s="75">
        <v>231507139.66</v>
      </c>
      <c r="E28" s="74">
        <v>29327154.350000001</v>
      </c>
      <c r="F28" s="74">
        <v>0</v>
      </c>
      <c r="G28" s="74">
        <v>25923083.350000001</v>
      </c>
      <c r="H28" s="74">
        <v>76057780.770000011</v>
      </c>
      <c r="I28" s="74">
        <v>0</v>
      </c>
      <c r="J28" s="74">
        <v>0</v>
      </c>
      <c r="K28" s="74">
        <v>72197541.429999992</v>
      </c>
      <c r="L28" s="74">
        <v>1825181.5</v>
      </c>
      <c r="M28" s="74">
        <v>0</v>
      </c>
      <c r="N28" s="74">
        <v>37287872.57</v>
      </c>
      <c r="O28" s="74">
        <v>4636118.49</v>
      </c>
      <c r="P28" s="73">
        <v>0</v>
      </c>
      <c r="Q28" s="73">
        <f t="shared" si="0"/>
        <v>247254732.46000001</v>
      </c>
      <c r="S28" s="39"/>
      <c r="U28"/>
      <c r="V28"/>
      <c r="W28"/>
      <c r="X28"/>
      <c r="Y28"/>
    </row>
    <row r="29" spans="1:25" x14ac:dyDescent="0.25">
      <c r="A29" s="61"/>
      <c r="B29" s="52" t="s">
        <v>132</v>
      </c>
      <c r="C29" s="75">
        <v>0</v>
      </c>
      <c r="D29" s="75">
        <v>2182607875.6399999</v>
      </c>
      <c r="E29" s="74"/>
      <c r="F29" s="74">
        <v>826658942.58999991</v>
      </c>
      <c r="G29" s="74">
        <v>0</v>
      </c>
      <c r="H29" s="74">
        <v>0</v>
      </c>
      <c r="I29" s="74">
        <v>0</v>
      </c>
      <c r="J29" s="74">
        <v>0</v>
      </c>
      <c r="K29" s="74">
        <v>0</v>
      </c>
      <c r="L29" s="74">
        <v>0</v>
      </c>
      <c r="M29" s="74">
        <v>1279970000</v>
      </c>
      <c r="N29" s="74">
        <v>0</v>
      </c>
      <c r="O29" s="74">
        <v>0</v>
      </c>
      <c r="P29" s="73">
        <v>337058263.92000002</v>
      </c>
      <c r="Q29" s="73">
        <f t="shared" si="0"/>
        <v>2443687206.5099998</v>
      </c>
      <c r="S29" s="39"/>
      <c r="U29"/>
      <c r="V29"/>
      <c r="W29"/>
      <c r="X29"/>
      <c r="Y29"/>
    </row>
    <row r="30" spans="1:25" x14ac:dyDescent="0.25">
      <c r="A30" s="61"/>
      <c r="B30" s="52" t="s">
        <v>134</v>
      </c>
      <c r="C30" s="75">
        <v>0</v>
      </c>
      <c r="D30" s="75">
        <v>766607576.52999997</v>
      </c>
      <c r="E30" s="74">
        <v>184401841.49000001</v>
      </c>
      <c r="F30" s="74">
        <v>0</v>
      </c>
      <c r="G30" s="74">
        <v>1256.8599999999999</v>
      </c>
      <c r="H30" s="74">
        <v>0</v>
      </c>
      <c r="I30" s="74">
        <v>0</v>
      </c>
      <c r="J30" s="74">
        <v>0</v>
      </c>
      <c r="K30" s="74">
        <v>0</v>
      </c>
      <c r="L30" s="74">
        <v>0</v>
      </c>
      <c r="M30" s="74">
        <v>0</v>
      </c>
      <c r="N30" s="74">
        <v>0</v>
      </c>
      <c r="O30" s="74">
        <v>0</v>
      </c>
      <c r="P30" s="73">
        <v>0</v>
      </c>
      <c r="Q30" s="73">
        <f t="shared" si="0"/>
        <v>184403098.35000002</v>
      </c>
      <c r="S30" s="39"/>
      <c r="U30"/>
      <c r="V30"/>
      <c r="W30"/>
      <c r="X30"/>
      <c r="Y30"/>
    </row>
    <row r="31" spans="1:25" x14ac:dyDescent="0.25">
      <c r="A31" s="61"/>
      <c r="B31" s="52" t="s">
        <v>157</v>
      </c>
      <c r="C31" s="75">
        <v>0</v>
      </c>
      <c r="D31" s="75">
        <v>2597465717.1700001</v>
      </c>
      <c r="E31" s="74">
        <v>29871684.469999999</v>
      </c>
      <c r="F31" s="74">
        <v>118296985.46000001</v>
      </c>
      <c r="G31" s="74">
        <v>144317132.16</v>
      </c>
      <c r="H31" s="74">
        <v>138981920.77000001</v>
      </c>
      <c r="I31" s="74">
        <v>127047932.99000001</v>
      </c>
      <c r="J31" s="74">
        <v>113270104.54000001</v>
      </c>
      <c r="K31" s="74">
        <v>60412039.590000004</v>
      </c>
      <c r="L31" s="74">
        <v>182043593.13</v>
      </c>
      <c r="M31" s="74">
        <v>237059576.28999999</v>
      </c>
      <c r="N31" s="74">
        <v>75673642.830000013</v>
      </c>
      <c r="O31" s="74">
        <v>90909561.280000001</v>
      </c>
      <c r="P31" s="73">
        <v>1425374215.73</v>
      </c>
      <c r="Q31" s="73">
        <f t="shared" si="0"/>
        <v>2743258389.2399998</v>
      </c>
      <c r="S31" s="39"/>
      <c r="U31"/>
      <c r="V31"/>
      <c r="W31"/>
      <c r="X31"/>
      <c r="Y31"/>
    </row>
    <row r="32" spans="1:25" x14ac:dyDescent="0.25">
      <c r="A32" s="61"/>
      <c r="B32" s="52" t="s">
        <v>219</v>
      </c>
      <c r="C32" s="75">
        <v>0</v>
      </c>
      <c r="D32" s="75">
        <v>492114.51</v>
      </c>
      <c r="E32" s="74">
        <v>0</v>
      </c>
      <c r="F32" s="74">
        <v>0</v>
      </c>
      <c r="G32" s="74">
        <v>439562.51</v>
      </c>
      <c r="H32" s="74">
        <v>51000</v>
      </c>
      <c r="I32" s="74">
        <v>0</v>
      </c>
      <c r="J32" s="74">
        <v>0</v>
      </c>
      <c r="K32" s="74">
        <v>0</v>
      </c>
      <c r="L32" s="74">
        <v>0</v>
      </c>
      <c r="M32" s="74">
        <v>0</v>
      </c>
      <c r="N32" s="74">
        <v>0</v>
      </c>
      <c r="O32" s="74">
        <v>0</v>
      </c>
      <c r="P32" s="74">
        <v>0</v>
      </c>
      <c r="Q32" s="73">
        <f t="shared" si="0"/>
        <v>490562.51</v>
      </c>
      <c r="S32" s="39"/>
      <c r="U32"/>
      <c r="V32"/>
      <c r="W32"/>
      <c r="X32"/>
      <c r="Y32"/>
    </row>
    <row r="33" spans="1:26" x14ac:dyDescent="0.25">
      <c r="A33" s="61"/>
      <c r="B33" s="52" t="s">
        <v>135</v>
      </c>
      <c r="C33" s="75">
        <v>8323053975</v>
      </c>
      <c r="D33" s="75">
        <v>4549711816.4799995</v>
      </c>
      <c r="E33" s="74">
        <v>0</v>
      </c>
      <c r="F33" s="74">
        <v>0</v>
      </c>
      <c r="G33" s="74">
        <v>3332727.8</v>
      </c>
      <c r="H33" s="74">
        <v>0</v>
      </c>
      <c r="I33" s="74">
        <v>0</v>
      </c>
      <c r="J33" s="74">
        <v>0</v>
      </c>
      <c r="K33" s="74">
        <v>2823837.85</v>
      </c>
      <c r="L33" s="73">
        <v>0</v>
      </c>
      <c r="M33" s="73">
        <v>0</v>
      </c>
      <c r="N33" s="73">
        <v>0</v>
      </c>
      <c r="O33" s="73">
        <v>0</v>
      </c>
      <c r="P33" s="73">
        <v>0</v>
      </c>
      <c r="Q33" s="73">
        <f t="shared" si="0"/>
        <v>6156565.6500000004</v>
      </c>
      <c r="S33" s="39"/>
      <c r="T33" s="39"/>
      <c r="U33"/>
      <c r="V33"/>
      <c r="W33"/>
      <c r="X33"/>
      <c r="Y33"/>
    </row>
    <row r="34" spans="1:26" x14ac:dyDescent="0.25">
      <c r="A34" s="61"/>
      <c r="B34" s="52" t="s">
        <v>137</v>
      </c>
      <c r="C34" s="75">
        <v>259000000</v>
      </c>
      <c r="D34" s="75">
        <v>261207036.31</v>
      </c>
      <c r="E34" s="74">
        <v>0</v>
      </c>
      <c r="F34" s="74">
        <v>0</v>
      </c>
      <c r="G34" s="74">
        <v>0</v>
      </c>
      <c r="H34" s="74">
        <v>0</v>
      </c>
      <c r="I34" s="74">
        <v>0</v>
      </c>
      <c r="J34" s="74">
        <v>0</v>
      </c>
      <c r="K34" s="74">
        <v>0</v>
      </c>
      <c r="L34" s="74">
        <v>0</v>
      </c>
      <c r="M34" s="74">
        <v>0</v>
      </c>
      <c r="N34" s="74">
        <v>0</v>
      </c>
      <c r="O34" s="74">
        <v>0</v>
      </c>
      <c r="P34" s="73">
        <v>866595680</v>
      </c>
      <c r="Q34" s="73">
        <f t="shared" si="0"/>
        <v>866595680</v>
      </c>
      <c r="S34" s="39"/>
      <c r="U34"/>
      <c r="V34"/>
      <c r="W34"/>
      <c r="X34"/>
      <c r="Y34"/>
    </row>
    <row r="35" spans="1:26" x14ac:dyDescent="0.25">
      <c r="A35" s="61"/>
      <c r="B35" s="52" t="s">
        <v>159</v>
      </c>
      <c r="C35" s="75">
        <v>0</v>
      </c>
      <c r="D35" s="75">
        <v>96291582.140000001</v>
      </c>
      <c r="E35" s="74">
        <v>0</v>
      </c>
      <c r="F35" s="74">
        <v>0</v>
      </c>
      <c r="G35" s="74">
        <v>43535.02</v>
      </c>
      <c r="H35" s="74">
        <v>0</v>
      </c>
      <c r="I35" s="74">
        <v>0</v>
      </c>
      <c r="J35" s="74">
        <v>0</v>
      </c>
      <c r="K35" s="74">
        <v>0</v>
      </c>
      <c r="L35" s="74">
        <v>0</v>
      </c>
      <c r="M35" s="74">
        <v>0</v>
      </c>
      <c r="N35" s="74">
        <v>52205.94</v>
      </c>
      <c r="O35" s="74">
        <v>0</v>
      </c>
      <c r="P35" s="73">
        <v>95742153.810000002</v>
      </c>
      <c r="Q35" s="73">
        <f t="shared" si="0"/>
        <v>95837894.769999996</v>
      </c>
      <c r="S35" s="39"/>
      <c r="U35"/>
      <c r="V35"/>
      <c r="W35"/>
      <c r="X35"/>
      <c r="Y35"/>
    </row>
    <row r="36" spans="1:26" x14ac:dyDescent="0.25">
      <c r="A36" s="61"/>
      <c r="B36" s="52" t="s">
        <v>139</v>
      </c>
      <c r="C36" s="75">
        <v>117404999998</v>
      </c>
      <c r="D36" s="75">
        <v>117278622702</v>
      </c>
      <c r="E36" s="74">
        <v>0</v>
      </c>
      <c r="F36" s="74">
        <v>0</v>
      </c>
      <c r="G36" s="74">
        <v>0</v>
      </c>
      <c r="H36" s="74">
        <v>0</v>
      </c>
      <c r="I36" s="74">
        <v>0</v>
      </c>
      <c r="J36" s="74">
        <v>125317305818</v>
      </c>
      <c r="K36" s="74">
        <v>0</v>
      </c>
      <c r="L36" s="74">
        <v>0</v>
      </c>
      <c r="M36" s="74">
        <v>0</v>
      </c>
      <c r="N36" s="74">
        <v>0</v>
      </c>
      <c r="O36" s="74">
        <v>0</v>
      </c>
      <c r="P36" s="73">
        <v>0</v>
      </c>
      <c r="Q36" s="73">
        <f t="shared" si="0"/>
        <v>125317305818</v>
      </c>
      <c r="S36" s="39"/>
      <c r="U36"/>
      <c r="V36"/>
      <c r="W36"/>
      <c r="X36"/>
      <c r="Y36"/>
    </row>
    <row r="37" spans="1:26" x14ac:dyDescent="0.25">
      <c r="A37" s="61"/>
      <c r="B37" s="52" t="s">
        <v>140</v>
      </c>
      <c r="C37" s="75">
        <v>4585033162</v>
      </c>
      <c r="D37" s="75">
        <v>458880285</v>
      </c>
      <c r="E37" s="74">
        <v>0</v>
      </c>
      <c r="F37" s="74">
        <v>0</v>
      </c>
      <c r="G37" s="74">
        <v>0</v>
      </c>
      <c r="H37" s="74">
        <v>0</v>
      </c>
      <c r="I37" s="74">
        <v>0</v>
      </c>
      <c r="J37" s="74">
        <v>0</v>
      </c>
      <c r="K37" s="74">
        <v>0</v>
      </c>
      <c r="L37" s="74">
        <v>0</v>
      </c>
      <c r="M37" s="74">
        <v>0</v>
      </c>
      <c r="N37" s="74">
        <v>0</v>
      </c>
      <c r="O37" s="74">
        <v>0</v>
      </c>
      <c r="P37" s="73">
        <v>0</v>
      </c>
      <c r="Q37" s="73">
        <f t="shared" si="0"/>
        <v>0</v>
      </c>
      <c r="S37" s="39"/>
      <c r="U37"/>
      <c r="V37"/>
      <c r="W37"/>
      <c r="X37"/>
      <c r="Y37"/>
    </row>
    <row r="38" spans="1:26" x14ac:dyDescent="0.25">
      <c r="A38" s="61"/>
      <c r="B38" s="52" t="s">
        <v>141</v>
      </c>
      <c r="C38" s="75">
        <v>259000000</v>
      </c>
      <c r="D38" s="75">
        <v>142469061</v>
      </c>
      <c r="E38" s="74">
        <v>0</v>
      </c>
      <c r="F38" s="74">
        <v>0</v>
      </c>
      <c r="G38" s="74">
        <v>0</v>
      </c>
      <c r="H38" s="74">
        <v>0</v>
      </c>
      <c r="I38" s="74">
        <v>0</v>
      </c>
      <c r="J38" s="74">
        <v>0</v>
      </c>
      <c r="K38" s="74">
        <v>0</v>
      </c>
      <c r="L38" s="74">
        <v>0</v>
      </c>
      <c r="M38" s="74">
        <v>0</v>
      </c>
      <c r="N38" s="74">
        <v>0</v>
      </c>
      <c r="O38" s="74">
        <v>0</v>
      </c>
      <c r="P38" s="73">
        <v>0</v>
      </c>
      <c r="Q38" s="73">
        <f t="shared" si="0"/>
        <v>0</v>
      </c>
      <c r="S38" s="39"/>
      <c r="U38"/>
      <c r="V38"/>
      <c r="W38"/>
      <c r="X38"/>
      <c r="Y38"/>
    </row>
    <row r="39" spans="1:26" x14ac:dyDescent="0.25">
      <c r="A39" s="61"/>
      <c r="B39" s="52" t="s">
        <v>142</v>
      </c>
      <c r="C39" s="75">
        <v>0</v>
      </c>
      <c r="D39" s="75">
        <v>17940881.170000002</v>
      </c>
      <c r="E39" s="74">
        <v>0</v>
      </c>
      <c r="F39" s="74">
        <v>0</v>
      </c>
      <c r="G39" s="74">
        <v>0</v>
      </c>
      <c r="H39" s="74">
        <v>0</v>
      </c>
      <c r="I39" s="74">
        <v>0</v>
      </c>
      <c r="J39" s="74">
        <v>0</v>
      </c>
      <c r="K39" s="74">
        <v>0</v>
      </c>
      <c r="L39" s="74">
        <v>0</v>
      </c>
      <c r="M39" s="74">
        <v>0</v>
      </c>
      <c r="N39" s="74">
        <v>0</v>
      </c>
      <c r="O39" s="74">
        <v>0</v>
      </c>
      <c r="P39" s="73">
        <v>0</v>
      </c>
      <c r="Q39" s="73">
        <f t="shared" si="0"/>
        <v>0</v>
      </c>
      <c r="S39" s="39"/>
      <c r="U39"/>
      <c r="V39"/>
      <c r="W39"/>
      <c r="X39"/>
      <c r="Y39"/>
    </row>
    <row r="40" spans="1:26" x14ac:dyDescent="0.25">
      <c r="A40" s="61"/>
      <c r="B40" s="52" t="s">
        <v>143</v>
      </c>
      <c r="C40" s="75">
        <v>0</v>
      </c>
      <c r="D40" s="75">
        <v>4440</v>
      </c>
      <c r="E40" s="74">
        <v>0</v>
      </c>
      <c r="F40" s="74">
        <v>0</v>
      </c>
      <c r="G40" s="74">
        <v>0</v>
      </c>
      <c r="H40" s="74">
        <v>0</v>
      </c>
      <c r="I40" s="74">
        <v>0</v>
      </c>
      <c r="J40" s="74">
        <v>0</v>
      </c>
      <c r="K40" s="74">
        <v>0</v>
      </c>
      <c r="L40" s="74">
        <v>0</v>
      </c>
      <c r="M40" s="74">
        <v>0</v>
      </c>
      <c r="N40" s="74">
        <v>0</v>
      </c>
      <c r="O40" s="74">
        <v>0</v>
      </c>
      <c r="P40" s="73">
        <v>0</v>
      </c>
      <c r="Q40" s="73">
        <f t="shared" si="0"/>
        <v>0</v>
      </c>
      <c r="S40" s="39"/>
      <c r="U40"/>
      <c r="V40"/>
      <c r="W40"/>
      <c r="X40"/>
      <c r="Y40"/>
    </row>
    <row r="41" spans="1:26" x14ac:dyDescent="0.25">
      <c r="A41" s="61"/>
      <c r="B41" s="52" t="s">
        <v>220</v>
      </c>
      <c r="C41" s="75">
        <v>0</v>
      </c>
      <c r="D41" s="75">
        <v>3346081.71</v>
      </c>
      <c r="E41" s="74">
        <v>2919877.5999999996</v>
      </c>
      <c r="F41" s="74">
        <v>0</v>
      </c>
      <c r="G41" s="74">
        <v>0</v>
      </c>
      <c r="H41" s="74">
        <v>0</v>
      </c>
      <c r="I41" s="74">
        <v>0</v>
      </c>
      <c r="J41" s="74">
        <v>0</v>
      </c>
      <c r="K41" s="74">
        <v>0</v>
      </c>
      <c r="L41" s="74">
        <v>0</v>
      </c>
      <c r="M41" s="74">
        <v>0</v>
      </c>
      <c r="N41" s="74">
        <v>0</v>
      </c>
      <c r="O41" s="74">
        <v>0</v>
      </c>
      <c r="P41" s="73">
        <v>0</v>
      </c>
      <c r="Q41" s="73">
        <f t="shared" si="0"/>
        <v>2919877.5999999996</v>
      </c>
      <c r="S41" s="39"/>
      <c r="U41"/>
      <c r="V41"/>
      <c r="W41"/>
      <c r="X41"/>
      <c r="Y41"/>
    </row>
    <row r="42" spans="1:26" x14ac:dyDescent="0.25">
      <c r="B42" s="52" t="s">
        <v>144</v>
      </c>
      <c r="C42" s="75">
        <v>0</v>
      </c>
      <c r="D42" s="75">
        <v>1270000</v>
      </c>
      <c r="E42" s="74">
        <v>0</v>
      </c>
      <c r="F42" s="74">
        <v>0</v>
      </c>
      <c r="G42" s="74">
        <v>592098.61</v>
      </c>
      <c r="H42" s="74">
        <v>0</v>
      </c>
      <c r="I42" s="74">
        <v>0</v>
      </c>
      <c r="J42" s="74">
        <v>0</v>
      </c>
      <c r="K42" s="74">
        <v>0</v>
      </c>
      <c r="L42" s="74">
        <v>0</v>
      </c>
      <c r="M42" s="74">
        <v>0</v>
      </c>
      <c r="N42" s="74">
        <v>0</v>
      </c>
      <c r="O42" s="74">
        <v>0</v>
      </c>
      <c r="P42" s="73">
        <v>0</v>
      </c>
      <c r="Q42" s="73">
        <f t="shared" si="0"/>
        <v>592098.61</v>
      </c>
      <c r="S42" s="39"/>
      <c r="U42"/>
      <c r="V42"/>
      <c r="W42"/>
      <c r="X42"/>
      <c r="Y42"/>
    </row>
    <row r="43" spans="1:26" x14ac:dyDescent="0.25">
      <c r="B43" s="68" t="s">
        <v>226</v>
      </c>
      <c r="C43" s="75">
        <v>0</v>
      </c>
      <c r="D43" s="75">
        <v>0</v>
      </c>
      <c r="E43" s="74">
        <v>0</v>
      </c>
      <c r="F43" s="74">
        <v>0</v>
      </c>
      <c r="G43" s="74">
        <v>7096124.5999999996</v>
      </c>
      <c r="H43" s="74">
        <v>0</v>
      </c>
      <c r="I43" s="74">
        <v>0</v>
      </c>
      <c r="J43" s="74">
        <v>0</v>
      </c>
      <c r="K43" s="74">
        <v>0</v>
      </c>
      <c r="L43" s="74">
        <v>0</v>
      </c>
      <c r="M43" s="74">
        <v>207819887.30000001</v>
      </c>
      <c r="N43" s="74">
        <v>0</v>
      </c>
      <c r="O43" s="74">
        <v>0</v>
      </c>
      <c r="P43" s="73">
        <v>0</v>
      </c>
      <c r="Q43" s="73">
        <f t="shared" si="0"/>
        <v>214916011.90000001</v>
      </c>
      <c r="U43"/>
      <c r="V43"/>
      <c r="W43"/>
      <c r="Z43" s="39"/>
    </row>
    <row r="44" spans="1:26" x14ac:dyDescent="0.25">
      <c r="B44" s="68" t="s">
        <v>227</v>
      </c>
      <c r="C44" s="75">
        <v>0</v>
      </c>
      <c r="D44" s="75">
        <v>26152947.899999999</v>
      </c>
      <c r="E44" s="74">
        <v>0</v>
      </c>
      <c r="F44" s="74">
        <v>0</v>
      </c>
      <c r="G44" s="74">
        <v>0</v>
      </c>
      <c r="H44" s="74">
        <v>0</v>
      </c>
      <c r="I44" s="74">
        <v>0</v>
      </c>
      <c r="J44" s="74">
        <v>0</v>
      </c>
      <c r="K44" s="74">
        <v>0</v>
      </c>
      <c r="L44" s="74">
        <v>25580382.57</v>
      </c>
      <c r="M44" s="74">
        <v>0</v>
      </c>
      <c r="N44" s="74">
        <v>0</v>
      </c>
      <c r="O44" s="74">
        <v>0</v>
      </c>
      <c r="P44" s="73">
        <v>0</v>
      </c>
      <c r="Q44" s="73">
        <f t="shared" si="0"/>
        <v>25580382.57</v>
      </c>
      <c r="U44"/>
      <c r="V44"/>
      <c r="W44"/>
      <c r="Z44" s="39"/>
    </row>
    <row r="45" spans="1:26" x14ac:dyDescent="0.25">
      <c r="B45" s="68" t="s">
        <v>145</v>
      </c>
      <c r="C45" s="75">
        <v>0</v>
      </c>
      <c r="D45" s="75">
        <v>0</v>
      </c>
      <c r="E45" s="74">
        <v>0</v>
      </c>
      <c r="F45" s="74">
        <v>0</v>
      </c>
      <c r="G45" s="74">
        <v>0</v>
      </c>
      <c r="H45" s="74">
        <v>0</v>
      </c>
      <c r="I45" s="74">
        <v>0</v>
      </c>
      <c r="J45" s="74">
        <v>0</v>
      </c>
      <c r="K45" s="74">
        <v>0</v>
      </c>
      <c r="L45" s="74">
        <v>0</v>
      </c>
      <c r="M45" s="74">
        <v>0</v>
      </c>
      <c r="N45" s="74">
        <v>789866.86</v>
      </c>
      <c r="O45" s="74">
        <v>0</v>
      </c>
      <c r="P45" s="73">
        <v>0</v>
      </c>
      <c r="Q45" s="73">
        <f t="shared" si="0"/>
        <v>789866.86</v>
      </c>
      <c r="U45"/>
      <c r="V45"/>
      <c r="W45"/>
      <c r="Z45" s="39"/>
    </row>
    <row r="46" spans="1:26" x14ac:dyDescent="0.25">
      <c r="B46" s="84" t="s">
        <v>162</v>
      </c>
      <c r="C46" s="72">
        <f>+SUM(C10:C45)</f>
        <v>921810546351</v>
      </c>
      <c r="D46" s="72">
        <f>+SUM(D10:D45)</f>
        <v>933795494027.21045</v>
      </c>
      <c r="E46" s="71">
        <f t="shared" ref="E46:Q46" si="1">+SUM(E10:E43)</f>
        <v>82340387533.509964</v>
      </c>
      <c r="F46" s="71">
        <f t="shared" si="1"/>
        <v>66723908874.829979</v>
      </c>
      <c r="G46" s="71">
        <f t="shared" si="1"/>
        <v>51313032302.550026</v>
      </c>
      <c r="H46" s="71">
        <f t="shared" si="1"/>
        <v>76153798684.180023</v>
      </c>
      <c r="I46" s="71">
        <f t="shared" si="1"/>
        <v>68331210616.020004</v>
      </c>
      <c r="J46" s="71">
        <f t="shared" si="1"/>
        <v>181848127760.38</v>
      </c>
      <c r="K46" s="71">
        <f t="shared" si="1"/>
        <v>57838524501.530014</v>
      </c>
      <c r="L46" s="71">
        <f t="shared" si="1"/>
        <v>52960083627.530014</v>
      </c>
      <c r="M46" s="71">
        <f t="shared" si="1"/>
        <v>57488345932.610008</v>
      </c>
      <c r="N46" s="71">
        <f t="shared" si="1"/>
        <v>59173220956.929977</v>
      </c>
      <c r="O46" s="71">
        <f t="shared" si="1"/>
        <v>66283926684.620003</v>
      </c>
      <c r="P46" s="71">
        <f t="shared" si="1"/>
        <v>85177021945.509979</v>
      </c>
      <c r="Q46" s="71">
        <f t="shared" si="1"/>
        <v>905631587918.19971</v>
      </c>
      <c r="U46"/>
      <c r="V46"/>
      <c r="W46"/>
      <c r="X46"/>
      <c r="Y46"/>
    </row>
    <row r="47" spans="1:26" x14ac:dyDescent="0.25">
      <c r="B47" s="46" t="s">
        <v>205</v>
      </c>
      <c r="U47"/>
      <c r="V47"/>
      <c r="W47"/>
      <c r="X47"/>
      <c r="Y47"/>
    </row>
    <row r="48" spans="1:26" x14ac:dyDescent="0.25">
      <c r="B48" s="46" t="s">
        <v>228</v>
      </c>
      <c r="U48"/>
      <c r="V48"/>
      <c r="W48"/>
      <c r="X48"/>
      <c r="Y48"/>
    </row>
    <row r="49" spans="2:25" x14ac:dyDescent="0.25">
      <c r="B49" s="46" t="s">
        <v>207</v>
      </c>
      <c r="U49"/>
      <c r="V49"/>
      <c r="W49"/>
      <c r="X49"/>
      <c r="Y49"/>
    </row>
    <row r="50" spans="2:25" x14ac:dyDescent="0.25">
      <c r="U50"/>
      <c r="V50"/>
      <c r="W50"/>
      <c r="X50"/>
      <c r="Y50"/>
    </row>
    <row r="51" spans="2:25" x14ac:dyDescent="0.25">
      <c r="U51"/>
      <c r="V51"/>
      <c r="W51"/>
      <c r="X51"/>
      <c r="Y51"/>
    </row>
    <row r="52" spans="2:25" x14ac:dyDescent="0.25">
      <c r="U52"/>
      <c r="V52"/>
      <c r="W52"/>
      <c r="X52"/>
      <c r="Y52"/>
    </row>
    <row r="53" spans="2:25" x14ac:dyDescent="0.25">
      <c r="U53"/>
      <c r="V53"/>
      <c r="W53"/>
      <c r="X53"/>
      <c r="Y53"/>
    </row>
    <row r="54" spans="2:25" x14ac:dyDescent="0.25">
      <c r="U54"/>
      <c r="V54"/>
      <c r="W54"/>
      <c r="X54"/>
      <c r="Y54"/>
    </row>
    <row r="55" spans="2:25" x14ac:dyDescent="0.25">
      <c r="U55"/>
      <c r="V55"/>
      <c r="W55"/>
      <c r="X55"/>
      <c r="Y55"/>
    </row>
    <row r="56" spans="2:25" x14ac:dyDescent="0.25">
      <c r="U56"/>
      <c r="V56"/>
      <c r="W56"/>
      <c r="X56"/>
      <c r="Y56"/>
    </row>
    <row r="57" spans="2:25" x14ac:dyDescent="0.25">
      <c r="U57"/>
      <c r="V57"/>
      <c r="W57"/>
      <c r="X57"/>
      <c r="Y57"/>
    </row>
    <row r="58" spans="2:25" x14ac:dyDescent="0.25">
      <c r="U58"/>
      <c r="V58"/>
      <c r="W58"/>
      <c r="X58"/>
      <c r="Y58"/>
    </row>
    <row r="59" spans="2:25" x14ac:dyDescent="0.25">
      <c r="U59"/>
      <c r="V59"/>
      <c r="W59"/>
      <c r="X59"/>
      <c r="Y59"/>
    </row>
    <row r="60" spans="2:25" x14ac:dyDescent="0.25">
      <c r="U60"/>
      <c r="V60"/>
      <c r="W60"/>
      <c r="X60"/>
      <c r="Y60"/>
    </row>
    <row r="61" spans="2:25" x14ac:dyDescent="0.25">
      <c r="U61"/>
      <c r="V61"/>
      <c r="W61"/>
      <c r="X61"/>
      <c r="Y61"/>
    </row>
    <row r="62" spans="2:25" x14ac:dyDescent="0.25">
      <c r="U62"/>
      <c r="V62"/>
      <c r="W62"/>
      <c r="X62"/>
      <c r="Y62"/>
    </row>
    <row r="63" spans="2:25" x14ac:dyDescent="0.25">
      <c r="U63"/>
      <c r="V63"/>
      <c r="W63"/>
      <c r="X63"/>
      <c r="Y63"/>
    </row>
    <row r="64" spans="2:25" x14ac:dyDescent="0.25">
      <c r="U64"/>
      <c r="V64"/>
      <c r="W64"/>
      <c r="X64"/>
      <c r="Y64"/>
    </row>
    <row r="65" spans="5:25" x14ac:dyDescent="0.25">
      <c r="U65"/>
      <c r="V65"/>
      <c r="W65"/>
      <c r="X65"/>
      <c r="Y65"/>
    </row>
    <row r="66" spans="5:25" x14ac:dyDescent="0.25">
      <c r="U66"/>
      <c r="V66"/>
      <c r="W66"/>
      <c r="X66"/>
      <c r="Y66"/>
    </row>
    <row r="67" spans="5:25" x14ac:dyDescent="0.25">
      <c r="U67"/>
      <c r="V67"/>
      <c r="W67"/>
      <c r="X67"/>
      <c r="Y67"/>
    </row>
    <row r="68" spans="5:25" x14ac:dyDescent="0.25">
      <c r="U68"/>
      <c r="V68"/>
      <c r="W68"/>
      <c r="X68"/>
      <c r="Y68"/>
    </row>
    <row r="69" spans="5:25" x14ac:dyDescent="0.25">
      <c r="U69"/>
      <c r="V69"/>
      <c r="W69"/>
      <c r="X69"/>
      <c r="Y69"/>
    </row>
    <row r="70" spans="5:25" x14ac:dyDescent="0.25">
      <c r="U70"/>
      <c r="V70"/>
      <c r="W70"/>
      <c r="X70"/>
      <c r="Y70"/>
    </row>
    <row r="71" spans="5:25" x14ac:dyDescent="0.25">
      <c r="U71"/>
      <c r="V71"/>
      <c r="W71"/>
      <c r="X71"/>
      <c r="Y71"/>
    </row>
    <row r="72" spans="5:25" x14ac:dyDescent="0.25">
      <c r="U72"/>
      <c r="V72"/>
      <c r="W72"/>
      <c r="X72"/>
      <c r="Y72"/>
    </row>
    <row r="73" spans="5:25" x14ac:dyDescent="0.25">
      <c r="U73"/>
      <c r="V73"/>
      <c r="W73"/>
      <c r="X73"/>
      <c r="Y73"/>
    </row>
    <row r="74" spans="5:25" x14ac:dyDescent="0.25">
      <c r="U74"/>
      <c r="V74"/>
      <c r="W74"/>
      <c r="X74"/>
      <c r="Y74"/>
    </row>
    <row r="75" spans="5:25" x14ac:dyDescent="0.25">
      <c r="U75"/>
      <c r="V75"/>
      <c r="W75"/>
      <c r="X75"/>
      <c r="Y75"/>
    </row>
    <row r="76" spans="5:25" x14ac:dyDescent="0.25">
      <c r="U76"/>
      <c r="V76"/>
      <c r="W76"/>
      <c r="X76"/>
      <c r="Y76"/>
    </row>
    <row r="77" spans="5:25" x14ac:dyDescent="0.25">
      <c r="U77"/>
      <c r="V77"/>
      <c r="W77"/>
      <c r="X77"/>
      <c r="Y77"/>
    </row>
    <row r="78" spans="5:25" x14ac:dyDescent="0.25">
      <c r="U78"/>
      <c r="V78"/>
      <c r="W78"/>
      <c r="X78"/>
      <c r="Y78"/>
    </row>
    <row r="79" spans="5:25" x14ac:dyDescent="0.25">
      <c r="E79" s="39"/>
      <c r="F79" s="39"/>
      <c r="G79" s="39"/>
      <c r="H79" s="39"/>
      <c r="I79" s="39"/>
      <c r="J79" s="39"/>
      <c r="K79" s="39"/>
      <c r="L79" s="39"/>
      <c r="M79" s="39"/>
      <c r="N79" s="39"/>
      <c r="U79"/>
      <c r="V79"/>
      <c r="W79"/>
      <c r="X79"/>
      <c r="Y79"/>
    </row>
    <row r="80" spans="5:25" x14ac:dyDescent="0.25">
      <c r="E80" s="39"/>
      <c r="F80" s="39"/>
      <c r="G80" s="39"/>
      <c r="H80" s="39"/>
      <c r="I80" s="39"/>
      <c r="J80" s="39"/>
      <c r="K80" s="39"/>
      <c r="L80" s="39"/>
      <c r="M80" s="39"/>
      <c r="N80" s="39"/>
      <c r="U80"/>
      <c r="V80"/>
      <c r="W80"/>
      <c r="X80"/>
      <c r="Y80"/>
    </row>
    <row r="81" spans="5:25" x14ac:dyDescent="0.25">
      <c r="E81" s="39"/>
      <c r="F81" s="39"/>
      <c r="G81" s="39"/>
      <c r="H81" s="39"/>
      <c r="I81" s="39"/>
      <c r="J81" s="39"/>
      <c r="K81" s="39"/>
      <c r="L81" s="39"/>
      <c r="M81" s="39"/>
      <c r="N81" s="39"/>
      <c r="U81"/>
      <c r="V81"/>
      <c r="W81"/>
      <c r="X81"/>
      <c r="Y81"/>
    </row>
    <row r="82" spans="5:25" x14ac:dyDescent="0.25">
      <c r="E82" s="39"/>
      <c r="F82" s="39"/>
      <c r="G82" s="39"/>
      <c r="H82" s="39"/>
      <c r="I82" s="39"/>
      <c r="J82" s="39"/>
      <c r="K82" s="39"/>
      <c r="L82" s="39"/>
      <c r="M82" s="39"/>
      <c r="N82" s="39"/>
      <c r="U82"/>
      <c r="V82"/>
      <c r="W82"/>
      <c r="X82"/>
      <c r="Y82"/>
    </row>
    <row r="83" spans="5:25" x14ac:dyDescent="0.25">
      <c r="E83" s="39"/>
      <c r="F83" s="39"/>
      <c r="G83" s="39"/>
      <c r="H83" s="39"/>
      <c r="I83" s="39"/>
      <c r="J83" s="39"/>
      <c r="K83" s="39"/>
      <c r="L83" s="39"/>
      <c r="M83" s="39"/>
      <c r="N83" s="39"/>
      <c r="U83"/>
      <c r="V83"/>
      <c r="W83"/>
      <c r="X83"/>
      <c r="Y83"/>
    </row>
    <row r="84" spans="5:25" x14ac:dyDescent="0.25">
      <c r="E84" s="39"/>
      <c r="F84" s="39"/>
      <c r="G84" s="39"/>
      <c r="H84" s="39"/>
      <c r="I84" s="39"/>
      <c r="J84" s="39"/>
      <c r="K84" s="39"/>
      <c r="L84" s="39"/>
      <c r="M84" s="39"/>
      <c r="N84" s="39"/>
      <c r="U84"/>
      <c r="V84"/>
      <c r="W84"/>
      <c r="X84"/>
      <c r="Y84"/>
    </row>
    <row r="85" spans="5:25" x14ac:dyDescent="0.25">
      <c r="E85" s="39"/>
      <c r="F85" s="39"/>
      <c r="G85" s="39"/>
      <c r="H85" s="39"/>
      <c r="I85" s="39"/>
      <c r="J85" s="39"/>
      <c r="K85" s="39"/>
      <c r="L85" s="39"/>
      <c r="M85" s="39"/>
      <c r="N85" s="39"/>
      <c r="U85"/>
      <c r="V85"/>
      <c r="W85"/>
      <c r="X85"/>
      <c r="Y85"/>
    </row>
    <row r="86" spans="5:25" x14ac:dyDescent="0.25">
      <c r="E86" s="39"/>
      <c r="F86" s="39"/>
      <c r="G86" s="39"/>
      <c r="H86" s="39"/>
      <c r="I86" s="39"/>
      <c r="J86" s="39"/>
      <c r="K86" s="39"/>
      <c r="L86" s="39"/>
      <c r="M86" s="39"/>
      <c r="N86" s="39"/>
      <c r="U86"/>
      <c r="V86"/>
      <c r="W86"/>
      <c r="X86"/>
      <c r="Y86"/>
    </row>
    <row r="87" spans="5:25" x14ac:dyDescent="0.25">
      <c r="E87" s="39"/>
      <c r="F87" s="39"/>
      <c r="G87" s="39"/>
      <c r="H87" s="39"/>
      <c r="I87" s="39"/>
      <c r="J87" s="39"/>
      <c r="K87" s="39"/>
      <c r="L87" s="39"/>
      <c r="M87" s="39"/>
      <c r="N87" s="39"/>
      <c r="U87"/>
      <c r="V87"/>
      <c r="W87"/>
      <c r="X87"/>
      <c r="Y87"/>
    </row>
    <row r="88" spans="5:25" x14ac:dyDescent="0.25">
      <c r="E88" s="39"/>
      <c r="F88" s="39"/>
      <c r="G88" s="39"/>
      <c r="H88" s="39"/>
      <c r="I88" s="39"/>
      <c r="J88" s="39"/>
      <c r="K88" s="39"/>
      <c r="L88" s="39"/>
      <c r="M88" s="39"/>
      <c r="N88" s="39"/>
      <c r="U88"/>
      <c r="V88"/>
      <c r="W88"/>
      <c r="X88"/>
      <c r="Y88"/>
    </row>
    <row r="89" spans="5:25" x14ac:dyDescent="0.25">
      <c r="E89" s="39"/>
      <c r="F89" s="39"/>
      <c r="G89" s="39"/>
      <c r="H89" s="39"/>
      <c r="I89" s="39"/>
      <c r="J89" s="39"/>
      <c r="K89" s="39"/>
      <c r="L89" s="39"/>
      <c r="M89" s="39"/>
      <c r="N89" s="39"/>
      <c r="U89"/>
      <c r="V89"/>
      <c r="W89"/>
      <c r="X89"/>
      <c r="Y89"/>
    </row>
    <row r="90" spans="5:25" x14ac:dyDescent="0.25">
      <c r="E90" s="39"/>
      <c r="F90" s="39"/>
      <c r="G90" s="39"/>
      <c r="H90" s="39"/>
      <c r="I90" s="39"/>
      <c r="J90" s="39"/>
      <c r="K90" s="39"/>
      <c r="L90" s="39"/>
      <c r="M90" s="39"/>
      <c r="N90" s="39"/>
      <c r="U90"/>
      <c r="V90"/>
      <c r="W90"/>
      <c r="X90"/>
      <c r="Y90"/>
    </row>
    <row r="91" spans="5:25" x14ac:dyDescent="0.25">
      <c r="E91" s="39"/>
      <c r="F91" s="39"/>
      <c r="G91" s="39"/>
      <c r="H91" s="39"/>
      <c r="I91" s="39"/>
      <c r="J91" s="39"/>
      <c r="K91" s="39"/>
      <c r="L91" s="39"/>
      <c r="M91" s="39"/>
      <c r="N91" s="39"/>
      <c r="U91"/>
      <c r="V91"/>
      <c r="W91"/>
      <c r="X91"/>
      <c r="Y91"/>
    </row>
    <row r="92" spans="5:25" x14ac:dyDescent="0.25">
      <c r="E92" s="39"/>
      <c r="F92" s="39"/>
      <c r="G92" s="39"/>
      <c r="H92" s="39"/>
      <c r="I92" s="39"/>
      <c r="J92" s="39"/>
      <c r="K92" s="39"/>
      <c r="L92" s="39"/>
      <c r="M92" s="39"/>
      <c r="N92" s="39"/>
      <c r="U92"/>
      <c r="V92"/>
      <c r="W92"/>
      <c r="X92"/>
      <c r="Y92"/>
    </row>
    <row r="93" spans="5:25" x14ac:dyDescent="0.25">
      <c r="E93" s="39"/>
      <c r="F93" s="39"/>
      <c r="G93" s="39"/>
      <c r="H93" s="39"/>
      <c r="I93" s="39"/>
      <c r="J93" s="39"/>
      <c r="K93" s="39"/>
      <c r="L93" s="39"/>
      <c r="M93" s="39"/>
      <c r="N93" s="39"/>
      <c r="U93"/>
      <c r="V93"/>
      <c r="W93"/>
      <c r="X93"/>
      <c r="Y93"/>
    </row>
    <row r="94" spans="5:25" x14ac:dyDescent="0.25">
      <c r="E94" s="39"/>
      <c r="F94" s="39"/>
      <c r="G94" s="39"/>
      <c r="H94" s="39"/>
      <c r="I94" s="39"/>
      <c r="J94" s="39"/>
      <c r="K94" s="39"/>
      <c r="L94" s="39"/>
      <c r="M94" s="39"/>
      <c r="N94" s="39"/>
      <c r="U94"/>
      <c r="V94"/>
      <c r="W94"/>
      <c r="X94"/>
      <c r="Y94"/>
    </row>
    <row r="95" spans="5:25" x14ac:dyDescent="0.25">
      <c r="E95" s="39"/>
      <c r="F95" s="39"/>
      <c r="G95" s="39"/>
      <c r="H95" s="39"/>
      <c r="I95" s="39"/>
      <c r="J95" s="39"/>
      <c r="K95" s="39"/>
      <c r="L95" s="39"/>
      <c r="M95" s="39"/>
      <c r="N95" s="39"/>
      <c r="U95"/>
      <c r="V95"/>
      <c r="W95"/>
      <c r="X95"/>
      <c r="Y95"/>
    </row>
    <row r="96" spans="5:25" x14ac:dyDescent="0.25">
      <c r="E96" s="39"/>
      <c r="F96" s="39"/>
      <c r="G96" s="39"/>
      <c r="H96" s="39"/>
      <c r="I96" s="39"/>
      <c r="J96" s="39"/>
      <c r="K96" s="39"/>
      <c r="L96" s="39"/>
      <c r="M96" s="39"/>
      <c r="N96" s="39"/>
      <c r="U96"/>
      <c r="V96"/>
      <c r="W96"/>
      <c r="X96"/>
      <c r="Y96"/>
    </row>
    <row r="97" spans="5:25" x14ac:dyDescent="0.25">
      <c r="E97" s="39"/>
      <c r="F97" s="39"/>
      <c r="G97" s="39"/>
      <c r="H97" s="39"/>
      <c r="I97" s="39"/>
      <c r="J97" s="39"/>
      <c r="K97" s="39"/>
      <c r="L97" s="39"/>
      <c r="M97" s="39"/>
      <c r="N97" s="39"/>
      <c r="U97"/>
      <c r="V97"/>
      <c r="W97"/>
      <c r="X97"/>
      <c r="Y97"/>
    </row>
    <row r="98" spans="5:25" x14ac:dyDescent="0.25">
      <c r="E98" s="39"/>
      <c r="F98" s="39"/>
      <c r="G98" s="39"/>
      <c r="H98" s="39"/>
      <c r="I98" s="39"/>
      <c r="J98" s="39"/>
      <c r="K98" s="39"/>
      <c r="L98" s="39"/>
      <c r="M98" s="39"/>
      <c r="N98" s="39"/>
      <c r="U98"/>
      <c r="V98"/>
      <c r="W98"/>
      <c r="X98"/>
      <c r="Y98"/>
    </row>
    <row r="99" spans="5:25" x14ac:dyDescent="0.25">
      <c r="E99" s="39"/>
      <c r="F99" s="39"/>
      <c r="G99" s="39"/>
      <c r="H99" s="39"/>
      <c r="I99" s="39"/>
      <c r="J99" s="39"/>
      <c r="K99" s="39"/>
      <c r="L99" s="39"/>
      <c r="M99" s="39"/>
      <c r="N99" s="39"/>
      <c r="U99"/>
      <c r="V99"/>
      <c r="W99"/>
      <c r="X99"/>
      <c r="Y99"/>
    </row>
    <row r="100" spans="5:25" x14ac:dyDescent="0.25">
      <c r="E100" s="39"/>
      <c r="F100" s="39"/>
      <c r="G100" s="39"/>
      <c r="H100" s="39"/>
      <c r="I100" s="39"/>
      <c r="J100" s="39"/>
      <c r="K100" s="39"/>
      <c r="L100" s="39"/>
      <c r="M100" s="39"/>
      <c r="N100" s="39"/>
      <c r="U100"/>
      <c r="V100"/>
      <c r="W100"/>
      <c r="X100"/>
      <c r="Y100"/>
    </row>
    <row r="101" spans="5:25" x14ac:dyDescent="0.25">
      <c r="E101" s="39"/>
      <c r="F101" s="39"/>
      <c r="G101" s="39"/>
      <c r="H101" s="39"/>
      <c r="I101" s="39"/>
      <c r="J101" s="39"/>
      <c r="K101" s="39"/>
      <c r="L101" s="39"/>
      <c r="M101" s="39"/>
      <c r="N101" s="39"/>
      <c r="U101"/>
      <c r="V101"/>
      <c r="W101"/>
      <c r="X101"/>
      <c r="Y101"/>
    </row>
    <row r="102" spans="5:25" x14ac:dyDescent="0.25">
      <c r="E102" s="39"/>
      <c r="F102" s="39"/>
      <c r="G102" s="39"/>
      <c r="H102" s="39"/>
      <c r="I102" s="39"/>
      <c r="J102" s="39"/>
      <c r="K102" s="39"/>
      <c r="L102" s="39"/>
      <c r="M102" s="39"/>
      <c r="N102" s="39"/>
      <c r="U102"/>
      <c r="V102"/>
      <c r="W102"/>
      <c r="X102"/>
      <c r="Y102"/>
    </row>
    <row r="103" spans="5:25" x14ac:dyDescent="0.25">
      <c r="E103" s="39"/>
      <c r="F103" s="39"/>
      <c r="G103" s="39"/>
      <c r="H103" s="39"/>
      <c r="I103" s="39"/>
      <c r="J103" s="39"/>
      <c r="K103" s="39"/>
      <c r="L103" s="39"/>
      <c r="M103" s="39"/>
      <c r="N103" s="39"/>
      <c r="U103"/>
      <c r="V103"/>
      <c r="W103"/>
      <c r="X103"/>
      <c r="Y103"/>
    </row>
    <row r="104" spans="5:25" x14ac:dyDescent="0.25">
      <c r="E104" s="39"/>
      <c r="F104" s="39"/>
      <c r="G104" s="39"/>
      <c r="H104" s="39"/>
      <c r="I104" s="39"/>
      <c r="J104" s="39"/>
      <c r="K104" s="39"/>
      <c r="L104" s="39"/>
      <c r="M104" s="39"/>
      <c r="N104" s="39"/>
      <c r="U104"/>
      <c r="V104"/>
      <c r="W104"/>
      <c r="X104"/>
      <c r="Y104"/>
    </row>
    <row r="105" spans="5:25" x14ac:dyDescent="0.25">
      <c r="E105" s="39"/>
      <c r="F105" s="39"/>
      <c r="G105" s="39"/>
      <c r="H105" s="39"/>
      <c r="I105" s="39"/>
      <c r="J105" s="39"/>
      <c r="K105" s="39"/>
      <c r="L105" s="39"/>
      <c r="M105" s="39"/>
      <c r="N105" s="39"/>
      <c r="V105"/>
      <c r="W105"/>
      <c r="X105"/>
      <c r="Y105"/>
    </row>
    <row r="106" spans="5:25" x14ac:dyDescent="0.25">
      <c r="E106" s="39"/>
      <c r="F106" s="39"/>
      <c r="G106" s="39"/>
      <c r="H106" s="39"/>
      <c r="I106" s="39"/>
      <c r="J106" s="39"/>
      <c r="K106" s="39"/>
      <c r="L106" s="39"/>
      <c r="M106" s="39"/>
      <c r="N106" s="39"/>
      <c r="V106"/>
      <c r="W106"/>
      <c r="X106"/>
      <c r="Y106"/>
    </row>
  </sheetData>
  <mergeCells count="7">
    <mergeCell ref="B2:O2"/>
    <mergeCell ref="B3:O3"/>
    <mergeCell ref="B4:O4"/>
    <mergeCell ref="B8:B9"/>
    <mergeCell ref="C8:C9"/>
    <mergeCell ref="D8:D9"/>
    <mergeCell ref="E8:Q8"/>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A2:Z116"/>
  <sheetViews>
    <sheetView showGridLines="0" zoomScale="90" zoomScaleNormal="90" workbookViewId="0">
      <selection activeCell="B8" sqref="B8:B9"/>
    </sheetView>
  </sheetViews>
  <sheetFormatPr defaultColWidth="11" defaultRowHeight="15" x14ac:dyDescent="0.25"/>
  <cols>
    <col min="1" max="1" width="6.7109375" customWidth="1"/>
    <col min="2" max="2" width="81.28515625" bestFit="1" customWidth="1"/>
    <col min="3" max="4" width="15.5703125" customWidth="1"/>
    <col min="5" max="5" width="15.42578125" customWidth="1"/>
    <col min="6" max="6" width="14.85546875" customWidth="1"/>
    <col min="7" max="7" width="13.42578125" customWidth="1"/>
    <col min="8" max="8" width="12.42578125" customWidth="1"/>
    <col min="9" max="9" width="12.28515625" customWidth="1"/>
    <col min="10" max="10" width="13.7109375" customWidth="1"/>
    <col min="11" max="11" width="12.85546875" customWidth="1"/>
    <col min="12" max="12" width="13.42578125" customWidth="1"/>
    <col min="13" max="13" width="14.28515625" customWidth="1"/>
    <col min="14" max="14" width="12.85546875" customWidth="1"/>
    <col min="15" max="15" width="15.7109375" customWidth="1"/>
    <col min="16" max="16" width="15.85546875" customWidth="1"/>
    <col min="17" max="17" width="13.140625" customWidth="1"/>
    <col min="18" max="18" width="20" bestFit="1" customWidth="1"/>
    <col min="20" max="20" width="13.85546875" bestFit="1" customWidth="1"/>
    <col min="22" max="22" width="19.42578125" style="39" bestFit="1" customWidth="1"/>
    <col min="23" max="25" width="18.42578125" style="39" bestFit="1" customWidth="1"/>
    <col min="26" max="26" width="19.42578125" style="39" bestFit="1" customWidth="1"/>
  </cols>
  <sheetData>
    <row r="2" spans="1:26" ht="28.5" x14ac:dyDescent="0.45">
      <c r="B2" s="108" t="s">
        <v>0</v>
      </c>
      <c r="C2" s="108"/>
      <c r="D2" s="108"/>
      <c r="E2" s="108"/>
      <c r="F2" s="108"/>
      <c r="G2" s="108"/>
      <c r="H2" s="108"/>
      <c r="I2" s="108"/>
      <c r="J2" s="108"/>
      <c r="K2" s="108"/>
      <c r="L2" s="108"/>
      <c r="M2" s="108"/>
      <c r="N2" s="108"/>
      <c r="O2" s="108"/>
      <c r="P2" s="108"/>
      <c r="Q2" s="108"/>
    </row>
    <row r="3" spans="1:26" ht="21" x14ac:dyDescent="0.35">
      <c r="B3" s="109" t="s">
        <v>101</v>
      </c>
      <c r="C3" s="109"/>
      <c r="D3" s="109"/>
      <c r="E3" s="109"/>
      <c r="F3" s="109"/>
      <c r="G3" s="109"/>
      <c r="H3" s="109"/>
      <c r="I3" s="109"/>
      <c r="J3" s="109"/>
      <c r="K3" s="109"/>
      <c r="L3" s="109"/>
      <c r="M3" s="109"/>
      <c r="N3" s="109"/>
      <c r="O3" s="109"/>
      <c r="P3" s="109"/>
      <c r="Q3" s="109"/>
    </row>
    <row r="4" spans="1:26" ht="21" x14ac:dyDescent="0.35">
      <c r="B4" s="109" t="s">
        <v>229</v>
      </c>
      <c r="C4" s="109"/>
      <c r="D4" s="109"/>
      <c r="E4" s="109"/>
      <c r="F4" s="109"/>
      <c r="G4" s="109"/>
      <c r="H4" s="109"/>
      <c r="I4" s="109"/>
      <c r="J4" s="109"/>
      <c r="K4" s="109"/>
      <c r="L4" s="109"/>
      <c r="M4" s="109"/>
      <c r="N4" s="109"/>
      <c r="O4" s="109"/>
      <c r="P4" s="109"/>
      <c r="Q4" s="109"/>
    </row>
    <row r="5" spans="1:26" ht="15.75" customHeight="1" x14ac:dyDescent="0.25">
      <c r="B5" s="110" t="s">
        <v>215</v>
      </c>
      <c r="C5" s="110"/>
      <c r="D5" s="110"/>
      <c r="E5" s="110"/>
      <c r="F5" s="110"/>
      <c r="G5" s="110"/>
      <c r="H5" s="110"/>
      <c r="I5" s="110"/>
      <c r="J5" s="110"/>
      <c r="K5" s="110"/>
      <c r="L5" s="110"/>
      <c r="M5" s="110"/>
      <c r="N5" s="110"/>
      <c r="O5" s="110"/>
      <c r="P5" s="110"/>
      <c r="Q5" s="110"/>
    </row>
    <row r="6" spans="1:26" x14ac:dyDescent="0.25">
      <c r="Q6" s="83"/>
    </row>
    <row r="7" spans="1:26" x14ac:dyDescent="0.25">
      <c r="B7" s="70" t="s">
        <v>230</v>
      </c>
      <c r="E7" s="39"/>
      <c r="F7" s="39"/>
      <c r="G7" s="39"/>
      <c r="H7" s="39"/>
      <c r="I7" s="39"/>
      <c r="J7" s="39"/>
      <c r="K7" s="39"/>
      <c r="L7" s="39"/>
      <c r="M7" s="39"/>
      <c r="N7" s="39"/>
      <c r="O7" s="39"/>
      <c r="P7" s="39"/>
      <c r="Q7" s="49" t="s">
        <v>150</v>
      </c>
    </row>
    <row r="8" spans="1:26" x14ac:dyDescent="0.25">
      <c r="B8" s="111" t="s">
        <v>151</v>
      </c>
      <c r="C8" s="113" t="s">
        <v>231</v>
      </c>
      <c r="D8" s="113" t="s">
        <v>232</v>
      </c>
      <c r="E8" s="115" t="s">
        <v>233</v>
      </c>
      <c r="F8" s="115"/>
      <c r="G8" s="115"/>
      <c r="H8" s="115"/>
      <c r="I8" s="115"/>
      <c r="J8" s="115"/>
      <c r="K8" s="115"/>
      <c r="L8" s="115"/>
      <c r="M8" s="115"/>
      <c r="N8" s="115"/>
      <c r="O8" s="115"/>
      <c r="P8" s="115"/>
      <c r="Q8" s="115"/>
    </row>
    <row r="9" spans="1:26" x14ac:dyDescent="0.25">
      <c r="B9" s="112"/>
      <c r="C9" s="114"/>
      <c r="D9" s="114"/>
      <c r="E9" s="82" t="s">
        <v>105</v>
      </c>
      <c r="F9" s="82" t="s">
        <v>9</v>
      </c>
      <c r="G9" s="82" t="s">
        <v>10</v>
      </c>
      <c r="H9" s="82" t="s">
        <v>11</v>
      </c>
      <c r="I9" s="82" t="s">
        <v>12</v>
      </c>
      <c r="J9" s="82" t="s">
        <v>13</v>
      </c>
      <c r="K9" s="82" t="s">
        <v>14</v>
      </c>
      <c r="L9" s="82" t="s">
        <v>15</v>
      </c>
      <c r="M9" s="82" t="s">
        <v>16</v>
      </c>
      <c r="N9" s="82" t="s">
        <v>17</v>
      </c>
      <c r="O9" s="82" t="s">
        <v>18</v>
      </c>
      <c r="P9" s="82" t="s">
        <v>19</v>
      </c>
      <c r="Q9" s="85" t="s">
        <v>96</v>
      </c>
      <c r="S9" s="39"/>
      <c r="V9"/>
      <c r="W9"/>
      <c r="X9"/>
      <c r="Y9"/>
      <c r="Z9"/>
    </row>
    <row r="10" spans="1:26" x14ac:dyDescent="0.25">
      <c r="B10" t="s">
        <v>209</v>
      </c>
      <c r="C10" s="75">
        <v>0</v>
      </c>
      <c r="D10" s="75">
        <v>15253845867.209999</v>
      </c>
      <c r="E10" s="80">
        <v>0</v>
      </c>
      <c r="F10" s="80">
        <v>0</v>
      </c>
      <c r="G10" s="80">
        <v>0</v>
      </c>
      <c r="H10" s="80">
        <v>0</v>
      </c>
      <c r="I10" s="80">
        <v>0</v>
      </c>
      <c r="J10" s="80">
        <v>0</v>
      </c>
      <c r="K10" s="80">
        <v>0</v>
      </c>
      <c r="L10" s="80">
        <v>0</v>
      </c>
      <c r="M10" s="80">
        <v>0</v>
      </c>
      <c r="N10" s="80">
        <v>0</v>
      </c>
      <c r="O10" s="80">
        <v>0</v>
      </c>
      <c r="P10" s="80">
        <v>0</v>
      </c>
      <c r="Q10" s="80">
        <f t="shared" ref="Q10:Q54" si="0">SUM(E10:P10)</f>
        <v>0</v>
      </c>
      <c r="S10" s="39"/>
      <c r="V10"/>
      <c r="W10"/>
      <c r="X10"/>
      <c r="Y10"/>
      <c r="Z10"/>
    </row>
    <row r="11" spans="1:26" x14ac:dyDescent="0.25">
      <c r="B11" t="s">
        <v>106</v>
      </c>
      <c r="C11" s="75">
        <f>+VLOOKUP($B$11,'[1]Organismo Finan.'!$A$63:$D$86,2,0)</f>
        <v>86312101767</v>
      </c>
      <c r="D11" s="75">
        <v>105495670252.64</v>
      </c>
      <c r="E11" s="80">
        <v>0</v>
      </c>
      <c r="F11" s="80">
        <v>0</v>
      </c>
      <c r="G11" s="80">
        <v>0</v>
      </c>
      <c r="H11" s="80">
        <v>0</v>
      </c>
      <c r="I11" s="80">
        <v>0</v>
      </c>
      <c r="J11" s="80">
        <v>0</v>
      </c>
      <c r="K11" s="80">
        <v>0</v>
      </c>
      <c r="L11" s="80">
        <v>0</v>
      </c>
      <c r="M11" s="80">
        <v>0</v>
      </c>
      <c r="N11" s="80">
        <v>0</v>
      </c>
      <c r="O11" s="80">
        <v>0</v>
      </c>
      <c r="P11" s="80">
        <v>0</v>
      </c>
      <c r="Q11" s="80">
        <f t="shared" si="0"/>
        <v>0</v>
      </c>
      <c r="S11" s="39"/>
      <c r="V11"/>
      <c r="W11"/>
      <c r="X11"/>
      <c r="Y11"/>
      <c r="Z11"/>
    </row>
    <row r="12" spans="1:26" x14ac:dyDescent="0.25">
      <c r="A12" s="61"/>
      <c r="B12" t="s">
        <v>107</v>
      </c>
      <c r="C12" s="75">
        <f>+VLOOKUP($B$12,'[1]Organismo Finan.'!$A$63:$D$86,2,0)</f>
        <v>725345381076</v>
      </c>
      <c r="D12" s="75">
        <v>578797899072.83008</v>
      </c>
      <c r="E12" s="80">
        <v>61361361887.19001</v>
      </c>
      <c r="F12" s="80">
        <v>50129030387.730011</v>
      </c>
      <c r="G12" s="80">
        <v>44059497311.409966</v>
      </c>
      <c r="H12" s="80">
        <v>34967765335.429977</v>
      </c>
      <c r="I12" s="80">
        <v>34456195423.269981</v>
      </c>
      <c r="J12" s="80">
        <v>39968802858.750015</v>
      </c>
      <c r="K12" s="80">
        <v>53642631194.37001</v>
      </c>
      <c r="L12" s="80">
        <v>54024491553.839951</v>
      </c>
      <c r="M12" s="80">
        <v>59657309228.070007</v>
      </c>
      <c r="N12" s="80">
        <v>64744179802.169975</v>
      </c>
      <c r="O12" s="80">
        <v>51069547263.660004</v>
      </c>
      <c r="P12" s="80">
        <v>60304292913.02002</v>
      </c>
      <c r="Q12" s="80">
        <f t="shared" si="0"/>
        <v>608385105158.90991</v>
      </c>
      <c r="S12" s="39"/>
      <c r="V12"/>
      <c r="W12"/>
      <c r="X12"/>
      <c r="Y12"/>
      <c r="Z12"/>
    </row>
    <row r="13" spans="1:26" x14ac:dyDescent="0.25">
      <c r="A13" s="61"/>
      <c r="B13" t="s">
        <v>109</v>
      </c>
      <c r="C13" s="75">
        <f>+VLOOKUP($B$13,'[1]Organismo Finan.'!$A$63:$D$86,2,0)</f>
        <v>0</v>
      </c>
      <c r="D13" s="75">
        <v>0</v>
      </c>
      <c r="E13" s="80"/>
      <c r="F13" s="80">
        <v>0</v>
      </c>
      <c r="G13" s="80"/>
      <c r="H13" s="80"/>
      <c r="I13" s="80"/>
      <c r="J13" s="80"/>
      <c r="K13" s="80"/>
      <c r="L13" s="80"/>
      <c r="M13" s="80"/>
      <c r="N13" s="80"/>
      <c r="O13" s="80">
        <v>0</v>
      </c>
      <c r="P13" s="80">
        <v>15000</v>
      </c>
      <c r="Q13" s="80">
        <f t="shared" si="0"/>
        <v>15000</v>
      </c>
      <c r="R13" s="55"/>
      <c r="S13" s="39"/>
      <c r="V13"/>
      <c r="W13"/>
      <c r="X13"/>
      <c r="Y13"/>
      <c r="Z13"/>
    </row>
    <row r="14" spans="1:26" x14ac:dyDescent="0.25">
      <c r="A14" s="61"/>
      <c r="B14" t="s">
        <v>110</v>
      </c>
      <c r="C14" s="75"/>
      <c r="D14" s="75">
        <v>741000000</v>
      </c>
      <c r="E14" s="80"/>
      <c r="F14" s="80"/>
      <c r="G14" s="80"/>
      <c r="H14" s="80"/>
      <c r="I14" s="80"/>
      <c r="J14" s="80"/>
      <c r="K14" s="80"/>
      <c r="L14" s="80"/>
      <c r="M14" s="80"/>
      <c r="N14" s="80"/>
      <c r="O14" s="80">
        <v>0</v>
      </c>
      <c r="P14" s="80">
        <v>0</v>
      </c>
      <c r="Q14" s="80">
        <f t="shared" si="0"/>
        <v>0</v>
      </c>
      <c r="R14" s="55"/>
      <c r="S14" s="39"/>
      <c r="V14"/>
      <c r="W14"/>
      <c r="X14"/>
      <c r="Y14"/>
      <c r="Z14"/>
    </row>
    <row r="15" spans="1:26" x14ac:dyDescent="0.25">
      <c r="A15" s="61"/>
      <c r="B15" t="s">
        <v>112</v>
      </c>
      <c r="C15" s="75">
        <f>+VLOOKUP($B$15,'[1]Organismo Finan.'!$A$63:$D$86,2,0)</f>
        <v>22483708775</v>
      </c>
      <c r="D15" s="75">
        <v>16872403342.269999</v>
      </c>
      <c r="E15" s="80">
        <v>2163450177.3800001</v>
      </c>
      <c r="F15" s="80">
        <v>1318497554.2900002</v>
      </c>
      <c r="G15" s="80">
        <v>1572378203.0300002</v>
      </c>
      <c r="H15" s="80">
        <v>582562689.75999999</v>
      </c>
      <c r="I15" s="80">
        <v>442371259.23999995</v>
      </c>
      <c r="J15" s="80">
        <v>1094174003.7</v>
      </c>
      <c r="K15" s="80">
        <v>1605908428.1700001</v>
      </c>
      <c r="L15" s="80">
        <v>1552298692.1199999</v>
      </c>
      <c r="M15" s="80">
        <v>582004695.40999997</v>
      </c>
      <c r="N15" s="80">
        <v>747689297.11999989</v>
      </c>
      <c r="O15" s="80">
        <v>678966063.81000006</v>
      </c>
      <c r="P15" s="80">
        <v>1114550499.1900003</v>
      </c>
      <c r="Q15" s="80">
        <f t="shared" si="0"/>
        <v>13454851563.219997</v>
      </c>
      <c r="S15" s="39"/>
      <c r="V15"/>
      <c r="W15"/>
      <c r="X15"/>
      <c r="Y15"/>
      <c r="Z15"/>
    </row>
    <row r="16" spans="1:26" x14ac:dyDescent="0.25">
      <c r="A16" s="61"/>
      <c r="B16" t="s">
        <v>234</v>
      </c>
      <c r="C16" s="75">
        <v>0</v>
      </c>
      <c r="D16" s="75">
        <v>12000000000</v>
      </c>
      <c r="E16" s="80"/>
      <c r="F16" s="80"/>
      <c r="G16" s="80">
        <v>500000000</v>
      </c>
      <c r="H16" s="80">
        <v>11500000000</v>
      </c>
      <c r="I16" s="80"/>
      <c r="J16" s="80">
        <v>0</v>
      </c>
      <c r="K16" s="80"/>
      <c r="L16" s="80"/>
      <c r="M16" s="80"/>
      <c r="N16" s="80">
        <v>0</v>
      </c>
      <c r="O16" s="80"/>
      <c r="P16" s="80"/>
      <c r="Q16" s="80">
        <f t="shared" si="0"/>
        <v>12000000000</v>
      </c>
      <c r="S16" s="39"/>
      <c r="V16"/>
      <c r="W16"/>
      <c r="X16"/>
      <c r="Y16"/>
      <c r="Z16"/>
    </row>
    <row r="17" spans="1:26" x14ac:dyDescent="0.25">
      <c r="A17" s="61"/>
      <c r="B17" t="s">
        <v>235</v>
      </c>
      <c r="C17" s="75">
        <v>0</v>
      </c>
      <c r="D17" s="75">
        <v>1293365000</v>
      </c>
      <c r="E17" s="80"/>
      <c r="F17" s="80"/>
      <c r="G17" s="80">
        <v>1462432888.1900001</v>
      </c>
      <c r="H17" s="80">
        <v>0</v>
      </c>
      <c r="I17" s="80">
        <v>0</v>
      </c>
      <c r="J17" s="80">
        <v>0</v>
      </c>
      <c r="K17" s="80"/>
      <c r="L17" s="80"/>
      <c r="M17" s="80"/>
      <c r="N17" s="80"/>
      <c r="O17" s="80"/>
      <c r="P17" s="80"/>
      <c r="Q17" s="80">
        <f t="shared" si="0"/>
        <v>1462432888.1900001</v>
      </c>
      <c r="S17" s="39"/>
      <c r="V17"/>
      <c r="W17"/>
      <c r="X17"/>
      <c r="Y17"/>
      <c r="Z17"/>
    </row>
    <row r="18" spans="1:26" x14ac:dyDescent="0.25">
      <c r="A18" s="61"/>
      <c r="B18" t="s">
        <v>236</v>
      </c>
      <c r="C18" s="75"/>
      <c r="D18" s="75">
        <v>469206000</v>
      </c>
      <c r="E18" s="80"/>
      <c r="F18" s="80"/>
      <c r="G18" s="80"/>
      <c r="H18" s="80"/>
      <c r="I18" s="80"/>
      <c r="J18" s="80"/>
      <c r="K18" s="80"/>
      <c r="L18" s="80"/>
      <c r="M18" s="80"/>
      <c r="N18" s="80"/>
      <c r="O18" s="80"/>
      <c r="P18" s="80">
        <v>578838063.85000002</v>
      </c>
      <c r="Q18" s="80">
        <f t="shared" si="0"/>
        <v>578838063.85000002</v>
      </c>
      <c r="S18" s="39"/>
      <c r="V18"/>
      <c r="W18"/>
      <c r="X18"/>
      <c r="Y18"/>
      <c r="Z18"/>
    </row>
    <row r="19" spans="1:26" x14ac:dyDescent="0.25">
      <c r="A19" s="61"/>
      <c r="B19" t="s">
        <v>115</v>
      </c>
      <c r="C19" s="75">
        <f>+VLOOKUP($B$19,'[1]Organismo Finan.'!$A$63:$D$86,2,0)</f>
        <v>9513764</v>
      </c>
      <c r="D19" s="75">
        <v>78303978.079999998</v>
      </c>
      <c r="E19" s="80"/>
      <c r="F19" s="80"/>
      <c r="G19" s="80">
        <v>2953230</v>
      </c>
      <c r="H19" s="80"/>
      <c r="I19" s="80">
        <v>26612857.060000002</v>
      </c>
      <c r="J19" s="80"/>
      <c r="K19" s="80">
        <v>0</v>
      </c>
      <c r="L19" s="80"/>
      <c r="M19" s="80"/>
      <c r="N19" s="80">
        <v>0</v>
      </c>
      <c r="O19" s="80">
        <v>0</v>
      </c>
      <c r="P19" s="80">
        <v>0</v>
      </c>
      <c r="Q19" s="80">
        <f t="shared" si="0"/>
        <v>29566087.060000002</v>
      </c>
      <c r="S19" s="39"/>
      <c r="V19"/>
      <c r="W19"/>
      <c r="X19"/>
      <c r="Y19"/>
      <c r="Z19"/>
    </row>
    <row r="20" spans="1:26" x14ac:dyDescent="0.25">
      <c r="A20" s="61"/>
      <c r="B20" t="s">
        <v>116</v>
      </c>
      <c r="C20" s="75">
        <f>+VLOOKUP($B$20,'[1]Organismo Finan.'!$A$63:$D$86,2,0)</f>
        <v>1981720000</v>
      </c>
      <c r="D20" s="75">
        <v>932547379.49000001</v>
      </c>
      <c r="E20" s="80">
        <v>0</v>
      </c>
      <c r="F20" s="80">
        <v>0</v>
      </c>
      <c r="G20" s="80">
        <v>0</v>
      </c>
      <c r="H20" s="80">
        <v>0</v>
      </c>
      <c r="I20" s="80">
        <v>0</v>
      </c>
      <c r="J20" s="80">
        <v>0</v>
      </c>
      <c r="K20" s="80">
        <v>0</v>
      </c>
      <c r="L20" s="80">
        <v>0</v>
      </c>
      <c r="M20" s="80">
        <v>0</v>
      </c>
      <c r="N20" s="80">
        <v>0</v>
      </c>
      <c r="O20" s="80">
        <v>0</v>
      </c>
      <c r="P20" s="80">
        <v>0</v>
      </c>
      <c r="Q20" s="80">
        <f t="shared" si="0"/>
        <v>0</v>
      </c>
      <c r="S20" s="39"/>
      <c r="V20"/>
      <c r="W20"/>
      <c r="X20"/>
      <c r="Y20"/>
      <c r="Z20"/>
    </row>
    <row r="21" spans="1:26" x14ac:dyDescent="0.25">
      <c r="A21" s="61"/>
      <c r="B21" t="s">
        <v>117</v>
      </c>
      <c r="C21" s="75">
        <v>0</v>
      </c>
      <c r="D21" s="75">
        <v>21738</v>
      </c>
      <c r="E21" s="80">
        <v>0</v>
      </c>
      <c r="F21" s="80">
        <v>0</v>
      </c>
      <c r="G21" s="80">
        <v>0</v>
      </c>
      <c r="H21" s="80">
        <v>0</v>
      </c>
      <c r="I21" s="80">
        <v>0</v>
      </c>
      <c r="J21" s="80">
        <v>0</v>
      </c>
      <c r="K21" s="80">
        <v>0</v>
      </c>
      <c r="L21" s="80">
        <v>0</v>
      </c>
      <c r="M21" s="80">
        <v>0</v>
      </c>
      <c r="N21" s="80">
        <v>0</v>
      </c>
      <c r="O21" s="80">
        <v>0</v>
      </c>
      <c r="P21" s="80">
        <v>0</v>
      </c>
      <c r="Q21" s="80">
        <f t="shared" si="0"/>
        <v>0</v>
      </c>
      <c r="S21" s="39"/>
      <c r="V21"/>
      <c r="W21"/>
      <c r="X21"/>
      <c r="Y21"/>
      <c r="Z21"/>
    </row>
    <row r="22" spans="1:26" x14ac:dyDescent="0.25">
      <c r="A22" s="61"/>
      <c r="B22" t="s">
        <v>118</v>
      </c>
      <c r="C22" s="75">
        <v>0</v>
      </c>
      <c r="D22" s="75">
        <v>421784332</v>
      </c>
      <c r="E22" s="80">
        <v>0</v>
      </c>
      <c r="F22" s="80">
        <v>0</v>
      </c>
      <c r="G22" s="80">
        <v>0</v>
      </c>
      <c r="H22" s="80">
        <v>0</v>
      </c>
      <c r="I22" s="80">
        <v>0</v>
      </c>
      <c r="J22" s="80">
        <v>0</v>
      </c>
      <c r="K22" s="80">
        <v>0</v>
      </c>
      <c r="L22" s="80">
        <v>0</v>
      </c>
      <c r="M22" s="80">
        <v>0</v>
      </c>
      <c r="N22" s="80">
        <v>0</v>
      </c>
      <c r="O22" s="80">
        <v>0</v>
      </c>
      <c r="P22" s="80">
        <v>0</v>
      </c>
      <c r="Q22" s="80">
        <f t="shared" si="0"/>
        <v>0</v>
      </c>
      <c r="S22" s="39"/>
      <c r="V22"/>
      <c r="W22"/>
      <c r="X22"/>
      <c r="Y22"/>
      <c r="Z22"/>
    </row>
    <row r="23" spans="1:26" x14ac:dyDescent="0.25">
      <c r="A23" s="61"/>
      <c r="B23" t="s">
        <v>156</v>
      </c>
      <c r="C23" s="75">
        <f>+VLOOKUP($B$23,'[1]Organismo Finan.'!$A$63:$D$86,2,0)</f>
        <v>20467230</v>
      </c>
      <c r="D23" s="75">
        <v>38199887.259999998</v>
      </c>
      <c r="E23" s="80"/>
      <c r="F23" s="80"/>
      <c r="G23" s="80">
        <v>25595411.699999999</v>
      </c>
      <c r="H23" s="80">
        <v>7086422.5999999996</v>
      </c>
      <c r="I23" s="80">
        <v>0</v>
      </c>
      <c r="J23" s="80"/>
      <c r="K23" s="80"/>
      <c r="L23" s="80"/>
      <c r="M23" s="80">
        <v>851175.47</v>
      </c>
      <c r="N23" s="80"/>
      <c r="O23" s="80">
        <v>0</v>
      </c>
      <c r="P23" s="80">
        <v>0</v>
      </c>
      <c r="Q23" s="80">
        <f t="shared" si="0"/>
        <v>33533009.769999996</v>
      </c>
      <c r="S23" s="39"/>
      <c r="V23"/>
      <c r="W23"/>
      <c r="X23"/>
      <c r="Y23"/>
      <c r="Z23"/>
    </row>
    <row r="24" spans="1:26" x14ac:dyDescent="0.25">
      <c r="A24" s="61"/>
      <c r="B24" t="s">
        <v>225</v>
      </c>
      <c r="C24" s="75"/>
      <c r="D24" s="75">
        <v>828601</v>
      </c>
      <c r="E24" s="80">
        <v>0</v>
      </c>
      <c r="F24" s="80">
        <v>0</v>
      </c>
      <c r="G24" s="80">
        <v>0</v>
      </c>
      <c r="H24" s="80">
        <v>0</v>
      </c>
      <c r="I24" s="80">
        <v>0</v>
      </c>
      <c r="J24" s="80">
        <v>0</v>
      </c>
      <c r="K24" s="80">
        <v>0</v>
      </c>
      <c r="L24" s="80">
        <v>0</v>
      </c>
      <c r="M24" s="80">
        <v>0</v>
      </c>
      <c r="N24" s="80">
        <v>0</v>
      </c>
      <c r="O24" s="80">
        <v>0</v>
      </c>
      <c r="P24" s="80">
        <v>0</v>
      </c>
      <c r="Q24" s="80">
        <f t="shared" si="0"/>
        <v>0</v>
      </c>
      <c r="S24" s="39"/>
      <c r="V24"/>
      <c r="W24"/>
      <c r="X24"/>
      <c r="Y24"/>
      <c r="Z24"/>
    </row>
    <row r="25" spans="1:26" x14ac:dyDescent="0.25">
      <c r="A25" s="61"/>
      <c r="B25" t="s">
        <v>119</v>
      </c>
      <c r="C25" s="75">
        <f>+VLOOKUP($B$25,'[1]Organismo Finan.'!$A$63:$D$86,2,0)</f>
        <v>10712000000</v>
      </c>
      <c r="D25" s="75">
        <v>0</v>
      </c>
      <c r="E25" s="80">
        <v>0</v>
      </c>
      <c r="F25" s="80">
        <v>0</v>
      </c>
      <c r="G25" s="80">
        <v>0</v>
      </c>
      <c r="H25" s="80">
        <v>0</v>
      </c>
      <c r="I25" s="80">
        <v>0</v>
      </c>
      <c r="J25" s="80">
        <v>0</v>
      </c>
      <c r="K25" s="80">
        <v>0</v>
      </c>
      <c r="L25" s="80">
        <v>0</v>
      </c>
      <c r="M25" s="80">
        <v>0</v>
      </c>
      <c r="N25" s="80">
        <v>0</v>
      </c>
      <c r="O25" s="80">
        <v>0</v>
      </c>
      <c r="P25" s="80">
        <v>0</v>
      </c>
      <c r="Q25" s="80">
        <f t="shared" si="0"/>
        <v>0</v>
      </c>
      <c r="S25" s="39"/>
      <c r="V25"/>
      <c r="W25"/>
      <c r="X25"/>
      <c r="Y25"/>
      <c r="Z25"/>
    </row>
    <row r="26" spans="1:26" x14ac:dyDescent="0.25">
      <c r="A26" s="61"/>
      <c r="B26" t="s">
        <v>120</v>
      </c>
      <c r="C26" s="75">
        <f>+VLOOKUP($B$26,'[1]Organismo Finan.'!$A$63:$D$86,2,0)</f>
        <v>3864263364</v>
      </c>
      <c r="D26" s="75">
        <v>9160684563.7999973</v>
      </c>
      <c r="E26" s="80">
        <v>1859455.5000000047</v>
      </c>
      <c r="F26" s="80">
        <v>0</v>
      </c>
      <c r="G26" s="80">
        <v>15413018.02</v>
      </c>
      <c r="H26" s="80">
        <v>2729570.4499999997</v>
      </c>
      <c r="I26" s="80">
        <v>0</v>
      </c>
      <c r="J26" s="80">
        <v>4633602.0299999993</v>
      </c>
      <c r="K26" s="80">
        <v>4074084</v>
      </c>
      <c r="L26" s="80">
        <v>52499070</v>
      </c>
      <c r="M26" s="80"/>
      <c r="N26" s="80">
        <v>2042008.5</v>
      </c>
      <c r="O26" s="80">
        <v>1.3969838619232178E-9</v>
      </c>
      <c r="P26" s="80">
        <v>18148932.649999999</v>
      </c>
      <c r="Q26" s="80">
        <f t="shared" si="0"/>
        <v>101399741.15000001</v>
      </c>
      <c r="S26" s="39"/>
      <c r="V26"/>
      <c r="W26"/>
      <c r="X26"/>
      <c r="Y26"/>
      <c r="Z26"/>
    </row>
    <row r="27" spans="1:26" x14ac:dyDescent="0.25">
      <c r="A27" s="61"/>
      <c r="B27" t="s">
        <v>121</v>
      </c>
      <c r="C27" s="75">
        <f>+VLOOKUP($B$27,'[1]Organismo Finan.'!$A$63:$D$86,2,0)</f>
        <v>1184199369</v>
      </c>
      <c r="D27" s="75">
        <v>16670899900.07</v>
      </c>
      <c r="E27" s="80"/>
      <c r="F27" s="80"/>
      <c r="G27" s="80">
        <v>10826127.66</v>
      </c>
      <c r="H27" s="80">
        <v>1080648</v>
      </c>
      <c r="I27" s="80">
        <v>7871925.3399999999</v>
      </c>
      <c r="J27" s="80"/>
      <c r="K27" s="80">
        <v>11447865.25</v>
      </c>
      <c r="L27" s="80"/>
      <c r="M27" s="80"/>
      <c r="N27" s="80"/>
      <c r="O27" s="80"/>
      <c r="P27" s="80">
        <v>13219187.48</v>
      </c>
      <c r="Q27" s="80">
        <f t="shared" si="0"/>
        <v>44445753.730000004</v>
      </c>
      <c r="S27" s="39"/>
      <c r="V27"/>
      <c r="W27"/>
      <c r="X27"/>
      <c r="Y27"/>
      <c r="Z27"/>
    </row>
    <row r="28" spans="1:26" x14ac:dyDescent="0.25">
      <c r="A28" s="61"/>
      <c r="B28" t="s">
        <v>126</v>
      </c>
      <c r="C28" s="75"/>
      <c r="D28" s="75">
        <v>117320000</v>
      </c>
      <c r="E28" s="80">
        <v>0</v>
      </c>
      <c r="F28" s="80">
        <v>0</v>
      </c>
      <c r="G28" s="80">
        <v>0</v>
      </c>
      <c r="H28" s="80">
        <v>0</v>
      </c>
      <c r="I28" s="80">
        <v>0</v>
      </c>
      <c r="J28" s="80">
        <v>0</v>
      </c>
      <c r="K28" s="80">
        <v>0</v>
      </c>
      <c r="L28" s="80">
        <v>0</v>
      </c>
      <c r="M28" s="80">
        <v>0</v>
      </c>
      <c r="N28" s="80">
        <v>0</v>
      </c>
      <c r="O28" s="80">
        <v>0</v>
      </c>
      <c r="P28" s="80">
        <v>0</v>
      </c>
      <c r="Q28" s="80">
        <f t="shared" si="0"/>
        <v>0</v>
      </c>
      <c r="S28" s="39"/>
      <c r="V28"/>
      <c r="W28"/>
      <c r="X28"/>
      <c r="Y28"/>
      <c r="Z28"/>
    </row>
    <row r="29" spans="1:26" x14ac:dyDescent="0.25">
      <c r="A29" s="61"/>
      <c r="B29" t="s">
        <v>237</v>
      </c>
      <c r="C29" s="75">
        <v>0</v>
      </c>
      <c r="D29" s="75">
        <v>39211683008</v>
      </c>
      <c r="E29" s="80">
        <v>0</v>
      </c>
      <c r="F29" s="80">
        <v>0</v>
      </c>
      <c r="G29" s="80">
        <v>0</v>
      </c>
      <c r="H29" s="80">
        <v>0</v>
      </c>
      <c r="I29" s="80">
        <v>0</v>
      </c>
      <c r="J29" s="80">
        <v>0</v>
      </c>
      <c r="K29" s="80">
        <v>0</v>
      </c>
      <c r="L29" s="80">
        <v>0</v>
      </c>
      <c r="M29" s="80">
        <v>0</v>
      </c>
      <c r="N29" s="80">
        <v>0</v>
      </c>
      <c r="O29" s="80">
        <v>0</v>
      </c>
      <c r="P29" s="80">
        <v>0</v>
      </c>
      <c r="Q29" s="80">
        <f t="shared" si="0"/>
        <v>0</v>
      </c>
      <c r="S29" s="39"/>
      <c r="V29"/>
      <c r="W29"/>
      <c r="X29"/>
      <c r="Y29"/>
      <c r="Z29"/>
    </row>
    <row r="30" spans="1:26" x14ac:dyDescent="0.25">
      <c r="A30" s="61"/>
      <c r="B30" t="s">
        <v>128</v>
      </c>
      <c r="C30" s="75">
        <f>+VLOOKUP($B$30,'[1]Organismo Finan.'!$A$63:$D$86,2,0)</f>
        <v>20000000</v>
      </c>
      <c r="D30" s="75">
        <v>20000000</v>
      </c>
      <c r="E30" s="80">
        <v>0</v>
      </c>
      <c r="F30" s="80">
        <v>0</v>
      </c>
      <c r="G30" s="80">
        <v>0</v>
      </c>
      <c r="H30" s="80">
        <v>0</v>
      </c>
      <c r="I30" s="80">
        <v>0</v>
      </c>
      <c r="J30" s="80">
        <v>0</v>
      </c>
      <c r="K30" s="80">
        <v>0</v>
      </c>
      <c r="L30" s="80">
        <v>0</v>
      </c>
      <c r="M30" s="80">
        <v>0</v>
      </c>
      <c r="N30" s="80">
        <v>0</v>
      </c>
      <c r="O30" s="80">
        <v>0</v>
      </c>
      <c r="P30" s="80">
        <v>0</v>
      </c>
      <c r="Q30" s="80">
        <f t="shared" si="0"/>
        <v>0</v>
      </c>
      <c r="S30" s="39"/>
      <c r="V30"/>
      <c r="W30"/>
      <c r="X30"/>
      <c r="Y30"/>
      <c r="Z30"/>
    </row>
    <row r="31" spans="1:26" x14ac:dyDescent="0.25">
      <c r="A31" s="61"/>
      <c r="B31" t="s">
        <v>130</v>
      </c>
      <c r="C31" s="75">
        <f>+VLOOKUP($B$31,'[1]Organismo Finan.'!$A$63:$D$86,2,0)</f>
        <v>615924720</v>
      </c>
      <c r="D31" s="75">
        <v>1331784272.8799999</v>
      </c>
      <c r="E31" s="80">
        <v>152975780.22</v>
      </c>
      <c r="F31" s="80">
        <v>0</v>
      </c>
      <c r="G31" s="80">
        <v>0</v>
      </c>
      <c r="H31" s="80">
        <v>0</v>
      </c>
      <c r="I31" s="80">
        <v>0</v>
      </c>
      <c r="J31" s="80"/>
      <c r="K31" s="80">
        <v>5962581.5700000003</v>
      </c>
      <c r="L31" s="80">
        <v>725746253.83999991</v>
      </c>
      <c r="M31" s="80"/>
      <c r="N31" s="80"/>
      <c r="O31" s="80">
        <v>0</v>
      </c>
      <c r="P31" s="80">
        <v>0</v>
      </c>
      <c r="Q31" s="80">
        <f t="shared" si="0"/>
        <v>884684615.62999988</v>
      </c>
      <c r="S31" s="39"/>
      <c r="V31"/>
      <c r="W31"/>
      <c r="X31"/>
      <c r="Y31"/>
      <c r="Z31"/>
    </row>
    <row r="32" spans="1:26" x14ac:dyDescent="0.25">
      <c r="A32" s="61"/>
      <c r="B32" t="s">
        <v>131</v>
      </c>
      <c r="C32" s="75">
        <f>+VLOOKUP($B$32,'[1]Organismo Finan.'!$A$63:$D$86,2,0)</f>
        <v>114782065</v>
      </c>
      <c r="D32" s="75">
        <v>217975157.93000001</v>
      </c>
      <c r="E32" s="80">
        <v>69809438.699999988</v>
      </c>
      <c r="F32" s="80">
        <v>971749.89</v>
      </c>
      <c r="G32" s="80"/>
      <c r="H32" s="80">
        <v>47641430.960000001</v>
      </c>
      <c r="I32" s="80">
        <v>0</v>
      </c>
      <c r="J32" s="80">
        <v>64907240.07</v>
      </c>
      <c r="K32" s="80">
        <v>2454615.16</v>
      </c>
      <c r="L32" s="80">
        <v>3077535.23</v>
      </c>
      <c r="M32" s="80"/>
      <c r="N32" s="80">
        <v>13973385.450000001</v>
      </c>
      <c r="O32" s="80">
        <v>0</v>
      </c>
      <c r="P32" s="80">
        <v>936181.91999999993</v>
      </c>
      <c r="Q32" s="80">
        <f t="shared" si="0"/>
        <v>203771577.37999994</v>
      </c>
      <c r="S32" s="39"/>
      <c r="V32"/>
      <c r="W32"/>
      <c r="X32"/>
      <c r="Y32"/>
      <c r="Z32"/>
    </row>
    <row r="33" spans="1:26" x14ac:dyDescent="0.25">
      <c r="A33" s="61"/>
      <c r="B33" t="s">
        <v>132</v>
      </c>
      <c r="C33" s="75">
        <f>+VLOOKUP($B$33,'[1]Organismo Finan.'!$A$63:$D$86,2,0)</f>
        <v>4844981283</v>
      </c>
      <c r="D33" s="75">
        <v>4899081283</v>
      </c>
      <c r="E33" s="80"/>
      <c r="F33" s="80"/>
      <c r="G33" s="80">
        <v>53793300</v>
      </c>
      <c r="H33" s="80">
        <v>0</v>
      </c>
      <c r="I33" s="80"/>
      <c r="J33" s="80"/>
      <c r="K33" s="80"/>
      <c r="L33" s="80"/>
      <c r="M33" s="80"/>
      <c r="N33" s="80"/>
      <c r="O33" s="80"/>
      <c r="P33" s="80"/>
      <c r="Q33" s="80">
        <f t="shared" si="0"/>
        <v>53793300</v>
      </c>
      <c r="S33" s="39"/>
      <c r="V33"/>
      <c r="W33"/>
      <c r="X33"/>
      <c r="Y33"/>
      <c r="Z33"/>
    </row>
    <row r="34" spans="1:26" x14ac:dyDescent="0.25">
      <c r="A34" s="61"/>
      <c r="B34" t="s">
        <v>133</v>
      </c>
      <c r="C34" s="75">
        <v>0</v>
      </c>
      <c r="D34" s="75">
        <v>0</v>
      </c>
      <c r="E34" s="80"/>
      <c r="F34" s="80"/>
      <c r="G34" s="80"/>
      <c r="H34" s="80">
        <v>21551760</v>
      </c>
      <c r="I34" s="80"/>
      <c r="J34" s="80"/>
      <c r="K34" s="80"/>
      <c r="L34" s="80"/>
      <c r="M34" s="80"/>
      <c r="N34" s="80"/>
      <c r="O34" s="80"/>
      <c r="P34" s="80"/>
      <c r="Q34" s="80">
        <f t="shared" si="0"/>
        <v>21551760</v>
      </c>
      <c r="S34" s="39"/>
      <c r="V34"/>
      <c r="W34"/>
      <c r="X34"/>
      <c r="Y34"/>
      <c r="Z34"/>
    </row>
    <row r="35" spans="1:26" x14ac:dyDescent="0.25">
      <c r="A35" s="61"/>
      <c r="B35" t="s">
        <v>134</v>
      </c>
      <c r="C35" s="75">
        <v>0</v>
      </c>
      <c r="D35" s="75">
        <v>2000</v>
      </c>
      <c r="E35" s="80">
        <v>0</v>
      </c>
      <c r="F35" s="80">
        <v>0</v>
      </c>
      <c r="G35" s="80">
        <v>0</v>
      </c>
      <c r="H35" s="80">
        <v>0</v>
      </c>
      <c r="I35" s="80">
        <v>0</v>
      </c>
      <c r="J35" s="80">
        <v>0</v>
      </c>
      <c r="K35" s="80">
        <v>0</v>
      </c>
      <c r="L35" s="80">
        <v>0</v>
      </c>
      <c r="M35" s="80">
        <v>0</v>
      </c>
      <c r="N35" s="80">
        <v>0</v>
      </c>
      <c r="O35" s="80">
        <v>0</v>
      </c>
      <c r="P35" s="80">
        <v>0</v>
      </c>
      <c r="Q35" s="80">
        <f t="shared" si="0"/>
        <v>0</v>
      </c>
      <c r="S35" s="39"/>
      <c r="V35"/>
      <c r="W35"/>
      <c r="X35"/>
      <c r="Y35"/>
      <c r="Z35"/>
    </row>
    <row r="36" spans="1:26" x14ac:dyDescent="0.25">
      <c r="A36" s="61"/>
      <c r="B36" t="s">
        <v>157</v>
      </c>
      <c r="C36" s="75">
        <f>+VLOOKUP($B$36,'[1]Organismo Finan.'!$A$63:$D$86,2,0)</f>
        <v>0</v>
      </c>
      <c r="D36" s="75">
        <v>1685252565.8000002</v>
      </c>
      <c r="E36" s="80">
        <v>0</v>
      </c>
      <c r="F36" s="80">
        <v>0</v>
      </c>
      <c r="G36" s="80">
        <v>0</v>
      </c>
      <c r="H36" s="80">
        <v>0</v>
      </c>
      <c r="I36" s="80">
        <v>0</v>
      </c>
      <c r="J36" s="80">
        <v>0</v>
      </c>
      <c r="K36" s="80">
        <v>0</v>
      </c>
      <c r="L36" s="80">
        <v>0</v>
      </c>
      <c r="M36" s="80">
        <v>0</v>
      </c>
      <c r="N36" s="80">
        <v>0</v>
      </c>
      <c r="O36" s="80">
        <v>0</v>
      </c>
      <c r="P36" s="80">
        <v>0</v>
      </c>
      <c r="Q36" s="80">
        <f t="shared" si="0"/>
        <v>0</v>
      </c>
      <c r="S36" s="39"/>
      <c r="V36"/>
      <c r="W36"/>
      <c r="X36"/>
      <c r="Y36"/>
      <c r="Z36"/>
    </row>
    <row r="37" spans="1:26" x14ac:dyDescent="0.25">
      <c r="A37" s="61"/>
      <c r="B37" t="s">
        <v>218</v>
      </c>
      <c r="C37" s="75">
        <v>0</v>
      </c>
      <c r="D37" s="75">
        <v>0</v>
      </c>
      <c r="E37" s="80">
        <v>0</v>
      </c>
      <c r="F37" s="80">
        <v>0</v>
      </c>
      <c r="G37" s="80">
        <v>0</v>
      </c>
      <c r="H37" s="80">
        <v>0</v>
      </c>
      <c r="I37" s="80">
        <v>0</v>
      </c>
      <c r="J37" s="80">
        <v>0</v>
      </c>
      <c r="K37" s="80">
        <v>0</v>
      </c>
      <c r="L37" s="80">
        <v>0</v>
      </c>
      <c r="M37" s="80">
        <v>0</v>
      </c>
      <c r="N37" s="80">
        <v>0</v>
      </c>
      <c r="O37" s="80">
        <v>0</v>
      </c>
      <c r="P37" s="80">
        <v>0</v>
      </c>
      <c r="Q37" s="80">
        <f t="shared" si="0"/>
        <v>0</v>
      </c>
      <c r="S37" s="39"/>
      <c r="V37"/>
      <c r="W37"/>
      <c r="X37"/>
      <c r="Y37"/>
      <c r="Z37"/>
    </row>
    <row r="38" spans="1:26" x14ac:dyDescent="0.25">
      <c r="A38" s="61"/>
      <c r="B38" t="s">
        <v>219</v>
      </c>
      <c r="C38" s="75">
        <v>0</v>
      </c>
      <c r="D38" s="75">
        <v>0</v>
      </c>
      <c r="E38" s="80"/>
      <c r="F38" s="80"/>
      <c r="G38" s="80"/>
      <c r="H38" s="80"/>
      <c r="I38" s="80"/>
      <c r="J38" s="80"/>
      <c r="K38" s="80"/>
      <c r="L38" s="80"/>
      <c r="M38" s="80"/>
      <c r="N38" s="80">
        <v>343480.8</v>
      </c>
      <c r="O38" s="80"/>
      <c r="P38" s="80"/>
      <c r="Q38" s="80">
        <f t="shared" si="0"/>
        <v>343480.8</v>
      </c>
      <c r="S38" s="39"/>
      <c r="V38"/>
      <c r="W38"/>
      <c r="X38"/>
      <c r="Y38"/>
      <c r="Z38"/>
    </row>
    <row r="39" spans="1:26" x14ac:dyDescent="0.25">
      <c r="A39" s="61"/>
      <c r="B39" t="s">
        <v>238</v>
      </c>
      <c r="C39" s="75"/>
      <c r="D39" s="75">
        <v>21757350</v>
      </c>
      <c r="E39" s="80">
        <v>0</v>
      </c>
      <c r="F39" s="80">
        <v>0</v>
      </c>
      <c r="G39" s="80">
        <v>0</v>
      </c>
      <c r="H39" s="80">
        <v>0</v>
      </c>
      <c r="I39" s="80">
        <v>0</v>
      </c>
      <c r="J39" s="80">
        <v>0</v>
      </c>
      <c r="K39" s="80">
        <v>0</v>
      </c>
      <c r="L39" s="80">
        <v>0</v>
      </c>
      <c r="M39" s="80">
        <v>0</v>
      </c>
      <c r="N39" s="80">
        <v>0</v>
      </c>
      <c r="O39" s="80">
        <v>0</v>
      </c>
      <c r="P39" s="80">
        <v>0</v>
      </c>
      <c r="Q39" s="80">
        <f t="shared" si="0"/>
        <v>0</v>
      </c>
      <c r="S39" s="39"/>
      <c r="V39"/>
      <c r="W39"/>
      <c r="X39"/>
      <c r="Y39"/>
      <c r="Z39"/>
    </row>
    <row r="40" spans="1:26" x14ac:dyDescent="0.25">
      <c r="A40" s="61"/>
      <c r="B40" t="s">
        <v>135</v>
      </c>
      <c r="C40" s="75">
        <f>+VLOOKUP($B$40,'[1]Organismo Finan.'!$A$63:$D$86,2,0)</f>
        <v>31637961030</v>
      </c>
      <c r="D40" s="75">
        <v>48726546992.860001</v>
      </c>
      <c r="E40" s="80">
        <v>0</v>
      </c>
      <c r="F40" s="80">
        <v>0</v>
      </c>
      <c r="G40" s="80">
        <v>0</v>
      </c>
      <c r="H40" s="80">
        <v>0</v>
      </c>
      <c r="I40" s="80">
        <v>0</v>
      </c>
      <c r="J40" s="80">
        <v>0</v>
      </c>
      <c r="K40" s="80">
        <v>0</v>
      </c>
      <c r="L40" s="80">
        <v>0</v>
      </c>
      <c r="M40" s="80">
        <v>0</v>
      </c>
      <c r="N40" s="80">
        <v>0</v>
      </c>
      <c r="O40" s="80">
        <v>0</v>
      </c>
      <c r="P40" s="80">
        <v>0</v>
      </c>
      <c r="Q40" s="80">
        <f t="shared" si="0"/>
        <v>0</v>
      </c>
      <c r="S40" s="39"/>
      <c r="T40" s="39"/>
      <c r="V40"/>
      <c r="W40"/>
      <c r="X40"/>
      <c r="Y40"/>
      <c r="Z40"/>
    </row>
    <row r="41" spans="1:26" x14ac:dyDescent="0.25">
      <c r="A41" s="61"/>
      <c r="B41" t="s">
        <v>137</v>
      </c>
      <c r="C41" s="75">
        <f>+VLOOKUP($B$41,'[1]Organismo Finan.'!$A$63:$D$86,2,0)</f>
        <v>57572500</v>
      </c>
      <c r="D41" s="75">
        <v>57572500</v>
      </c>
      <c r="E41" s="80">
        <v>0</v>
      </c>
      <c r="F41" s="80">
        <v>0</v>
      </c>
      <c r="G41" s="80">
        <v>0</v>
      </c>
      <c r="H41" s="80">
        <v>0</v>
      </c>
      <c r="I41" s="80">
        <v>0</v>
      </c>
      <c r="J41" s="80">
        <v>0</v>
      </c>
      <c r="K41" s="80">
        <v>0</v>
      </c>
      <c r="L41" s="80">
        <v>0</v>
      </c>
      <c r="M41" s="80">
        <v>0</v>
      </c>
      <c r="N41" s="80">
        <v>0</v>
      </c>
      <c r="O41" s="80">
        <v>0</v>
      </c>
      <c r="P41" s="80">
        <v>0</v>
      </c>
      <c r="Q41" s="80">
        <f t="shared" si="0"/>
        <v>0</v>
      </c>
      <c r="S41" s="39"/>
      <c r="V41"/>
      <c r="W41"/>
      <c r="X41"/>
      <c r="Y41"/>
      <c r="Z41"/>
    </row>
    <row r="42" spans="1:26" x14ac:dyDescent="0.25">
      <c r="A42" s="61"/>
      <c r="B42" t="s">
        <v>210</v>
      </c>
      <c r="C42" s="75">
        <v>0</v>
      </c>
      <c r="D42" s="75">
        <v>0</v>
      </c>
      <c r="E42" s="80">
        <v>0</v>
      </c>
      <c r="F42" s="80">
        <v>0</v>
      </c>
      <c r="G42" s="80">
        <v>0</v>
      </c>
      <c r="H42" s="80">
        <v>0</v>
      </c>
      <c r="I42" s="80">
        <v>0</v>
      </c>
      <c r="J42" s="80">
        <v>0</v>
      </c>
      <c r="K42" s="80">
        <v>0</v>
      </c>
      <c r="L42" s="80">
        <v>0</v>
      </c>
      <c r="M42" s="80">
        <v>0</v>
      </c>
      <c r="N42" s="80">
        <v>0</v>
      </c>
      <c r="O42" s="80">
        <v>0</v>
      </c>
      <c r="P42" s="80">
        <v>0</v>
      </c>
      <c r="Q42" s="80">
        <f t="shared" si="0"/>
        <v>0</v>
      </c>
      <c r="S42" s="39"/>
      <c r="V42"/>
      <c r="W42"/>
      <c r="X42"/>
      <c r="Y42"/>
      <c r="Z42"/>
    </row>
    <row r="43" spans="1:26" x14ac:dyDescent="0.25">
      <c r="A43" s="61"/>
      <c r="B43" t="s">
        <v>138</v>
      </c>
      <c r="C43" s="75">
        <v>0</v>
      </c>
      <c r="D43" s="75">
        <v>0</v>
      </c>
      <c r="E43" s="80">
        <v>0</v>
      </c>
      <c r="F43" s="80">
        <v>0</v>
      </c>
      <c r="G43" s="80">
        <v>0</v>
      </c>
      <c r="H43" s="80">
        <v>0</v>
      </c>
      <c r="I43" s="80">
        <v>0</v>
      </c>
      <c r="J43" s="80">
        <v>0</v>
      </c>
      <c r="K43" s="80">
        <v>0</v>
      </c>
      <c r="L43" s="80">
        <v>0</v>
      </c>
      <c r="M43" s="80">
        <v>0</v>
      </c>
      <c r="N43" s="80">
        <v>0</v>
      </c>
      <c r="O43" s="80">
        <v>0</v>
      </c>
      <c r="P43" s="80">
        <v>0</v>
      </c>
      <c r="Q43" s="80">
        <f t="shared" si="0"/>
        <v>0</v>
      </c>
      <c r="S43" s="39"/>
      <c r="V43"/>
      <c r="W43"/>
      <c r="X43"/>
      <c r="Y43"/>
      <c r="Z43"/>
    </row>
    <row r="44" spans="1:26" x14ac:dyDescent="0.25">
      <c r="A44" s="61"/>
      <c r="B44" t="s">
        <v>139</v>
      </c>
      <c r="C44" s="75">
        <f>+VLOOKUP($B$44,'[1]Organismo Finan.'!$A$63:$D$86,2,0)</f>
        <v>107120000000</v>
      </c>
      <c r="D44" s="75">
        <v>358284959721.53003</v>
      </c>
      <c r="E44" s="80">
        <v>0</v>
      </c>
      <c r="F44" s="80">
        <v>0</v>
      </c>
      <c r="G44" s="80">
        <v>0</v>
      </c>
      <c r="H44" s="80">
        <v>0</v>
      </c>
      <c r="I44" s="80">
        <v>0</v>
      </c>
      <c r="J44" s="80">
        <v>0</v>
      </c>
      <c r="K44" s="80">
        <v>0</v>
      </c>
      <c r="L44" s="80">
        <v>0</v>
      </c>
      <c r="M44" s="80">
        <v>0</v>
      </c>
      <c r="N44" s="80">
        <v>0</v>
      </c>
      <c r="O44" s="80">
        <v>0</v>
      </c>
      <c r="P44" s="80">
        <v>0</v>
      </c>
      <c r="Q44" s="80">
        <f t="shared" si="0"/>
        <v>0</v>
      </c>
      <c r="S44" s="39"/>
      <c r="V44"/>
      <c r="W44"/>
      <c r="X44"/>
      <c r="Y44"/>
      <c r="Z44"/>
    </row>
    <row r="45" spans="1:26" x14ac:dyDescent="0.25">
      <c r="A45" s="61"/>
      <c r="B45" t="s">
        <v>140</v>
      </c>
      <c r="C45" s="75">
        <f>+VLOOKUP($B$45,'[1]Organismo Finan.'!$A$63:$D$86,2,0)</f>
        <v>677276000</v>
      </c>
      <c r="D45" s="75">
        <v>677276000</v>
      </c>
      <c r="E45" s="80">
        <v>0</v>
      </c>
      <c r="F45" s="80">
        <v>0</v>
      </c>
      <c r="G45" s="80">
        <v>0</v>
      </c>
      <c r="H45" s="80">
        <v>0</v>
      </c>
      <c r="I45" s="80">
        <v>0</v>
      </c>
      <c r="J45" s="80">
        <v>0</v>
      </c>
      <c r="K45" s="80">
        <v>0</v>
      </c>
      <c r="L45" s="80">
        <v>0</v>
      </c>
      <c r="M45" s="80">
        <v>0</v>
      </c>
      <c r="N45" s="80">
        <v>0</v>
      </c>
      <c r="O45" s="80">
        <v>0</v>
      </c>
      <c r="P45" s="80">
        <v>0</v>
      </c>
      <c r="Q45" s="80">
        <f t="shared" si="0"/>
        <v>0</v>
      </c>
      <c r="S45" s="39"/>
      <c r="V45"/>
      <c r="W45"/>
      <c r="X45"/>
      <c r="Y45"/>
      <c r="Z45"/>
    </row>
    <row r="46" spans="1:26" x14ac:dyDescent="0.25">
      <c r="A46" s="61"/>
      <c r="B46" t="s">
        <v>239</v>
      </c>
      <c r="C46" s="75">
        <v>0</v>
      </c>
      <c r="D46" s="75">
        <v>0</v>
      </c>
      <c r="E46" s="80"/>
      <c r="F46" s="80"/>
      <c r="G46" s="80"/>
      <c r="H46" s="80"/>
      <c r="I46" s="80">
        <v>4168215</v>
      </c>
      <c r="J46" s="80"/>
      <c r="K46" s="80"/>
      <c r="L46" s="80"/>
      <c r="M46" s="80"/>
      <c r="N46" s="80"/>
      <c r="O46" s="80"/>
      <c r="P46" s="80"/>
      <c r="Q46" s="80">
        <f t="shared" si="0"/>
        <v>4168215</v>
      </c>
      <c r="S46" s="39"/>
      <c r="V46"/>
      <c r="W46"/>
      <c r="X46"/>
      <c r="Y46"/>
      <c r="Z46"/>
    </row>
    <row r="47" spans="1:26" x14ac:dyDescent="0.25">
      <c r="A47" s="61"/>
      <c r="B47" t="s">
        <v>141</v>
      </c>
      <c r="C47" s="75">
        <v>0</v>
      </c>
      <c r="D47" s="75">
        <v>0</v>
      </c>
      <c r="E47" s="80">
        <v>0</v>
      </c>
      <c r="F47" s="80">
        <v>0</v>
      </c>
      <c r="G47" s="80">
        <v>0</v>
      </c>
      <c r="H47" s="80">
        <v>0</v>
      </c>
      <c r="I47" s="80">
        <v>0</v>
      </c>
      <c r="J47" s="80">
        <v>0</v>
      </c>
      <c r="K47" s="80">
        <v>0</v>
      </c>
      <c r="L47" s="80">
        <v>0</v>
      </c>
      <c r="M47" s="80">
        <v>0</v>
      </c>
      <c r="N47" s="80">
        <v>0</v>
      </c>
      <c r="O47" s="80">
        <v>0</v>
      </c>
      <c r="P47" s="80">
        <v>0</v>
      </c>
      <c r="Q47" s="80">
        <f t="shared" si="0"/>
        <v>0</v>
      </c>
      <c r="S47" s="39"/>
      <c r="V47"/>
      <c r="W47"/>
      <c r="X47"/>
      <c r="Y47"/>
      <c r="Z47"/>
    </row>
    <row r="48" spans="1:26" x14ac:dyDescent="0.25">
      <c r="A48" s="61"/>
      <c r="B48" t="s">
        <v>211</v>
      </c>
      <c r="C48" s="75">
        <v>0</v>
      </c>
      <c r="D48" s="75">
        <v>13401027.109999999</v>
      </c>
      <c r="E48" s="80">
        <v>0</v>
      </c>
      <c r="F48" s="80">
        <v>0</v>
      </c>
      <c r="G48" s="80">
        <v>0</v>
      </c>
      <c r="H48" s="80">
        <v>0</v>
      </c>
      <c r="I48" s="80">
        <v>0</v>
      </c>
      <c r="J48" s="80">
        <v>0</v>
      </c>
      <c r="K48" s="80">
        <v>0</v>
      </c>
      <c r="L48" s="80">
        <v>0</v>
      </c>
      <c r="M48" s="80">
        <v>0</v>
      </c>
      <c r="N48" s="80">
        <v>0</v>
      </c>
      <c r="O48" s="80">
        <v>0</v>
      </c>
      <c r="P48" s="80">
        <v>0</v>
      </c>
      <c r="Q48" s="80">
        <f t="shared" si="0"/>
        <v>0</v>
      </c>
      <c r="S48" s="39"/>
      <c r="V48"/>
      <c r="W48"/>
      <c r="X48"/>
      <c r="Y48"/>
      <c r="Z48"/>
    </row>
    <row r="49" spans="1:26" x14ac:dyDescent="0.25">
      <c r="A49" s="61"/>
      <c r="B49" t="s">
        <v>143</v>
      </c>
      <c r="C49" s="75">
        <v>0</v>
      </c>
      <c r="D49" s="75">
        <v>168261.03</v>
      </c>
      <c r="E49" s="80">
        <v>0</v>
      </c>
      <c r="F49" s="80">
        <v>0</v>
      </c>
      <c r="G49" s="80">
        <v>0</v>
      </c>
      <c r="H49" s="80">
        <v>0</v>
      </c>
      <c r="I49" s="80">
        <v>0</v>
      </c>
      <c r="J49" s="80">
        <v>0</v>
      </c>
      <c r="K49" s="80">
        <v>0</v>
      </c>
      <c r="L49" s="80">
        <v>0</v>
      </c>
      <c r="M49" s="80">
        <v>0</v>
      </c>
      <c r="N49" s="80">
        <v>0</v>
      </c>
      <c r="O49" s="80">
        <v>0</v>
      </c>
      <c r="P49" s="80">
        <v>0</v>
      </c>
      <c r="Q49" s="80">
        <f t="shared" si="0"/>
        <v>0</v>
      </c>
      <c r="S49" s="39"/>
      <c r="V49"/>
      <c r="W49"/>
      <c r="X49"/>
      <c r="Y49"/>
      <c r="Z49"/>
    </row>
    <row r="50" spans="1:26" x14ac:dyDescent="0.25">
      <c r="A50" s="61"/>
      <c r="B50" t="s">
        <v>220</v>
      </c>
      <c r="C50" s="75">
        <v>0</v>
      </c>
      <c r="D50" s="75">
        <v>1440569.71</v>
      </c>
      <c r="E50" s="80"/>
      <c r="F50" s="80">
        <v>1440569.71</v>
      </c>
      <c r="G50" s="80"/>
      <c r="H50" s="80"/>
      <c r="I50" s="80"/>
      <c r="J50" s="80"/>
      <c r="K50" s="80"/>
      <c r="L50" s="80"/>
      <c r="M50" s="80"/>
      <c r="N50" s="80"/>
      <c r="O50" s="80"/>
      <c r="P50" s="80"/>
      <c r="Q50" s="80">
        <f t="shared" si="0"/>
        <v>1440569.71</v>
      </c>
      <c r="S50" s="39"/>
      <c r="V50"/>
      <c r="W50"/>
      <c r="X50"/>
      <c r="Y50"/>
      <c r="Z50"/>
    </row>
    <row r="51" spans="1:26" x14ac:dyDescent="0.25">
      <c r="A51" s="61"/>
      <c r="B51" s="81" t="s">
        <v>144</v>
      </c>
      <c r="C51" s="75">
        <v>0</v>
      </c>
      <c r="D51" s="75">
        <v>0</v>
      </c>
      <c r="E51" s="80"/>
      <c r="F51" s="80"/>
      <c r="G51" s="80"/>
      <c r="H51" s="80"/>
      <c r="I51" s="80"/>
      <c r="J51" s="80"/>
      <c r="K51" s="80"/>
      <c r="L51" s="80"/>
      <c r="M51" s="80"/>
      <c r="N51" s="80"/>
      <c r="O51" s="80"/>
      <c r="P51" s="80"/>
      <c r="Q51" s="80">
        <f t="shared" si="0"/>
        <v>0</v>
      </c>
      <c r="S51" s="39"/>
      <c r="V51"/>
      <c r="W51"/>
      <c r="X51"/>
      <c r="Y51"/>
      <c r="Z51"/>
    </row>
    <row r="52" spans="1:26" x14ac:dyDescent="0.25">
      <c r="B52" s="81" t="s">
        <v>240</v>
      </c>
      <c r="C52" s="75">
        <v>0</v>
      </c>
      <c r="D52" s="75">
        <v>14523484.310000001</v>
      </c>
      <c r="E52" s="80">
        <v>0</v>
      </c>
      <c r="F52" s="80">
        <v>0</v>
      </c>
      <c r="G52" s="80"/>
      <c r="H52" s="80"/>
      <c r="I52" s="80"/>
      <c r="J52" s="80"/>
      <c r="K52" s="80"/>
      <c r="L52" s="80">
        <v>8616077.1899999995</v>
      </c>
      <c r="M52" s="80"/>
      <c r="N52" s="80"/>
      <c r="O52" s="80"/>
      <c r="P52" s="80">
        <v>0</v>
      </c>
      <c r="Q52" s="80">
        <f>SUM(E52:P52)</f>
        <v>8616077.1899999995</v>
      </c>
      <c r="V52"/>
      <c r="W52"/>
    </row>
    <row r="53" spans="1:26" x14ac:dyDescent="0.25">
      <c r="B53" s="81" t="s">
        <v>227</v>
      </c>
      <c r="C53" s="75">
        <v>0</v>
      </c>
      <c r="D53" s="75">
        <v>15381656.970000001</v>
      </c>
      <c r="E53" s="80">
        <v>0</v>
      </c>
      <c r="F53" s="80">
        <v>0</v>
      </c>
      <c r="G53" s="80">
        <v>0</v>
      </c>
      <c r="H53" s="80">
        <v>0</v>
      </c>
      <c r="I53" s="80">
        <v>0</v>
      </c>
      <c r="J53" s="80">
        <v>0</v>
      </c>
      <c r="K53" s="80">
        <v>0</v>
      </c>
      <c r="L53" s="80">
        <v>0</v>
      </c>
      <c r="M53" s="80">
        <v>0</v>
      </c>
      <c r="N53" s="80">
        <v>0</v>
      </c>
      <c r="O53" s="80">
        <v>0</v>
      </c>
      <c r="P53" s="80">
        <v>0</v>
      </c>
      <c r="Q53" s="80">
        <f t="shared" si="0"/>
        <v>0</v>
      </c>
      <c r="V53"/>
      <c r="W53"/>
    </row>
    <row r="54" spans="1:26" x14ac:dyDescent="0.25">
      <c r="B54" s="81" t="s">
        <v>145</v>
      </c>
      <c r="C54" s="75">
        <v>0</v>
      </c>
      <c r="D54" s="75">
        <v>813900</v>
      </c>
      <c r="E54" s="80">
        <v>0</v>
      </c>
      <c r="F54" s="80">
        <v>0</v>
      </c>
      <c r="G54" s="80">
        <v>0</v>
      </c>
      <c r="H54" s="80">
        <v>0</v>
      </c>
      <c r="I54" s="80">
        <v>0</v>
      </c>
      <c r="J54" s="80">
        <v>0</v>
      </c>
      <c r="K54" s="80">
        <v>0</v>
      </c>
      <c r="L54" s="80">
        <v>0</v>
      </c>
      <c r="M54" s="80">
        <v>0</v>
      </c>
      <c r="N54" s="80">
        <v>0</v>
      </c>
      <c r="O54" s="80">
        <v>0</v>
      </c>
      <c r="P54" s="80">
        <v>0</v>
      </c>
      <c r="Q54" s="80">
        <f t="shared" si="0"/>
        <v>0</v>
      </c>
      <c r="V54"/>
      <c r="W54"/>
    </row>
    <row r="55" spans="1:26" x14ac:dyDescent="0.25">
      <c r="B55" s="84" t="s">
        <v>162</v>
      </c>
      <c r="C55" s="72">
        <f>+SUM(C10:C54)</f>
        <v>997001852943</v>
      </c>
      <c r="D55" s="72">
        <f>+SUM(D10:D54)</f>
        <v>1213523599665.7803</v>
      </c>
      <c r="E55" s="79">
        <f t="shared" ref="E55:Q55" si="1">+SUM(E10:E52)</f>
        <v>63749456738.990005</v>
      </c>
      <c r="F55" s="79">
        <f t="shared" ref="F55:P55" si="2">+SUM(F10:F52)</f>
        <v>51449940261.62001</v>
      </c>
      <c r="G55" s="79">
        <f t="shared" si="2"/>
        <v>47702889490.009964</v>
      </c>
      <c r="H55" s="79">
        <f t="shared" si="2"/>
        <v>47130417857.199974</v>
      </c>
      <c r="I55" s="79">
        <f t="shared" si="2"/>
        <v>34937219679.909973</v>
      </c>
      <c r="J55" s="79">
        <f t="shared" si="2"/>
        <v>41132517704.550011</v>
      </c>
      <c r="K55" s="79">
        <f t="shared" si="2"/>
        <v>55272478768.520012</v>
      </c>
      <c r="L55" s="79">
        <f t="shared" si="2"/>
        <v>56366729182.219955</v>
      </c>
      <c r="M55" s="79">
        <f t="shared" si="2"/>
        <v>60240165098.950012</v>
      </c>
      <c r="N55" s="79">
        <f t="shared" si="2"/>
        <v>65508227974.039978</v>
      </c>
      <c r="O55" s="79">
        <f t="shared" si="2"/>
        <v>51748513327.470001</v>
      </c>
      <c r="P55" s="79">
        <f t="shared" si="2"/>
        <v>62030000778.110023</v>
      </c>
      <c r="Q55" s="79">
        <f t="shared" si="1"/>
        <v>637268556861.58984</v>
      </c>
      <c r="V55"/>
      <c r="W55"/>
      <c r="X55"/>
      <c r="Y55"/>
      <c r="Z55"/>
    </row>
    <row r="56" spans="1:26" x14ac:dyDescent="0.25">
      <c r="B56" s="78" t="s">
        <v>241</v>
      </c>
      <c r="C56" s="28"/>
      <c r="D56" s="28"/>
      <c r="E56" s="27"/>
      <c r="F56" s="27"/>
      <c r="G56" s="27"/>
      <c r="H56" s="27"/>
      <c r="I56" s="27"/>
      <c r="J56" s="27"/>
      <c r="K56" s="27"/>
      <c r="L56" s="27"/>
      <c r="M56" s="27"/>
      <c r="N56" s="27"/>
      <c r="O56" s="27"/>
      <c r="P56" s="27"/>
      <c r="Q56" s="27"/>
      <c r="V56"/>
      <c r="W56"/>
      <c r="X56"/>
      <c r="Y56"/>
      <c r="Z56"/>
    </row>
    <row r="57" spans="1:26" x14ac:dyDescent="0.25">
      <c r="B57" s="78" t="s">
        <v>205</v>
      </c>
      <c r="V57"/>
      <c r="W57"/>
      <c r="X57"/>
      <c r="Y57"/>
      <c r="Z57"/>
    </row>
    <row r="58" spans="1:26" x14ac:dyDescent="0.25">
      <c r="B58" s="78" t="s">
        <v>242</v>
      </c>
      <c r="V58"/>
      <c r="W58"/>
      <c r="X58"/>
      <c r="Y58"/>
      <c r="Z58"/>
    </row>
    <row r="59" spans="1:26" x14ac:dyDescent="0.25">
      <c r="B59" s="78" t="s">
        <v>243</v>
      </c>
      <c r="V59"/>
      <c r="W59"/>
      <c r="X59"/>
      <c r="Y59"/>
      <c r="Z59"/>
    </row>
    <row r="60" spans="1:26" x14ac:dyDescent="0.25">
      <c r="V60"/>
      <c r="W60"/>
      <c r="X60"/>
      <c r="Y60"/>
      <c r="Z60"/>
    </row>
    <row r="61" spans="1:26" x14ac:dyDescent="0.25">
      <c r="V61"/>
      <c r="W61"/>
      <c r="X61"/>
      <c r="Y61"/>
      <c r="Z61"/>
    </row>
    <row r="62" spans="1:26" x14ac:dyDescent="0.25">
      <c r="V62"/>
      <c r="W62"/>
      <c r="X62"/>
      <c r="Y62"/>
      <c r="Z62"/>
    </row>
    <row r="63" spans="1:26" x14ac:dyDescent="0.25">
      <c r="V63"/>
      <c r="W63"/>
      <c r="X63"/>
      <c r="Y63"/>
      <c r="Z63"/>
    </row>
    <row r="64" spans="1:26" x14ac:dyDescent="0.25">
      <c r="P64" s="16"/>
      <c r="V64"/>
      <c r="W64"/>
      <c r="X64"/>
      <c r="Y64"/>
      <c r="Z64"/>
    </row>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spans="5:26" x14ac:dyDescent="0.25">
      <c r="V81"/>
      <c r="W81"/>
      <c r="X81"/>
      <c r="Y81"/>
      <c r="Z81"/>
    </row>
    <row r="82" spans="5:26" x14ac:dyDescent="0.25">
      <c r="V82"/>
      <c r="W82"/>
      <c r="X82"/>
      <c r="Y82"/>
      <c r="Z82"/>
    </row>
    <row r="83" spans="5:26" x14ac:dyDescent="0.25">
      <c r="V83"/>
      <c r="W83"/>
      <c r="X83"/>
      <c r="Y83"/>
      <c r="Z83"/>
    </row>
    <row r="84" spans="5:26" x14ac:dyDescent="0.25">
      <c r="V84"/>
      <c r="W84"/>
      <c r="X84"/>
      <c r="Y84"/>
      <c r="Z84"/>
    </row>
    <row r="85" spans="5:26" x14ac:dyDescent="0.25">
      <c r="V85"/>
      <c r="W85"/>
      <c r="X85"/>
      <c r="Y85"/>
      <c r="Z85"/>
    </row>
    <row r="86" spans="5:26" x14ac:dyDescent="0.25">
      <c r="V86"/>
      <c r="W86"/>
      <c r="X86"/>
      <c r="Y86"/>
      <c r="Z86"/>
    </row>
    <row r="87" spans="5:26" x14ac:dyDescent="0.25">
      <c r="V87"/>
      <c r="W87"/>
      <c r="X87"/>
      <c r="Y87"/>
      <c r="Z87"/>
    </row>
    <row r="88" spans="5:26" x14ac:dyDescent="0.25">
      <c r="V88"/>
      <c r="W88"/>
      <c r="X88"/>
      <c r="Y88"/>
      <c r="Z88"/>
    </row>
    <row r="89" spans="5:26" x14ac:dyDescent="0.25">
      <c r="E89" s="39"/>
      <c r="F89" s="39"/>
      <c r="G89" s="39"/>
      <c r="H89" s="39"/>
      <c r="I89" s="39"/>
      <c r="J89" s="39"/>
      <c r="K89" s="39"/>
      <c r="L89" s="39"/>
      <c r="M89" s="39"/>
      <c r="N89" s="39"/>
      <c r="O89" s="39"/>
      <c r="P89" s="39"/>
      <c r="V89"/>
      <c r="W89"/>
      <c r="X89"/>
      <c r="Y89"/>
      <c r="Z89"/>
    </row>
    <row r="90" spans="5:26" x14ac:dyDescent="0.25">
      <c r="E90" s="39"/>
      <c r="F90" s="39"/>
      <c r="G90" s="39"/>
      <c r="H90" s="39"/>
      <c r="I90" s="39"/>
      <c r="J90" s="39"/>
      <c r="K90" s="39"/>
      <c r="L90" s="39"/>
      <c r="M90" s="39"/>
      <c r="N90" s="39"/>
      <c r="O90" s="39"/>
      <c r="P90" s="39"/>
      <c r="V90"/>
      <c r="W90"/>
      <c r="X90"/>
      <c r="Y90"/>
      <c r="Z90"/>
    </row>
    <row r="91" spans="5:26" x14ac:dyDescent="0.25">
      <c r="E91" s="39"/>
      <c r="F91" s="39"/>
      <c r="G91" s="39"/>
      <c r="H91" s="39"/>
      <c r="I91" s="39"/>
      <c r="J91" s="39"/>
      <c r="K91" s="39"/>
      <c r="L91" s="39"/>
      <c r="M91" s="39"/>
      <c r="N91" s="39"/>
      <c r="O91" s="39"/>
      <c r="P91" s="39"/>
      <c r="V91"/>
      <c r="W91"/>
      <c r="X91"/>
      <c r="Y91"/>
      <c r="Z91"/>
    </row>
    <row r="92" spans="5:26" x14ac:dyDescent="0.25">
      <c r="E92" s="39"/>
      <c r="F92" s="39"/>
      <c r="G92" s="39"/>
      <c r="H92" s="39"/>
      <c r="I92" s="39"/>
      <c r="J92" s="39"/>
      <c r="K92" s="39"/>
      <c r="L92" s="39"/>
      <c r="M92" s="39"/>
      <c r="N92" s="39"/>
      <c r="O92" s="39"/>
      <c r="P92" s="39"/>
      <c r="V92"/>
      <c r="W92"/>
      <c r="X92"/>
      <c r="Y92"/>
      <c r="Z92"/>
    </row>
    <row r="93" spans="5:26" x14ac:dyDescent="0.25">
      <c r="E93" s="39"/>
      <c r="F93" s="39"/>
      <c r="G93" s="39"/>
      <c r="H93" s="39"/>
      <c r="I93" s="39"/>
      <c r="J93" s="39"/>
      <c r="K93" s="39"/>
      <c r="L93" s="39"/>
      <c r="M93" s="39"/>
      <c r="N93" s="39"/>
      <c r="O93" s="39"/>
      <c r="P93" s="39"/>
      <c r="V93"/>
      <c r="W93"/>
      <c r="X93"/>
      <c r="Y93"/>
      <c r="Z93"/>
    </row>
    <row r="94" spans="5:26" x14ac:dyDescent="0.25">
      <c r="E94" s="39"/>
      <c r="F94" s="39"/>
      <c r="G94" s="39"/>
      <c r="H94" s="39"/>
      <c r="I94" s="39"/>
      <c r="J94" s="39"/>
      <c r="K94" s="39"/>
      <c r="L94" s="39"/>
      <c r="M94" s="39"/>
      <c r="N94" s="39"/>
      <c r="O94" s="39"/>
      <c r="P94" s="39"/>
      <c r="V94"/>
      <c r="W94"/>
      <c r="X94"/>
      <c r="Y94"/>
      <c r="Z94"/>
    </row>
    <row r="95" spans="5:26" x14ac:dyDescent="0.25">
      <c r="E95" s="39"/>
      <c r="F95" s="39"/>
      <c r="G95" s="39"/>
      <c r="H95" s="39"/>
      <c r="I95" s="39"/>
      <c r="J95" s="39"/>
      <c r="K95" s="39"/>
      <c r="L95" s="39"/>
      <c r="M95" s="39"/>
      <c r="N95" s="39"/>
      <c r="O95" s="39"/>
      <c r="P95" s="39"/>
      <c r="V95"/>
      <c r="W95"/>
      <c r="X95"/>
      <c r="Y95"/>
      <c r="Z95"/>
    </row>
    <row r="96" spans="5:26" x14ac:dyDescent="0.25">
      <c r="E96" s="39"/>
      <c r="F96" s="39"/>
      <c r="G96" s="39"/>
      <c r="H96" s="39"/>
      <c r="I96" s="39"/>
      <c r="J96" s="39"/>
      <c r="K96" s="39"/>
      <c r="L96" s="39"/>
      <c r="M96" s="39"/>
      <c r="N96" s="39"/>
      <c r="O96" s="39"/>
      <c r="P96" s="39"/>
      <c r="V96"/>
      <c r="W96"/>
      <c r="X96"/>
      <c r="Y96"/>
      <c r="Z96"/>
    </row>
    <row r="97" spans="5:26" x14ac:dyDescent="0.25">
      <c r="E97" s="39"/>
      <c r="F97" s="39"/>
      <c r="G97" s="39"/>
      <c r="H97" s="39"/>
      <c r="I97" s="39"/>
      <c r="J97" s="39"/>
      <c r="K97" s="39"/>
      <c r="L97" s="39"/>
      <c r="M97" s="39"/>
      <c r="N97" s="39"/>
      <c r="O97" s="39"/>
      <c r="P97" s="39"/>
      <c r="V97"/>
      <c r="W97"/>
      <c r="X97"/>
      <c r="Y97"/>
      <c r="Z97"/>
    </row>
    <row r="98" spans="5:26" x14ac:dyDescent="0.25">
      <c r="E98" s="39"/>
      <c r="F98" s="39"/>
      <c r="G98" s="39"/>
      <c r="H98" s="39"/>
      <c r="I98" s="39"/>
      <c r="J98" s="39"/>
      <c r="K98" s="39"/>
      <c r="L98" s="39"/>
      <c r="M98" s="39"/>
      <c r="N98" s="39"/>
      <c r="O98" s="39"/>
      <c r="P98" s="39"/>
      <c r="V98"/>
      <c r="W98"/>
      <c r="X98"/>
      <c r="Y98"/>
      <c r="Z98"/>
    </row>
    <row r="99" spans="5:26" x14ac:dyDescent="0.25">
      <c r="E99" s="39"/>
      <c r="F99" s="39"/>
      <c r="G99" s="39"/>
      <c r="H99" s="39"/>
      <c r="I99" s="39"/>
      <c r="J99" s="39"/>
      <c r="K99" s="39"/>
      <c r="L99" s="39"/>
      <c r="M99" s="39"/>
      <c r="N99" s="39"/>
      <c r="O99" s="39"/>
      <c r="P99" s="39"/>
      <c r="V99"/>
      <c r="W99"/>
      <c r="X99"/>
      <c r="Y99"/>
      <c r="Z99"/>
    </row>
    <row r="100" spans="5:26" x14ac:dyDescent="0.25">
      <c r="E100" s="39"/>
      <c r="F100" s="39"/>
      <c r="G100" s="39"/>
      <c r="H100" s="39"/>
      <c r="I100" s="39"/>
      <c r="J100" s="39"/>
      <c r="K100" s="39"/>
      <c r="L100" s="39"/>
      <c r="M100" s="39"/>
      <c r="N100" s="39"/>
      <c r="O100" s="39"/>
      <c r="P100" s="39"/>
      <c r="V100"/>
      <c r="W100"/>
      <c r="X100"/>
      <c r="Y100"/>
      <c r="Z100"/>
    </row>
    <row r="101" spans="5:26" x14ac:dyDescent="0.25">
      <c r="E101" s="39"/>
      <c r="F101" s="39"/>
      <c r="G101" s="39"/>
      <c r="H101" s="39"/>
      <c r="I101" s="39"/>
      <c r="J101" s="39"/>
      <c r="K101" s="39"/>
      <c r="L101" s="39"/>
      <c r="M101" s="39"/>
      <c r="N101" s="39"/>
      <c r="O101" s="39"/>
      <c r="P101" s="39"/>
      <c r="V101"/>
      <c r="W101"/>
      <c r="X101"/>
      <c r="Y101"/>
      <c r="Z101"/>
    </row>
    <row r="102" spans="5:26" x14ac:dyDescent="0.25">
      <c r="E102" s="39"/>
      <c r="F102" s="39"/>
      <c r="G102" s="39"/>
      <c r="H102" s="39"/>
      <c r="I102" s="39"/>
      <c r="J102" s="39"/>
      <c r="K102" s="39"/>
      <c r="L102" s="39"/>
      <c r="M102" s="39"/>
      <c r="N102" s="39"/>
      <c r="O102" s="39"/>
      <c r="P102" s="39"/>
      <c r="V102"/>
      <c r="W102"/>
      <c r="X102"/>
      <c r="Y102"/>
      <c r="Z102"/>
    </row>
    <row r="103" spans="5:26" x14ac:dyDescent="0.25">
      <c r="E103" s="39"/>
      <c r="F103" s="39"/>
      <c r="G103" s="39"/>
      <c r="H103" s="39"/>
      <c r="I103" s="39"/>
      <c r="J103" s="39"/>
      <c r="K103" s="39"/>
      <c r="L103" s="39"/>
      <c r="M103" s="39"/>
      <c r="N103" s="39"/>
      <c r="O103" s="39"/>
      <c r="P103" s="39"/>
      <c r="V103"/>
      <c r="W103"/>
      <c r="X103"/>
      <c r="Y103"/>
      <c r="Z103"/>
    </row>
    <row r="104" spans="5:26" x14ac:dyDescent="0.25">
      <c r="E104" s="39"/>
      <c r="F104" s="39"/>
      <c r="G104" s="39"/>
      <c r="H104" s="39"/>
      <c r="I104" s="39"/>
      <c r="J104" s="39"/>
      <c r="K104" s="39"/>
      <c r="L104" s="39"/>
      <c r="M104" s="39"/>
      <c r="N104" s="39"/>
      <c r="O104" s="39"/>
      <c r="P104" s="39"/>
      <c r="V104"/>
      <c r="W104"/>
      <c r="X104"/>
      <c r="Y104"/>
      <c r="Z104"/>
    </row>
    <row r="105" spans="5:26" x14ac:dyDescent="0.25">
      <c r="E105" s="39"/>
      <c r="F105" s="39"/>
      <c r="G105" s="39"/>
      <c r="H105" s="39"/>
      <c r="I105" s="39"/>
      <c r="J105" s="39"/>
      <c r="K105" s="39"/>
      <c r="L105" s="39"/>
      <c r="M105" s="39"/>
      <c r="N105" s="39"/>
      <c r="O105" s="39"/>
      <c r="P105" s="39"/>
      <c r="V105"/>
      <c r="W105"/>
      <c r="X105"/>
      <c r="Y105"/>
      <c r="Z105"/>
    </row>
    <row r="106" spans="5:26" x14ac:dyDescent="0.25">
      <c r="E106" s="39"/>
      <c r="F106" s="39"/>
      <c r="G106" s="39"/>
      <c r="H106" s="39"/>
      <c r="I106" s="39"/>
      <c r="J106" s="39"/>
      <c r="K106" s="39"/>
      <c r="L106" s="39"/>
      <c r="M106" s="39"/>
      <c r="N106" s="39"/>
      <c r="O106" s="39"/>
      <c r="P106" s="39"/>
      <c r="V106"/>
      <c r="W106"/>
      <c r="X106"/>
      <c r="Y106"/>
      <c r="Z106"/>
    </row>
    <row r="107" spans="5:26" x14ac:dyDescent="0.25">
      <c r="E107" s="39"/>
      <c r="F107" s="39"/>
      <c r="G107" s="39"/>
      <c r="H107" s="39"/>
      <c r="I107" s="39"/>
      <c r="J107" s="39"/>
      <c r="K107" s="39"/>
      <c r="L107" s="39"/>
      <c r="M107" s="39"/>
      <c r="N107" s="39"/>
      <c r="O107" s="39"/>
      <c r="P107" s="39"/>
      <c r="V107"/>
      <c r="W107"/>
      <c r="X107"/>
      <c r="Y107"/>
      <c r="Z107"/>
    </row>
    <row r="108" spans="5:26" x14ac:dyDescent="0.25">
      <c r="E108" s="39"/>
      <c r="F108" s="39"/>
      <c r="G108" s="39"/>
      <c r="H108" s="39"/>
      <c r="I108" s="39"/>
      <c r="J108" s="39"/>
      <c r="K108" s="39"/>
      <c r="L108" s="39"/>
      <c r="M108" s="39"/>
      <c r="N108" s="39"/>
      <c r="O108" s="39"/>
      <c r="P108" s="39"/>
      <c r="V108"/>
      <c r="W108"/>
      <c r="X108"/>
      <c r="Y108"/>
      <c r="Z108"/>
    </row>
    <row r="109" spans="5:26" x14ac:dyDescent="0.25">
      <c r="E109" s="39"/>
      <c r="F109" s="39"/>
      <c r="G109" s="39"/>
      <c r="H109" s="39"/>
      <c r="I109" s="39"/>
      <c r="J109" s="39"/>
      <c r="K109" s="39"/>
      <c r="L109" s="39"/>
      <c r="M109" s="39"/>
      <c r="N109" s="39"/>
      <c r="O109" s="39"/>
      <c r="P109" s="39"/>
      <c r="V109"/>
      <c r="W109"/>
      <c r="X109"/>
      <c r="Y109"/>
      <c r="Z109"/>
    </row>
    <row r="110" spans="5:26" x14ac:dyDescent="0.25">
      <c r="E110" s="39"/>
      <c r="F110" s="39"/>
      <c r="G110" s="39"/>
      <c r="H110" s="39"/>
      <c r="I110" s="39"/>
      <c r="J110" s="39"/>
      <c r="K110" s="39"/>
      <c r="L110" s="39"/>
      <c r="M110" s="39"/>
      <c r="N110" s="39"/>
      <c r="O110" s="39"/>
      <c r="P110" s="39"/>
      <c r="V110"/>
      <c r="W110"/>
      <c r="X110"/>
      <c r="Y110"/>
      <c r="Z110"/>
    </row>
    <row r="111" spans="5:26" x14ac:dyDescent="0.25">
      <c r="E111" s="39"/>
      <c r="F111" s="39"/>
      <c r="G111" s="39"/>
      <c r="H111" s="39"/>
      <c r="I111" s="39"/>
      <c r="J111" s="39"/>
      <c r="K111" s="39"/>
      <c r="L111" s="39"/>
      <c r="M111" s="39"/>
      <c r="N111" s="39"/>
      <c r="O111" s="39"/>
      <c r="P111" s="39"/>
      <c r="V111"/>
      <c r="W111"/>
      <c r="X111"/>
      <c r="Y111"/>
      <c r="Z111"/>
    </row>
    <row r="112" spans="5:26" x14ac:dyDescent="0.25">
      <c r="E112" s="39"/>
      <c r="F112" s="39"/>
      <c r="G112" s="39"/>
      <c r="H112" s="39"/>
      <c r="I112" s="39"/>
      <c r="J112" s="39"/>
      <c r="K112" s="39"/>
      <c r="L112" s="39"/>
      <c r="M112" s="39"/>
      <c r="N112" s="39"/>
      <c r="O112" s="39"/>
      <c r="P112" s="39"/>
      <c r="V112"/>
      <c r="W112"/>
      <c r="X112"/>
      <c r="Y112"/>
      <c r="Z112"/>
    </row>
    <row r="113" spans="5:26" x14ac:dyDescent="0.25">
      <c r="E113" s="39"/>
      <c r="F113" s="39"/>
      <c r="G113" s="39"/>
      <c r="H113" s="39"/>
      <c r="I113" s="39"/>
      <c r="J113" s="39"/>
      <c r="K113" s="39"/>
      <c r="L113" s="39"/>
      <c r="M113" s="39"/>
      <c r="N113" s="39"/>
      <c r="O113" s="39"/>
      <c r="P113" s="39"/>
      <c r="V113"/>
      <c r="W113"/>
      <c r="X113"/>
      <c r="Y113"/>
      <c r="Z113"/>
    </row>
    <row r="114" spans="5:26" x14ac:dyDescent="0.25">
      <c r="E114" s="39"/>
      <c r="F114" s="39"/>
      <c r="G114" s="39"/>
      <c r="H114" s="39"/>
      <c r="I114" s="39"/>
      <c r="J114" s="39"/>
      <c r="K114" s="39"/>
      <c r="L114" s="39"/>
      <c r="M114" s="39"/>
      <c r="N114" s="39"/>
      <c r="O114" s="39"/>
      <c r="P114" s="39"/>
      <c r="V114"/>
      <c r="W114"/>
      <c r="X114"/>
      <c r="Y114"/>
      <c r="Z114"/>
    </row>
    <row r="115" spans="5:26" x14ac:dyDescent="0.25">
      <c r="E115" s="39"/>
      <c r="F115" s="39"/>
      <c r="G115" s="39"/>
      <c r="H115" s="39"/>
      <c r="I115" s="39"/>
      <c r="J115" s="39"/>
      <c r="K115" s="39"/>
      <c r="L115" s="39"/>
      <c r="M115" s="39"/>
      <c r="N115" s="39"/>
      <c r="O115" s="39"/>
      <c r="P115" s="39"/>
      <c r="W115"/>
      <c r="X115"/>
      <c r="Y115"/>
      <c r="Z115"/>
    </row>
    <row r="116" spans="5:26" x14ac:dyDescent="0.25">
      <c r="E116" s="39"/>
      <c r="F116" s="39"/>
      <c r="G116" s="39"/>
      <c r="H116" s="39"/>
      <c r="I116" s="39"/>
      <c r="J116" s="39"/>
      <c r="K116" s="39"/>
      <c r="L116" s="39"/>
      <c r="M116" s="39"/>
      <c r="N116" s="39"/>
      <c r="O116" s="39"/>
      <c r="P116" s="39"/>
      <c r="W116"/>
      <c r="X116"/>
      <c r="Y116"/>
      <c r="Z116"/>
    </row>
  </sheetData>
  <mergeCells count="8">
    <mergeCell ref="E8:Q8"/>
    <mergeCell ref="B2:Q2"/>
    <mergeCell ref="B3:Q3"/>
    <mergeCell ref="B5:Q5"/>
    <mergeCell ref="B8:B9"/>
    <mergeCell ref="C8:C9"/>
    <mergeCell ref="B4:Q4"/>
    <mergeCell ref="D8:D9"/>
  </mergeCells>
  <pageMargins left="0.7" right="0.7" top="0.75" bottom="0.75" header="0.3" footer="0.3"/>
  <pageSetup orientation="portrait" r:id="rId1"/>
  <ignoredErrors>
    <ignoredError sqref="Q10:Q55 E55:P55"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B3166-9E09-4E5E-83A0-71BCEA0531C9}">
  <sheetPr codeName="Hoja13"/>
  <dimension ref="A2:Z102"/>
  <sheetViews>
    <sheetView showGridLines="0" topLeftCell="B1" zoomScale="90" zoomScaleNormal="90" workbookViewId="0">
      <selection activeCell="B8" sqref="B8:B9"/>
    </sheetView>
  </sheetViews>
  <sheetFormatPr defaultColWidth="11" defaultRowHeight="15" x14ac:dyDescent="0.25"/>
  <cols>
    <col min="1" max="1" width="9" customWidth="1"/>
    <col min="2" max="2" width="81.28515625" bestFit="1" customWidth="1"/>
    <col min="3" max="3" width="15.5703125" customWidth="1"/>
    <col min="4" max="4" width="20" bestFit="1" customWidth="1"/>
    <col min="5" max="5" width="18.85546875" customWidth="1"/>
    <col min="6" max="7" width="10.5703125" customWidth="1"/>
    <col min="8" max="8" width="14.85546875" customWidth="1"/>
    <col min="9" max="9" width="13" customWidth="1"/>
    <col min="10" max="10" width="11.28515625" customWidth="1"/>
    <col min="11" max="11" width="11.7109375" customWidth="1"/>
    <col min="12" max="12" width="13.28515625" customWidth="1"/>
    <col min="13" max="13" width="11.7109375" customWidth="1"/>
    <col min="14" max="14" width="13.7109375" customWidth="1"/>
    <col min="15" max="15" width="14.140625" customWidth="1"/>
    <col min="16" max="16" width="13.140625" customWidth="1"/>
    <col min="17" max="17" width="20" bestFit="1" customWidth="1"/>
    <col min="19" max="19" width="13.85546875" bestFit="1" customWidth="1"/>
    <col min="21" max="21" width="19.42578125" style="39" bestFit="1" customWidth="1"/>
    <col min="22" max="24" width="18.42578125" style="39" bestFit="1" customWidth="1"/>
    <col min="25" max="25" width="19.42578125" style="39" bestFit="1" customWidth="1"/>
  </cols>
  <sheetData>
    <row r="2" spans="1:26" ht="28.5" x14ac:dyDescent="0.45">
      <c r="B2" s="108" t="s">
        <v>0</v>
      </c>
      <c r="C2" s="108"/>
      <c r="D2" s="108"/>
      <c r="E2" s="108"/>
      <c r="F2" s="108"/>
      <c r="G2" s="108"/>
      <c r="H2" s="108"/>
      <c r="I2" s="108"/>
      <c r="J2" s="108"/>
      <c r="K2" s="108"/>
      <c r="L2" s="108"/>
      <c r="M2" s="108"/>
      <c r="N2" s="108"/>
      <c r="O2" s="108"/>
      <c r="P2" s="108"/>
    </row>
    <row r="3" spans="1:26" ht="21" x14ac:dyDescent="0.35">
      <c r="B3" s="109" t="s">
        <v>101</v>
      </c>
      <c r="C3" s="109"/>
      <c r="D3" s="109"/>
      <c r="E3" s="109"/>
      <c r="F3" s="109"/>
      <c r="G3" s="109"/>
      <c r="H3" s="109"/>
      <c r="I3" s="109"/>
      <c r="J3" s="109"/>
      <c r="K3" s="109"/>
      <c r="L3" s="109"/>
      <c r="M3" s="109"/>
      <c r="N3" s="109"/>
      <c r="O3" s="109"/>
      <c r="P3" s="109"/>
    </row>
    <row r="4" spans="1:26" ht="21" x14ac:dyDescent="0.35">
      <c r="B4" s="109" t="s">
        <v>229</v>
      </c>
      <c r="C4" s="109"/>
      <c r="D4" s="109"/>
      <c r="E4" s="109"/>
      <c r="F4" s="109"/>
      <c r="G4" s="109"/>
      <c r="H4" s="109"/>
      <c r="I4" s="109"/>
      <c r="J4" s="109"/>
      <c r="K4" s="109"/>
      <c r="L4" s="109"/>
      <c r="M4" s="109"/>
      <c r="N4" s="109"/>
      <c r="O4" s="109"/>
      <c r="P4" s="109"/>
    </row>
    <row r="5" spans="1:26" ht="15.75" customHeight="1" x14ac:dyDescent="0.25">
      <c r="B5" s="110" t="s">
        <v>215</v>
      </c>
      <c r="C5" s="110"/>
      <c r="D5" s="110"/>
      <c r="E5" s="110"/>
      <c r="F5" s="110"/>
      <c r="G5" s="110"/>
      <c r="H5" s="110"/>
      <c r="I5" s="110"/>
      <c r="J5" s="110"/>
      <c r="K5" s="110"/>
      <c r="L5" s="110"/>
      <c r="M5" s="110"/>
      <c r="N5" s="110"/>
      <c r="O5" s="110"/>
      <c r="P5" s="110"/>
    </row>
    <row r="6" spans="1:26" x14ac:dyDescent="0.25">
      <c r="P6" s="83"/>
    </row>
    <row r="7" spans="1:26" x14ac:dyDescent="0.25">
      <c r="B7" s="70" t="s">
        <v>244</v>
      </c>
      <c r="D7" s="39"/>
      <c r="E7" s="39"/>
      <c r="F7" s="39"/>
      <c r="G7" s="39"/>
      <c r="H7" s="39"/>
      <c r="I7" s="39"/>
      <c r="J7" s="39"/>
      <c r="K7" s="39"/>
      <c r="L7" s="39"/>
      <c r="M7" s="39"/>
      <c r="N7" s="39"/>
      <c r="O7" s="39"/>
      <c r="P7" s="49" t="s">
        <v>150</v>
      </c>
    </row>
    <row r="8" spans="1:26" x14ac:dyDescent="0.25">
      <c r="B8" s="111" t="s">
        <v>151</v>
      </c>
      <c r="C8" s="86" t="s">
        <v>245</v>
      </c>
      <c r="D8" s="86" t="s">
        <v>246</v>
      </c>
      <c r="E8" s="149" t="s">
        <v>233</v>
      </c>
      <c r="F8" s="150"/>
      <c r="G8" s="150"/>
      <c r="H8" s="150"/>
      <c r="I8" s="150"/>
      <c r="J8" s="150"/>
      <c r="K8" s="150"/>
      <c r="L8" s="150"/>
      <c r="M8" s="150"/>
      <c r="N8" s="150"/>
      <c r="O8" s="150"/>
      <c r="P8" s="150"/>
      <c r="Q8" s="151"/>
      <c r="U8"/>
      <c r="Z8" s="39"/>
    </row>
    <row r="9" spans="1:26" x14ac:dyDescent="0.25">
      <c r="B9" s="112"/>
      <c r="C9" s="87" t="s">
        <v>247</v>
      </c>
      <c r="D9" s="88" t="s">
        <v>248</v>
      </c>
      <c r="E9" s="82" t="s">
        <v>105</v>
      </c>
      <c r="F9" s="82" t="s">
        <v>9</v>
      </c>
      <c r="G9" s="82" t="s">
        <v>10</v>
      </c>
      <c r="H9" s="82" t="s">
        <v>11</v>
      </c>
      <c r="I9" s="82" t="s">
        <v>12</v>
      </c>
      <c r="J9" s="82" t="s">
        <v>13</v>
      </c>
      <c r="K9" s="82" t="s">
        <v>14</v>
      </c>
      <c r="L9" s="82" t="s">
        <v>15</v>
      </c>
      <c r="M9" s="82" t="s">
        <v>16</v>
      </c>
      <c r="N9" s="82" t="s">
        <v>17</v>
      </c>
      <c r="O9" s="82" t="s">
        <v>18</v>
      </c>
      <c r="P9" s="82" t="s">
        <v>19</v>
      </c>
      <c r="Q9" s="85" t="s">
        <v>96</v>
      </c>
      <c r="S9" s="39"/>
      <c r="U9"/>
      <c r="V9"/>
      <c r="W9"/>
      <c r="X9"/>
      <c r="Y9"/>
    </row>
    <row r="10" spans="1:26" x14ac:dyDescent="0.25">
      <c r="B10" t="s">
        <v>106</v>
      </c>
      <c r="C10" s="75">
        <v>91067586592</v>
      </c>
      <c r="D10" s="75">
        <v>41801426509.279999</v>
      </c>
      <c r="E10" s="80">
        <v>0</v>
      </c>
      <c r="F10" s="80">
        <v>9090538205.4899998</v>
      </c>
      <c r="G10" s="80">
        <v>0</v>
      </c>
      <c r="H10" s="80">
        <v>6150539246.5600004</v>
      </c>
      <c r="I10" s="80">
        <v>0</v>
      </c>
      <c r="J10" s="80">
        <v>24467162405.220001</v>
      </c>
      <c r="K10" s="80">
        <v>0</v>
      </c>
      <c r="L10" s="80">
        <v>0</v>
      </c>
      <c r="M10" s="80">
        <v>0</v>
      </c>
      <c r="N10" s="80">
        <v>0</v>
      </c>
      <c r="O10" s="80">
        <v>0</v>
      </c>
      <c r="P10" s="80">
        <v>0</v>
      </c>
      <c r="Q10" s="80">
        <f>SUM(E10:P10)</f>
        <v>39708239857.270004</v>
      </c>
      <c r="U10"/>
      <c r="V10"/>
      <c r="W10"/>
      <c r="X10"/>
      <c r="Y10"/>
    </row>
    <row r="11" spans="1:26" x14ac:dyDescent="0.25">
      <c r="B11" t="s">
        <v>107</v>
      </c>
      <c r="C11" s="75">
        <v>726027128998</v>
      </c>
      <c r="D11" s="75">
        <v>819957778157.78992</v>
      </c>
      <c r="E11" s="80">
        <v>62762362100.180016</v>
      </c>
      <c r="F11" s="80">
        <v>57865889109.449989</v>
      </c>
      <c r="G11" s="80">
        <v>57541358840.390015</v>
      </c>
      <c r="H11" s="80">
        <v>83929472393.950012</v>
      </c>
      <c r="I11" s="80">
        <v>66075648761.93</v>
      </c>
      <c r="J11" s="80">
        <v>68158925029.430008</v>
      </c>
      <c r="K11" s="80">
        <v>76919874878.829941</v>
      </c>
      <c r="L11" s="80">
        <v>67290569903.850037</v>
      </c>
      <c r="M11" s="80">
        <v>65111749448</v>
      </c>
      <c r="N11" s="80">
        <v>74065898147.059937</v>
      </c>
      <c r="O11" s="80">
        <v>75513355011.639999</v>
      </c>
      <c r="P11" s="80">
        <v>71703615582.39003</v>
      </c>
      <c r="Q11" s="80">
        <f>SUM(E11:P11)</f>
        <v>826938719207.09998</v>
      </c>
      <c r="U11"/>
      <c r="V11"/>
      <c r="W11"/>
      <c r="X11"/>
      <c r="Y11"/>
    </row>
    <row r="12" spans="1:26" x14ac:dyDescent="0.25">
      <c r="A12" s="61"/>
      <c r="B12" t="s">
        <v>112</v>
      </c>
      <c r="C12" s="75">
        <v>17905194793</v>
      </c>
      <c r="D12" s="75">
        <v>11760121582.160002</v>
      </c>
      <c r="E12" s="80">
        <v>1139894421.8900001</v>
      </c>
      <c r="F12" s="80">
        <v>915242341.10000002</v>
      </c>
      <c r="G12" s="80">
        <v>996826953.76999974</v>
      </c>
      <c r="H12" s="80">
        <v>1002513670.21</v>
      </c>
      <c r="I12" s="80">
        <v>1167339080.7</v>
      </c>
      <c r="J12" s="80">
        <v>1228199188.28</v>
      </c>
      <c r="K12" s="80">
        <v>1425062439.3000002</v>
      </c>
      <c r="L12" s="80">
        <v>1481705046.3699999</v>
      </c>
      <c r="M12" s="80">
        <v>1559441389.0200002</v>
      </c>
      <c r="N12" s="80">
        <v>1370916760.47</v>
      </c>
      <c r="O12" s="80">
        <v>1254011083.1299999</v>
      </c>
      <c r="P12" s="80">
        <v>1197510227.6600001</v>
      </c>
      <c r="Q12" s="80">
        <f t="shared" ref="Q12:Q38" si="0">SUM(E12:P12)</f>
        <v>14738662601.899998</v>
      </c>
      <c r="U12"/>
      <c r="V12"/>
      <c r="W12"/>
      <c r="X12"/>
      <c r="Y12"/>
    </row>
    <row r="13" spans="1:26" x14ac:dyDescent="0.25">
      <c r="A13" s="61"/>
      <c r="B13" t="s">
        <v>154</v>
      </c>
      <c r="C13" s="75">
        <v>0</v>
      </c>
      <c r="D13" s="75">
        <v>5976330808.4499998</v>
      </c>
      <c r="E13" s="80">
        <v>0</v>
      </c>
      <c r="F13" s="80">
        <v>0</v>
      </c>
      <c r="G13" s="80">
        <v>0</v>
      </c>
      <c r="H13" s="80">
        <v>0</v>
      </c>
      <c r="I13" s="80">
        <v>0</v>
      </c>
      <c r="J13" s="80">
        <v>0</v>
      </c>
      <c r="K13" s="80">
        <v>0</v>
      </c>
      <c r="L13" s="80">
        <v>0</v>
      </c>
      <c r="M13" s="80">
        <v>0</v>
      </c>
      <c r="N13" s="80">
        <v>0</v>
      </c>
      <c r="O13" s="80">
        <v>0</v>
      </c>
      <c r="P13" s="80">
        <v>0</v>
      </c>
      <c r="Q13" s="80">
        <f>SUM(E13:P13)</f>
        <v>0</v>
      </c>
      <c r="U13"/>
      <c r="V13"/>
      <c r="W13"/>
      <c r="X13"/>
      <c r="Y13"/>
    </row>
    <row r="14" spans="1:26" x14ac:dyDescent="0.25">
      <c r="A14" s="61"/>
      <c r="B14" t="s">
        <v>236</v>
      </c>
      <c r="C14" s="75">
        <v>0</v>
      </c>
      <c r="D14" s="75">
        <v>128800000</v>
      </c>
      <c r="E14" s="80">
        <v>0</v>
      </c>
      <c r="F14" s="80">
        <v>0</v>
      </c>
      <c r="G14" s="80">
        <v>11800000</v>
      </c>
      <c r="H14" s="80">
        <v>0</v>
      </c>
      <c r="I14" s="80">
        <v>0</v>
      </c>
      <c r="J14" s="80">
        <v>0</v>
      </c>
      <c r="K14" s="80">
        <v>0</v>
      </c>
      <c r="L14" s="80">
        <v>0</v>
      </c>
      <c r="M14" s="80">
        <v>0</v>
      </c>
      <c r="N14" s="80">
        <v>0</v>
      </c>
      <c r="O14" s="80">
        <v>0</v>
      </c>
      <c r="P14" s="80">
        <v>0</v>
      </c>
      <c r="Q14" s="80">
        <f t="shared" si="0"/>
        <v>11800000</v>
      </c>
      <c r="U14"/>
      <c r="V14"/>
      <c r="W14"/>
      <c r="X14"/>
      <c r="Y14"/>
    </row>
    <row r="15" spans="1:26" x14ac:dyDescent="0.25">
      <c r="A15" s="61"/>
      <c r="B15" t="s">
        <v>115</v>
      </c>
      <c r="C15" s="75">
        <v>32645812</v>
      </c>
      <c r="D15" s="75">
        <v>82047786.530000016</v>
      </c>
      <c r="E15" s="80">
        <v>41175568.799999997</v>
      </c>
      <c r="F15" s="80">
        <v>0</v>
      </c>
      <c r="G15" s="80">
        <v>0</v>
      </c>
      <c r="H15" s="80">
        <v>0</v>
      </c>
      <c r="I15" s="80">
        <v>0</v>
      </c>
      <c r="J15" s="80">
        <v>0</v>
      </c>
      <c r="K15" s="80">
        <v>0</v>
      </c>
      <c r="L15" s="80">
        <v>48543720</v>
      </c>
      <c r="M15" s="80">
        <v>0</v>
      </c>
      <c r="N15" s="80">
        <v>0</v>
      </c>
      <c r="O15" s="80">
        <v>0</v>
      </c>
      <c r="P15" s="80">
        <v>0</v>
      </c>
      <c r="Q15" s="80">
        <f t="shared" si="0"/>
        <v>89719288.799999997</v>
      </c>
      <c r="U15"/>
      <c r="V15"/>
      <c r="W15"/>
      <c r="X15"/>
      <c r="Y15"/>
    </row>
    <row r="16" spans="1:26" x14ac:dyDescent="0.25">
      <c r="A16" s="61"/>
      <c r="B16" t="s">
        <v>116</v>
      </c>
      <c r="C16" s="75">
        <v>2256121165</v>
      </c>
      <c r="D16" s="75">
        <v>1589874569.5700002</v>
      </c>
      <c r="E16" s="80">
        <v>0</v>
      </c>
      <c r="F16" s="80">
        <v>0</v>
      </c>
      <c r="G16" s="80">
        <v>219937633.27000001</v>
      </c>
      <c r="H16" s="80">
        <v>0</v>
      </c>
      <c r="I16" s="80">
        <v>0</v>
      </c>
      <c r="J16" s="80">
        <v>0</v>
      </c>
      <c r="K16" s="80">
        <v>0</v>
      </c>
      <c r="L16" s="80">
        <v>0</v>
      </c>
      <c r="M16" s="80">
        <v>0</v>
      </c>
      <c r="N16" s="80">
        <v>1534853150</v>
      </c>
      <c r="O16" s="80">
        <v>0</v>
      </c>
      <c r="P16" s="80">
        <v>1284560000</v>
      </c>
      <c r="Q16" s="80">
        <f t="shared" si="0"/>
        <v>3039350783.27</v>
      </c>
      <c r="U16"/>
      <c r="V16"/>
      <c r="W16"/>
      <c r="X16"/>
      <c r="Y16"/>
    </row>
    <row r="17" spans="1:25" x14ac:dyDescent="0.25">
      <c r="A17" s="61"/>
      <c r="B17" t="s">
        <v>117</v>
      </c>
      <c r="C17" s="75">
        <v>0</v>
      </c>
      <c r="D17" s="75">
        <v>3844228.8200000003</v>
      </c>
      <c r="E17" s="80">
        <v>0</v>
      </c>
      <c r="F17" s="80">
        <v>0</v>
      </c>
      <c r="G17" s="80">
        <v>0</v>
      </c>
      <c r="H17" s="80">
        <v>0</v>
      </c>
      <c r="I17" s="80">
        <v>0</v>
      </c>
      <c r="J17" s="80">
        <v>0</v>
      </c>
      <c r="K17" s="80">
        <v>0</v>
      </c>
      <c r="L17" s="80">
        <v>0</v>
      </c>
      <c r="M17" s="80">
        <v>0</v>
      </c>
      <c r="N17" s="80">
        <v>0</v>
      </c>
      <c r="O17" s="80">
        <v>0</v>
      </c>
      <c r="P17" s="80">
        <v>0</v>
      </c>
      <c r="Q17" s="80">
        <f t="shared" si="0"/>
        <v>0</v>
      </c>
      <c r="U17"/>
      <c r="V17"/>
      <c r="W17"/>
      <c r="X17"/>
      <c r="Y17"/>
    </row>
    <row r="18" spans="1:25" x14ac:dyDescent="0.25">
      <c r="A18" s="61"/>
      <c r="B18" t="s">
        <v>118</v>
      </c>
      <c r="C18" s="75">
        <v>0</v>
      </c>
      <c r="D18" s="75">
        <v>116878583.00999999</v>
      </c>
      <c r="E18" s="80">
        <v>0</v>
      </c>
      <c r="F18" s="80">
        <v>0</v>
      </c>
      <c r="G18" s="80">
        <v>0</v>
      </c>
      <c r="H18" s="80">
        <v>0</v>
      </c>
      <c r="I18" s="80">
        <v>0</v>
      </c>
      <c r="J18" s="80">
        <v>0</v>
      </c>
      <c r="K18" s="80">
        <v>0</v>
      </c>
      <c r="L18" s="80">
        <v>0</v>
      </c>
      <c r="M18" s="80">
        <v>0</v>
      </c>
      <c r="N18" s="80">
        <v>12498100.4</v>
      </c>
      <c r="O18" s="80">
        <v>0</v>
      </c>
      <c r="P18" s="80">
        <v>93955419.730000004</v>
      </c>
      <c r="Q18" s="80">
        <f t="shared" si="0"/>
        <v>106453520.13000001</v>
      </c>
      <c r="U18"/>
      <c r="V18"/>
      <c r="W18"/>
      <c r="X18"/>
      <c r="Y18"/>
    </row>
    <row r="19" spans="1:25" x14ac:dyDescent="0.25">
      <c r="A19" s="61"/>
      <c r="B19" t="s">
        <v>156</v>
      </c>
      <c r="C19" s="75">
        <v>15925532</v>
      </c>
      <c r="D19" s="75">
        <v>24130796.030000001</v>
      </c>
      <c r="E19" s="80">
        <v>0</v>
      </c>
      <c r="F19" s="80">
        <v>0</v>
      </c>
      <c r="G19" s="80">
        <v>571940.62</v>
      </c>
      <c r="H19" s="80">
        <v>0</v>
      </c>
      <c r="I19" s="80">
        <v>0</v>
      </c>
      <c r="J19" s="80">
        <v>0</v>
      </c>
      <c r="K19" s="80">
        <v>0</v>
      </c>
      <c r="L19" s="80">
        <v>0</v>
      </c>
      <c r="M19" s="80">
        <v>0</v>
      </c>
      <c r="N19" s="80">
        <v>2558471.23</v>
      </c>
      <c r="O19" s="80">
        <v>0</v>
      </c>
      <c r="P19" s="80">
        <v>0</v>
      </c>
      <c r="Q19" s="80">
        <f t="shared" si="0"/>
        <v>3130411.85</v>
      </c>
      <c r="U19"/>
      <c r="V19"/>
      <c r="W19"/>
      <c r="X19"/>
      <c r="Y19"/>
    </row>
    <row r="20" spans="1:25" x14ac:dyDescent="0.25">
      <c r="A20" s="61"/>
      <c r="B20" t="s">
        <v>225</v>
      </c>
      <c r="C20" s="75">
        <v>0</v>
      </c>
      <c r="D20" s="75">
        <v>670932.19999999995</v>
      </c>
      <c r="E20" s="80">
        <v>0</v>
      </c>
      <c r="F20" s="80">
        <v>0</v>
      </c>
      <c r="G20" s="80">
        <v>3408760.4</v>
      </c>
      <c r="H20" s="80">
        <v>3285917.95</v>
      </c>
      <c r="I20" s="80">
        <v>0</v>
      </c>
      <c r="J20" s="80">
        <v>0</v>
      </c>
      <c r="K20" s="80">
        <v>0</v>
      </c>
      <c r="L20" s="80">
        <v>0</v>
      </c>
      <c r="M20" s="80">
        <v>0</v>
      </c>
      <c r="N20" s="80">
        <v>0</v>
      </c>
      <c r="O20" s="80">
        <v>0</v>
      </c>
      <c r="P20" s="80">
        <v>0</v>
      </c>
      <c r="Q20" s="80">
        <f t="shared" si="0"/>
        <v>6694678.3499999996</v>
      </c>
      <c r="U20"/>
      <c r="V20"/>
      <c r="W20"/>
      <c r="X20"/>
      <c r="Y20"/>
    </row>
    <row r="21" spans="1:25" x14ac:dyDescent="0.25">
      <c r="A21" s="61"/>
      <c r="B21" t="s">
        <v>119</v>
      </c>
      <c r="C21" s="75">
        <v>15574650000</v>
      </c>
      <c r="D21" s="75">
        <v>13936564689</v>
      </c>
      <c r="E21" s="80">
        <v>0</v>
      </c>
      <c r="F21" s="80">
        <v>0</v>
      </c>
      <c r="G21" s="80">
        <v>0</v>
      </c>
      <c r="H21" s="80">
        <v>0</v>
      </c>
      <c r="I21" s="80">
        <v>0</v>
      </c>
      <c r="J21" s="80">
        <v>0</v>
      </c>
      <c r="K21" s="80">
        <v>13448344416</v>
      </c>
      <c r="L21" s="80">
        <v>0</v>
      </c>
      <c r="M21" s="80">
        <v>0</v>
      </c>
      <c r="N21" s="80">
        <v>0</v>
      </c>
      <c r="O21" s="80">
        <v>0</v>
      </c>
      <c r="P21" s="80">
        <v>0</v>
      </c>
      <c r="Q21" s="80">
        <f t="shared" si="0"/>
        <v>13448344416</v>
      </c>
      <c r="U21"/>
      <c r="V21"/>
      <c r="W21"/>
      <c r="X21"/>
      <c r="Y21"/>
    </row>
    <row r="22" spans="1:25" x14ac:dyDescent="0.25">
      <c r="A22" s="61"/>
      <c r="B22" t="s">
        <v>120</v>
      </c>
      <c r="C22" s="75">
        <v>7513816916</v>
      </c>
      <c r="D22" s="75">
        <v>3574994686.8899999</v>
      </c>
      <c r="E22" s="80">
        <v>0</v>
      </c>
      <c r="F22" s="80">
        <v>0</v>
      </c>
      <c r="G22" s="80">
        <v>1615601256.79</v>
      </c>
      <c r="H22" s="80">
        <v>7377513</v>
      </c>
      <c r="I22" s="80">
        <v>0</v>
      </c>
      <c r="J22" s="80">
        <v>46881718.790000007</v>
      </c>
      <c r="K22" s="80">
        <v>3100571.03</v>
      </c>
      <c r="L22" s="80">
        <v>323120955.13999999</v>
      </c>
      <c r="M22" s="80">
        <v>5665350</v>
      </c>
      <c r="N22" s="80">
        <v>31701899</v>
      </c>
      <c r="O22" s="80">
        <v>641830610.48999989</v>
      </c>
      <c r="P22" s="80">
        <v>618945896.54000008</v>
      </c>
      <c r="Q22" s="80">
        <f t="shared" si="0"/>
        <v>3294225770.7799997</v>
      </c>
      <c r="U22"/>
      <c r="V22"/>
      <c r="W22"/>
      <c r="X22"/>
      <c r="Y22"/>
    </row>
    <row r="23" spans="1:25" x14ac:dyDescent="0.25">
      <c r="A23" s="61"/>
      <c r="B23" t="s">
        <v>121</v>
      </c>
      <c r="C23" s="75">
        <v>612286443</v>
      </c>
      <c r="D23" s="75">
        <v>242400916.03000003</v>
      </c>
      <c r="E23" s="80">
        <v>0</v>
      </c>
      <c r="F23" s="80">
        <v>5555387.0599999996</v>
      </c>
      <c r="G23" s="80">
        <v>0</v>
      </c>
      <c r="H23" s="80">
        <v>0</v>
      </c>
      <c r="I23" s="80">
        <v>93666210</v>
      </c>
      <c r="J23" s="80">
        <v>8548350.3499999996</v>
      </c>
      <c r="K23" s="80">
        <v>0</v>
      </c>
      <c r="L23" s="80">
        <v>6256822.5199999996</v>
      </c>
      <c r="M23" s="80">
        <v>0</v>
      </c>
      <c r="N23" s="80">
        <v>0</v>
      </c>
      <c r="O23" s="80">
        <v>8125572.1100000003</v>
      </c>
      <c r="P23" s="80">
        <v>0</v>
      </c>
      <c r="Q23" s="80">
        <f t="shared" si="0"/>
        <v>122152342.03999999</v>
      </c>
      <c r="U23"/>
      <c r="V23"/>
      <c r="W23"/>
      <c r="X23"/>
      <c r="Y23"/>
    </row>
    <row r="24" spans="1:25" x14ac:dyDescent="0.25">
      <c r="A24" s="61"/>
      <c r="B24" t="s">
        <v>126</v>
      </c>
      <c r="C24" s="75">
        <v>221096769</v>
      </c>
      <c r="D24" s="75">
        <v>232575627</v>
      </c>
      <c r="E24" s="80">
        <v>0</v>
      </c>
      <c r="F24" s="80">
        <v>0</v>
      </c>
      <c r="G24" s="80">
        <v>46024659</v>
      </c>
      <c r="H24" s="80">
        <v>0</v>
      </c>
      <c r="I24" s="80">
        <v>0</v>
      </c>
      <c r="J24" s="80">
        <v>0</v>
      </c>
      <c r="K24" s="80">
        <v>0</v>
      </c>
      <c r="L24" s="80">
        <v>0</v>
      </c>
      <c r="M24" s="80">
        <v>0</v>
      </c>
      <c r="N24" s="80">
        <v>0</v>
      </c>
      <c r="O24" s="80">
        <v>0</v>
      </c>
      <c r="P24" s="80">
        <v>0</v>
      </c>
      <c r="Q24" s="80">
        <f t="shared" si="0"/>
        <v>46024659</v>
      </c>
      <c r="U24"/>
      <c r="V24"/>
      <c r="W24"/>
      <c r="X24"/>
      <c r="Y24"/>
    </row>
    <row r="25" spans="1:25" x14ac:dyDescent="0.25">
      <c r="A25" s="61"/>
      <c r="B25" t="s">
        <v>130</v>
      </c>
      <c r="C25" s="75">
        <v>672334198</v>
      </c>
      <c r="D25" s="75">
        <v>1074744337.4100001</v>
      </c>
      <c r="E25" s="80">
        <v>0</v>
      </c>
      <c r="F25" s="80">
        <v>0</v>
      </c>
      <c r="G25" s="80">
        <v>0</v>
      </c>
      <c r="H25" s="80">
        <v>0</v>
      </c>
      <c r="I25" s="80">
        <v>0</v>
      </c>
      <c r="J25" s="80">
        <v>0</v>
      </c>
      <c r="K25" s="80">
        <v>0</v>
      </c>
      <c r="L25" s="80">
        <v>0</v>
      </c>
      <c r="M25" s="80">
        <v>0</v>
      </c>
      <c r="N25" s="80">
        <v>0</v>
      </c>
      <c r="O25" s="80">
        <v>0</v>
      </c>
      <c r="P25" s="80">
        <v>307630603.83000004</v>
      </c>
      <c r="Q25" s="80">
        <f t="shared" si="0"/>
        <v>307630603.83000004</v>
      </c>
      <c r="U25"/>
      <c r="V25"/>
      <c r="W25"/>
      <c r="X25"/>
      <c r="Y25"/>
    </row>
    <row r="26" spans="1:25" x14ac:dyDescent="0.25">
      <c r="A26" s="61"/>
      <c r="B26" t="s">
        <v>131</v>
      </c>
      <c r="C26" s="75">
        <v>186029586</v>
      </c>
      <c r="D26" s="75">
        <v>247522620.04000002</v>
      </c>
      <c r="E26" s="80">
        <v>67400942.780000001</v>
      </c>
      <c r="F26" s="80">
        <v>468099.84000000003</v>
      </c>
      <c r="G26" s="80">
        <v>3906381.1</v>
      </c>
      <c r="H26" s="80">
        <v>37003233.630000003</v>
      </c>
      <c r="I26" s="80">
        <v>431799.41</v>
      </c>
      <c r="J26" s="80">
        <v>5728019.2400000002</v>
      </c>
      <c r="K26" s="80">
        <v>142922416.90000001</v>
      </c>
      <c r="L26" s="80">
        <v>0</v>
      </c>
      <c r="M26" s="80">
        <v>110476.49</v>
      </c>
      <c r="N26" s="80">
        <v>330536.7</v>
      </c>
      <c r="O26" s="80">
        <v>78827330.74000001</v>
      </c>
      <c r="P26" s="80">
        <v>446865.47</v>
      </c>
      <c r="Q26" s="80">
        <f t="shared" si="0"/>
        <v>337576102.30000001</v>
      </c>
      <c r="U26"/>
      <c r="V26"/>
      <c r="W26"/>
      <c r="X26"/>
      <c r="Y26"/>
    </row>
    <row r="27" spans="1:25" x14ac:dyDescent="0.25">
      <c r="A27" s="61"/>
      <c r="B27" t="s">
        <v>132</v>
      </c>
      <c r="C27" s="75">
        <v>4293273259</v>
      </c>
      <c r="D27" s="75">
        <v>992409913.78999996</v>
      </c>
      <c r="E27" s="80">
        <v>0</v>
      </c>
      <c r="F27" s="80">
        <v>0</v>
      </c>
      <c r="G27" s="80">
        <v>0</v>
      </c>
      <c r="H27" s="80">
        <v>0</v>
      </c>
      <c r="I27" s="80">
        <v>0</v>
      </c>
      <c r="J27" s="80">
        <v>0</v>
      </c>
      <c r="K27" s="80">
        <v>0</v>
      </c>
      <c r="L27" s="80">
        <v>0</v>
      </c>
      <c r="M27" s="80">
        <v>1461776546.29</v>
      </c>
      <c r="N27" s="80">
        <v>0</v>
      </c>
      <c r="O27" s="80">
        <v>0</v>
      </c>
      <c r="P27" s="80">
        <v>0</v>
      </c>
      <c r="Q27" s="80">
        <f t="shared" si="0"/>
        <v>1461776546.29</v>
      </c>
      <c r="U27"/>
      <c r="V27"/>
      <c r="W27"/>
      <c r="X27"/>
      <c r="Y27"/>
    </row>
    <row r="28" spans="1:25" x14ac:dyDescent="0.25">
      <c r="A28" s="61"/>
      <c r="B28" t="s">
        <v>134</v>
      </c>
      <c r="C28" s="75">
        <v>0</v>
      </c>
      <c r="D28" s="75">
        <v>1277115646.74</v>
      </c>
      <c r="E28" s="80">
        <v>0</v>
      </c>
      <c r="F28" s="80">
        <v>0</v>
      </c>
      <c r="G28" s="80">
        <v>0</v>
      </c>
      <c r="H28" s="8">
        <v>0</v>
      </c>
      <c r="I28" s="80">
        <v>0</v>
      </c>
      <c r="J28" s="80">
        <v>0</v>
      </c>
      <c r="K28" s="80">
        <v>0</v>
      </c>
      <c r="L28" s="80">
        <v>0</v>
      </c>
      <c r="M28" s="80">
        <v>0</v>
      </c>
      <c r="N28" s="80">
        <v>0</v>
      </c>
      <c r="O28" s="80">
        <v>64761753.82</v>
      </c>
      <c r="P28" s="80">
        <v>1106528632.8900001</v>
      </c>
      <c r="Q28" s="80">
        <f t="shared" si="0"/>
        <v>1171290386.71</v>
      </c>
      <c r="U28"/>
      <c r="V28"/>
      <c r="W28"/>
      <c r="X28"/>
      <c r="Y28"/>
    </row>
    <row r="29" spans="1:25" x14ac:dyDescent="0.25">
      <c r="A29" s="61"/>
      <c r="B29" t="s">
        <v>157</v>
      </c>
      <c r="C29" s="75">
        <v>0</v>
      </c>
      <c r="D29" s="75">
        <v>1257152311.0400002</v>
      </c>
      <c r="E29" s="80">
        <v>20763459.02</v>
      </c>
      <c r="F29" s="80">
        <v>29800970.219999999</v>
      </c>
      <c r="G29" s="80">
        <v>113488410.87</v>
      </c>
      <c r="H29" s="80">
        <v>16196139.15</v>
      </c>
      <c r="I29" s="80">
        <v>55737247.399999999</v>
      </c>
      <c r="J29" s="80">
        <v>151796807.92000002</v>
      </c>
      <c r="K29" s="80">
        <v>142934434.69999999</v>
      </c>
      <c r="L29" s="80">
        <v>0</v>
      </c>
      <c r="M29" s="80">
        <v>85941556.129999995</v>
      </c>
      <c r="N29" s="80">
        <v>417237303.88999999</v>
      </c>
      <c r="O29" s="80">
        <v>119946325.5</v>
      </c>
      <c r="P29" s="80">
        <v>334497832.49000001</v>
      </c>
      <c r="Q29" s="80">
        <f t="shared" si="0"/>
        <v>1488340487.2900002</v>
      </c>
      <c r="U29"/>
      <c r="V29"/>
      <c r="W29"/>
      <c r="X29"/>
      <c r="Y29"/>
    </row>
    <row r="30" spans="1:25" x14ac:dyDescent="0.25">
      <c r="A30" s="61"/>
      <c r="B30" t="s">
        <v>219</v>
      </c>
      <c r="C30" s="75">
        <v>0</v>
      </c>
      <c r="D30" s="75">
        <v>364630.24000000005</v>
      </c>
      <c r="E30" s="80">
        <v>0</v>
      </c>
      <c r="F30" s="80">
        <v>0</v>
      </c>
      <c r="G30" s="80">
        <v>0</v>
      </c>
      <c r="H30" s="80">
        <v>0</v>
      </c>
      <c r="I30" s="80">
        <v>0</v>
      </c>
      <c r="J30" s="80">
        <v>0</v>
      </c>
      <c r="K30" s="80">
        <v>9000</v>
      </c>
      <c r="L30" s="80">
        <v>60000</v>
      </c>
      <c r="M30" s="80">
        <v>0</v>
      </c>
      <c r="N30" s="80">
        <v>0</v>
      </c>
      <c r="O30" s="80">
        <v>0</v>
      </c>
      <c r="P30" s="80">
        <v>0</v>
      </c>
      <c r="Q30" s="80">
        <f t="shared" si="0"/>
        <v>69000</v>
      </c>
      <c r="U30"/>
      <c r="V30"/>
      <c r="W30"/>
      <c r="X30"/>
      <c r="Y30"/>
    </row>
    <row r="31" spans="1:25" x14ac:dyDescent="0.25">
      <c r="A31" s="61"/>
      <c r="B31" t="s">
        <v>249</v>
      </c>
      <c r="C31" s="75">
        <v>0</v>
      </c>
      <c r="D31" s="75">
        <v>63985037386.800003</v>
      </c>
      <c r="E31" s="80">
        <v>0</v>
      </c>
      <c r="F31" s="80">
        <v>0</v>
      </c>
      <c r="G31" s="80">
        <v>0</v>
      </c>
      <c r="H31" s="80">
        <v>0</v>
      </c>
      <c r="I31" s="80">
        <v>0</v>
      </c>
      <c r="J31" s="80">
        <v>0</v>
      </c>
      <c r="K31" s="80">
        <v>0</v>
      </c>
      <c r="L31" s="80">
        <v>0</v>
      </c>
      <c r="M31" s="80">
        <v>0</v>
      </c>
      <c r="N31" s="80">
        <v>0</v>
      </c>
      <c r="O31" s="80">
        <v>0</v>
      </c>
      <c r="P31" s="80">
        <v>0</v>
      </c>
      <c r="Q31" s="80">
        <f t="shared" si="0"/>
        <v>0</v>
      </c>
      <c r="U31"/>
      <c r="V31"/>
      <c r="W31"/>
      <c r="X31"/>
      <c r="Y31"/>
    </row>
    <row r="32" spans="1:25" x14ac:dyDescent="0.25">
      <c r="A32" s="61"/>
      <c r="B32" t="s">
        <v>135</v>
      </c>
      <c r="C32" s="75">
        <v>30401918661</v>
      </c>
      <c r="D32" s="75">
        <v>14600244155.590004</v>
      </c>
      <c r="E32" s="80">
        <v>0</v>
      </c>
      <c r="F32" s="80">
        <v>0</v>
      </c>
      <c r="G32" s="80">
        <v>1370661.8</v>
      </c>
      <c r="H32" s="8">
        <v>0</v>
      </c>
      <c r="I32" s="80">
        <v>0</v>
      </c>
      <c r="J32" s="80">
        <v>0</v>
      </c>
      <c r="K32" s="80">
        <v>3920000</v>
      </c>
      <c r="L32" s="80">
        <v>3132976</v>
      </c>
      <c r="M32" s="80">
        <v>0</v>
      </c>
      <c r="N32" s="80">
        <v>0</v>
      </c>
      <c r="O32" s="80">
        <v>0</v>
      </c>
      <c r="P32" s="80">
        <v>1669500</v>
      </c>
      <c r="Q32" s="80">
        <f t="shared" si="0"/>
        <v>10093137.800000001</v>
      </c>
      <c r="U32"/>
      <c r="V32"/>
      <c r="W32"/>
      <c r="X32"/>
      <c r="Y32"/>
    </row>
    <row r="33" spans="1:25" x14ac:dyDescent="0.25">
      <c r="A33" s="61"/>
      <c r="B33" t="s">
        <v>137</v>
      </c>
      <c r="C33" s="75">
        <v>623000000</v>
      </c>
      <c r="D33" s="75">
        <v>116800000</v>
      </c>
      <c r="E33" s="80">
        <v>0</v>
      </c>
      <c r="F33" s="80">
        <v>0</v>
      </c>
      <c r="G33" s="80">
        <v>0</v>
      </c>
      <c r="H33" s="80">
        <v>0</v>
      </c>
      <c r="I33" s="80">
        <v>0</v>
      </c>
      <c r="J33" s="80">
        <v>0</v>
      </c>
      <c r="K33" s="80">
        <v>0</v>
      </c>
      <c r="L33" s="80">
        <v>0</v>
      </c>
      <c r="M33" s="80">
        <v>0</v>
      </c>
      <c r="N33" s="80">
        <v>0</v>
      </c>
      <c r="O33" s="80">
        <v>0</v>
      </c>
      <c r="P33" s="80">
        <v>0</v>
      </c>
      <c r="Q33" s="80">
        <f t="shared" si="0"/>
        <v>0</v>
      </c>
      <c r="U33"/>
      <c r="V33"/>
      <c r="W33"/>
      <c r="X33"/>
      <c r="Y33"/>
    </row>
    <row r="34" spans="1:25" x14ac:dyDescent="0.25">
      <c r="A34" s="61"/>
      <c r="B34" t="s">
        <v>139</v>
      </c>
      <c r="C34" s="75">
        <v>140175000000</v>
      </c>
      <c r="D34" s="75">
        <v>173335744046.49002</v>
      </c>
      <c r="E34" s="80">
        <v>148871650917</v>
      </c>
      <c r="F34" s="80">
        <v>119623968.75</v>
      </c>
      <c r="G34" s="80">
        <v>0</v>
      </c>
      <c r="H34" s="8">
        <v>0</v>
      </c>
      <c r="I34" s="80">
        <v>0</v>
      </c>
      <c r="J34" s="80">
        <v>0</v>
      </c>
      <c r="K34" s="80">
        <v>0</v>
      </c>
      <c r="L34" s="80">
        <v>0</v>
      </c>
      <c r="M34" s="80">
        <v>0</v>
      </c>
      <c r="N34" s="80">
        <v>0</v>
      </c>
      <c r="O34" s="80">
        <v>0</v>
      </c>
      <c r="P34" s="80">
        <v>16313831832</v>
      </c>
      <c r="Q34" s="80">
        <f t="shared" si="0"/>
        <v>165305106717.75</v>
      </c>
      <c r="U34"/>
      <c r="V34"/>
      <c r="W34"/>
      <c r="X34"/>
      <c r="Y34"/>
    </row>
    <row r="35" spans="1:25" x14ac:dyDescent="0.25">
      <c r="A35" s="61"/>
      <c r="B35" t="s">
        <v>140</v>
      </c>
      <c r="C35" s="75">
        <v>264313980</v>
      </c>
      <c r="D35" s="75">
        <v>264313980</v>
      </c>
      <c r="E35" s="80">
        <v>0</v>
      </c>
      <c r="F35" s="80">
        <v>0</v>
      </c>
      <c r="G35" s="80">
        <v>0</v>
      </c>
      <c r="H35" s="80">
        <v>0</v>
      </c>
      <c r="I35" s="80">
        <v>0</v>
      </c>
      <c r="J35" s="80">
        <v>0</v>
      </c>
      <c r="K35" s="80">
        <v>0</v>
      </c>
      <c r="L35" s="80">
        <v>0</v>
      </c>
      <c r="M35" s="80">
        <v>0</v>
      </c>
      <c r="N35" s="80">
        <v>0</v>
      </c>
      <c r="O35" s="80">
        <v>0</v>
      </c>
      <c r="P35" s="80">
        <v>0</v>
      </c>
      <c r="Q35" s="80">
        <f t="shared" si="0"/>
        <v>0</v>
      </c>
      <c r="U35"/>
      <c r="V35"/>
      <c r="W35"/>
      <c r="X35"/>
      <c r="Y35"/>
    </row>
    <row r="36" spans="1:25" x14ac:dyDescent="0.25">
      <c r="A36" s="61"/>
      <c r="B36" t="s">
        <v>142</v>
      </c>
      <c r="C36" s="75">
        <v>0</v>
      </c>
      <c r="D36" s="75">
        <v>73057304.540000007</v>
      </c>
      <c r="E36" s="80">
        <v>0</v>
      </c>
      <c r="F36" s="80">
        <v>0</v>
      </c>
      <c r="G36" s="80">
        <v>0</v>
      </c>
      <c r="H36" s="80">
        <v>0</v>
      </c>
      <c r="I36" s="80">
        <v>0</v>
      </c>
      <c r="J36" s="80">
        <v>0</v>
      </c>
      <c r="K36" s="80">
        <v>0</v>
      </c>
      <c r="L36" s="80">
        <v>0</v>
      </c>
      <c r="M36" s="80">
        <v>0</v>
      </c>
      <c r="N36" s="80">
        <v>0</v>
      </c>
      <c r="O36" s="80">
        <v>0</v>
      </c>
      <c r="P36" s="80">
        <v>0</v>
      </c>
      <c r="Q36" s="80">
        <f t="shared" si="0"/>
        <v>0</v>
      </c>
      <c r="U36"/>
      <c r="V36"/>
      <c r="W36"/>
      <c r="X36"/>
      <c r="Y36"/>
    </row>
    <row r="37" spans="1:25" x14ac:dyDescent="0.25">
      <c r="A37" s="61"/>
      <c r="B37" t="s">
        <v>143</v>
      </c>
      <c r="C37" s="75">
        <v>0</v>
      </c>
      <c r="D37" s="75">
        <v>6924584</v>
      </c>
      <c r="E37" s="80">
        <v>0</v>
      </c>
      <c r="F37" s="80">
        <v>0</v>
      </c>
      <c r="G37" s="80">
        <v>0</v>
      </c>
      <c r="H37" s="80">
        <v>0</v>
      </c>
      <c r="I37" s="80">
        <v>975000</v>
      </c>
      <c r="J37" s="80">
        <v>0</v>
      </c>
      <c r="K37" s="80">
        <v>0</v>
      </c>
      <c r="L37" s="80">
        <v>951489</v>
      </c>
      <c r="M37" s="80">
        <v>0</v>
      </c>
      <c r="N37" s="80">
        <v>0</v>
      </c>
      <c r="O37" s="80">
        <v>0</v>
      </c>
      <c r="P37" s="80">
        <v>0</v>
      </c>
      <c r="Q37" s="80">
        <f t="shared" si="0"/>
        <v>1926489</v>
      </c>
      <c r="U37"/>
      <c r="V37"/>
      <c r="W37"/>
      <c r="X37"/>
      <c r="Y37"/>
    </row>
    <row r="38" spans="1:25" x14ac:dyDescent="0.25">
      <c r="A38" s="61"/>
      <c r="B38" t="s">
        <v>226</v>
      </c>
      <c r="C38" s="75">
        <v>0</v>
      </c>
      <c r="D38" s="75">
        <v>12379005.48</v>
      </c>
      <c r="E38" s="80">
        <v>0</v>
      </c>
      <c r="F38" s="80">
        <v>0</v>
      </c>
      <c r="G38" s="80">
        <v>0</v>
      </c>
      <c r="H38" s="80">
        <v>0</v>
      </c>
      <c r="I38" s="80">
        <v>0</v>
      </c>
      <c r="J38" s="80">
        <v>0</v>
      </c>
      <c r="K38" s="80">
        <v>0</v>
      </c>
      <c r="L38" s="80">
        <v>0</v>
      </c>
      <c r="M38" s="80">
        <v>0</v>
      </c>
      <c r="N38" s="80">
        <v>0</v>
      </c>
      <c r="O38" s="80">
        <v>0</v>
      </c>
      <c r="P38" s="80">
        <v>0</v>
      </c>
      <c r="Q38" s="80">
        <f t="shared" si="0"/>
        <v>0</v>
      </c>
      <c r="U38"/>
      <c r="V38"/>
      <c r="W38"/>
      <c r="X38"/>
      <c r="Y38"/>
    </row>
    <row r="39" spans="1:25" x14ac:dyDescent="0.25">
      <c r="A39" s="61"/>
      <c r="B39" t="s">
        <v>250</v>
      </c>
      <c r="C39" s="75">
        <v>0</v>
      </c>
      <c r="D39" s="75">
        <v>27898927.84</v>
      </c>
      <c r="E39" s="80">
        <v>0</v>
      </c>
      <c r="F39" s="80">
        <v>0</v>
      </c>
      <c r="G39" s="80">
        <v>0</v>
      </c>
      <c r="H39" s="80">
        <v>0</v>
      </c>
      <c r="I39" s="80">
        <v>0</v>
      </c>
      <c r="J39" s="80">
        <v>0</v>
      </c>
      <c r="K39" s="80">
        <v>0</v>
      </c>
      <c r="L39" s="80">
        <v>17354584.649999999</v>
      </c>
      <c r="M39" s="80">
        <v>0</v>
      </c>
      <c r="N39" s="80">
        <v>0</v>
      </c>
      <c r="O39" s="80">
        <v>0</v>
      </c>
      <c r="P39" s="80">
        <v>5655780</v>
      </c>
      <c r="Q39" s="80">
        <f>SUM(E39:P39)</f>
        <v>23010364.649999999</v>
      </c>
      <c r="U39"/>
      <c r="V39"/>
      <c r="W39"/>
      <c r="X39"/>
      <c r="Y39"/>
    </row>
    <row r="40" spans="1:25" x14ac:dyDescent="0.25">
      <c r="B40" s="84" t="s">
        <v>162</v>
      </c>
      <c r="C40" s="72">
        <f t="shared" ref="C40:Q40" si="1">+SUM(C10:C39)</f>
        <v>1037842322704</v>
      </c>
      <c r="D40" s="72">
        <f t="shared" si="1"/>
        <v>1156700148722.7603</v>
      </c>
      <c r="E40" s="79">
        <f t="shared" si="1"/>
        <v>212903247409.67001</v>
      </c>
      <c r="F40" s="79">
        <f t="shared" si="1"/>
        <v>68027118081.909981</v>
      </c>
      <c r="G40" s="79">
        <f t="shared" si="1"/>
        <v>60554295498.010017</v>
      </c>
      <c r="H40" s="79">
        <f t="shared" si="1"/>
        <v>91146388114.450012</v>
      </c>
      <c r="I40" s="79">
        <f t="shared" si="1"/>
        <v>67393798099.440002</v>
      </c>
      <c r="J40" s="79">
        <f t="shared" si="1"/>
        <v>94067241519.230011</v>
      </c>
      <c r="K40" s="79">
        <f t="shared" si="1"/>
        <v>92086168156.759933</v>
      </c>
      <c r="L40" s="79">
        <f t="shared" si="1"/>
        <v>69171695497.530029</v>
      </c>
      <c r="M40" s="79">
        <f t="shared" si="1"/>
        <v>68224684765.929993</v>
      </c>
      <c r="N40" s="79">
        <f t="shared" si="1"/>
        <v>77435994368.749924</v>
      </c>
      <c r="O40" s="79">
        <f t="shared" si="1"/>
        <v>77680857687.430023</v>
      </c>
      <c r="P40" s="79">
        <f t="shared" si="1"/>
        <v>92968848173.000031</v>
      </c>
      <c r="Q40" s="79">
        <f t="shared" si="1"/>
        <v>1071660337372.1102</v>
      </c>
      <c r="U40"/>
      <c r="V40"/>
      <c r="W40"/>
      <c r="X40"/>
      <c r="Y40"/>
    </row>
    <row r="41" spans="1:25" x14ac:dyDescent="0.25">
      <c r="B41" s="78"/>
      <c r="U41"/>
      <c r="V41"/>
      <c r="W41"/>
      <c r="X41"/>
      <c r="Y41"/>
    </row>
    <row r="42" spans="1:25" x14ac:dyDescent="0.25">
      <c r="B42" s="46" t="s">
        <v>251</v>
      </c>
      <c r="Q42" s="16"/>
      <c r="U42"/>
      <c r="V42"/>
      <c r="W42"/>
      <c r="X42"/>
      <c r="Y42"/>
    </row>
    <row r="43" spans="1:25" x14ac:dyDescent="0.25">
      <c r="B43" s="46" t="s">
        <v>243</v>
      </c>
      <c r="C43" s="19"/>
      <c r="D43" s="19"/>
      <c r="E43" s="19"/>
      <c r="F43" s="19"/>
      <c r="G43" s="19"/>
      <c r="H43" s="19"/>
      <c r="I43" s="19"/>
      <c r="J43" s="19"/>
      <c r="K43" s="19"/>
      <c r="L43" s="19"/>
      <c r="M43" s="19"/>
      <c r="N43" s="19"/>
      <c r="O43" s="19"/>
      <c r="P43" s="19"/>
      <c r="Q43" s="19"/>
      <c r="U43"/>
      <c r="V43"/>
      <c r="W43"/>
      <c r="X43"/>
      <c r="Y43"/>
    </row>
    <row r="44" spans="1:25" x14ac:dyDescent="0.25">
      <c r="B44" s="46" t="s">
        <v>205</v>
      </c>
      <c r="D44" s="8"/>
      <c r="E44" s="8"/>
      <c r="F44" s="8"/>
      <c r="G44" s="8"/>
      <c r="H44" s="8"/>
      <c r="I44" s="8"/>
      <c r="J44" s="8"/>
      <c r="K44" s="8"/>
      <c r="L44" s="8"/>
      <c r="M44" s="8"/>
      <c r="N44" s="8"/>
      <c r="O44" s="8"/>
      <c r="U44"/>
      <c r="V44"/>
      <c r="W44"/>
      <c r="X44"/>
      <c r="Y44"/>
    </row>
    <row r="45" spans="1:25" x14ac:dyDescent="0.25">
      <c r="U45"/>
      <c r="V45"/>
      <c r="W45"/>
      <c r="X45"/>
      <c r="Y45"/>
    </row>
    <row r="46" spans="1:25" x14ac:dyDescent="0.25">
      <c r="U46"/>
      <c r="V46"/>
      <c r="W46"/>
      <c r="X46"/>
      <c r="Y46"/>
    </row>
    <row r="47" spans="1:25" x14ac:dyDescent="0.25">
      <c r="U47"/>
      <c r="V47"/>
      <c r="W47"/>
      <c r="X47"/>
      <c r="Y47"/>
    </row>
    <row r="48" spans="1:25" x14ac:dyDescent="0.25">
      <c r="U48"/>
      <c r="V48"/>
      <c r="W48"/>
      <c r="X48"/>
      <c r="Y48"/>
    </row>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row r="61" customFormat="1" x14ac:dyDescent="0.25"/>
    <row r="62" customFormat="1" x14ac:dyDescent="0.25"/>
    <row r="63" customFormat="1" x14ac:dyDescent="0.25"/>
    <row r="64" customFormat="1" x14ac:dyDescent="0.25"/>
    <row r="65" spans="4:25" x14ac:dyDescent="0.25">
      <c r="U65"/>
      <c r="V65"/>
      <c r="W65"/>
      <c r="X65"/>
      <c r="Y65"/>
    </row>
    <row r="66" spans="4:25" x14ac:dyDescent="0.25">
      <c r="U66"/>
      <c r="V66"/>
      <c r="W66"/>
      <c r="X66"/>
      <c r="Y66"/>
    </row>
    <row r="67" spans="4:25" x14ac:dyDescent="0.25">
      <c r="U67"/>
      <c r="V67"/>
      <c r="W67"/>
      <c r="X67"/>
      <c r="Y67"/>
    </row>
    <row r="68" spans="4:25" x14ac:dyDescent="0.25">
      <c r="U68"/>
      <c r="V68"/>
      <c r="W68"/>
      <c r="X68"/>
      <c r="Y68"/>
    </row>
    <row r="69" spans="4:25" x14ac:dyDescent="0.25">
      <c r="U69"/>
      <c r="V69"/>
      <c r="W69"/>
      <c r="X69"/>
      <c r="Y69"/>
    </row>
    <row r="70" spans="4:25" x14ac:dyDescent="0.25">
      <c r="U70"/>
      <c r="V70"/>
      <c r="W70"/>
      <c r="X70"/>
      <c r="Y70"/>
    </row>
    <row r="71" spans="4:25" x14ac:dyDescent="0.25">
      <c r="U71"/>
      <c r="V71"/>
      <c r="W71"/>
      <c r="X71"/>
      <c r="Y71"/>
    </row>
    <row r="72" spans="4:25" x14ac:dyDescent="0.25">
      <c r="U72"/>
      <c r="V72"/>
      <c r="W72"/>
      <c r="X72"/>
      <c r="Y72"/>
    </row>
    <row r="73" spans="4:25" x14ac:dyDescent="0.25">
      <c r="U73"/>
      <c r="V73"/>
      <c r="W73"/>
      <c r="X73"/>
      <c r="Y73"/>
    </row>
    <row r="74" spans="4:25" x14ac:dyDescent="0.25">
      <c r="D74" s="39"/>
      <c r="E74" s="39"/>
      <c r="F74" s="39"/>
      <c r="G74" s="39"/>
      <c r="H74" s="39"/>
      <c r="I74" s="39"/>
      <c r="J74" s="39"/>
      <c r="K74" s="39"/>
      <c r="L74" s="39"/>
      <c r="M74" s="39"/>
      <c r="N74" s="39"/>
      <c r="O74" s="39"/>
      <c r="U74"/>
      <c r="V74"/>
      <c r="W74"/>
      <c r="X74"/>
      <c r="Y74"/>
    </row>
    <row r="75" spans="4:25" x14ac:dyDescent="0.25">
      <c r="D75" s="39"/>
      <c r="E75" s="39"/>
      <c r="F75" s="39"/>
      <c r="G75" s="39"/>
      <c r="H75" s="39"/>
      <c r="I75" s="39"/>
      <c r="J75" s="39"/>
      <c r="K75" s="39"/>
      <c r="L75" s="39"/>
      <c r="M75" s="39"/>
      <c r="N75" s="39"/>
      <c r="O75" s="39"/>
      <c r="U75"/>
      <c r="V75"/>
      <c r="W75"/>
      <c r="X75"/>
      <c r="Y75"/>
    </row>
    <row r="76" spans="4:25" x14ac:dyDescent="0.25">
      <c r="D76" s="39"/>
      <c r="E76" s="39"/>
      <c r="F76" s="39"/>
      <c r="G76" s="39"/>
      <c r="H76" s="39"/>
      <c r="I76" s="39"/>
      <c r="J76" s="39"/>
      <c r="K76" s="39"/>
      <c r="L76" s="39"/>
      <c r="M76" s="39"/>
      <c r="N76" s="39"/>
      <c r="O76" s="39"/>
      <c r="U76"/>
      <c r="V76"/>
      <c r="W76"/>
      <c r="X76"/>
      <c r="Y76"/>
    </row>
    <row r="77" spans="4:25" x14ac:dyDescent="0.25">
      <c r="D77" s="39"/>
      <c r="E77" s="39"/>
      <c r="F77" s="39"/>
      <c r="G77" s="39"/>
      <c r="H77" s="39"/>
      <c r="I77" s="39"/>
      <c r="J77" s="39"/>
      <c r="K77" s="39"/>
      <c r="L77" s="39"/>
      <c r="M77" s="39"/>
      <c r="N77" s="39"/>
      <c r="O77" s="39"/>
      <c r="U77"/>
      <c r="V77"/>
      <c r="W77"/>
      <c r="X77"/>
      <c r="Y77"/>
    </row>
    <row r="78" spans="4:25" x14ac:dyDescent="0.25">
      <c r="D78" s="39"/>
      <c r="E78" s="39"/>
      <c r="F78" s="39"/>
      <c r="G78" s="39"/>
      <c r="H78" s="39"/>
      <c r="I78" s="39"/>
      <c r="J78" s="39"/>
      <c r="K78" s="39"/>
      <c r="L78" s="39"/>
      <c r="M78" s="39"/>
      <c r="N78" s="39"/>
      <c r="O78" s="39"/>
      <c r="U78"/>
      <c r="V78"/>
      <c r="W78"/>
      <c r="X78"/>
      <c r="Y78"/>
    </row>
    <row r="79" spans="4:25" x14ac:dyDescent="0.25">
      <c r="D79" s="39"/>
      <c r="E79" s="39"/>
      <c r="F79" s="39"/>
      <c r="G79" s="39"/>
      <c r="H79" s="39"/>
      <c r="I79" s="39"/>
      <c r="J79" s="39"/>
      <c r="K79" s="39"/>
      <c r="L79" s="39"/>
      <c r="M79" s="39"/>
      <c r="N79" s="39"/>
      <c r="O79" s="39"/>
      <c r="U79"/>
      <c r="V79"/>
      <c r="W79"/>
      <c r="X79"/>
      <c r="Y79"/>
    </row>
    <row r="80" spans="4:25" x14ac:dyDescent="0.25">
      <c r="D80" s="39"/>
      <c r="E80" s="39"/>
      <c r="F80" s="39"/>
      <c r="G80" s="39"/>
      <c r="H80" s="39"/>
      <c r="I80" s="39"/>
      <c r="J80" s="39"/>
      <c r="K80" s="39"/>
      <c r="L80" s="39"/>
      <c r="M80" s="39"/>
      <c r="N80" s="39"/>
      <c r="O80" s="39"/>
      <c r="U80"/>
      <c r="V80"/>
      <c r="W80"/>
      <c r="X80"/>
      <c r="Y80"/>
    </row>
    <row r="81" spans="4:25" x14ac:dyDescent="0.25">
      <c r="D81" s="39"/>
      <c r="E81" s="39"/>
      <c r="F81" s="39"/>
      <c r="G81" s="39"/>
      <c r="H81" s="39"/>
      <c r="I81" s="39"/>
      <c r="J81" s="39"/>
      <c r="K81" s="39"/>
      <c r="L81" s="39"/>
      <c r="M81" s="39"/>
      <c r="N81" s="39"/>
      <c r="O81" s="39"/>
      <c r="U81"/>
      <c r="V81"/>
      <c r="W81"/>
      <c r="X81"/>
      <c r="Y81"/>
    </row>
    <row r="82" spans="4:25" x14ac:dyDescent="0.25">
      <c r="D82" s="39"/>
      <c r="E82" s="39"/>
      <c r="F82" s="39"/>
      <c r="G82" s="39"/>
      <c r="H82" s="39"/>
      <c r="I82" s="39"/>
      <c r="J82" s="39"/>
      <c r="K82" s="39"/>
      <c r="L82" s="39"/>
      <c r="M82" s="39"/>
      <c r="N82" s="39"/>
      <c r="O82" s="39"/>
      <c r="U82"/>
      <c r="V82"/>
      <c r="W82"/>
      <c r="X82"/>
      <c r="Y82"/>
    </row>
    <row r="83" spans="4:25" x14ac:dyDescent="0.25">
      <c r="D83" s="39"/>
      <c r="E83" s="39"/>
      <c r="F83" s="39"/>
      <c r="G83" s="39"/>
      <c r="H83" s="39"/>
      <c r="I83" s="39"/>
      <c r="J83" s="39"/>
      <c r="K83" s="39"/>
      <c r="L83" s="39"/>
      <c r="M83" s="39"/>
      <c r="N83" s="39"/>
      <c r="O83" s="39"/>
      <c r="U83"/>
      <c r="V83"/>
      <c r="W83"/>
      <c r="X83"/>
      <c r="Y83"/>
    </row>
    <row r="84" spans="4:25" x14ac:dyDescent="0.25">
      <c r="D84" s="39"/>
      <c r="E84" s="39"/>
      <c r="F84" s="39"/>
      <c r="G84" s="39"/>
      <c r="H84" s="39"/>
      <c r="I84" s="39"/>
      <c r="J84" s="39"/>
      <c r="K84" s="39"/>
      <c r="L84" s="39"/>
      <c r="M84" s="39"/>
      <c r="N84" s="39"/>
      <c r="O84" s="39"/>
      <c r="U84"/>
      <c r="V84"/>
      <c r="W84"/>
      <c r="X84"/>
      <c r="Y84"/>
    </row>
    <row r="85" spans="4:25" x14ac:dyDescent="0.25">
      <c r="D85" s="39"/>
      <c r="E85" s="39"/>
      <c r="F85" s="39"/>
      <c r="G85" s="39"/>
      <c r="H85" s="39"/>
      <c r="I85" s="39"/>
      <c r="J85" s="39"/>
      <c r="K85" s="39"/>
      <c r="L85" s="39"/>
      <c r="M85" s="39"/>
      <c r="N85" s="39"/>
      <c r="O85" s="39"/>
      <c r="U85"/>
      <c r="V85"/>
      <c r="W85"/>
      <c r="X85"/>
      <c r="Y85"/>
    </row>
    <row r="86" spans="4:25" x14ac:dyDescent="0.25">
      <c r="D86" s="39"/>
      <c r="E86" s="39"/>
      <c r="F86" s="39"/>
      <c r="G86" s="39"/>
      <c r="H86" s="39"/>
      <c r="I86" s="39"/>
      <c r="J86" s="39"/>
      <c r="K86" s="39"/>
      <c r="L86" s="39"/>
      <c r="M86" s="39"/>
      <c r="N86" s="39"/>
      <c r="O86" s="39"/>
      <c r="U86"/>
      <c r="V86"/>
      <c r="W86"/>
      <c r="X86"/>
      <c r="Y86"/>
    </row>
    <row r="87" spans="4:25" x14ac:dyDescent="0.25">
      <c r="D87" s="39"/>
      <c r="E87" s="39"/>
      <c r="F87" s="39"/>
      <c r="G87" s="39"/>
      <c r="H87" s="39"/>
      <c r="I87" s="39"/>
      <c r="J87" s="39"/>
      <c r="K87" s="39"/>
      <c r="L87" s="39"/>
      <c r="M87" s="39"/>
      <c r="N87" s="39"/>
      <c r="O87" s="39"/>
      <c r="U87"/>
      <c r="V87"/>
      <c r="W87"/>
      <c r="X87"/>
      <c r="Y87"/>
    </row>
    <row r="88" spans="4:25" x14ac:dyDescent="0.25">
      <c r="D88" s="39"/>
      <c r="E88" s="39"/>
      <c r="F88" s="39"/>
      <c r="G88" s="39"/>
      <c r="H88" s="39"/>
      <c r="I88" s="39"/>
      <c r="J88" s="39"/>
      <c r="K88" s="39"/>
      <c r="L88" s="39"/>
      <c r="M88" s="39"/>
      <c r="N88" s="39"/>
      <c r="O88" s="39"/>
      <c r="U88"/>
      <c r="V88"/>
      <c r="W88"/>
      <c r="X88"/>
      <c r="Y88"/>
    </row>
    <row r="89" spans="4:25" x14ac:dyDescent="0.25">
      <c r="D89" s="39"/>
      <c r="E89" s="39"/>
      <c r="F89" s="39"/>
      <c r="G89" s="39"/>
      <c r="H89" s="39"/>
      <c r="I89" s="39"/>
      <c r="J89" s="39"/>
      <c r="K89" s="39"/>
      <c r="L89" s="39"/>
      <c r="M89" s="39"/>
      <c r="N89" s="39"/>
      <c r="O89" s="39"/>
      <c r="U89"/>
      <c r="V89"/>
      <c r="W89"/>
      <c r="X89"/>
      <c r="Y89"/>
    </row>
    <row r="90" spans="4:25" x14ac:dyDescent="0.25">
      <c r="D90" s="39"/>
      <c r="E90" s="39"/>
      <c r="F90" s="39"/>
      <c r="G90" s="39"/>
      <c r="H90" s="39"/>
      <c r="I90" s="39"/>
      <c r="J90" s="39"/>
      <c r="K90" s="39"/>
      <c r="L90" s="39"/>
      <c r="M90" s="39"/>
      <c r="N90" s="39"/>
      <c r="O90" s="39"/>
      <c r="U90"/>
      <c r="V90"/>
      <c r="W90"/>
      <c r="X90"/>
      <c r="Y90"/>
    </row>
    <row r="91" spans="4:25" x14ac:dyDescent="0.25">
      <c r="D91" s="39"/>
      <c r="E91" s="39"/>
      <c r="F91" s="39"/>
      <c r="G91" s="39"/>
      <c r="H91" s="39"/>
      <c r="I91" s="39"/>
      <c r="J91" s="39"/>
      <c r="K91" s="39"/>
      <c r="L91" s="39"/>
      <c r="M91" s="39"/>
      <c r="N91" s="39"/>
      <c r="O91" s="39"/>
      <c r="U91"/>
      <c r="V91"/>
      <c r="W91"/>
      <c r="X91"/>
      <c r="Y91"/>
    </row>
    <row r="92" spans="4:25" x14ac:dyDescent="0.25">
      <c r="D92" s="39"/>
      <c r="E92" s="39"/>
      <c r="F92" s="39"/>
      <c r="G92" s="39"/>
      <c r="H92" s="39"/>
      <c r="I92" s="39"/>
      <c r="J92" s="39"/>
      <c r="K92" s="39"/>
      <c r="L92" s="39"/>
      <c r="M92" s="39"/>
      <c r="N92" s="39"/>
      <c r="O92" s="39"/>
      <c r="U92"/>
      <c r="V92"/>
      <c r="W92"/>
      <c r="X92"/>
      <c r="Y92"/>
    </row>
    <row r="93" spans="4:25" x14ac:dyDescent="0.25">
      <c r="D93" s="39"/>
      <c r="E93" s="39"/>
      <c r="F93" s="39"/>
      <c r="G93" s="39"/>
      <c r="H93" s="39"/>
      <c r="I93" s="39"/>
      <c r="J93" s="39"/>
      <c r="K93" s="39"/>
      <c r="L93" s="39"/>
      <c r="M93" s="39"/>
      <c r="N93" s="39"/>
      <c r="O93" s="39"/>
      <c r="U93"/>
      <c r="V93"/>
      <c r="W93"/>
      <c r="X93"/>
      <c r="Y93"/>
    </row>
    <row r="94" spans="4:25" x14ac:dyDescent="0.25">
      <c r="D94" s="39"/>
      <c r="E94" s="39"/>
      <c r="F94" s="39"/>
      <c r="G94" s="39"/>
      <c r="H94" s="39"/>
      <c r="I94" s="39"/>
      <c r="J94" s="39"/>
      <c r="K94" s="39"/>
      <c r="L94" s="39"/>
      <c r="M94" s="39"/>
      <c r="N94" s="39"/>
      <c r="O94" s="39"/>
      <c r="U94"/>
      <c r="V94"/>
      <c r="W94"/>
      <c r="X94"/>
      <c r="Y94"/>
    </row>
    <row r="95" spans="4:25" x14ac:dyDescent="0.25">
      <c r="D95" s="39"/>
      <c r="E95" s="39"/>
      <c r="F95" s="39"/>
      <c r="G95" s="39"/>
      <c r="H95" s="39"/>
      <c r="I95" s="39"/>
      <c r="J95" s="39"/>
      <c r="K95" s="39"/>
      <c r="L95" s="39"/>
      <c r="M95" s="39"/>
      <c r="N95" s="39"/>
      <c r="O95" s="39"/>
      <c r="U95"/>
      <c r="V95"/>
      <c r="W95"/>
      <c r="X95"/>
      <c r="Y95"/>
    </row>
    <row r="96" spans="4:25" x14ac:dyDescent="0.25">
      <c r="D96" s="39"/>
      <c r="E96" s="39"/>
      <c r="F96" s="39"/>
      <c r="G96" s="39"/>
      <c r="H96" s="39"/>
      <c r="I96" s="39"/>
      <c r="J96" s="39"/>
      <c r="K96" s="39"/>
      <c r="L96" s="39"/>
      <c r="M96" s="39"/>
      <c r="N96" s="39"/>
      <c r="O96" s="39"/>
      <c r="U96"/>
      <c r="V96"/>
      <c r="W96"/>
      <c r="X96"/>
      <c r="Y96"/>
    </row>
    <row r="97" spans="4:25" x14ac:dyDescent="0.25">
      <c r="D97" s="39"/>
      <c r="E97" s="39"/>
      <c r="F97" s="39"/>
      <c r="G97" s="39"/>
      <c r="H97" s="39"/>
      <c r="I97" s="39"/>
      <c r="J97" s="39"/>
      <c r="K97" s="39"/>
      <c r="L97" s="39"/>
      <c r="M97" s="39"/>
      <c r="N97" s="39"/>
      <c r="O97" s="39"/>
      <c r="U97"/>
      <c r="V97"/>
      <c r="W97"/>
      <c r="X97"/>
      <c r="Y97"/>
    </row>
    <row r="98" spans="4:25" x14ac:dyDescent="0.25">
      <c r="D98" s="39"/>
      <c r="E98" s="39"/>
      <c r="F98" s="39"/>
      <c r="G98" s="39"/>
      <c r="H98" s="39"/>
      <c r="I98" s="39"/>
      <c r="J98" s="39"/>
      <c r="K98" s="39"/>
      <c r="L98" s="39"/>
      <c r="M98" s="39"/>
      <c r="N98" s="39"/>
      <c r="O98" s="39"/>
      <c r="U98"/>
      <c r="V98"/>
      <c r="W98"/>
      <c r="X98"/>
      <c r="Y98"/>
    </row>
    <row r="99" spans="4:25" x14ac:dyDescent="0.25">
      <c r="D99" s="39"/>
      <c r="E99" s="39"/>
      <c r="F99" s="39"/>
      <c r="G99" s="39"/>
      <c r="H99" s="39"/>
      <c r="I99" s="39"/>
      <c r="J99" s="39"/>
      <c r="K99" s="39"/>
      <c r="L99" s="39"/>
      <c r="M99" s="39"/>
      <c r="N99" s="39"/>
      <c r="O99" s="39"/>
      <c r="U99"/>
      <c r="V99"/>
      <c r="W99"/>
      <c r="X99"/>
      <c r="Y99"/>
    </row>
    <row r="100" spans="4:25" x14ac:dyDescent="0.25">
      <c r="D100" s="39"/>
      <c r="E100" s="39"/>
      <c r="F100" s="39"/>
      <c r="G100" s="39"/>
      <c r="H100" s="39"/>
      <c r="I100" s="39"/>
      <c r="J100" s="39"/>
      <c r="K100" s="39"/>
      <c r="L100" s="39"/>
      <c r="M100" s="39"/>
      <c r="N100" s="39"/>
      <c r="O100" s="39"/>
      <c r="V100"/>
      <c r="W100"/>
      <c r="X100"/>
      <c r="Y100"/>
    </row>
    <row r="101" spans="4:25" x14ac:dyDescent="0.25">
      <c r="D101" s="39"/>
      <c r="E101" s="39"/>
      <c r="F101" s="39"/>
      <c r="G101" s="39"/>
      <c r="H101" s="39"/>
      <c r="I101" s="39"/>
      <c r="J101" s="39"/>
      <c r="K101" s="39"/>
      <c r="L101" s="39"/>
      <c r="M101" s="39"/>
      <c r="N101" s="39"/>
      <c r="O101" s="39"/>
      <c r="V101"/>
      <c r="W101"/>
      <c r="X101"/>
      <c r="Y101"/>
    </row>
    <row r="102" spans="4:25" x14ac:dyDescent="0.25">
      <c r="V102"/>
    </row>
  </sheetData>
  <mergeCells count="6">
    <mergeCell ref="B2:P2"/>
    <mergeCell ref="B3:P3"/>
    <mergeCell ref="B4:P4"/>
    <mergeCell ref="B5:P5"/>
    <mergeCell ref="B8:B9"/>
    <mergeCell ref="E8:Q8"/>
  </mergeCells>
  <pageMargins left="0.7" right="0.7" top="0.75" bottom="0.75" header="0.3" footer="0.3"/>
  <pageSetup orientation="portrait" r:id="rId1"/>
  <ignoredErrors>
    <ignoredError sqref="Q10:Q39" formulaRange="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A2:Z102"/>
  <sheetViews>
    <sheetView showGridLines="0" zoomScaleNormal="100" workbookViewId="0">
      <selection activeCell="B8" sqref="B8:B9"/>
    </sheetView>
  </sheetViews>
  <sheetFormatPr defaultColWidth="11" defaultRowHeight="15" x14ac:dyDescent="0.25"/>
  <cols>
    <col min="1" max="1" width="9" customWidth="1"/>
    <col min="2" max="2" width="92.28515625" customWidth="1"/>
    <col min="3" max="3" width="24.42578125" customWidth="1"/>
    <col min="4" max="4" width="20.85546875" customWidth="1"/>
    <col min="5" max="12" width="16.42578125" bestFit="1" customWidth="1"/>
    <col min="13" max="13" width="20.42578125" bestFit="1" customWidth="1"/>
    <col min="14" max="14" width="16.5703125" bestFit="1" customWidth="1"/>
    <col min="15" max="15" width="19.28515625" bestFit="1" customWidth="1"/>
    <col min="16" max="16" width="19" bestFit="1" customWidth="1"/>
    <col min="17" max="17" width="19.7109375" bestFit="1" customWidth="1"/>
    <col min="18" max="18" width="23.5703125" customWidth="1"/>
    <col min="19" max="19" width="24.140625" customWidth="1"/>
    <col min="20" max="20" width="13.85546875" bestFit="1" customWidth="1"/>
    <col min="22" max="22" width="19.42578125" style="39" bestFit="1" customWidth="1"/>
    <col min="23" max="25" width="18.42578125" style="39" bestFit="1" customWidth="1"/>
    <col min="26" max="26" width="19.42578125" style="39" bestFit="1" customWidth="1"/>
  </cols>
  <sheetData>
    <row r="2" spans="1:26" ht="28.5" x14ac:dyDescent="0.45">
      <c r="B2" s="108" t="s">
        <v>0</v>
      </c>
      <c r="C2" s="108"/>
      <c r="D2" s="108"/>
      <c r="E2" s="108"/>
      <c r="F2" s="108"/>
      <c r="G2" s="108"/>
      <c r="H2" s="108"/>
      <c r="I2" s="108"/>
      <c r="J2" s="108"/>
      <c r="K2" s="108"/>
      <c r="L2" s="108"/>
      <c r="M2" s="108"/>
      <c r="N2" s="108"/>
      <c r="O2" s="108"/>
      <c r="P2" s="108"/>
      <c r="Q2" s="108"/>
    </row>
    <row r="3" spans="1:26" ht="21" x14ac:dyDescent="0.35">
      <c r="B3" s="109" t="s">
        <v>101</v>
      </c>
      <c r="C3" s="109"/>
      <c r="D3" s="109"/>
      <c r="E3" s="109"/>
      <c r="F3" s="109"/>
      <c r="G3" s="109"/>
      <c r="H3" s="109"/>
      <c r="I3" s="109"/>
      <c r="J3" s="109"/>
      <c r="K3" s="109"/>
      <c r="L3" s="109"/>
      <c r="M3" s="109"/>
      <c r="N3" s="109"/>
      <c r="O3" s="109"/>
      <c r="P3" s="109"/>
      <c r="Q3" s="109"/>
    </row>
    <row r="4" spans="1:26" ht="21" x14ac:dyDescent="0.35">
      <c r="B4" s="109" t="s">
        <v>229</v>
      </c>
      <c r="C4" s="109"/>
      <c r="D4" s="109"/>
      <c r="E4" s="109"/>
      <c r="F4" s="109"/>
      <c r="G4" s="109"/>
      <c r="H4" s="109"/>
      <c r="I4" s="109"/>
      <c r="J4" s="109"/>
      <c r="K4" s="109"/>
      <c r="L4" s="109"/>
      <c r="M4" s="109"/>
      <c r="N4" s="109"/>
      <c r="O4" s="109"/>
      <c r="P4" s="109"/>
      <c r="Q4" s="109"/>
    </row>
    <row r="5" spans="1:26" ht="15.75" customHeight="1" x14ac:dyDescent="0.25">
      <c r="B5" s="110" t="s">
        <v>215</v>
      </c>
      <c r="C5" s="110"/>
      <c r="D5" s="110"/>
      <c r="E5" s="110"/>
      <c r="F5" s="110"/>
      <c r="G5" s="110"/>
      <c r="H5" s="110"/>
      <c r="I5" s="110"/>
      <c r="J5" s="110"/>
      <c r="K5" s="110"/>
      <c r="L5" s="110"/>
      <c r="M5" s="110"/>
      <c r="N5" s="110"/>
      <c r="O5" s="110"/>
      <c r="P5" s="110"/>
      <c r="Q5" s="110"/>
    </row>
    <row r="6" spans="1:26" x14ac:dyDescent="0.25">
      <c r="Q6" s="83"/>
    </row>
    <row r="7" spans="1:26" x14ac:dyDescent="0.25">
      <c r="B7" s="70" t="s">
        <v>252</v>
      </c>
      <c r="E7" s="39"/>
      <c r="F7" s="39"/>
      <c r="G7" s="39"/>
      <c r="H7" s="39"/>
      <c r="I7" s="39"/>
      <c r="J7" s="39"/>
      <c r="K7" s="39"/>
      <c r="L7" s="39"/>
      <c r="M7" s="39"/>
      <c r="N7" s="39"/>
      <c r="O7" s="39"/>
      <c r="P7" s="39"/>
      <c r="Q7" s="49" t="s">
        <v>150</v>
      </c>
    </row>
    <row r="8" spans="1:26" x14ac:dyDescent="0.25">
      <c r="B8" s="111" t="s">
        <v>151</v>
      </c>
      <c r="C8" s="86" t="s">
        <v>245</v>
      </c>
      <c r="D8" s="113" t="s">
        <v>253</v>
      </c>
      <c r="E8" s="115" t="s">
        <v>233</v>
      </c>
      <c r="F8" s="115"/>
      <c r="G8" s="115"/>
      <c r="H8" s="115"/>
      <c r="I8" s="115"/>
      <c r="J8" s="115"/>
      <c r="K8" s="115"/>
      <c r="L8" s="115"/>
      <c r="M8" s="115"/>
      <c r="N8" s="115"/>
      <c r="O8" s="115"/>
      <c r="P8" s="115"/>
      <c r="Q8" s="115"/>
    </row>
    <row r="9" spans="1:26" x14ac:dyDescent="0.25">
      <c r="B9" s="112"/>
      <c r="C9" s="87" t="s">
        <v>254</v>
      </c>
      <c r="D9" s="114"/>
      <c r="E9" s="82" t="s">
        <v>105</v>
      </c>
      <c r="F9" s="82" t="s">
        <v>9</v>
      </c>
      <c r="G9" s="82" t="s">
        <v>10</v>
      </c>
      <c r="H9" s="82" t="s">
        <v>11</v>
      </c>
      <c r="I9" s="82" t="s">
        <v>12</v>
      </c>
      <c r="J9" s="82" t="s">
        <v>13</v>
      </c>
      <c r="K9" s="82" t="s">
        <v>14</v>
      </c>
      <c r="L9" s="82" t="s">
        <v>15</v>
      </c>
      <c r="M9" s="82" t="s">
        <v>16</v>
      </c>
      <c r="N9" s="82" t="s">
        <v>17</v>
      </c>
      <c r="O9" s="82" t="s">
        <v>18</v>
      </c>
      <c r="P9" s="82" t="s">
        <v>255</v>
      </c>
      <c r="Q9" s="85" t="s">
        <v>96</v>
      </c>
      <c r="S9" s="39"/>
      <c r="V9"/>
      <c r="W9"/>
      <c r="X9"/>
      <c r="Y9"/>
      <c r="Z9"/>
    </row>
    <row r="10" spans="1:26" x14ac:dyDescent="0.25">
      <c r="B10" t="s">
        <v>169</v>
      </c>
      <c r="C10" s="75">
        <v>69583120000</v>
      </c>
      <c r="D10" s="75">
        <v>86989621066.300003</v>
      </c>
      <c r="E10" s="80">
        <v>0</v>
      </c>
      <c r="F10" s="80"/>
      <c r="G10" s="80"/>
      <c r="H10" s="80"/>
      <c r="I10" s="80"/>
      <c r="J10" s="80">
        <v>70560140000</v>
      </c>
      <c r="K10" s="80"/>
      <c r="L10" s="75"/>
      <c r="M10" s="80">
        <v>30572250000</v>
      </c>
      <c r="N10" s="80"/>
      <c r="O10" s="80">
        <v>0</v>
      </c>
      <c r="P10" s="80">
        <v>0</v>
      </c>
      <c r="Q10" s="75">
        <f>SUM(E10:P10)</f>
        <v>101132390000</v>
      </c>
      <c r="R10" s="80"/>
      <c r="S10" s="39"/>
      <c r="V10"/>
      <c r="W10"/>
      <c r="X10"/>
      <c r="Y10"/>
      <c r="Z10"/>
    </row>
    <row r="11" spans="1:26" x14ac:dyDescent="0.25">
      <c r="A11" s="61"/>
      <c r="B11" t="s">
        <v>170</v>
      </c>
      <c r="C11" s="75">
        <v>852638893292</v>
      </c>
      <c r="D11" s="75">
        <v>928725001918.17993</v>
      </c>
      <c r="E11" s="80">
        <v>79414174378.179962</v>
      </c>
      <c r="F11" s="80">
        <v>64628320733.610001</v>
      </c>
      <c r="G11" s="80">
        <v>71116433685.85997</v>
      </c>
      <c r="H11" s="80">
        <v>86228204539.860016</v>
      </c>
      <c r="I11" s="80">
        <v>83199685761.060013</v>
      </c>
      <c r="J11" s="80">
        <v>77164072923.470016</v>
      </c>
      <c r="K11" s="80">
        <v>75156616393.989944</v>
      </c>
      <c r="L11" s="80">
        <v>76597776458.480057</v>
      </c>
      <c r="M11" s="80">
        <v>80004717311.080002</v>
      </c>
      <c r="N11" s="80">
        <v>80108054874.549988</v>
      </c>
      <c r="O11" s="80">
        <v>74514684871.939941</v>
      </c>
      <c r="P11" s="80">
        <v>88031499115.780045</v>
      </c>
      <c r="Q11" s="75">
        <f t="shared" ref="Q11:Q42" si="0">SUM(E11:P11)</f>
        <v>936164241047.85986</v>
      </c>
      <c r="R11" s="80"/>
      <c r="S11" s="39"/>
      <c r="V11"/>
      <c r="W11"/>
      <c r="X11"/>
      <c r="Y11"/>
      <c r="Z11"/>
    </row>
    <row r="12" spans="1:26" x14ac:dyDescent="0.25">
      <c r="A12" s="61"/>
      <c r="B12" t="s">
        <v>172</v>
      </c>
      <c r="C12" s="75">
        <v>0</v>
      </c>
      <c r="D12" s="75">
        <v>0</v>
      </c>
      <c r="E12" s="80"/>
      <c r="F12" s="80"/>
      <c r="G12" s="80"/>
      <c r="H12" s="80"/>
      <c r="I12" s="80"/>
      <c r="J12" s="80"/>
      <c r="K12" s="80"/>
      <c r="L12" s="80"/>
      <c r="M12" s="80"/>
      <c r="N12" s="80">
        <v>0</v>
      </c>
      <c r="O12" s="80"/>
      <c r="P12" s="80">
        <v>0</v>
      </c>
      <c r="Q12" s="75">
        <f t="shared" si="0"/>
        <v>0</v>
      </c>
      <c r="R12" s="80"/>
      <c r="S12" s="39"/>
      <c r="V12"/>
      <c r="W12"/>
      <c r="X12"/>
      <c r="Y12"/>
      <c r="Z12"/>
    </row>
    <row r="13" spans="1:26" x14ac:dyDescent="0.25">
      <c r="A13" s="61"/>
      <c r="B13" t="s">
        <v>256</v>
      </c>
      <c r="C13" s="75">
        <v>0</v>
      </c>
      <c r="D13" s="75">
        <v>17317014240.050003</v>
      </c>
      <c r="E13" s="80"/>
      <c r="F13" s="80"/>
      <c r="G13" s="80"/>
      <c r="H13" s="80"/>
      <c r="I13" s="80"/>
      <c r="J13" s="80"/>
      <c r="K13" s="80"/>
      <c r="L13" s="80"/>
      <c r="M13" s="80">
        <v>0</v>
      </c>
      <c r="N13" s="80">
        <v>0</v>
      </c>
      <c r="O13" s="80">
        <v>0</v>
      </c>
      <c r="P13" s="80">
        <v>0</v>
      </c>
      <c r="Q13" s="75">
        <f t="shared" si="0"/>
        <v>0</v>
      </c>
      <c r="R13" s="80"/>
      <c r="S13" s="39"/>
      <c r="V13"/>
      <c r="W13"/>
      <c r="X13"/>
      <c r="Y13"/>
      <c r="Z13"/>
    </row>
    <row r="14" spans="1:26" x14ac:dyDescent="0.25">
      <c r="A14" s="61"/>
      <c r="B14" t="s">
        <v>175</v>
      </c>
      <c r="C14" s="75">
        <v>16857462321</v>
      </c>
      <c r="D14" s="75">
        <v>15836173531.1</v>
      </c>
      <c r="E14" s="80">
        <v>1667642871.5600007</v>
      </c>
      <c r="F14" s="80">
        <v>1947829523.4799998</v>
      </c>
      <c r="G14" s="80">
        <v>1588332709.7299998</v>
      </c>
      <c r="H14" s="80">
        <v>1368627292.5300002</v>
      </c>
      <c r="I14" s="80">
        <v>1888869064.3500001</v>
      </c>
      <c r="J14" s="80">
        <v>1727233420.1300001</v>
      </c>
      <c r="K14" s="80">
        <v>1756662980.2100003</v>
      </c>
      <c r="L14" s="80">
        <v>1870166738.2600005</v>
      </c>
      <c r="M14" s="80">
        <v>1419550049.6399996</v>
      </c>
      <c r="N14" s="80">
        <v>1567362356.4599998</v>
      </c>
      <c r="O14" s="80">
        <v>1402319573.2</v>
      </c>
      <c r="P14" s="80">
        <v>2478762291.5499997</v>
      </c>
      <c r="Q14" s="75">
        <f t="shared" si="0"/>
        <v>20683358871.100002</v>
      </c>
      <c r="R14" s="80"/>
      <c r="S14" s="39"/>
      <c r="V14"/>
      <c r="W14"/>
      <c r="X14"/>
      <c r="Y14"/>
      <c r="Z14"/>
    </row>
    <row r="15" spans="1:26" x14ac:dyDescent="0.25">
      <c r="A15" s="61"/>
      <c r="B15" t="s">
        <v>257</v>
      </c>
      <c r="C15" s="75">
        <v>0</v>
      </c>
      <c r="D15" s="75">
        <v>13934171828.389999</v>
      </c>
      <c r="E15" s="80"/>
      <c r="F15" s="80"/>
      <c r="G15" s="80">
        <v>0</v>
      </c>
      <c r="H15" s="80"/>
      <c r="I15" s="80"/>
      <c r="J15" s="80"/>
      <c r="K15" s="80"/>
      <c r="L15" s="80"/>
      <c r="M15" s="80"/>
      <c r="N15" s="80">
        <v>13853012460.787172</v>
      </c>
      <c r="O15" s="80">
        <v>0</v>
      </c>
      <c r="P15" s="80">
        <v>0</v>
      </c>
      <c r="Q15" s="75">
        <f t="shared" si="0"/>
        <v>13853012460.787172</v>
      </c>
      <c r="R15" s="80"/>
      <c r="S15" s="39"/>
      <c r="V15"/>
      <c r="W15"/>
      <c r="X15"/>
      <c r="Y15"/>
      <c r="Z15"/>
    </row>
    <row r="16" spans="1:26" x14ac:dyDescent="0.25">
      <c r="A16" s="89"/>
      <c r="B16" t="s">
        <v>258</v>
      </c>
      <c r="C16" s="75">
        <v>0</v>
      </c>
      <c r="D16" s="75">
        <v>3350000000</v>
      </c>
      <c r="E16" s="80"/>
      <c r="F16" s="80"/>
      <c r="G16" s="80"/>
      <c r="H16" s="80"/>
      <c r="I16" s="80"/>
      <c r="J16" s="80"/>
      <c r="K16" s="80"/>
      <c r="L16" s="80"/>
      <c r="M16" s="80"/>
      <c r="N16" s="80"/>
      <c r="O16" s="80"/>
      <c r="P16" s="80"/>
      <c r="Q16" s="75"/>
      <c r="R16" s="80"/>
      <c r="S16" s="39"/>
      <c r="V16"/>
      <c r="W16"/>
      <c r="X16"/>
      <c r="Y16"/>
      <c r="Z16"/>
    </row>
    <row r="17" spans="1:26" x14ac:dyDescent="0.25">
      <c r="A17" s="61"/>
      <c r="B17" t="s">
        <v>177</v>
      </c>
      <c r="C17" s="75">
        <v>543870000</v>
      </c>
      <c r="D17" s="75">
        <v>10899440</v>
      </c>
      <c r="E17" s="80">
        <v>0</v>
      </c>
      <c r="F17" s="80"/>
      <c r="G17" s="80"/>
      <c r="H17" s="80"/>
      <c r="I17" s="80"/>
      <c r="J17" s="80">
        <v>10899440000</v>
      </c>
      <c r="K17" s="80">
        <v>0</v>
      </c>
      <c r="L17" s="80"/>
      <c r="M17" s="80"/>
      <c r="N17" s="80"/>
      <c r="O17" s="80"/>
      <c r="P17" s="80">
        <v>0</v>
      </c>
      <c r="Q17" s="75">
        <f t="shared" si="0"/>
        <v>10899440000</v>
      </c>
      <c r="R17" s="80"/>
      <c r="S17" s="39"/>
      <c r="V17"/>
      <c r="W17"/>
      <c r="X17"/>
      <c r="Y17"/>
      <c r="Z17"/>
    </row>
    <row r="18" spans="1:26" x14ac:dyDescent="0.25">
      <c r="A18" s="61"/>
      <c r="B18" t="s">
        <v>178</v>
      </c>
      <c r="C18" s="75">
        <v>269381705</v>
      </c>
      <c r="D18" s="75">
        <v>433988142.72999996</v>
      </c>
      <c r="E18" s="80">
        <v>0</v>
      </c>
      <c r="F18" s="80"/>
      <c r="G18" s="80"/>
      <c r="H18" s="80"/>
      <c r="I18" s="80">
        <v>0</v>
      </c>
      <c r="J18" s="80">
        <v>0</v>
      </c>
      <c r="K18" s="80"/>
      <c r="L18" s="80"/>
      <c r="M18" s="80">
        <v>0</v>
      </c>
      <c r="N18" s="80">
        <v>32838380</v>
      </c>
      <c r="O18" s="80">
        <v>0</v>
      </c>
      <c r="P18" s="80">
        <v>0</v>
      </c>
      <c r="Q18" s="75">
        <f t="shared" si="0"/>
        <v>32838380</v>
      </c>
      <c r="R18" s="80"/>
      <c r="S18" s="39"/>
      <c r="V18"/>
      <c r="W18"/>
      <c r="X18"/>
      <c r="Y18"/>
      <c r="Z18"/>
    </row>
    <row r="19" spans="1:26" x14ac:dyDescent="0.25">
      <c r="A19" s="61"/>
      <c r="B19" t="s">
        <v>179</v>
      </c>
      <c r="C19" s="75">
        <v>1729795256</v>
      </c>
      <c r="D19" s="75">
        <v>1128661332.75</v>
      </c>
      <c r="E19" s="80">
        <v>0</v>
      </c>
      <c r="F19" s="80"/>
      <c r="G19" s="80"/>
      <c r="H19" s="80"/>
      <c r="I19" s="80"/>
      <c r="J19" s="80"/>
      <c r="K19" s="80"/>
      <c r="L19" s="80"/>
      <c r="M19" s="80"/>
      <c r="N19" s="80">
        <v>184747150</v>
      </c>
      <c r="O19" s="80"/>
      <c r="P19" s="80">
        <v>0</v>
      </c>
      <c r="Q19" s="75">
        <f>SUM(E19:P19)</f>
        <v>184747150</v>
      </c>
      <c r="R19" s="80"/>
      <c r="S19" s="39"/>
      <c r="V19"/>
      <c r="W19"/>
      <c r="X19"/>
      <c r="Y19"/>
      <c r="Z19"/>
    </row>
    <row r="20" spans="1:26" x14ac:dyDescent="0.25">
      <c r="A20" s="61"/>
      <c r="B20" t="s">
        <v>180</v>
      </c>
      <c r="C20" s="75">
        <v>0</v>
      </c>
      <c r="D20" s="75">
        <v>9194279.6199999992</v>
      </c>
      <c r="E20" s="80"/>
      <c r="F20" s="80"/>
      <c r="G20" s="80"/>
      <c r="H20" s="80"/>
      <c r="I20" s="80"/>
      <c r="J20" s="80"/>
      <c r="K20" s="80"/>
      <c r="L20" s="80"/>
      <c r="M20" s="80"/>
      <c r="N20" s="80"/>
      <c r="O20" s="80"/>
      <c r="P20" s="80"/>
      <c r="Q20" s="75"/>
      <c r="R20" s="80"/>
      <c r="S20" s="39"/>
      <c r="V20"/>
      <c r="W20"/>
      <c r="X20"/>
      <c r="Y20"/>
      <c r="Z20"/>
    </row>
    <row r="21" spans="1:26" x14ac:dyDescent="0.25">
      <c r="A21" s="61"/>
      <c r="B21" t="s">
        <v>181</v>
      </c>
      <c r="C21" s="75">
        <v>175247000</v>
      </c>
      <c r="D21" s="75">
        <v>0</v>
      </c>
      <c r="E21" s="80"/>
      <c r="F21" s="80"/>
      <c r="G21" s="80"/>
      <c r="H21" s="80"/>
      <c r="I21" s="80"/>
      <c r="J21" s="80"/>
      <c r="K21" s="80"/>
      <c r="L21" s="80"/>
      <c r="M21" s="80"/>
      <c r="N21" s="80"/>
      <c r="O21" s="80"/>
      <c r="P21" s="80">
        <v>0</v>
      </c>
      <c r="Q21" s="75">
        <f>SUM(E21:P21)</f>
        <v>0</v>
      </c>
      <c r="R21" s="80"/>
      <c r="S21" s="39"/>
      <c r="V21"/>
      <c r="W21"/>
      <c r="X21"/>
      <c r="Y21"/>
      <c r="Z21"/>
    </row>
    <row r="22" spans="1:26" x14ac:dyDescent="0.25">
      <c r="A22" s="61"/>
      <c r="B22" t="s">
        <v>259</v>
      </c>
      <c r="C22" s="75">
        <v>61925856</v>
      </c>
      <c r="D22" s="75">
        <v>55641737.710000001</v>
      </c>
      <c r="E22" s="80">
        <v>0</v>
      </c>
      <c r="F22" s="80"/>
      <c r="G22" s="80"/>
      <c r="H22" s="80"/>
      <c r="I22" s="80"/>
      <c r="J22" s="80"/>
      <c r="K22" s="80"/>
      <c r="L22" s="75"/>
      <c r="M22" s="80"/>
      <c r="N22" s="80"/>
      <c r="O22" s="80"/>
      <c r="P22" s="80">
        <v>0</v>
      </c>
      <c r="Q22" s="75">
        <f>SUM(E22:P22)</f>
        <v>0</v>
      </c>
      <c r="R22" s="80"/>
      <c r="S22" s="39"/>
      <c r="V22"/>
      <c r="W22"/>
      <c r="X22"/>
      <c r="Y22"/>
      <c r="Z22"/>
    </row>
    <row r="23" spans="1:26" x14ac:dyDescent="0.25">
      <c r="A23" s="61"/>
      <c r="B23" t="s">
        <v>260</v>
      </c>
      <c r="C23" s="75">
        <v>0</v>
      </c>
      <c r="D23" s="75">
        <v>9767257.8699999992</v>
      </c>
      <c r="E23" s="80">
        <v>11515180</v>
      </c>
      <c r="F23" s="80"/>
      <c r="G23" s="80">
        <v>0</v>
      </c>
      <c r="H23" s="80"/>
      <c r="I23" s="80"/>
      <c r="J23" s="80">
        <v>1062967.3899999999</v>
      </c>
      <c r="K23" s="80">
        <v>5732538.8300000001</v>
      </c>
      <c r="L23" s="80">
        <v>2987628.65</v>
      </c>
      <c r="M23" s="80"/>
      <c r="N23" s="80"/>
      <c r="O23" s="80"/>
      <c r="P23" s="80">
        <v>0</v>
      </c>
      <c r="Q23" s="75">
        <f t="shared" si="0"/>
        <v>21298314.869999997</v>
      </c>
      <c r="R23" s="80"/>
      <c r="S23" s="39"/>
      <c r="V23"/>
      <c r="W23"/>
      <c r="X23"/>
      <c r="Y23"/>
      <c r="Z23"/>
    </row>
    <row r="24" spans="1:26" x14ac:dyDescent="0.25">
      <c r="A24" s="61"/>
      <c r="B24" t="s">
        <v>261</v>
      </c>
      <c r="C24" s="75">
        <v>12629870000</v>
      </c>
      <c r="D24" s="75">
        <v>11786798140.169998</v>
      </c>
      <c r="E24" s="80"/>
      <c r="F24" s="80"/>
      <c r="G24" s="80">
        <v>2092486.01</v>
      </c>
      <c r="H24" s="80"/>
      <c r="I24" s="80">
        <v>206118.39999999999</v>
      </c>
      <c r="J24" s="80"/>
      <c r="K24" s="80"/>
      <c r="L24" s="80"/>
      <c r="M24" s="80"/>
      <c r="N24" s="80"/>
      <c r="O24" s="80"/>
      <c r="P24" s="80">
        <v>0</v>
      </c>
      <c r="Q24" s="75">
        <f t="shared" si="0"/>
        <v>2298604.41</v>
      </c>
      <c r="R24" s="80"/>
      <c r="S24" s="39"/>
      <c r="V24"/>
      <c r="W24"/>
      <c r="X24"/>
      <c r="Y24"/>
      <c r="Z24"/>
    </row>
    <row r="25" spans="1:26" x14ac:dyDescent="0.25">
      <c r="A25" s="61"/>
      <c r="B25" t="s">
        <v>182</v>
      </c>
      <c r="C25" s="75">
        <v>40965565154</v>
      </c>
      <c r="D25" s="75">
        <v>16787967398.719997</v>
      </c>
      <c r="E25" s="80">
        <v>0</v>
      </c>
      <c r="F25" s="80">
        <v>9205690</v>
      </c>
      <c r="G25" s="80">
        <v>231590097.94999999</v>
      </c>
      <c r="H25" s="80">
        <v>0</v>
      </c>
      <c r="I25" s="80">
        <v>197203609.13999999</v>
      </c>
      <c r="J25" s="80">
        <v>312773920.65999997</v>
      </c>
      <c r="K25" s="80">
        <v>3858950031.0700002</v>
      </c>
      <c r="L25" s="80">
        <v>103347520.8</v>
      </c>
      <c r="M25" s="80">
        <v>1226145747.6700001</v>
      </c>
      <c r="N25" s="80">
        <v>5339752.5999999996</v>
      </c>
      <c r="O25" s="80">
        <v>752912210.63</v>
      </c>
      <c r="P25" s="80">
        <v>1382887938.3700001</v>
      </c>
      <c r="Q25" s="75">
        <f t="shared" si="0"/>
        <v>8080356518.8900003</v>
      </c>
      <c r="R25" s="80"/>
      <c r="S25" s="39"/>
      <c r="V25"/>
      <c r="W25"/>
      <c r="X25"/>
      <c r="Y25"/>
      <c r="Z25"/>
    </row>
    <row r="26" spans="1:26" x14ac:dyDescent="0.25">
      <c r="A26" s="61"/>
      <c r="B26" t="s">
        <v>183</v>
      </c>
      <c r="C26" s="75">
        <v>785631004</v>
      </c>
      <c r="D26" s="75">
        <v>809389668.48000002</v>
      </c>
      <c r="E26" s="80">
        <v>0</v>
      </c>
      <c r="F26" s="80"/>
      <c r="G26" s="80">
        <v>14359187.09</v>
      </c>
      <c r="H26" s="80">
        <v>9580779.8100000005</v>
      </c>
      <c r="I26" s="80">
        <v>93594264.469999999</v>
      </c>
      <c r="J26" s="80">
        <v>0</v>
      </c>
      <c r="K26" s="80">
        <v>8006480.0999999996</v>
      </c>
      <c r="L26" s="75">
        <v>4954394.96</v>
      </c>
      <c r="M26" s="80"/>
      <c r="N26" s="80">
        <v>0</v>
      </c>
      <c r="O26" s="80">
        <v>0</v>
      </c>
      <c r="P26" s="80">
        <v>184917.32</v>
      </c>
      <c r="Q26" s="75">
        <f t="shared" si="0"/>
        <v>130680023.74999999</v>
      </c>
      <c r="R26" s="80"/>
      <c r="S26" s="39"/>
      <c r="V26"/>
      <c r="W26"/>
      <c r="X26"/>
      <c r="Y26"/>
      <c r="Z26"/>
    </row>
    <row r="27" spans="1:26" x14ac:dyDescent="0.25">
      <c r="A27" s="61"/>
      <c r="B27" t="s">
        <v>262</v>
      </c>
      <c r="C27" s="75">
        <v>0</v>
      </c>
      <c r="D27" s="75">
        <v>0</v>
      </c>
      <c r="E27" s="80"/>
      <c r="F27" s="80"/>
      <c r="G27" s="80"/>
      <c r="H27" s="80"/>
      <c r="I27" s="80">
        <v>5288125</v>
      </c>
      <c r="J27" s="80"/>
      <c r="K27" s="80"/>
      <c r="L27" s="75"/>
      <c r="M27" s="80"/>
      <c r="N27" s="80"/>
      <c r="O27" s="80"/>
      <c r="P27" s="80"/>
      <c r="Q27" s="75">
        <f t="shared" si="0"/>
        <v>5288125</v>
      </c>
      <c r="R27" s="80"/>
      <c r="S27" s="39"/>
      <c r="V27"/>
      <c r="W27"/>
      <c r="X27"/>
      <c r="Y27"/>
      <c r="Z27"/>
    </row>
    <row r="28" spans="1:26" x14ac:dyDescent="0.25">
      <c r="A28" s="61"/>
      <c r="B28" t="s">
        <v>184</v>
      </c>
      <c r="C28" s="75">
        <v>219228998</v>
      </c>
      <c r="D28" s="75">
        <v>41051220</v>
      </c>
      <c r="E28" s="80">
        <v>0</v>
      </c>
      <c r="F28" s="80"/>
      <c r="G28" s="80">
        <v>11053434.15</v>
      </c>
      <c r="H28" s="80"/>
      <c r="I28" s="80"/>
      <c r="J28" s="80"/>
      <c r="K28" s="80"/>
      <c r="L28" s="80">
        <v>9890562.1999999993</v>
      </c>
      <c r="M28" s="80"/>
      <c r="N28" s="80">
        <v>69138826.129999995</v>
      </c>
      <c r="O28" s="80">
        <v>0</v>
      </c>
      <c r="P28" s="80">
        <v>0</v>
      </c>
      <c r="Q28" s="75">
        <f t="shared" si="0"/>
        <v>90082822.479999989</v>
      </c>
      <c r="R28" s="80"/>
      <c r="S28" s="39"/>
      <c r="V28"/>
      <c r="W28"/>
      <c r="X28"/>
      <c r="Y28"/>
      <c r="Z28"/>
    </row>
    <row r="29" spans="1:26" x14ac:dyDescent="0.25">
      <c r="A29" s="61"/>
      <c r="B29" t="s">
        <v>186</v>
      </c>
      <c r="C29" s="75">
        <v>917216892</v>
      </c>
      <c r="D29" s="75">
        <v>1214932322.1100001</v>
      </c>
      <c r="E29" s="80">
        <v>0</v>
      </c>
      <c r="F29" s="80">
        <v>0</v>
      </c>
      <c r="G29" s="80">
        <v>0</v>
      </c>
      <c r="H29" s="80">
        <v>0</v>
      </c>
      <c r="I29" s="80">
        <v>0</v>
      </c>
      <c r="J29" s="80">
        <v>10399878.77</v>
      </c>
      <c r="K29" s="80"/>
      <c r="L29" s="75">
        <v>0</v>
      </c>
      <c r="M29" s="80">
        <v>1274264.17</v>
      </c>
      <c r="N29" s="80">
        <v>0</v>
      </c>
      <c r="O29" s="80">
        <v>0</v>
      </c>
      <c r="P29" s="80">
        <v>60436789.700000003</v>
      </c>
      <c r="Q29" s="75">
        <f t="shared" si="0"/>
        <v>72110932.640000001</v>
      </c>
      <c r="R29" s="80"/>
      <c r="S29" s="39"/>
      <c r="V29"/>
      <c r="W29"/>
      <c r="X29"/>
      <c r="Y29"/>
      <c r="Z29"/>
    </row>
    <row r="30" spans="1:26" x14ac:dyDescent="0.25">
      <c r="A30" s="61"/>
      <c r="B30" t="s">
        <v>187</v>
      </c>
      <c r="C30" s="75">
        <v>415589999</v>
      </c>
      <c r="D30" s="75">
        <v>689383132.87</v>
      </c>
      <c r="E30" s="80">
        <v>313778602.91000003</v>
      </c>
      <c r="F30" s="80">
        <v>325065.61</v>
      </c>
      <c r="G30" s="80">
        <v>1515049.22</v>
      </c>
      <c r="H30" s="80">
        <v>2586269.31</v>
      </c>
      <c r="I30" s="80">
        <v>313467.48</v>
      </c>
      <c r="J30" s="80"/>
      <c r="K30" s="80">
        <v>5420429.5099999998</v>
      </c>
      <c r="L30" s="75"/>
      <c r="M30" s="80"/>
      <c r="N30" s="80"/>
      <c r="O30" s="80"/>
      <c r="P30" s="80">
        <v>1903874.49</v>
      </c>
      <c r="Q30" s="75">
        <f t="shared" si="0"/>
        <v>325842758.53000009</v>
      </c>
      <c r="R30" s="80"/>
      <c r="S30" s="39"/>
      <c r="V30"/>
      <c r="W30"/>
      <c r="X30"/>
      <c r="Y30"/>
      <c r="Z30"/>
    </row>
    <row r="31" spans="1:26" x14ac:dyDescent="0.25">
      <c r="A31" s="61"/>
      <c r="B31" t="s">
        <v>263</v>
      </c>
      <c r="C31" s="75">
        <v>6307118038</v>
      </c>
      <c r="D31" s="75">
        <v>8005149093.2700005</v>
      </c>
      <c r="E31" s="80">
        <v>0</v>
      </c>
      <c r="F31" s="80"/>
      <c r="G31" s="80">
        <v>27399200</v>
      </c>
      <c r="H31" s="80"/>
      <c r="I31" s="80">
        <v>27497850</v>
      </c>
      <c r="J31" s="80"/>
      <c r="K31" s="80"/>
      <c r="L31" s="75"/>
      <c r="M31" s="80"/>
      <c r="N31" s="80"/>
      <c r="O31" s="80"/>
      <c r="P31" s="80">
        <v>1539374597.3199999</v>
      </c>
      <c r="Q31" s="75">
        <f t="shared" si="0"/>
        <v>1594271647.3199999</v>
      </c>
      <c r="R31" s="80"/>
      <c r="S31" s="39"/>
      <c r="V31"/>
      <c r="W31"/>
      <c r="X31"/>
      <c r="Y31"/>
      <c r="Z31"/>
    </row>
    <row r="32" spans="1:26" x14ac:dyDescent="0.25">
      <c r="A32" s="61"/>
      <c r="B32" t="s">
        <v>188</v>
      </c>
      <c r="C32" s="75">
        <v>1272483684</v>
      </c>
      <c r="D32" s="75">
        <v>834063370.36999989</v>
      </c>
      <c r="E32" s="80">
        <v>17312310000</v>
      </c>
      <c r="F32" s="80"/>
      <c r="G32" s="80"/>
      <c r="H32" s="80"/>
      <c r="I32" s="80"/>
      <c r="J32" s="80">
        <v>602944690.07000005</v>
      </c>
      <c r="K32" s="80">
        <v>0</v>
      </c>
      <c r="L32" s="75"/>
      <c r="M32" s="80"/>
      <c r="N32" s="80"/>
      <c r="O32" s="80">
        <v>464904647.47000003</v>
      </c>
      <c r="P32" s="80">
        <v>0</v>
      </c>
      <c r="Q32" s="75">
        <f t="shared" si="0"/>
        <v>18380159337.540001</v>
      </c>
      <c r="R32" s="80"/>
      <c r="S32" s="39"/>
      <c r="T32" s="39"/>
      <c r="V32"/>
      <c r="W32"/>
      <c r="X32"/>
      <c r="Y32"/>
      <c r="Z32"/>
    </row>
    <row r="33" spans="1:26" x14ac:dyDescent="0.25">
      <c r="A33" s="61"/>
      <c r="B33" t="s">
        <v>189</v>
      </c>
      <c r="C33" s="75">
        <v>1631610000</v>
      </c>
      <c r="D33" s="75">
        <v>1172784569.8199999</v>
      </c>
      <c r="E33" s="80">
        <v>221395488.91</v>
      </c>
      <c r="F33" s="80">
        <v>93658219</v>
      </c>
      <c r="G33" s="80">
        <v>294701145.37</v>
      </c>
      <c r="H33" s="80"/>
      <c r="I33" s="80"/>
      <c r="J33" s="80">
        <v>165992059.48999998</v>
      </c>
      <c r="K33" s="80">
        <v>190135789.88</v>
      </c>
      <c r="L33" s="75"/>
      <c r="M33" s="80">
        <v>159857308.48000002</v>
      </c>
      <c r="N33" s="80">
        <v>182462234.44999999</v>
      </c>
      <c r="O33" s="80"/>
      <c r="P33" s="80">
        <v>0</v>
      </c>
      <c r="Q33" s="75">
        <f t="shared" si="0"/>
        <v>1308202245.5800002</v>
      </c>
      <c r="R33" s="80"/>
      <c r="S33" s="39"/>
      <c r="V33"/>
      <c r="W33"/>
      <c r="X33"/>
      <c r="Y33"/>
      <c r="Z33"/>
    </row>
    <row r="34" spans="1:26" x14ac:dyDescent="0.25">
      <c r="A34" s="61"/>
      <c r="B34" t="s">
        <v>190</v>
      </c>
      <c r="C34" s="75">
        <v>6074386199</v>
      </c>
      <c r="D34" s="75">
        <v>5306611986.0799999</v>
      </c>
      <c r="E34" s="80">
        <v>0</v>
      </c>
      <c r="F34" s="80">
        <v>183680961.69999999</v>
      </c>
      <c r="G34" s="80">
        <v>112953255.7</v>
      </c>
      <c r="H34" s="80">
        <v>107178771.73</v>
      </c>
      <c r="I34" s="80">
        <v>2452067</v>
      </c>
      <c r="J34" s="80">
        <v>182397797.42000002</v>
      </c>
      <c r="K34" s="80">
        <v>246908982.47999999</v>
      </c>
      <c r="L34" s="75">
        <v>71409059.239999995</v>
      </c>
      <c r="M34" s="80">
        <v>244142712.58000001</v>
      </c>
      <c r="N34" s="80">
        <v>289137406.91999996</v>
      </c>
      <c r="O34" s="80">
        <v>97324361.079999998</v>
      </c>
      <c r="P34" s="80">
        <v>255421924.06999999</v>
      </c>
      <c r="Q34" s="75">
        <f t="shared" si="0"/>
        <v>1793007299.9199998</v>
      </c>
      <c r="R34" s="80"/>
      <c r="S34" s="39"/>
      <c r="V34"/>
      <c r="W34"/>
      <c r="X34"/>
      <c r="Y34"/>
      <c r="Z34"/>
    </row>
    <row r="35" spans="1:26" x14ac:dyDescent="0.25">
      <c r="A35" s="61"/>
      <c r="B35" t="s">
        <v>264</v>
      </c>
      <c r="C35" s="75">
        <v>0</v>
      </c>
      <c r="D35" s="75">
        <v>16685148785.209999</v>
      </c>
      <c r="E35" s="80"/>
      <c r="F35" s="80"/>
      <c r="G35" s="80"/>
      <c r="H35" s="80"/>
      <c r="I35" s="80"/>
      <c r="J35" s="80"/>
      <c r="K35" s="80"/>
      <c r="L35" s="75"/>
      <c r="M35" s="80"/>
      <c r="N35" s="80">
        <v>16576487539.212828</v>
      </c>
      <c r="O35" s="80">
        <v>0</v>
      </c>
      <c r="P35" s="80">
        <v>0</v>
      </c>
      <c r="Q35" s="75">
        <f t="shared" si="0"/>
        <v>16576487539.212828</v>
      </c>
      <c r="R35" s="80"/>
      <c r="S35" s="39"/>
      <c r="V35"/>
      <c r="W35"/>
      <c r="X35"/>
      <c r="Y35"/>
      <c r="Z35"/>
    </row>
    <row r="36" spans="1:26" x14ac:dyDescent="0.25">
      <c r="A36" s="61"/>
      <c r="B36" t="s">
        <v>191</v>
      </c>
      <c r="C36" s="75">
        <v>3195765252</v>
      </c>
      <c r="D36" s="75">
        <v>1147287274.6800001</v>
      </c>
      <c r="E36" s="80">
        <v>0</v>
      </c>
      <c r="F36" s="80"/>
      <c r="G36" s="80"/>
      <c r="H36" s="80">
        <v>0</v>
      </c>
      <c r="I36" s="80">
        <v>0</v>
      </c>
      <c r="J36" s="80">
        <v>3366600</v>
      </c>
      <c r="K36" s="80"/>
      <c r="L36" s="75"/>
      <c r="M36" s="80"/>
      <c r="N36" s="80">
        <v>0</v>
      </c>
      <c r="O36" s="80">
        <v>0</v>
      </c>
      <c r="P36" s="80">
        <v>0</v>
      </c>
      <c r="Q36" s="75">
        <f>SUM(E36:P36)</f>
        <v>3366600</v>
      </c>
      <c r="R36" s="80"/>
      <c r="S36" s="39"/>
      <c r="V36"/>
      <c r="W36"/>
      <c r="X36"/>
      <c r="Y36"/>
      <c r="Z36"/>
    </row>
    <row r="37" spans="1:26" x14ac:dyDescent="0.25">
      <c r="A37" s="61"/>
      <c r="B37" t="s">
        <v>193</v>
      </c>
      <c r="C37" s="75">
        <v>302150000</v>
      </c>
      <c r="D37" s="75">
        <v>2500</v>
      </c>
      <c r="E37" s="80">
        <v>0</v>
      </c>
      <c r="F37" s="80"/>
      <c r="G37" s="80"/>
      <c r="H37" s="80"/>
      <c r="I37" s="80"/>
      <c r="J37" s="80"/>
      <c r="K37" s="80"/>
      <c r="L37" s="80"/>
      <c r="M37" s="80"/>
      <c r="N37" s="80">
        <v>161468400</v>
      </c>
      <c r="O37" s="80"/>
      <c r="P37" s="80">
        <v>0</v>
      </c>
      <c r="Q37" s="75">
        <f t="shared" si="0"/>
        <v>161468400</v>
      </c>
      <c r="R37" s="80"/>
      <c r="S37" s="39"/>
      <c r="V37"/>
      <c r="W37"/>
      <c r="X37"/>
      <c r="Y37"/>
      <c r="Z37"/>
    </row>
    <row r="38" spans="1:26" x14ac:dyDescent="0.25">
      <c r="A38" s="61"/>
      <c r="B38" t="s">
        <v>197</v>
      </c>
      <c r="C38" s="75">
        <v>138989000000</v>
      </c>
      <c r="D38" s="75">
        <v>141718791614.51001</v>
      </c>
      <c r="E38" s="80">
        <v>0</v>
      </c>
      <c r="F38" s="80">
        <v>133989462111.59</v>
      </c>
      <c r="G38" s="80">
        <v>164233102.78</v>
      </c>
      <c r="H38" s="80"/>
      <c r="I38" s="80"/>
      <c r="J38" s="80">
        <v>0</v>
      </c>
      <c r="K38" s="80">
        <v>0</v>
      </c>
      <c r="L38" s="80"/>
      <c r="M38" s="80"/>
      <c r="N38" s="80"/>
      <c r="O38" s="80"/>
      <c r="P38" s="80">
        <v>0</v>
      </c>
      <c r="Q38" s="75">
        <f t="shared" si="0"/>
        <v>134153695214.37</v>
      </c>
      <c r="R38" s="80"/>
      <c r="S38" s="39"/>
      <c r="V38"/>
      <c r="W38"/>
      <c r="X38"/>
      <c r="Y38"/>
      <c r="Z38"/>
    </row>
    <row r="39" spans="1:26" x14ac:dyDescent="0.25">
      <c r="A39" s="61"/>
      <c r="B39" t="s">
        <v>265</v>
      </c>
      <c r="C39" s="75">
        <v>0</v>
      </c>
      <c r="D39" s="75">
        <v>1651611450</v>
      </c>
      <c r="E39" s="80">
        <v>229050530.81</v>
      </c>
      <c r="F39" s="80">
        <v>723629465.63</v>
      </c>
      <c r="G39" s="80">
        <v>0</v>
      </c>
      <c r="H39" s="80"/>
      <c r="I39" s="80"/>
      <c r="J39" s="80"/>
      <c r="K39" s="80"/>
      <c r="L39" s="80"/>
      <c r="M39" s="80">
        <v>44980600.259999998</v>
      </c>
      <c r="N39" s="80">
        <v>104618735.19</v>
      </c>
      <c r="O39" s="80">
        <v>225136737.52000001</v>
      </c>
      <c r="P39" s="80">
        <v>322245875.23000002</v>
      </c>
      <c r="Q39" s="75">
        <f t="shared" si="0"/>
        <v>1649661944.6400001</v>
      </c>
      <c r="R39" s="80"/>
      <c r="S39" s="39"/>
      <c r="V39"/>
      <c r="W39"/>
      <c r="X39"/>
      <c r="Y39"/>
      <c r="Z39"/>
    </row>
    <row r="40" spans="1:26" x14ac:dyDescent="0.25">
      <c r="A40" s="61"/>
      <c r="B40" t="s">
        <v>200</v>
      </c>
      <c r="C40" s="75">
        <v>0</v>
      </c>
      <c r="D40" s="75">
        <v>73156046.459999993</v>
      </c>
      <c r="E40" s="80"/>
      <c r="F40" s="80"/>
      <c r="G40" s="80"/>
      <c r="H40" s="80"/>
      <c r="I40" s="80"/>
      <c r="J40" s="80"/>
      <c r="K40" s="80"/>
      <c r="L40" s="75">
        <v>0</v>
      </c>
      <c r="M40" s="80"/>
      <c r="N40" s="80">
        <v>73054929.459999993</v>
      </c>
      <c r="O40" s="80"/>
      <c r="P40" s="80">
        <v>0</v>
      </c>
      <c r="Q40" s="75">
        <f t="shared" si="0"/>
        <v>73054929.459999993</v>
      </c>
      <c r="R40" s="80"/>
      <c r="S40" s="39"/>
      <c r="V40"/>
      <c r="W40"/>
      <c r="X40"/>
      <c r="Y40"/>
      <c r="Z40"/>
    </row>
    <row r="41" spans="1:26" x14ac:dyDescent="0.25">
      <c r="B41" t="s">
        <v>201</v>
      </c>
      <c r="C41" s="75">
        <v>0</v>
      </c>
      <c r="D41" s="75"/>
      <c r="E41" s="80">
        <v>10485181.859999999</v>
      </c>
      <c r="F41" s="80"/>
      <c r="G41" s="80"/>
      <c r="H41" s="80"/>
      <c r="I41" s="80"/>
      <c r="J41" s="80"/>
      <c r="K41" s="80"/>
      <c r="L41" s="80"/>
      <c r="M41" s="80"/>
      <c r="N41" s="80"/>
      <c r="O41" s="80">
        <v>2005871.71</v>
      </c>
      <c r="P41" s="80"/>
      <c r="Q41" s="75">
        <f t="shared" si="0"/>
        <v>12491053.57</v>
      </c>
      <c r="R41" s="80"/>
      <c r="S41" s="39"/>
      <c r="V41"/>
      <c r="W41"/>
      <c r="X41"/>
      <c r="Y41"/>
      <c r="Z41"/>
    </row>
    <row r="42" spans="1:26" x14ac:dyDescent="0.25">
      <c r="B42" t="s">
        <v>266</v>
      </c>
      <c r="C42" s="75">
        <v>0</v>
      </c>
      <c r="D42" s="75">
        <v>0</v>
      </c>
      <c r="E42" s="80"/>
      <c r="F42" s="80"/>
      <c r="G42" s="80"/>
      <c r="H42" s="80"/>
      <c r="I42" s="80"/>
      <c r="J42" s="80"/>
      <c r="K42" s="80"/>
      <c r="L42" s="80"/>
      <c r="M42" s="80"/>
      <c r="N42" s="80"/>
      <c r="O42" s="80">
        <v>270991145.04000002</v>
      </c>
      <c r="P42" s="80"/>
      <c r="Q42" s="75">
        <f t="shared" si="0"/>
        <v>270991145.04000002</v>
      </c>
      <c r="R42" s="80"/>
      <c r="S42" s="39"/>
      <c r="V42"/>
      <c r="W42"/>
      <c r="X42"/>
      <c r="Y42"/>
      <c r="Z42"/>
    </row>
    <row r="43" spans="1:26" x14ac:dyDescent="0.25">
      <c r="B43" s="84" t="s">
        <v>162</v>
      </c>
      <c r="C43" s="72">
        <f>+SUM(C10:C42)</f>
        <v>1155565310650</v>
      </c>
      <c r="D43" s="72">
        <f>+SUM(D10:D42)</f>
        <v>1275724263347.45</v>
      </c>
      <c r="E43" s="79">
        <f>SUM(E10:E42)</f>
        <v>99180352234.229965</v>
      </c>
      <c r="F43" s="79">
        <f t="shared" ref="F43:P43" si="1">SUM(F10:F42)</f>
        <v>201576111770.62</v>
      </c>
      <c r="G43" s="79">
        <f t="shared" si="1"/>
        <v>73564663353.85994</v>
      </c>
      <c r="H43" s="79">
        <f t="shared" si="1"/>
        <v>87716177653.240005</v>
      </c>
      <c r="I43" s="79">
        <f t="shared" si="1"/>
        <v>85415110326.900009</v>
      </c>
      <c r="J43" s="79">
        <f t="shared" si="1"/>
        <v>161629824257.40005</v>
      </c>
      <c r="K43" s="79">
        <f t="shared" si="1"/>
        <v>81228433626.069962</v>
      </c>
      <c r="L43" s="79">
        <f t="shared" si="1"/>
        <v>78660532362.590057</v>
      </c>
      <c r="M43" s="79">
        <f t="shared" si="1"/>
        <v>113672917993.87999</v>
      </c>
      <c r="N43" s="79">
        <f t="shared" si="1"/>
        <v>113207723045.76001</v>
      </c>
      <c r="O43" s="79">
        <f t="shared" si="1"/>
        <v>77730279418.589951</v>
      </c>
      <c r="P43" s="79">
        <f t="shared" si="1"/>
        <v>94072717323.830063</v>
      </c>
      <c r="Q43" s="79">
        <f>+SUM(Q8:Q42)</f>
        <v>1267654843366.9697</v>
      </c>
      <c r="R43" s="80"/>
      <c r="S43" s="39"/>
      <c r="V43"/>
      <c r="W43"/>
      <c r="X43"/>
      <c r="Y43"/>
      <c r="Z43"/>
    </row>
    <row r="44" spans="1:26" x14ac:dyDescent="0.25">
      <c r="C44" s="75"/>
      <c r="D44" s="75"/>
      <c r="E44" s="80"/>
      <c r="F44" s="80"/>
      <c r="G44" s="80"/>
      <c r="H44" s="80"/>
      <c r="I44" s="80"/>
      <c r="J44" s="80"/>
      <c r="K44" s="80"/>
      <c r="L44" s="80"/>
      <c r="M44" s="80"/>
      <c r="N44" s="80"/>
      <c r="O44" s="80"/>
      <c r="P44" s="80"/>
      <c r="Q44" s="75"/>
      <c r="R44" s="80"/>
      <c r="S44" s="39"/>
      <c r="V44"/>
      <c r="W44"/>
      <c r="X44"/>
      <c r="Y44"/>
      <c r="Z44"/>
    </row>
    <row r="45" spans="1:26" x14ac:dyDescent="0.25">
      <c r="B45" s="46" t="s">
        <v>267</v>
      </c>
      <c r="E45" s="8"/>
      <c r="F45" s="8"/>
      <c r="G45" s="8"/>
      <c r="H45" s="8"/>
      <c r="I45" s="8"/>
      <c r="J45" s="8"/>
      <c r="K45" s="8"/>
      <c r="L45" s="8"/>
      <c r="M45" s="8"/>
      <c r="N45" s="8"/>
      <c r="O45" s="8"/>
      <c r="P45" s="8"/>
      <c r="Q45" s="8"/>
      <c r="R45" s="16"/>
      <c r="S45" s="39"/>
      <c r="V45"/>
      <c r="W45"/>
      <c r="X45"/>
      <c r="Y45"/>
      <c r="Z45"/>
    </row>
    <row r="46" spans="1:26" x14ac:dyDescent="0.25">
      <c r="B46" s="46" t="s">
        <v>268</v>
      </c>
      <c r="F46" s="8"/>
      <c r="G46" s="8"/>
      <c r="H46" s="8"/>
      <c r="I46" s="8"/>
      <c r="J46" s="8"/>
      <c r="K46" s="80"/>
      <c r="L46" s="8"/>
      <c r="M46" s="8"/>
      <c r="N46" s="8"/>
      <c r="O46" s="8"/>
      <c r="P46" s="8"/>
      <c r="S46" s="39"/>
      <c r="V46"/>
      <c r="W46"/>
      <c r="X46"/>
      <c r="Y46"/>
      <c r="Z46"/>
    </row>
    <row r="47" spans="1:26" ht="57" customHeight="1" x14ac:dyDescent="0.25">
      <c r="B47" s="152" t="s">
        <v>269</v>
      </c>
      <c r="C47" s="152"/>
      <c r="D47" s="152"/>
      <c r="S47" s="39"/>
      <c r="V47"/>
      <c r="W47"/>
      <c r="X47"/>
      <c r="Y47"/>
      <c r="Z47"/>
    </row>
    <row r="48" spans="1:26" ht="35.25" customHeight="1" x14ac:dyDescent="0.25">
      <c r="B48" s="152" t="s">
        <v>270</v>
      </c>
      <c r="C48" s="152"/>
      <c r="D48" s="152"/>
      <c r="V48"/>
      <c r="W48"/>
      <c r="X48"/>
      <c r="Y48"/>
      <c r="Z48"/>
    </row>
    <row r="49" spans="2:26" ht="24" x14ac:dyDescent="0.25">
      <c r="B49" s="90" t="s">
        <v>271</v>
      </c>
      <c r="V49"/>
      <c r="W49"/>
      <c r="X49"/>
      <c r="Y49"/>
      <c r="Z49"/>
    </row>
    <row r="50" spans="2:26" x14ac:dyDescent="0.25">
      <c r="B50" s="46" t="s">
        <v>205</v>
      </c>
      <c r="V50"/>
      <c r="W50"/>
      <c r="X50"/>
      <c r="Y50"/>
      <c r="Z50"/>
    </row>
    <row r="51" spans="2:26" x14ac:dyDescent="0.25">
      <c r="V51"/>
      <c r="W51"/>
      <c r="X51"/>
      <c r="Y51"/>
      <c r="Z51"/>
    </row>
    <row r="52" spans="2:26" x14ac:dyDescent="0.25">
      <c r="V52"/>
      <c r="W52"/>
      <c r="X52"/>
      <c r="Y52"/>
      <c r="Z52"/>
    </row>
    <row r="53" spans="2:26" x14ac:dyDescent="0.25">
      <c r="V53"/>
      <c r="W53"/>
      <c r="X53"/>
      <c r="Y53"/>
      <c r="Z53"/>
    </row>
    <row r="54" spans="2:26" x14ac:dyDescent="0.25">
      <c r="V54"/>
      <c r="W54"/>
      <c r="X54"/>
      <c r="Y54"/>
      <c r="Z54"/>
    </row>
    <row r="55" spans="2:26" x14ac:dyDescent="0.25">
      <c r="V55"/>
      <c r="W55"/>
      <c r="X55"/>
      <c r="Y55"/>
      <c r="Z55"/>
    </row>
    <row r="56" spans="2:26" x14ac:dyDescent="0.25">
      <c r="V56"/>
      <c r="W56"/>
      <c r="X56"/>
      <c r="Y56"/>
      <c r="Z56"/>
    </row>
    <row r="57" spans="2:26" x14ac:dyDescent="0.25">
      <c r="V57"/>
      <c r="W57"/>
      <c r="X57"/>
      <c r="Y57"/>
      <c r="Z57"/>
    </row>
    <row r="58" spans="2:26" x14ac:dyDescent="0.25">
      <c r="V58"/>
      <c r="W58"/>
      <c r="X58"/>
      <c r="Y58"/>
      <c r="Z58"/>
    </row>
    <row r="59" spans="2:26" x14ac:dyDescent="0.25">
      <c r="V59"/>
      <c r="W59"/>
      <c r="X59"/>
      <c r="Y59"/>
      <c r="Z59"/>
    </row>
    <row r="60" spans="2:26" x14ac:dyDescent="0.25">
      <c r="V60"/>
      <c r="W60"/>
      <c r="X60"/>
      <c r="Y60"/>
      <c r="Z60"/>
    </row>
    <row r="61" spans="2:26" x14ac:dyDescent="0.25">
      <c r="V61"/>
      <c r="W61"/>
      <c r="X61"/>
      <c r="Y61"/>
      <c r="Z61"/>
    </row>
    <row r="62" spans="2:26" x14ac:dyDescent="0.25">
      <c r="V62"/>
      <c r="W62"/>
      <c r="X62"/>
      <c r="Y62"/>
      <c r="Z62"/>
    </row>
    <row r="63" spans="2:26" x14ac:dyDescent="0.25">
      <c r="V63"/>
      <c r="W63"/>
      <c r="X63"/>
      <c r="Y63"/>
      <c r="Z63"/>
    </row>
    <row r="64" spans="2:26" x14ac:dyDescent="0.25">
      <c r="V64"/>
      <c r="W64"/>
      <c r="X64"/>
      <c r="Y64"/>
      <c r="Z64"/>
    </row>
    <row r="65" spans="5:26" x14ac:dyDescent="0.25">
      <c r="V65"/>
      <c r="W65"/>
      <c r="X65"/>
      <c r="Y65"/>
      <c r="Z65"/>
    </row>
    <row r="66" spans="5:26" x14ac:dyDescent="0.25">
      <c r="V66"/>
      <c r="W66"/>
      <c r="X66"/>
      <c r="Y66"/>
      <c r="Z66"/>
    </row>
    <row r="67" spans="5:26" x14ac:dyDescent="0.25">
      <c r="V67"/>
      <c r="W67"/>
      <c r="X67"/>
      <c r="Y67"/>
      <c r="Z67"/>
    </row>
    <row r="68" spans="5:26" x14ac:dyDescent="0.25">
      <c r="V68"/>
      <c r="W68"/>
      <c r="X68"/>
      <c r="Y68"/>
      <c r="Z68"/>
    </row>
    <row r="69" spans="5:26" x14ac:dyDescent="0.25">
      <c r="V69"/>
      <c r="W69"/>
      <c r="X69"/>
      <c r="Y69"/>
      <c r="Z69"/>
    </row>
    <row r="70" spans="5:26" x14ac:dyDescent="0.25">
      <c r="V70"/>
      <c r="W70"/>
      <c r="X70"/>
      <c r="Y70"/>
      <c r="Z70"/>
    </row>
    <row r="71" spans="5:26" x14ac:dyDescent="0.25">
      <c r="V71"/>
      <c r="W71"/>
      <c r="X71"/>
      <c r="Y71"/>
      <c r="Z71"/>
    </row>
    <row r="72" spans="5:26" x14ac:dyDescent="0.25">
      <c r="V72"/>
      <c r="W72"/>
      <c r="X72"/>
      <c r="Y72"/>
      <c r="Z72"/>
    </row>
    <row r="73" spans="5:26" x14ac:dyDescent="0.25">
      <c r="V73"/>
      <c r="W73"/>
      <c r="X73"/>
      <c r="Y73"/>
      <c r="Z73"/>
    </row>
    <row r="74" spans="5:26" x14ac:dyDescent="0.25">
      <c r="E74" s="39"/>
      <c r="F74" s="39"/>
      <c r="G74" s="39"/>
      <c r="H74" s="39"/>
      <c r="I74" s="39"/>
      <c r="J74" s="39"/>
      <c r="K74" s="39"/>
      <c r="L74" s="39"/>
      <c r="M74" s="39"/>
      <c r="N74" s="39"/>
      <c r="O74" s="39"/>
      <c r="P74" s="39"/>
      <c r="V74"/>
      <c r="W74"/>
      <c r="X74"/>
      <c r="Y74"/>
      <c r="Z74"/>
    </row>
    <row r="75" spans="5:26" x14ac:dyDescent="0.25">
      <c r="E75" s="39"/>
      <c r="F75" s="39"/>
      <c r="G75" s="39"/>
      <c r="H75" s="39"/>
      <c r="I75" s="39"/>
      <c r="J75" s="39"/>
      <c r="K75" s="39"/>
      <c r="L75" s="39"/>
      <c r="M75" s="39"/>
      <c r="N75" s="39"/>
      <c r="O75" s="39"/>
      <c r="P75" s="39"/>
      <c r="V75"/>
      <c r="W75"/>
      <c r="X75"/>
      <c r="Y75"/>
      <c r="Z75"/>
    </row>
    <row r="76" spans="5:26" x14ac:dyDescent="0.25">
      <c r="E76" s="39"/>
      <c r="F76" s="39"/>
      <c r="G76" s="39"/>
      <c r="H76" s="39"/>
      <c r="I76" s="39"/>
      <c r="J76" s="39"/>
      <c r="K76" s="39"/>
      <c r="L76" s="39"/>
      <c r="M76" s="39"/>
      <c r="N76" s="39"/>
      <c r="O76" s="39"/>
      <c r="P76" s="39"/>
      <c r="V76"/>
      <c r="W76"/>
      <c r="X76"/>
      <c r="Y76"/>
      <c r="Z76"/>
    </row>
    <row r="77" spans="5:26" x14ac:dyDescent="0.25">
      <c r="E77" s="39"/>
      <c r="F77" s="39"/>
      <c r="G77" s="39"/>
      <c r="H77" s="39"/>
      <c r="I77" s="39"/>
      <c r="J77" s="39"/>
      <c r="K77" s="39"/>
      <c r="L77" s="39"/>
      <c r="M77" s="39"/>
      <c r="N77" s="39"/>
      <c r="O77" s="39"/>
      <c r="P77" s="39"/>
      <c r="V77"/>
      <c r="W77"/>
      <c r="X77"/>
      <c r="Y77"/>
      <c r="Z77"/>
    </row>
    <row r="78" spans="5:26" x14ac:dyDescent="0.25">
      <c r="E78" s="39"/>
      <c r="F78" s="39"/>
      <c r="G78" s="39"/>
      <c r="H78" s="39"/>
      <c r="I78" s="39"/>
      <c r="J78" s="39"/>
      <c r="K78" s="39"/>
      <c r="L78" s="39"/>
      <c r="M78" s="39"/>
      <c r="N78" s="39"/>
      <c r="O78" s="39"/>
      <c r="P78" s="39"/>
      <c r="V78"/>
      <c r="W78"/>
      <c r="X78"/>
      <c r="Y78"/>
      <c r="Z78"/>
    </row>
    <row r="79" spans="5:26" x14ac:dyDescent="0.25">
      <c r="E79" s="39"/>
      <c r="F79" s="39"/>
      <c r="G79" s="39"/>
      <c r="H79" s="39"/>
      <c r="I79" s="39"/>
      <c r="J79" s="39"/>
      <c r="K79" s="39"/>
      <c r="L79" s="39"/>
      <c r="M79" s="39"/>
      <c r="N79" s="39"/>
      <c r="O79" s="39"/>
      <c r="P79" s="39"/>
      <c r="V79"/>
      <c r="W79"/>
      <c r="X79"/>
      <c r="Y79"/>
      <c r="Z79"/>
    </row>
    <row r="80" spans="5:26" x14ac:dyDescent="0.25">
      <c r="E80" s="39"/>
      <c r="F80" s="39"/>
      <c r="G80" s="39"/>
      <c r="H80" s="39"/>
      <c r="I80" s="39"/>
      <c r="J80" s="39"/>
      <c r="K80" s="39"/>
      <c r="L80" s="39"/>
      <c r="M80" s="39"/>
      <c r="N80" s="39"/>
      <c r="O80" s="39"/>
      <c r="P80" s="39"/>
      <c r="V80"/>
      <c r="W80"/>
      <c r="X80"/>
      <c r="Y80"/>
      <c r="Z80"/>
    </row>
    <row r="81" spans="5:26" x14ac:dyDescent="0.25">
      <c r="E81" s="39"/>
      <c r="F81" s="39"/>
      <c r="G81" s="39"/>
      <c r="H81" s="39"/>
      <c r="I81" s="39"/>
      <c r="J81" s="39"/>
      <c r="K81" s="39"/>
      <c r="L81" s="39"/>
      <c r="M81" s="39"/>
      <c r="N81" s="39"/>
      <c r="O81" s="39"/>
      <c r="P81" s="39"/>
      <c r="V81"/>
      <c r="W81"/>
      <c r="X81"/>
      <c r="Y81"/>
      <c r="Z81"/>
    </row>
    <row r="82" spans="5:26" x14ac:dyDescent="0.25">
      <c r="E82" s="39"/>
      <c r="F82" s="39"/>
      <c r="G82" s="39"/>
      <c r="H82" s="39"/>
      <c r="I82" s="39"/>
      <c r="J82" s="39"/>
      <c r="K82" s="39"/>
      <c r="L82" s="39"/>
      <c r="M82" s="39"/>
      <c r="N82" s="39"/>
      <c r="O82" s="39"/>
      <c r="P82" s="39"/>
      <c r="V82"/>
      <c r="W82"/>
      <c r="X82"/>
      <c r="Y82"/>
      <c r="Z82"/>
    </row>
    <row r="83" spans="5:26" x14ac:dyDescent="0.25">
      <c r="E83" s="39"/>
      <c r="F83" s="39"/>
      <c r="G83" s="39"/>
      <c r="H83" s="39"/>
      <c r="I83" s="39"/>
      <c r="J83" s="39"/>
      <c r="K83" s="39"/>
      <c r="L83" s="39"/>
      <c r="M83" s="39"/>
      <c r="N83" s="39"/>
      <c r="O83" s="39"/>
      <c r="P83" s="39"/>
      <c r="V83"/>
      <c r="W83"/>
      <c r="X83"/>
      <c r="Y83"/>
      <c r="Z83"/>
    </row>
    <row r="84" spans="5:26" x14ac:dyDescent="0.25">
      <c r="E84" s="39"/>
      <c r="F84" s="39"/>
      <c r="G84" s="39"/>
      <c r="H84" s="39"/>
      <c r="I84" s="39"/>
      <c r="J84" s="39"/>
      <c r="K84" s="39"/>
      <c r="L84" s="39"/>
      <c r="M84" s="39"/>
      <c r="N84" s="39"/>
      <c r="O84" s="39"/>
      <c r="P84" s="39"/>
      <c r="V84"/>
      <c r="W84"/>
      <c r="X84"/>
      <c r="Y84"/>
      <c r="Z84"/>
    </row>
    <row r="85" spans="5:26" x14ac:dyDescent="0.25">
      <c r="E85" s="39"/>
      <c r="F85" s="39"/>
      <c r="G85" s="39"/>
      <c r="H85" s="39"/>
      <c r="I85" s="39"/>
      <c r="J85" s="39"/>
      <c r="K85" s="39"/>
      <c r="L85" s="39"/>
      <c r="M85" s="39"/>
      <c r="N85" s="39"/>
      <c r="O85" s="39"/>
      <c r="P85" s="39"/>
      <c r="V85"/>
      <c r="W85"/>
      <c r="X85"/>
      <c r="Y85"/>
      <c r="Z85"/>
    </row>
    <row r="86" spans="5:26" x14ac:dyDescent="0.25">
      <c r="E86" s="39"/>
      <c r="F86" s="39"/>
      <c r="G86" s="39"/>
      <c r="H86" s="39"/>
      <c r="I86" s="39"/>
      <c r="J86" s="39"/>
      <c r="K86" s="39"/>
      <c r="L86" s="39"/>
      <c r="M86" s="39"/>
      <c r="N86" s="39"/>
      <c r="O86" s="39"/>
      <c r="P86" s="39"/>
      <c r="V86"/>
      <c r="W86"/>
      <c r="X86"/>
      <c r="Y86"/>
      <c r="Z86"/>
    </row>
    <row r="87" spans="5:26" x14ac:dyDescent="0.25">
      <c r="E87" s="39"/>
      <c r="F87" s="39"/>
      <c r="G87" s="39"/>
      <c r="H87" s="39"/>
      <c r="I87" s="39"/>
      <c r="J87" s="39"/>
      <c r="K87" s="39"/>
      <c r="L87" s="39"/>
      <c r="M87" s="39"/>
      <c r="N87" s="39"/>
      <c r="O87" s="39"/>
      <c r="P87" s="39"/>
      <c r="V87"/>
      <c r="W87"/>
      <c r="X87"/>
      <c r="Y87"/>
      <c r="Z87"/>
    </row>
    <row r="88" spans="5:26" x14ac:dyDescent="0.25">
      <c r="E88" s="39"/>
      <c r="F88" s="39"/>
      <c r="G88" s="39"/>
      <c r="H88" s="39"/>
      <c r="I88" s="39"/>
      <c r="J88" s="39"/>
      <c r="K88" s="39"/>
      <c r="L88" s="39"/>
      <c r="M88" s="39"/>
      <c r="N88" s="39"/>
      <c r="O88" s="39"/>
      <c r="P88" s="39"/>
      <c r="V88"/>
      <c r="W88"/>
      <c r="X88"/>
      <c r="Y88"/>
      <c r="Z88"/>
    </row>
    <row r="89" spans="5:26" x14ac:dyDescent="0.25">
      <c r="E89" s="39"/>
      <c r="F89" s="39"/>
      <c r="G89" s="39"/>
      <c r="H89" s="39"/>
      <c r="I89" s="39"/>
      <c r="J89" s="39"/>
      <c r="K89" s="39"/>
      <c r="L89" s="39"/>
      <c r="M89" s="39"/>
      <c r="N89" s="39"/>
      <c r="O89" s="39"/>
      <c r="P89" s="39"/>
      <c r="V89"/>
      <c r="W89"/>
      <c r="X89"/>
      <c r="Y89"/>
      <c r="Z89"/>
    </row>
    <row r="90" spans="5:26" x14ac:dyDescent="0.25">
      <c r="E90" s="39"/>
      <c r="F90" s="39"/>
      <c r="G90" s="39"/>
      <c r="H90" s="39"/>
      <c r="I90" s="39"/>
      <c r="J90" s="39"/>
      <c r="K90" s="39"/>
      <c r="L90" s="39"/>
      <c r="M90" s="39"/>
      <c r="N90" s="39"/>
      <c r="O90" s="39"/>
      <c r="P90" s="39"/>
      <c r="V90"/>
      <c r="W90"/>
      <c r="X90"/>
      <c r="Y90"/>
      <c r="Z90"/>
    </row>
    <row r="91" spans="5:26" x14ac:dyDescent="0.25">
      <c r="E91" s="39"/>
      <c r="F91" s="39"/>
      <c r="G91" s="39"/>
      <c r="H91" s="39"/>
      <c r="I91" s="39"/>
      <c r="J91" s="39"/>
      <c r="K91" s="39"/>
      <c r="L91" s="39"/>
      <c r="M91" s="39"/>
      <c r="N91" s="39"/>
      <c r="O91" s="39"/>
      <c r="P91" s="39"/>
      <c r="V91"/>
      <c r="W91"/>
      <c r="X91"/>
      <c r="Y91"/>
      <c r="Z91"/>
    </row>
    <row r="92" spans="5:26" x14ac:dyDescent="0.25">
      <c r="E92" s="39"/>
      <c r="F92" s="39"/>
      <c r="G92" s="39"/>
      <c r="H92" s="39"/>
      <c r="I92" s="39"/>
      <c r="J92" s="39"/>
      <c r="K92" s="39"/>
      <c r="L92" s="39"/>
      <c r="M92" s="39"/>
      <c r="N92" s="39"/>
      <c r="O92" s="39"/>
      <c r="P92" s="39"/>
      <c r="V92"/>
      <c r="W92"/>
      <c r="X92"/>
      <c r="Y92"/>
      <c r="Z92"/>
    </row>
    <row r="93" spans="5:26" x14ac:dyDescent="0.25">
      <c r="E93" s="39"/>
      <c r="F93" s="39"/>
      <c r="G93" s="39"/>
      <c r="H93" s="39"/>
      <c r="I93" s="39"/>
      <c r="J93" s="39"/>
      <c r="K93" s="39"/>
      <c r="L93" s="39"/>
      <c r="M93" s="39"/>
      <c r="N93" s="39"/>
      <c r="O93" s="39"/>
      <c r="P93" s="39"/>
      <c r="V93"/>
      <c r="W93"/>
      <c r="X93"/>
      <c r="Y93"/>
      <c r="Z93"/>
    </row>
    <row r="94" spans="5:26" x14ac:dyDescent="0.25">
      <c r="E94" s="39"/>
      <c r="F94" s="39"/>
      <c r="G94" s="39"/>
      <c r="H94" s="39"/>
      <c r="I94" s="39"/>
      <c r="J94" s="39"/>
      <c r="K94" s="39"/>
      <c r="L94" s="39"/>
      <c r="M94" s="39"/>
      <c r="N94" s="39"/>
      <c r="O94" s="39"/>
      <c r="P94" s="39"/>
      <c r="V94"/>
      <c r="W94"/>
      <c r="X94"/>
      <c r="Y94"/>
      <c r="Z94"/>
    </row>
    <row r="95" spans="5:26" x14ac:dyDescent="0.25">
      <c r="E95" s="39"/>
      <c r="F95" s="39"/>
      <c r="G95" s="39"/>
      <c r="H95" s="39"/>
      <c r="I95" s="39"/>
      <c r="J95" s="39"/>
      <c r="K95" s="39"/>
      <c r="L95" s="39"/>
      <c r="M95" s="39"/>
      <c r="N95" s="39"/>
      <c r="O95" s="39"/>
      <c r="P95" s="39"/>
      <c r="V95"/>
      <c r="W95"/>
      <c r="X95"/>
      <c r="Y95"/>
      <c r="Z95"/>
    </row>
    <row r="96" spans="5:26" x14ac:dyDescent="0.25">
      <c r="E96" s="39"/>
      <c r="F96" s="39"/>
      <c r="G96" s="39"/>
      <c r="H96" s="39"/>
      <c r="I96" s="39"/>
      <c r="J96" s="39"/>
      <c r="K96" s="39"/>
      <c r="L96" s="39"/>
      <c r="M96" s="39"/>
      <c r="N96" s="39"/>
      <c r="O96" s="39"/>
      <c r="P96" s="39"/>
      <c r="V96"/>
      <c r="W96"/>
      <c r="X96"/>
      <c r="Y96"/>
      <c r="Z96"/>
    </row>
    <row r="97" spans="5:26" x14ac:dyDescent="0.25">
      <c r="E97" s="39"/>
      <c r="F97" s="39"/>
      <c r="G97" s="39"/>
      <c r="H97" s="39"/>
      <c r="I97" s="39"/>
      <c r="J97" s="39"/>
      <c r="K97" s="39"/>
      <c r="L97" s="39"/>
      <c r="M97" s="39"/>
      <c r="N97" s="39"/>
      <c r="O97" s="39"/>
      <c r="P97" s="39"/>
      <c r="V97"/>
      <c r="W97"/>
      <c r="X97"/>
      <c r="Y97"/>
      <c r="Z97"/>
    </row>
    <row r="98" spans="5:26" x14ac:dyDescent="0.25">
      <c r="E98" s="39"/>
      <c r="F98" s="39"/>
      <c r="G98" s="39"/>
      <c r="H98" s="39"/>
      <c r="I98" s="39"/>
      <c r="J98" s="39"/>
      <c r="K98" s="39"/>
      <c r="L98" s="39"/>
      <c r="M98" s="39"/>
      <c r="N98" s="39"/>
      <c r="O98" s="39"/>
      <c r="P98" s="39"/>
      <c r="V98"/>
      <c r="W98"/>
      <c r="X98"/>
      <c r="Y98"/>
      <c r="Z98"/>
    </row>
    <row r="99" spans="5:26" x14ac:dyDescent="0.25">
      <c r="E99" s="39"/>
      <c r="F99" s="39"/>
      <c r="G99" s="39"/>
      <c r="H99" s="39"/>
      <c r="I99" s="39"/>
      <c r="J99" s="39"/>
      <c r="K99" s="39"/>
      <c r="L99" s="39"/>
      <c r="M99" s="39"/>
      <c r="N99" s="39"/>
      <c r="O99" s="39"/>
      <c r="P99" s="39"/>
      <c r="V99"/>
      <c r="W99"/>
      <c r="X99"/>
      <c r="Y99"/>
      <c r="Z99"/>
    </row>
    <row r="100" spans="5:26" x14ac:dyDescent="0.25">
      <c r="E100" s="39"/>
      <c r="F100" s="39"/>
      <c r="G100" s="39"/>
      <c r="H100" s="39"/>
      <c r="I100" s="39"/>
      <c r="J100" s="39"/>
      <c r="K100" s="39"/>
      <c r="L100" s="39"/>
      <c r="M100" s="39"/>
      <c r="N100" s="39"/>
      <c r="O100" s="39"/>
      <c r="P100" s="39"/>
      <c r="W100"/>
      <c r="X100"/>
      <c r="Y100"/>
      <c r="Z100"/>
    </row>
    <row r="101" spans="5:26" x14ac:dyDescent="0.25">
      <c r="E101" s="39"/>
      <c r="F101" s="39"/>
      <c r="G101" s="39"/>
      <c r="H101" s="39"/>
      <c r="I101" s="39"/>
      <c r="J101" s="39"/>
      <c r="K101" s="39"/>
      <c r="L101" s="39"/>
      <c r="M101" s="39"/>
      <c r="N101" s="39"/>
      <c r="O101" s="39"/>
      <c r="P101" s="39"/>
      <c r="W101"/>
      <c r="X101"/>
      <c r="Y101"/>
      <c r="Z101"/>
    </row>
    <row r="102" spans="5:26" x14ac:dyDescent="0.25">
      <c r="W102"/>
    </row>
  </sheetData>
  <mergeCells count="9">
    <mergeCell ref="B47:D47"/>
    <mergeCell ref="B48:D48"/>
    <mergeCell ref="B2:Q2"/>
    <mergeCell ref="B3:Q3"/>
    <mergeCell ref="B4:Q4"/>
    <mergeCell ref="B5:Q5"/>
    <mergeCell ref="B8:B9"/>
    <mergeCell ref="E8:Q8"/>
    <mergeCell ref="D8:D9"/>
  </mergeCells>
  <pageMargins left="0.7" right="0.7" top="0.75" bottom="0.75" header="0.3" footer="0.3"/>
  <pageSetup orientation="portrait" r:id="rId1"/>
  <ignoredErrors>
    <ignoredError sqref="Q21:Q41 Q10:Q15 Q17:Q19" formulaRange="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3152B-C9EA-4448-BDCD-43853644B8BE}">
  <dimension ref="A2:Z116"/>
  <sheetViews>
    <sheetView showGridLines="0" topLeftCell="B1" workbookViewId="0">
      <selection activeCell="D8" sqref="D8:D9"/>
    </sheetView>
  </sheetViews>
  <sheetFormatPr defaultColWidth="11.42578125" defaultRowHeight="15" x14ac:dyDescent="0.25"/>
  <cols>
    <col min="1" max="1" width="9" customWidth="1"/>
    <col min="2" max="2" width="81.28515625" bestFit="1" customWidth="1"/>
    <col min="3" max="4" width="14.7109375" bestFit="1" customWidth="1"/>
    <col min="5" max="5" width="15.5703125" bestFit="1" customWidth="1"/>
    <col min="6" max="14" width="13.28515625" customWidth="1"/>
    <col min="15" max="15" width="13.7109375" customWidth="1"/>
    <col min="16" max="16" width="11.42578125" customWidth="1"/>
    <col min="17" max="17" width="16.7109375" bestFit="1" customWidth="1"/>
    <col min="18" max="18" width="23.5703125" customWidth="1"/>
    <col min="19" max="19" width="24.140625" customWidth="1"/>
    <col min="20" max="20" width="13.85546875" bestFit="1" customWidth="1"/>
    <col min="21" max="21" width="11" bestFit="1" customWidth="1"/>
    <col min="22" max="22" width="19.42578125" style="39" bestFit="1" customWidth="1"/>
    <col min="23" max="25" width="18.42578125" style="39" bestFit="1" customWidth="1"/>
    <col min="26" max="26" width="19.42578125" style="39" bestFit="1" customWidth="1"/>
  </cols>
  <sheetData>
    <row r="2" spans="1:26" ht="28.5" x14ac:dyDescent="0.45">
      <c r="B2" s="108" t="s">
        <v>0</v>
      </c>
      <c r="C2" s="108"/>
      <c r="D2" s="108"/>
      <c r="E2" s="108"/>
      <c r="F2" s="108"/>
      <c r="G2" s="108"/>
      <c r="H2" s="108"/>
      <c r="I2" s="108"/>
      <c r="J2" s="108"/>
      <c r="K2" s="108"/>
      <c r="L2" s="108"/>
      <c r="M2" s="108"/>
      <c r="N2" s="108"/>
      <c r="O2" s="108"/>
      <c r="P2" s="108"/>
      <c r="Q2" s="108"/>
    </row>
    <row r="3" spans="1:26" ht="21" x14ac:dyDescent="0.35">
      <c r="B3" s="109" t="s">
        <v>101</v>
      </c>
      <c r="C3" s="109"/>
      <c r="D3" s="109"/>
      <c r="E3" s="109"/>
      <c r="F3" s="109"/>
      <c r="G3" s="109"/>
      <c r="H3" s="109"/>
      <c r="I3" s="109"/>
      <c r="J3" s="109"/>
      <c r="K3" s="109"/>
      <c r="L3" s="109"/>
      <c r="M3" s="109"/>
      <c r="N3" s="109"/>
      <c r="O3" s="109"/>
      <c r="P3" s="109"/>
      <c r="Q3" s="109"/>
    </row>
    <row r="4" spans="1:26" ht="21" x14ac:dyDescent="0.35">
      <c r="B4" s="109" t="s">
        <v>229</v>
      </c>
      <c r="C4" s="109"/>
      <c r="D4" s="109"/>
      <c r="E4" s="109"/>
      <c r="F4" s="109"/>
      <c r="G4" s="109"/>
      <c r="H4" s="109"/>
      <c r="I4" s="109"/>
      <c r="J4" s="109"/>
      <c r="K4" s="109"/>
      <c r="L4" s="109"/>
      <c r="M4" s="109"/>
      <c r="N4" s="109"/>
      <c r="O4" s="109"/>
      <c r="P4" s="109"/>
      <c r="Q4" s="109"/>
    </row>
    <row r="5" spans="1:26" ht="15.75" customHeight="1" x14ac:dyDescent="0.25">
      <c r="B5" s="110" t="s">
        <v>215</v>
      </c>
      <c r="C5" s="110"/>
      <c r="D5" s="110"/>
      <c r="E5" s="110"/>
      <c r="F5" s="110"/>
      <c r="G5" s="110"/>
      <c r="H5" s="110"/>
      <c r="I5" s="110"/>
      <c r="J5" s="110"/>
      <c r="K5" s="110"/>
      <c r="L5" s="110"/>
      <c r="M5" s="110"/>
      <c r="N5" s="110"/>
      <c r="O5" s="110"/>
      <c r="P5" s="110"/>
      <c r="Q5" s="110"/>
    </row>
    <row r="6" spans="1:26" x14ac:dyDescent="0.25">
      <c r="Q6" s="83"/>
    </row>
    <row r="7" spans="1:26" x14ac:dyDescent="0.25">
      <c r="B7" s="70" t="s">
        <v>272</v>
      </c>
      <c r="E7" s="39"/>
      <c r="F7" s="39"/>
      <c r="G7" s="39"/>
      <c r="H7" s="39"/>
      <c r="I7" s="39"/>
      <c r="J7" s="39"/>
      <c r="K7" s="39"/>
      <c r="L7" s="39"/>
      <c r="M7" s="39"/>
      <c r="N7" s="39"/>
      <c r="O7" s="39"/>
      <c r="P7" s="39"/>
      <c r="Q7" s="49" t="s">
        <v>150</v>
      </c>
    </row>
    <row r="8" spans="1:26" x14ac:dyDescent="0.25">
      <c r="B8" s="111" t="s">
        <v>151</v>
      </c>
      <c r="C8" s="86" t="s">
        <v>245</v>
      </c>
      <c r="D8" s="113" t="s">
        <v>253</v>
      </c>
      <c r="E8" s="115" t="s">
        <v>233</v>
      </c>
      <c r="F8" s="115"/>
      <c r="G8" s="115"/>
      <c r="H8" s="115"/>
      <c r="I8" s="115"/>
      <c r="J8" s="115"/>
      <c r="K8" s="115"/>
      <c r="L8" s="115"/>
      <c r="M8" s="115"/>
      <c r="N8" s="115"/>
      <c r="O8" s="115"/>
      <c r="P8" s="115"/>
      <c r="Q8" s="115"/>
    </row>
    <row r="9" spans="1:26" x14ac:dyDescent="0.25">
      <c r="B9" s="112"/>
      <c r="C9" s="87" t="s">
        <v>273</v>
      </c>
      <c r="D9" s="114"/>
      <c r="E9" s="82" t="s">
        <v>105</v>
      </c>
      <c r="F9" s="82" t="s">
        <v>9</v>
      </c>
      <c r="G9" s="82" t="s">
        <v>10</v>
      </c>
      <c r="H9" s="82" t="s">
        <v>11</v>
      </c>
      <c r="I9" s="82" t="s">
        <v>12</v>
      </c>
      <c r="J9" s="82" t="s">
        <v>13</v>
      </c>
      <c r="K9" s="82" t="s">
        <v>14</v>
      </c>
      <c r="L9" s="82" t="s">
        <v>15</v>
      </c>
      <c r="M9" s="82" t="s">
        <v>16</v>
      </c>
      <c r="N9" s="82" t="s">
        <v>17</v>
      </c>
      <c r="O9" s="82" t="s">
        <v>18</v>
      </c>
      <c r="P9" s="82" t="s">
        <v>19</v>
      </c>
      <c r="Q9" s="85" t="s">
        <v>96</v>
      </c>
      <c r="S9" s="39"/>
      <c r="V9"/>
      <c r="W9"/>
      <c r="X9"/>
      <c r="Y9"/>
      <c r="Z9"/>
    </row>
    <row r="10" spans="1:26" x14ac:dyDescent="0.25">
      <c r="B10" t="s">
        <v>106</v>
      </c>
      <c r="C10" s="75">
        <v>91339839840</v>
      </c>
      <c r="D10" s="75">
        <v>104343240185</v>
      </c>
      <c r="E10" s="80">
        <v>0</v>
      </c>
      <c r="F10" s="80">
        <v>32451420000</v>
      </c>
      <c r="G10" s="80">
        <v>11410870547.99</v>
      </c>
      <c r="H10" s="80">
        <v>5934485616.4200001</v>
      </c>
      <c r="I10" s="80">
        <v>6159660821.9700003</v>
      </c>
      <c r="J10" s="80">
        <v>25591504657.529999</v>
      </c>
      <c r="K10" s="80">
        <v>26707503013.669998</v>
      </c>
      <c r="L10" s="75"/>
      <c r="M10" s="80">
        <v>0</v>
      </c>
      <c r="N10" s="80"/>
      <c r="O10" s="80">
        <v>0</v>
      </c>
      <c r="P10" s="80">
        <v>0</v>
      </c>
      <c r="Q10" s="75">
        <f t="shared" ref="Q10:Q45" si="0">SUM(E10:P10)</f>
        <v>108255444657.58</v>
      </c>
      <c r="R10" s="80"/>
      <c r="S10" s="39"/>
      <c r="V10"/>
      <c r="W10"/>
      <c r="X10"/>
      <c r="Y10"/>
      <c r="Z10"/>
    </row>
    <row r="11" spans="1:26" x14ac:dyDescent="0.25">
      <c r="A11" s="61"/>
      <c r="B11" t="s">
        <v>107</v>
      </c>
      <c r="C11" s="75">
        <v>1013157005182</v>
      </c>
      <c r="D11" s="75">
        <v>1078608949292.2198</v>
      </c>
      <c r="E11" s="80">
        <v>83944085281.84996</v>
      </c>
      <c r="F11" s="80">
        <v>70636105706.12999</v>
      </c>
      <c r="G11" s="80">
        <v>84681101504.060089</v>
      </c>
      <c r="H11" s="80">
        <v>92171933981.439987</v>
      </c>
      <c r="I11" s="80">
        <v>89300202945.949966</v>
      </c>
      <c r="J11" s="80">
        <v>104529742297.05005</v>
      </c>
      <c r="K11" s="80">
        <v>95921344902.98999</v>
      </c>
      <c r="L11" s="80">
        <v>76904694277.199966</v>
      </c>
      <c r="M11" s="80">
        <v>85889299646.020111</v>
      </c>
      <c r="N11" s="80">
        <v>82570288472.589996</v>
      </c>
      <c r="O11" s="80">
        <v>87301969125.060013</v>
      </c>
      <c r="P11" s="80">
        <v>90210652941.349976</v>
      </c>
      <c r="Q11" s="75">
        <f t="shared" si="0"/>
        <v>1044061421081.6901</v>
      </c>
      <c r="R11" s="80"/>
      <c r="S11" s="39"/>
      <c r="V11"/>
      <c r="W11"/>
      <c r="X11"/>
      <c r="Y11"/>
      <c r="Z11"/>
    </row>
    <row r="12" spans="1:26" x14ac:dyDescent="0.25">
      <c r="A12" s="61"/>
      <c r="B12" t="s">
        <v>109</v>
      </c>
      <c r="C12" s="75">
        <v>0</v>
      </c>
      <c r="D12" s="75">
        <v>0</v>
      </c>
      <c r="E12" s="80">
        <v>0</v>
      </c>
      <c r="F12" s="80">
        <v>0</v>
      </c>
      <c r="G12" s="80">
        <v>0</v>
      </c>
      <c r="H12" s="80">
        <v>0</v>
      </c>
      <c r="I12" s="80">
        <v>0</v>
      </c>
      <c r="J12" s="80">
        <v>0</v>
      </c>
      <c r="K12" s="80">
        <v>0</v>
      </c>
      <c r="L12" s="80">
        <v>0</v>
      </c>
      <c r="M12" s="80">
        <v>0</v>
      </c>
      <c r="N12" s="80">
        <v>0</v>
      </c>
      <c r="O12" s="80">
        <v>0</v>
      </c>
      <c r="P12" s="80">
        <v>0</v>
      </c>
      <c r="Q12" s="75">
        <f t="shared" si="0"/>
        <v>0</v>
      </c>
      <c r="R12" s="80"/>
      <c r="S12" s="39"/>
      <c r="V12"/>
      <c r="W12"/>
      <c r="X12"/>
      <c r="Y12"/>
      <c r="Z12"/>
    </row>
    <row r="13" spans="1:26" x14ac:dyDescent="0.25">
      <c r="A13" s="61"/>
      <c r="B13" t="s">
        <v>274</v>
      </c>
      <c r="C13" s="75">
        <v>0</v>
      </c>
      <c r="D13" s="75">
        <v>16071620130.130001</v>
      </c>
      <c r="E13" s="80"/>
      <c r="F13" s="80"/>
      <c r="G13" s="80"/>
      <c r="H13" s="80"/>
      <c r="I13" s="80"/>
      <c r="J13" s="80"/>
      <c r="K13" s="80"/>
      <c r="L13" s="80">
        <v>0</v>
      </c>
      <c r="M13" s="80">
        <v>0</v>
      </c>
      <c r="N13" s="80">
        <v>0</v>
      </c>
      <c r="O13" s="80">
        <v>0</v>
      </c>
      <c r="P13" s="80">
        <v>0</v>
      </c>
      <c r="Q13" s="75">
        <f t="shared" si="0"/>
        <v>0</v>
      </c>
      <c r="S13" s="39"/>
      <c r="V13"/>
      <c r="W13"/>
      <c r="X13"/>
      <c r="Y13"/>
      <c r="Z13"/>
    </row>
    <row r="14" spans="1:26" x14ac:dyDescent="0.25">
      <c r="A14" s="61"/>
      <c r="B14" t="s">
        <v>112</v>
      </c>
      <c r="C14" s="75">
        <v>25301673975</v>
      </c>
      <c r="D14" s="75">
        <v>25842374520.769993</v>
      </c>
      <c r="E14" s="80">
        <v>1956725088.3699999</v>
      </c>
      <c r="F14" s="80">
        <v>3151973648.0999999</v>
      </c>
      <c r="G14" s="80">
        <v>2771641984.4899998</v>
      </c>
      <c r="H14" s="80">
        <v>2190703570.3600001</v>
      </c>
      <c r="I14" s="80">
        <v>2488543703.6700001</v>
      </c>
      <c r="J14" s="80">
        <v>3128868025.269999</v>
      </c>
      <c r="K14" s="80">
        <v>3022480669.9700003</v>
      </c>
      <c r="L14" s="80">
        <v>2547885352.1400008</v>
      </c>
      <c r="M14" s="80">
        <v>2062349464.2399995</v>
      </c>
      <c r="N14" s="80">
        <v>2199140118.0199995</v>
      </c>
      <c r="O14" s="80">
        <v>2410199411.9099998</v>
      </c>
      <c r="P14" s="80">
        <v>1621293382.1199999</v>
      </c>
      <c r="Q14" s="75">
        <f t="shared" si="0"/>
        <v>29551804418.659996</v>
      </c>
      <c r="S14" s="39"/>
      <c r="V14"/>
      <c r="W14"/>
      <c r="X14"/>
      <c r="Y14"/>
      <c r="Z14"/>
    </row>
    <row r="15" spans="1:26" x14ac:dyDescent="0.25">
      <c r="A15" s="61"/>
      <c r="B15" t="s">
        <v>154</v>
      </c>
      <c r="C15" s="75">
        <v>0</v>
      </c>
      <c r="D15" s="75">
        <v>18804269860.09</v>
      </c>
      <c r="E15" s="80"/>
      <c r="F15" s="80">
        <v>0</v>
      </c>
      <c r="G15" s="80"/>
      <c r="H15" s="80">
        <v>0</v>
      </c>
      <c r="I15" s="80"/>
      <c r="J15" s="80"/>
      <c r="K15" s="80">
        <v>0</v>
      </c>
      <c r="L15" s="80"/>
      <c r="M15" s="80">
        <v>0</v>
      </c>
      <c r="N15" s="80"/>
      <c r="O15" s="80"/>
      <c r="P15" s="80">
        <v>0</v>
      </c>
      <c r="Q15" s="75">
        <f t="shared" si="0"/>
        <v>0</v>
      </c>
      <c r="R15" s="80"/>
      <c r="S15" s="39"/>
      <c r="V15"/>
      <c r="W15"/>
      <c r="X15"/>
      <c r="Y15"/>
      <c r="Z15"/>
    </row>
    <row r="16" spans="1:26" x14ac:dyDescent="0.25">
      <c r="A16" s="61"/>
      <c r="B16" t="s">
        <v>275</v>
      </c>
      <c r="C16" s="75">
        <v>0</v>
      </c>
      <c r="D16" s="75">
        <v>136915356.66</v>
      </c>
      <c r="E16" s="80"/>
      <c r="F16" s="80"/>
      <c r="G16" s="80"/>
      <c r="H16" s="80"/>
      <c r="I16" s="80"/>
      <c r="J16" s="80"/>
      <c r="K16" s="80">
        <v>0</v>
      </c>
      <c r="L16" s="80"/>
      <c r="M16" s="80"/>
      <c r="N16" s="80"/>
      <c r="O16" s="80"/>
      <c r="P16" s="80"/>
      <c r="Q16" s="75">
        <f t="shared" si="0"/>
        <v>0</v>
      </c>
      <c r="R16" s="80"/>
      <c r="S16" s="39"/>
      <c r="V16"/>
      <c r="W16"/>
      <c r="X16"/>
      <c r="Y16"/>
      <c r="Z16"/>
    </row>
    <row r="17" spans="1:26" x14ac:dyDescent="0.25">
      <c r="A17" s="61"/>
      <c r="B17" t="s">
        <v>113</v>
      </c>
      <c r="C17" s="75">
        <v>170850000</v>
      </c>
      <c r="D17" s="75">
        <v>0</v>
      </c>
      <c r="E17" s="80">
        <v>0</v>
      </c>
      <c r="F17" s="80"/>
      <c r="G17" s="80"/>
      <c r="H17" s="80"/>
      <c r="I17" s="80"/>
      <c r="J17" s="80"/>
      <c r="K17" s="80"/>
      <c r="L17" s="80">
        <v>4960631.2</v>
      </c>
      <c r="M17" s="80"/>
      <c r="N17" s="80"/>
      <c r="O17" s="80"/>
      <c r="P17" s="80">
        <v>0</v>
      </c>
      <c r="Q17" s="75">
        <f t="shared" si="0"/>
        <v>4960631.2</v>
      </c>
      <c r="R17" s="80"/>
      <c r="S17" s="39"/>
      <c r="V17"/>
      <c r="W17"/>
      <c r="X17"/>
      <c r="Y17"/>
      <c r="Z17"/>
    </row>
    <row r="18" spans="1:26" x14ac:dyDescent="0.25">
      <c r="A18" s="61"/>
      <c r="B18" t="s">
        <v>115</v>
      </c>
      <c r="C18" s="75">
        <v>40418269</v>
      </c>
      <c r="D18" s="75">
        <v>50973867.5</v>
      </c>
      <c r="E18" s="80">
        <v>6130210</v>
      </c>
      <c r="F18" s="80"/>
      <c r="G18" s="80"/>
      <c r="H18" s="80"/>
      <c r="I18" s="80"/>
      <c r="J18" s="80"/>
      <c r="K18" s="80">
        <v>0</v>
      </c>
      <c r="L18" s="75"/>
      <c r="M18" s="80"/>
      <c r="N18" s="80">
        <v>0</v>
      </c>
      <c r="O18" s="80">
        <v>0</v>
      </c>
      <c r="P18" s="80">
        <v>123308063.8</v>
      </c>
      <c r="Q18" s="75">
        <f t="shared" si="0"/>
        <v>129438273.8</v>
      </c>
      <c r="R18" s="80"/>
      <c r="S18" s="39"/>
      <c r="V18"/>
      <c r="W18"/>
      <c r="X18"/>
      <c r="Y18"/>
      <c r="Z18"/>
    </row>
    <row r="19" spans="1:26" x14ac:dyDescent="0.25">
      <c r="A19" s="61"/>
      <c r="B19" t="s">
        <v>116</v>
      </c>
      <c r="C19" s="75">
        <v>3013668348</v>
      </c>
      <c r="D19" s="75">
        <v>3654793242.0100002</v>
      </c>
      <c r="E19" s="80">
        <v>0</v>
      </c>
      <c r="F19" s="80"/>
      <c r="G19" s="80">
        <v>1126997558.3600001</v>
      </c>
      <c r="H19" s="80"/>
      <c r="I19" s="80"/>
      <c r="J19" s="80">
        <v>479084745.75</v>
      </c>
      <c r="K19" s="80">
        <v>92704500</v>
      </c>
      <c r="L19" s="80"/>
      <c r="M19" s="80"/>
      <c r="N19" s="80">
        <v>0</v>
      </c>
      <c r="O19" s="80">
        <v>12030744642.99</v>
      </c>
      <c r="P19" s="80">
        <v>610747905.89999998</v>
      </c>
      <c r="Q19" s="75">
        <f t="shared" si="0"/>
        <v>14340279353</v>
      </c>
      <c r="R19" s="80"/>
      <c r="S19" s="39"/>
      <c r="V19"/>
      <c r="W19"/>
      <c r="X19"/>
      <c r="Y19"/>
      <c r="Z19"/>
    </row>
    <row r="20" spans="1:26" x14ac:dyDescent="0.25">
      <c r="A20" s="61"/>
      <c r="B20" t="s">
        <v>117</v>
      </c>
      <c r="C20" s="75">
        <v>0</v>
      </c>
      <c r="D20" s="75">
        <v>29065158.02</v>
      </c>
      <c r="E20" s="80"/>
      <c r="F20" s="80"/>
      <c r="G20" s="80"/>
      <c r="H20" s="80"/>
      <c r="I20" s="80"/>
      <c r="J20" s="80">
        <v>0</v>
      </c>
      <c r="K20" s="80"/>
      <c r="L20" s="80"/>
      <c r="M20" s="80"/>
      <c r="N20" s="80"/>
      <c r="O20" s="80"/>
      <c r="P20" s="80"/>
      <c r="Q20" s="75">
        <f t="shared" si="0"/>
        <v>0</v>
      </c>
      <c r="S20" s="39"/>
      <c r="V20"/>
      <c r="W20"/>
      <c r="X20"/>
      <c r="Y20"/>
      <c r="Z20"/>
    </row>
    <row r="21" spans="1:26" x14ac:dyDescent="0.25">
      <c r="A21" s="61"/>
      <c r="B21" t="s">
        <v>156</v>
      </c>
      <c r="C21" s="75">
        <v>61685961</v>
      </c>
      <c r="D21" s="75">
        <v>67776981.349999994</v>
      </c>
      <c r="E21" s="80">
        <v>0</v>
      </c>
      <c r="F21" s="80"/>
      <c r="G21" s="80"/>
      <c r="H21" s="80">
        <v>7458407.9299999997</v>
      </c>
      <c r="I21" s="80">
        <v>8340048.2800000003</v>
      </c>
      <c r="J21" s="80"/>
      <c r="K21" s="80">
        <v>18787963.030000001</v>
      </c>
      <c r="L21" s="75"/>
      <c r="M21" s="80"/>
      <c r="N21" s="80"/>
      <c r="O21" s="80">
        <v>4511377.4800000004</v>
      </c>
      <c r="P21" s="80">
        <v>0</v>
      </c>
      <c r="Q21" s="75">
        <f t="shared" si="0"/>
        <v>39097796.719999999</v>
      </c>
      <c r="S21" s="39"/>
      <c r="V21"/>
      <c r="W21"/>
      <c r="X21"/>
      <c r="Y21"/>
      <c r="Z21"/>
    </row>
    <row r="22" spans="1:26" x14ac:dyDescent="0.25">
      <c r="A22" s="61"/>
      <c r="B22" t="s">
        <v>119</v>
      </c>
      <c r="C22" s="75">
        <v>11875317682</v>
      </c>
      <c r="D22" s="75">
        <v>10139760080.26</v>
      </c>
      <c r="E22" s="80">
        <v>0</v>
      </c>
      <c r="F22" s="80"/>
      <c r="G22" s="80"/>
      <c r="H22" s="80"/>
      <c r="I22" s="80">
        <v>0</v>
      </c>
      <c r="J22" s="80"/>
      <c r="K22" s="80"/>
      <c r="L22" s="80">
        <v>0</v>
      </c>
      <c r="M22" s="80"/>
      <c r="N22" s="80">
        <v>0</v>
      </c>
      <c r="O22" s="80">
        <v>0</v>
      </c>
      <c r="P22" s="80">
        <v>0</v>
      </c>
      <c r="Q22" s="75">
        <f t="shared" si="0"/>
        <v>0</v>
      </c>
      <c r="S22" s="39"/>
      <c r="V22"/>
      <c r="W22"/>
      <c r="X22"/>
      <c r="Y22"/>
      <c r="Z22"/>
    </row>
    <row r="23" spans="1:26" x14ac:dyDescent="0.25">
      <c r="A23" s="61"/>
      <c r="B23" t="s">
        <v>120</v>
      </c>
      <c r="C23" s="75">
        <v>12783964962</v>
      </c>
      <c r="D23" s="75">
        <v>8082937251.25</v>
      </c>
      <c r="E23" s="80">
        <v>14125794460</v>
      </c>
      <c r="F23" s="80">
        <v>466380048.15999997</v>
      </c>
      <c r="G23" s="80">
        <v>16922844.010000002</v>
      </c>
      <c r="H23" s="80">
        <v>2618653701.1800003</v>
      </c>
      <c r="I23" s="80">
        <v>17950509</v>
      </c>
      <c r="J23" s="80">
        <v>0</v>
      </c>
      <c r="K23" s="80"/>
      <c r="L23" s="80">
        <v>2983552085.4700003</v>
      </c>
      <c r="M23" s="80">
        <v>47031301.640000001</v>
      </c>
      <c r="N23" s="80">
        <v>1218880773.6900001</v>
      </c>
      <c r="O23" s="80">
        <v>37308537.880000003</v>
      </c>
      <c r="P23" s="80">
        <v>3278628084.8600001</v>
      </c>
      <c r="Q23" s="75">
        <f t="shared" si="0"/>
        <v>24811102345.889999</v>
      </c>
      <c r="R23" s="80"/>
      <c r="S23" s="39"/>
      <c r="V23"/>
      <c r="W23"/>
      <c r="X23"/>
      <c r="Y23"/>
      <c r="Z23"/>
    </row>
    <row r="24" spans="1:26" x14ac:dyDescent="0.25">
      <c r="A24" s="61"/>
      <c r="B24" t="s">
        <v>121</v>
      </c>
      <c r="C24" s="75">
        <v>435093200</v>
      </c>
      <c r="D24" s="75">
        <v>435093200</v>
      </c>
      <c r="E24" s="80">
        <v>0</v>
      </c>
      <c r="F24" s="80"/>
      <c r="G24" s="80"/>
      <c r="H24" s="80"/>
      <c r="I24" s="80"/>
      <c r="J24" s="80"/>
      <c r="K24" s="80"/>
      <c r="L24" s="75"/>
      <c r="M24" s="80"/>
      <c r="N24" s="80"/>
      <c r="O24" s="80"/>
      <c r="P24" s="80"/>
      <c r="Q24" s="75">
        <f t="shared" si="0"/>
        <v>0</v>
      </c>
      <c r="R24" s="80"/>
      <c r="S24" s="39"/>
      <c r="V24"/>
      <c r="W24"/>
      <c r="X24"/>
      <c r="Y24"/>
      <c r="Z24"/>
    </row>
    <row r="25" spans="1:26" x14ac:dyDescent="0.25">
      <c r="A25" s="61"/>
      <c r="B25" t="s">
        <v>122</v>
      </c>
      <c r="C25" s="75">
        <v>0</v>
      </c>
      <c r="D25" s="75">
        <v>5713746.8799999999</v>
      </c>
      <c r="E25" s="80"/>
      <c r="F25" s="80"/>
      <c r="G25" s="80"/>
      <c r="H25" s="80"/>
      <c r="I25" s="80"/>
      <c r="J25" s="80"/>
      <c r="K25" s="80"/>
      <c r="L25" s="75"/>
      <c r="M25" s="80"/>
      <c r="N25" s="80"/>
      <c r="O25" s="80"/>
      <c r="P25" s="80">
        <v>0</v>
      </c>
      <c r="Q25" s="75">
        <f t="shared" si="0"/>
        <v>0</v>
      </c>
      <c r="R25" s="80"/>
      <c r="S25" s="39"/>
      <c r="V25"/>
      <c r="W25"/>
      <c r="X25"/>
      <c r="Y25"/>
      <c r="Z25"/>
    </row>
    <row r="26" spans="1:26" x14ac:dyDescent="0.25">
      <c r="A26" s="61"/>
      <c r="B26" t="s">
        <v>126</v>
      </c>
      <c r="C26" s="75">
        <v>206933211</v>
      </c>
      <c r="D26" s="75">
        <v>204078317</v>
      </c>
      <c r="E26" s="80">
        <v>0</v>
      </c>
      <c r="F26" s="80"/>
      <c r="G26" s="80"/>
      <c r="H26" s="80"/>
      <c r="I26" s="80"/>
      <c r="J26" s="80"/>
      <c r="K26" s="80"/>
      <c r="L26" s="75"/>
      <c r="M26" s="80"/>
      <c r="N26" s="80"/>
      <c r="O26" s="80">
        <v>43308538.330000006</v>
      </c>
      <c r="P26" s="80">
        <v>703491.1099999994</v>
      </c>
      <c r="Q26" s="75">
        <f t="shared" si="0"/>
        <v>44012029.440000005</v>
      </c>
      <c r="R26" s="80"/>
      <c r="S26" s="39"/>
      <c r="V26"/>
      <c r="W26"/>
      <c r="X26"/>
      <c r="Y26"/>
      <c r="Z26"/>
    </row>
    <row r="27" spans="1:26" x14ac:dyDescent="0.25">
      <c r="A27" s="61"/>
      <c r="B27" t="s">
        <v>128</v>
      </c>
      <c r="C27" s="75">
        <v>0</v>
      </c>
      <c r="D27" s="75">
        <v>0</v>
      </c>
      <c r="E27" s="80"/>
      <c r="F27" s="80"/>
      <c r="G27" s="80"/>
      <c r="H27" s="80"/>
      <c r="I27" s="80"/>
      <c r="J27" s="80">
        <v>3872588.2</v>
      </c>
      <c r="K27" s="80"/>
      <c r="L27" s="80">
        <v>2513250</v>
      </c>
      <c r="M27" s="80">
        <v>19207563.620000001</v>
      </c>
      <c r="N27" s="80"/>
      <c r="O27" s="80"/>
      <c r="P27" s="80"/>
      <c r="Q27" s="75">
        <f t="shared" si="0"/>
        <v>25593401.82</v>
      </c>
      <c r="R27" s="80"/>
      <c r="S27" s="39"/>
      <c r="V27"/>
      <c r="W27"/>
      <c r="X27"/>
      <c r="Y27"/>
      <c r="Z27"/>
    </row>
    <row r="28" spans="1:26" x14ac:dyDescent="0.25">
      <c r="A28" s="61"/>
      <c r="B28" t="s">
        <v>130</v>
      </c>
      <c r="C28" s="75">
        <v>735485599</v>
      </c>
      <c r="D28" s="75">
        <v>1198274829.7399998</v>
      </c>
      <c r="E28" s="80">
        <v>0</v>
      </c>
      <c r="F28" s="80">
        <v>0</v>
      </c>
      <c r="G28" s="80">
        <v>0</v>
      </c>
      <c r="H28" s="80">
        <v>0</v>
      </c>
      <c r="I28" s="80">
        <v>0</v>
      </c>
      <c r="J28" s="80">
        <v>0</v>
      </c>
      <c r="K28" s="80"/>
      <c r="L28" s="75"/>
      <c r="M28" s="80">
        <v>0</v>
      </c>
      <c r="N28" s="80">
        <v>0</v>
      </c>
      <c r="O28" s="80"/>
      <c r="P28" s="80">
        <v>63070591.869999997</v>
      </c>
      <c r="Q28" s="75">
        <f t="shared" si="0"/>
        <v>63070591.869999997</v>
      </c>
      <c r="S28" s="39"/>
      <c r="V28"/>
      <c r="W28"/>
      <c r="X28"/>
      <c r="Y28"/>
      <c r="Z28"/>
    </row>
    <row r="29" spans="1:26" x14ac:dyDescent="0.25">
      <c r="A29" s="61"/>
      <c r="B29" t="s">
        <v>131</v>
      </c>
      <c r="C29" s="75">
        <v>163531119</v>
      </c>
      <c r="D29" s="75">
        <v>226922638.03999999</v>
      </c>
      <c r="E29" s="80">
        <v>1863036.2</v>
      </c>
      <c r="F29" s="80">
        <v>1406735.96</v>
      </c>
      <c r="G29" s="80">
        <v>42611565.780000001</v>
      </c>
      <c r="H29" s="80">
        <v>1266385.24</v>
      </c>
      <c r="I29" s="80">
        <v>595810.81000000006</v>
      </c>
      <c r="J29" s="80">
        <v>895207.55</v>
      </c>
      <c r="K29" s="80">
        <v>77779892.180000007</v>
      </c>
      <c r="L29" s="75"/>
      <c r="M29" s="80"/>
      <c r="N29" s="80">
        <v>1551600.61</v>
      </c>
      <c r="O29" s="80">
        <v>3883653.42</v>
      </c>
      <c r="P29" s="80">
        <v>0</v>
      </c>
      <c r="Q29" s="75">
        <f t="shared" si="0"/>
        <v>131853887.75</v>
      </c>
      <c r="R29" s="80"/>
      <c r="S29" s="39"/>
      <c r="V29"/>
      <c r="W29"/>
      <c r="X29"/>
      <c r="Y29"/>
      <c r="Z29"/>
    </row>
    <row r="30" spans="1:26" x14ac:dyDescent="0.25">
      <c r="A30" s="61"/>
      <c r="B30" t="s">
        <v>132</v>
      </c>
      <c r="C30" s="75">
        <v>759693542</v>
      </c>
      <c r="D30" s="75">
        <v>4500146621.25</v>
      </c>
      <c r="E30" s="80">
        <v>11299495000</v>
      </c>
      <c r="F30" s="80">
        <v>8377875000</v>
      </c>
      <c r="G30" s="80"/>
      <c r="H30" s="80"/>
      <c r="I30" s="80"/>
      <c r="J30" s="80"/>
      <c r="K30" s="80">
        <v>89415680</v>
      </c>
      <c r="L30" s="75">
        <v>0</v>
      </c>
      <c r="M30" s="80"/>
      <c r="N30" s="80">
        <v>476079240</v>
      </c>
      <c r="O30" s="80">
        <v>0</v>
      </c>
      <c r="P30" s="80">
        <v>6079539296.8899994</v>
      </c>
      <c r="Q30" s="75">
        <f t="shared" si="0"/>
        <v>26322404216.889999</v>
      </c>
      <c r="R30" s="80"/>
      <c r="S30" s="39"/>
      <c r="V30"/>
      <c r="W30"/>
      <c r="X30"/>
      <c r="Y30"/>
      <c r="Z30"/>
    </row>
    <row r="31" spans="1:26" x14ac:dyDescent="0.25">
      <c r="A31" s="61"/>
      <c r="B31" t="s">
        <v>133</v>
      </c>
      <c r="C31" s="75">
        <v>2536978839</v>
      </c>
      <c r="D31" s="75">
        <v>2296041393</v>
      </c>
      <c r="E31" s="80">
        <v>0</v>
      </c>
      <c r="F31" s="80"/>
      <c r="G31" s="80"/>
      <c r="H31" s="80">
        <v>0</v>
      </c>
      <c r="I31" s="80">
        <v>909284532.98000002</v>
      </c>
      <c r="J31" s="80"/>
      <c r="K31" s="80"/>
      <c r="L31" s="80">
        <v>14152384.619999999</v>
      </c>
      <c r="M31" s="80"/>
      <c r="N31" s="80">
        <v>792849612.73000002</v>
      </c>
      <c r="O31" s="80"/>
      <c r="P31" s="80">
        <v>552315058.59000003</v>
      </c>
      <c r="Q31" s="75">
        <f t="shared" si="0"/>
        <v>2268601588.9200001</v>
      </c>
      <c r="R31" s="80"/>
      <c r="S31" s="39"/>
      <c r="V31"/>
      <c r="W31"/>
      <c r="X31"/>
      <c r="Y31"/>
      <c r="Z31"/>
    </row>
    <row r="32" spans="1:26" x14ac:dyDescent="0.25">
      <c r="A32" s="61"/>
      <c r="B32" t="s">
        <v>134</v>
      </c>
      <c r="C32" s="75">
        <v>1438844687</v>
      </c>
      <c r="D32" s="75">
        <v>952930221.99000001</v>
      </c>
      <c r="E32" s="80">
        <v>0</v>
      </c>
      <c r="F32" s="80">
        <v>179572784.13999999</v>
      </c>
      <c r="G32" s="80"/>
      <c r="H32" s="80"/>
      <c r="I32" s="80"/>
      <c r="J32" s="80">
        <v>166136973.06</v>
      </c>
      <c r="K32" s="80">
        <v>186466678.55000001</v>
      </c>
      <c r="L32" s="80"/>
      <c r="M32" s="80"/>
      <c r="N32" s="80">
        <v>0</v>
      </c>
      <c r="O32" s="80">
        <v>198476195.77000001</v>
      </c>
      <c r="P32" s="80">
        <v>0</v>
      </c>
      <c r="Q32" s="75">
        <f t="shared" si="0"/>
        <v>730652631.51999998</v>
      </c>
      <c r="R32" s="80"/>
      <c r="S32" s="39"/>
      <c r="V32"/>
      <c r="W32"/>
      <c r="X32"/>
      <c r="Y32"/>
      <c r="Z32"/>
    </row>
    <row r="33" spans="1:26" x14ac:dyDescent="0.25">
      <c r="A33" s="61"/>
      <c r="B33" t="s">
        <v>157</v>
      </c>
      <c r="C33" s="75">
        <v>1053603200</v>
      </c>
      <c r="D33" s="75">
        <v>684216327.36000001</v>
      </c>
      <c r="E33" s="80">
        <v>22742713487.5</v>
      </c>
      <c r="F33" s="80"/>
      <c r="G33" s="80">
        <v>168648219.06</v>
      </c>
      <c r="H33" s="80"/>
      <c r="I33" s="80">
        <v>0</v>
      </c>
      <c r="J33" s="80">
        <v>347691591.55000001</v>
      </c>
      <c r="K33" s="80">
        <v>83836050</v>
      </c>
      <c r="L33" s="80"/>
      <c r="M33" s="80">
        <v>141559500</v>
      </c>
      <c r="N33" s="80">
        <v>0</v>
      </c>
      <c r="O33" s="80">
        <v>0</v>
      </c>
      <c r="P33" s="80">
        <v>17239230</v>
      </c>
      <c r="Q33" s="75">
        <f t="shared" si="0"/>
        <v>23501688078.110001</v>
      </c>
      <c r="R33" s="80"/>
      <c r="S33" s="39"/>
      <c r="V33"/>
      <c r="W33"/>
      <c r="X33"/>
      <c r="Y33"/>
      <c r="Z33"/>
    </row>
    <row r="34" spans="1:26" x14ac:dyDescent="0.25">
      <c r="A34" s="61"/>
      <c r="B34" t="s">
        <v>219</v>
      </c>
      <c r="C34" s="75">
        <v>0</v>
      </c>
      <c r="D34" s="75">
        <v>54935.92</v>
      </c>
      <c r="E34" s="80"/>
      <c r="F34" s="80"/>
      <c r="G34" s="80"/>
      <c r="H34" s="80"/>
      <c r="I34" s="80"/>
      <c r="J34" s="80">
        <v>0</v>
      </c>
      <c r="K34" s="80"/>
      <c r="L34" s="80"/>
      <c r="M34" s="80"/>
      <c r="N34" s="80"/>
      <c r="O34" s="80"/>
      <c r="P34" s="80">
        <v>3486298.8</v>
      </c>
      <c r="Q34" s="75">
        <f t="shared" si="0"/>
        <v>3486298.8</v>
      </c>
      <c r="R34" s="80"/>
      <c r="S34" s="39"/>
      <c r="V34"/>
      <c r="W34"/>
      <c r="X34"/>
      <c r="Y34"/>
      <c r="Z34"/>
    </row>
    <row r="35" spans="1:26" x14ac:dyDescent="0.25">
      <c r="A35" s="61"/>
      <c r="B35" t="s">
        <v>249</v>
      </c>
      <c r="C35" s="75">
        <v>0</v>
      </c>
      <c r="D35" s="75">
        <v>10600000000</v>
      </c>
      <c r="E35" s="80"/>
      <c r="F35" s="80"/>
      <c r="G35" s="80"/>
      <c r="H35" s="80"/>
      <c r="I35" s="80"/>
      <c r="J35" s="80"/>
      <c r="K35" s="80"/>
      <c r="L35" s="80"/>
      <c r="M35" s="80">
        <v>0</v>
      </c>
      <c r="N35" s="80"/>
      <c r="O35" s="80"/>
      <c r="P35" s="80"/>
      <c r="Q35" s="75">
        <f t="shared" si="0"/>
        <v>0</v>
      </c>
      <c r="R35" s="80"/>
      <c r="S35" s="39"/>
      <c r="V35"/>
      <c r="W35"/>
      <c r="X35"/>
      <c r="Y35"/>
      <c r="Z35"/>
    </row>
    <row r="36" spans="1:26" x14ac:dyDescent="0.25">
      <c r="A36" s="61"/>
      <c r="B36" t="s">
        <v>135</v>
      </c>
      <c r="C36" s="75">
        <v>38027923858</v>
      </c>
      <c r="D36" s="75">
        <v>58109036968.850006</v>
      </c>
      <c r="E36" s="80">
        <v>1339200</v>
      </c>
      <c r="F36" s="80"/>
      <c r="G36" s="80"/>
      <c r="H36" s="80"/>
      <c r="I36" s="80">
        <v>1049702.5</v>
      </c>
      <c r="J36" s="80">
        <v>0</v>
      </c>
      <c r="K36" s="80"/>
      <c r="L36" s="75"/>
      <c r="M36" s="80">
        <v>0</v>
      </c>
      <c r="N36" s="80">
        <v>0</v>
      </c>
      <c r="O36" s="80">
        <v>0</v>
      </c>
      <c r="P36" s="80">
        <v>0</v>
      </c>
      <c r="Q36" s="75">
        <f t="shared" si="0"/>
        <v>2388902.5</v>
      </c>
      <c r="R36" s="80"/>
      <c r="S36" s="39"/>
      <c r="V36"/>
      <c r="W36"/>
      <c r="X36"/>
      <c r="Y36"/>
      <c r="Z36"/>
    </row>
    <row r="37" spans="1:26" x14ac:dyDescent="0.25">
      <c r="A37" s="61"/>
      <c r="B37" t="s">
        <v>137</v>
      </c>
      <c r="C37" s="75">
        <v>835826681</v>
      </c>
      <c r="D37" s="75">
        <v>5732100</v>
      </c>
      <c r="E37" s="80">
        <v>0</v>
      </c>
      <c r="F37" s="80"/>
      <c r="G37" s="80"/>
      <c r="H37" s="80"/>
      <c r="I37" s="80">
        <v>0</v>
      </c>
      <c r="J37" s="80">
        <v>0</v>
      </c>
      <c r="K37" s="80"/>
      <c r="L37" s="80"/>
      <c r="M37" s="80"/>
      <c r="N37" s="80"/>
      <c r="O37" s="80">
        <v>0</v>
      </c>
      <c r="P37" s="80">
        <v>0</v>
      </c>
      <c r="Q37" s="75">
        <f t="shared" si="0"/>
        <v>0</v>
      </c>
      <c r="R37" s="80"/>
      <c r="S37" s="39"/>
      <c r="V37"/>
      <c r="W37"/>
      <c r="X37"/>
      <c r="Y37"/>
      <c r="Z37"/>
    </row>
    <row r="38" spans="1:26" x14ac:dyDescent="0.25">
      <c r="A38" s="61"/>
      <c r="B38" t="s">
        <v>139</v>
      </c>
      <c r="C38" s="75">
        <v>199325000000</v>
      </c>
      <c r="D38" s="75">
        <v>93729282220.929993</v>
      </c>
      <c r="E38" s="80">
        <v>0</v>
      </c>
      <c r="F38" s="80">
        <v>64384060056.900002</v>
      </c>
      <c r="G38" s="80"/>
      <c r="H38" s="80">
        <v>0</v>
      </c>
      <c r="I38" s="80">
        <v>0</v>
      </c>
      <c r="J38" s="80"/>
      <c r="K38" s="80"/>
      <c r="L38" s="75"/>
      <c r="M38" s="80">
        <v>30159735424.169998</v>
      </c>
      <c r="N38" s="80"/>
      <c r="O38" s="80"/>
      <c r="P38" s="80">
        <v>0</v>
      </c>
      <c r="Q38" s="75">
        <f t="shared" si="0"/>
        <v>94543795481.070007</v>
      </c>
      <c r="S38" s="39"/>
      <c r="V38"/>
      <c r="W38"/>
      <c r="X38"/>
      <c r="Y38"/>
      <c r="Z38"/>
    </row>
    <row r="39" spans="1:26" x14ac:dyDescent="0.25">
      <c r="A39" s="61"/>
      <c r="B39" t="s">
        <v>276</v>
      </c>
      <c r="C39" s="75">
        <v>0</v>
      </c>
      <c r="D39" s="75">
        <v>379768995</v>
      </c>
      <c r="E39" s="80"/>
      <c r="F39" s="80"/>
      <c r="G39" s="80">
        <v>77543990.5</v>
      </c>
      <c r="H39" s="80"/>
      <c r="I39" s="80"/>
      <c r="J39" s="80"/>
      <c r="K39" s="80">
        <v>107680991.15000001</v>
      </c>
      <c r="L39" s="75"/>
      <c r="M39" s="80">
        <v>0</v>
      </c>
      <c r="N39" s="80">
        <v>66426852.229999997</v>
      </c>
      <c r="O39" s="80">
        <v>128117160.66</v>
      </c>
      <c r="P39" s="80">
        <v>0</v>
      </c>
      <c r="Q39" s="75">
        <f t="shared" si="0"/>
        <v>379768994.53999996</v>
      </c>
      <c r="R39" s="80"/>
      <c r="S39" s="39"/>
      <c r="V39"/>
      <c r="W39"/>
      <c r="X39"/>
      <c r="Y39"/>
      <c r="Z39"/>
    </row>
    <row r="40" spans="1:26" x14ac:dyDescent="0.25">
      <c r="A40" s="61"/>
      <c r="B40" t="s">
        <v>141</v>
      </c>
      <c r="C40" s="75">
        <v>0</v>
      </c>
      <c r="D40" s="75">
        <v>1333201.44</v>
      </c>
      <c r="E40" s="80"/>
      <c r="F40" s="80"/>
      <c r="G40" s="80"/>
      <c r="H40" s="80">
        <v>1383019.71</v>
      </c>
      <c r="I40" s="80"/>
      <c r="J40" s="80"/>
      <c r="K40" s="80"/>
      <c r="L40" s="75"/>
      <c r="M40" s="80"/>
      <c r="N40" s="80"/>
      <c r="O40" s="80"/>
      <c r="P40" s="80">
        <v>0</v>
      </c>
      <c r="Q40" s="75">
        <f t="shared" si="0"/>
        <v>1383019.71</v>
      </c>
      <c r="R40" s="80"/>
      <c r="S40" s="39"/>
      <c r="V40"/>
      <c r="W40"/>
      <c r="X40"/>
      <c r="Y40"/>
      <c r="Z40"/>
    </row>
    <row r="41" spans="1:26" x14ac:dyDescent="0.25">
      <c r="A41" s="61"/>
      <c r="B41" t="s">
        <v>142</v>
      </c>
      <c r="C41" s="75">
        <v>0</v>
      </c>
      <c r="D41" s="75">
        <v>72386525.590000004</v>
      </c>
      <c r="E41" s="80"/>
      <c r="F41" s="80"/>
      <c r="G41" s="80">
        <v>0</v>
      </c>
      <c r="H41" s="80"/>
      <c r="I41" s="80"/>
      <c r="J41" s="80"/>
      <c r="K41" s="80"/>
      <c r="L41" s="80"/>
      <c r="M41" s="80"/>
      <c r="N41" s="80"/>
      <c r="O41" s="80"/>
      <c r="P41" s="80">
        <v>0</v>
      </c>
      <c r="Q41" s="75">
        <f t="shared" si="0"/>
        <v>0</v>
      </c>
      <c r="R41" s="80"/>
      <c r="S41" s="39"/>
      <c r="V41"/>
      <c r="W41"/>
      <c r="X41"/>
      <c r="Y41"/>
      <c r="Z41"/>
    </row>
    <row r="42" spans="1:26" x14ac:dyDescent="0.25">
      <c r="A42" s="61"/>
      <c r="B42" t="s">
        <v>143</v>
      </c>
      <c r="C42" s="75">
        <v>0</v>
      </c>
      <c r="D42" s="75">
        <v>2069067</v>
      </c>
      <c r="E42" s="80"/>
      <c r="F42" s="80"/>
      <c r="G42" s="80"/>
      <c r="H42" s="80"/>
      <c r="I42" s="80"/>
      <c r="J42" s="80"/>
      <c r="K42" s="80"/>
      <c r="L42" s="80"/>
      <c r="M42" s="80"/>
      <c r="N42" s="80"/>
      <c r="O42" s="80"/>
      <c r="P42" s="80">
        <v>0</v>
      </c>
      <c r="Q42" s="75">
        <f t="shared" si="0"/>
        <v>0</v>
      </c>
      <c r="R42" s="80"/>
      <c r="S42" s="39"/>
      <c r="V42"/>
      <c r="W42"/>
      <c r="X42"/>
      <c r="Y42"/>
      <c r="Z42"/>
    </row>
    <row r="43" spans="1:26" x14ac:dyDescent="0.25">
      <c r="A43" s="61"/>
      <c r="B43" t="s">
        <v>161</v>
      </c>
      <c r="C43" s="75">
        <v>0</v>
      </c>
      <c r="D43" s="75">
        <v>0</v>
      </c>
      <c r="E43" s="80">
        <v>0</v>
      </c>
      <c r="F43" s="80"/>
      <c r="G43" s="80"/>
      <c r="H43" s="80"/>
      <c r="I43" s="80"/>
      <c r="J43" s="80"/>
      <c r="K43" s="80"/>
      <c r="L43" s="80"/>
      <c r="M43" s="80"/>
      <c r="N43" s="80"/>
      <c r="O43" s="80"/>
      <c r="P43" s="80"/>
      <c r="Q43" s="75">
        <f t="shared" si="0"/>
        <v>0</v>
      </c>
      <c r="R43" s="80"/>
      <c r="S43" s="39"/>
      <c r="V43"/>
      <c r="W43"/>
      <c r="X43"/>
      <c r="Y43"/>
      <c r="Z43"/>
    </row>
    <row r="44" spans="1:26" x14ac:dyDescent="0.25">
      <c r="A44" s="61"/>
      <c r="B44" t="s">
        <v>227</v>
      </c>
      <c r="C44" s="75">
        <v>0</v>
      </c>
      <c r="D44" s="75">
        <v>0</v>
      </c>
      <c r="E44" s="80"/>
      <c r="F44" s="80"/>
      <c r="G44" s="80"/>
      <c r="H44" s="80"/>
      <c r="I44" s="80"/>
      <c r="J44" s="80"/>
      <c r="K44" s="80"/>
      <c r="L44" s="80">
        <v>14013637.82</v>
      </c>
      <c r="M44" s="80"/>
      <c r="N44" s="80">
        <v>56708682.25</v>
      </c>
      <c r="O44" s="80">
        <v>79456442.030000001</v>
      </c>
      <c r="P44" s="80"/>
      <c r="Q44" s="75">
        <f t="shared" si="0"/>
        <v>150178762.09999999</v>
      </c>
      <c r="R44" s="80"/>
      <c r="S44" s="39"/>
      <c r="V44"/>
      <c r="W44"/>
      <c r="X44"/>
      <c r="Y44"/>
      <c r="Z44"/>
    </row>
    <row r="45" spans="1:26" x14ac:dyDescent="0.25">
      <c r="A45" s="61"/>
      <c r="B45" t="s">
        <v>277</v>
      </c>
      <c r="C45" s="75">
        <v>0</v>
      </c>
      <c r="D45" s="75">
        <v>0</v>
      </c>
      <c r="E45" s="80"/>
      <c r="F45" s="80"/>
      <c r="G45" s="80"/>
      <c r="H45" s="80"/>
      <c r="I45" s="80"/>
      <c r="J45" s="80"/>
      <c r="K45" s="80"/>
      <c r="L45" s="80"/>
      <c r="M45" s="80"/>
      <c r="N45" s="80"/>
      <c r="O45" s="80">
        <v>1237261.01</v>
      </c>
      <c r="P45" s="80"/>
      <c r="Q45" s="75">
        <f t="shared" si="0"/>
        <v>1237261.01</v>
      </c>
      <c r="R45" s="80"/>
      <c r="S45" s="39"/>
      <c r="V45"/>
      <c r="W45"/>
      <c r="X45"/>
      <c r="Y45"/>
      <c r="Z45"/>
    </row>
    <row r="46" spans="1:26" x14ac:dyDescent="0.25">
      <c r="A46" s="61"/>
      <c r="B46" s="84" t="s">
        <v>162</v>
      </c>
      <c r="C46" s="72">
        <f>+SUM(C10:C42)</f>
        <v>1403263338155</v>
      </c>
      <c r="D46" s="72">
        <f>+SUM(D10:D42)</f>
        <v>1439235757235.2498</v>
      </c>
      <c r="E46" s="79">
        <f t="shared" ref="E46:Q46" si="1">+SUM(E10:E45)</f>
        <v>134078145763.91995</v>
      </c>
      <c r="F46" s="79">
        <f t="shared" si="1"/>
        <v>179648793979.39001</v>
      </c>
      <c r="G46" s="79">
        <f t="shared" si="1"/>
        <v>100296338214.25009</v>
      </c>
      <c r="H46" s="79">
        <f t="shared" si="1"/>
        <v>102925884682.28</v>
      </c>
      <c r="I46" s="79">
        <f t="shared" si="1"/>
        <v>98885628075.159958</v>
      </c>
      <c r="J46" s="79">
        <f t="shared" si="1"/>
        <v>134247796085.96005</v>
      </c>
      <c r="K46" s="79">
        <f t="shared" si="1"/>
        <v>126308000341.53998</v>
      </c>
      <c r="L46" s="79">
        <f t="shared" si="1"/>
        <v>82471771618.449966</v>
      </c>
      <c r="M46" s="79">
        <f t="shared" si="1"/>
        <v>118319182899.69011</v>
      </c>
      <c r="N46" s="79">
        <f t="shared" si="1"/>
        <v>87381925352.119995</v>
      </c>
      <c r="O46" s="79">
        <f t="shared" si="1"/>
        <v>102239212346.54002</v>
      </c>
      <c r="P46" s="79">
        <f t="shared" si="1"/>
        <v>102560984345.28996</v>
      </c>
      <c r="Q46" s="79">
        <f t="shared" si="1"/>
        <v>1369363663704.5901</v>
      </c>
      <c r="R46" s="80"/>
      <c r="S46" s="39"/>
      <c r="V46"/>
      <c r="W46"/>
      <c r="X46"/>
      <c r="Y46"/>
      <c r="Z46"/>
    </row>
    <row r="47" spans="1:26" x14ac:dyDescent="0.25">
      <c r="A47" s="61"/>
      <c r="B47" s="46" t="s">
        <v>267</v>
      </c>
      <c r="E47" s="8"/>
      <c r="F47" s="8"/>
      <c r="G47" s="8"/>
      <c r="H47" s="8"/>
      <c r="I47" s="8"/>
      <c r="J47" s="8"/>
      <c r="K47" s="8"/>
      <c r="L47" s="8"/>
      <c r="M47" s="8"/>
      <c r="N47" s="8"/>
      <c r="O47" s="8"/>
      <c r="P47" s="8"/>
      <c r="Q47" s="8"/>
      <c r="R47" s="80"/>
      <c r="S47" s="39"/>
      <c r="V47"/>
      <c r="W47"/>
      <c r="X47"/>
      <c r="Y47"/>
      <c r="Z47"/>
    </row>
    <row r="48" spans="1:26" x14ac:dyDescent="0.25">
      <c r="A48" s="61"/>
      <c r="B48" s="46" t="s">
        <v>278</v>
      </c>
      <c r="F48" s="8"/>
      <c r="G48" s="8"/>
      <c r="H48" s="8"/>
      <c r="I48" s="8"/>
      <c r="J48" s="8"/>
      <c r="K48" s="80"/>
      <c r="L48" s="8"/>
      <c r="M48" s="8"/>
      <c r="N48" s="8"/>
      <c r="O48" s="8"/>
      <c r="P48" s="8"/>
      <c r="R48" s="80"/>
      <c r="S48" s="39"/>
      <c r="V48"/>
      <c r="W48"/>
      <c r="X48"/>
      <c r="Y48"/>
      <c r="Z48"/>
    </row>
    <row r="49" spans="1:26" x14ac:dyDescent="0.25">
      <c r="A49" s="61"/>
      <c r="B49" s="46" t="s">
        <v>279</v>
      </c>
      <c r="S49" s="39"/>
      <c r="V49"/>
      <c r="W49"/>
      <c r="X49"/>
      <c r="Y49"/>
      <c r="Z49"/>
    </row>
    <row r="50" spans="1:26" x14ac:dyDescent="0.25">
      <c r="A50" s="61"/>
      <c r="B50" s="46" t="s">
        <v>205</v>
      </c>
      <c r="S50" s="39"/>
      <c r="V50"/>
      <c r="W50"/>
      <c r="X50"/>
      <c r="Y50"/>
      <c r="Z50"/>
    </row>
    <row r="51" spans="1:26" x14ac:dyDescent="0.25">
      <c r="A51" s="61"/>
      <c r="R51" s="80"/>
      <c r="S51" s="39"/>
      <c r="V51"/>
      <c r="W51"/>
      <c r="X51"/>
      <c r="Y51"/>
      <c r="Z51"/>
    </row>
    <row r="52" spans="1:26" x14ac:dyDescent="0.25">
      <c r="A52" s="61"/>
      <c r="R52" s="80"/>
      <c r="S52" s="39"/>
      <c r="V52"/>
      <c r="W52"/>
      <c r="X52"/>
      <c r="Y52"/>
      <c r="Z52"/>
    </row>
    <row r="53" spans="1:26" x14ac:dyDescent="0.25">
      <c r="A53" s="61"/>
      <c r="R53" s="80"/>
      <c r="S53" s="39"/>
      <c r="V53"/>
      <c r="W53"/>
      <c r="X53"/>
      <c r="Y53"/>
      <c r="Z53"/>
    </row>
    <row r="54" spans="1:26" x14ac:dyDescent="0.25">
      <c r="R54" s="80"/>
      <c r="S54" s="39"/>
      <c r="V54"/>
      <c r="W54"/>
      <c r="X54"/>
      <c r="Y54"/>
      <c r="Z54"/>
    </row>
    <row r="55" spans="1:26" x14ac:dyDescent="0.25">
      <c r="R55" s="16"/>
      <c r="S55" s="39"/>
      <c r="V55"/>
      <c r="W55"/>
      <c r="X55"/>
      <c r="Y55"/>
      <c r="Z55"/>
    </row>
    <row r="56" spans="1:26" x14ac:dyDescent="0.25">
      <c r="S56" s="39"/>
      <c r="V56"/>
      <c r="W56"/>
      <c r="X56"/>
      <c r="Y56"/>
      <c r="Z56"/>
    </row>
    <row r="57" spans="1:26" x14ac:dyDescent="0.25">
      <c r="S57" s="39"/>
      <c r="V57"/>
      <c r="W57"/>
      <c r="X57"/>
      <c r="Y57"/>
      <c r="Z57"/>
    </row>
    <row r="58" spans="1:26" x14ac:dyDescent="0.25">
      <c r="S58" s="39"/>
      <c r="V58"/>
      <c r="W58"/>
      <c r="X58"/>
      <c r="Y58"/>
      <c r="Z58"/>
    </row>
    <row r="59" spans="1:26" x14ac:dyDescent="0.25">
      <c r="S59" s="39"/>
      <c r="V59"/>
      <c r="W59"/>
      <c r="X59"/>
      <c r="Y59"/>
      <c r="Z59"/>
    </row>
    <row r="60" spans="1:26" x14ac:dyDescent="0.25">
      <c r="S60" s="39"/>
      <c r="V60"/>
      <c r="W60"/>
      <c r="X60"/>
      <c r="Y60"/>
      <c r="Z60"/>
    </row>
    <row r="61" spans="1:26" x14ac:dyDescent="0.25">
      <c r="V61"/>
      <c r="W61"/>
      <c r="X61"/>
      <c r="Y61"/>
      <c r="Z61"/>
    </row>
    <row r="62" spans="1:26" x14ac:dyDescent="0.25">
      <c r="V62"/>
      <c r="W62"/>
      <c r="X62"/>
      <c r="Y62"/>
      <c r="Z62"/>
    </row>
    <row r="63" spans="1:26" x14ac:dyDescent="0.25">
      <c r="V63"/>
      <c r="W63"/>
      <c r="X63"/>
      <c r="Y63"/>
      <c r="Z63"/>
    </row>
    <row r="64" spans="1:26" x14ac:dyDescent="0.25">
      <c r="V64"/>
      <c r="W64"/>
      <c r="X64"/>
      <c r="Y64"/>
      <c r="Z64"/>
    </row>
    <row r="65" spans="5:26" x14ac:dyDescent="0.25">
      <c r="V65"/>
      <c r="W65"/>
      <c r="X65"/>
      <c r="Y65"/>
      <c r="Z65"/>
    </row>
    <row r="66" spans="5:26" x14ac:dyDescent="0.25">
      <c r="V66"/>
      <c r="W66"/>
      <c r="X66"/>
      <c r="Y66"/>
      <c r="Z66"/>
    </row>
    <row r="67" spans="5:26" x14ac:dyDescent="0.25">
      <c r="V67"/>
      <c r="W67"/>
      <c r="X67"/>
      <c r="Y67"/>
      <c r="Z67"/>
    </row>
    <row r="68" spans="5:26" x14ac:dyDescent="0.25">
      <c r="V68"/>
      <c r="W68"/>
      <c r="X68"/>
      <c r="Y68"/>
      <c r="Z68"/>
    </row>
    <row r="69" spans="5:26" x14ac:dyDescent="0.25">
      <c r="V69"/>
      <c r="W69"/>
      <c r="X69"/>
      <c r="Y69"/>
      <c r="Z69"/>
    </row>
    <row r="70" spans="5:26" x14ac:dyDescent="0.25">
      <c r="V70"/>
      <c r="W70"/>
      <c r="X70"/>
      <c r="Y70"/>
      <c r="Z70"/>
    </row>
    <row r="71" spans="5:26" x14ac:dyDescent="0.25">
      <c r="V71"/>
      <c r="W71"/>
      <c r="X71"/>
      <c r="Y71"/>
      <c r="Z71"/>
    </row>
    <row r="72" spans="5:26" x14ac:dyDescent="0.25">
      <c r="V72"/>
      <c r="W72"/>
      <c r="X72"/>
      <c r="Y72"/>
      <c r="Z72"/>
    </row>
    <row r="73" spans="5:26" x14ac:dyDescent="0.25">
      <c r="V73"/>
      <c r="W73"/>
      <c r="X73"/>
      <c r="Y73"/>
      <c r="Z73"/>
    </row>
    <row r="74" spans="5:26" x14ac:dyDescent="0.25">
      <c r="V74"/>
      <c r="W74"/>
      <c r="X74"/>
      <c r="Y74"/>
      <c r="Z74"/>
    </row>
    <row r="75" spans="5:26" x14ac:dyDescent="0.25">
      <c r="V75"/>
      <c r="W75"/>
      <c r="X75"/>
      <c r="Y75"/>
      <c r="Z75"/>
    </row>
    <row r="76" spans="5:26" x14ac:dyDescent="0.25">
      <c r="V76"/>
      <c r="W76"/>
      <c r="X76"/>
      <c r="Y76"/>
      <c r="Z76"/>
    </row>
    <row r="77" spans="5:26" x14ac:dyDescent="0.25">
      <c r="V77"/>
      <c r="W77"/>
      <c r="X77"/>
      <c r="Y77"/>
      <c r="Z77"/>
    </row>
    <row r="78" spans="5:26" x14ac:dyDescent="0.25">
      <c r="E78" s="39"/>
      <c r="F78" s="39"/>
      <c r="G78" s="39"/>
      <c r="H78" s="39"/>
      <c r="I78" s="39"/>
      <c r="J78" s="39"/>
      <c r="K78" s="39"/>
      <c r="L78" s="39"/>
      <c r="M78" s="39"/>
      <c r="N78" s="39"/>
      <c r="O78" s="39"/>
      <c r="P78" s="39"/>
      <c r="V78"/>
      <c r="W78"/>
      <c r="X78"/>
      <c r="Y78"/>
      <c r="Z78"/>
    </row>
    <row r="79" spans="5:26" x14ac:dyDescent="0.25">
      <c r="E79" s="39"/>
      <c r="F79" s="39"/>
      <c r="G79" s="39"/>
      <c r="H79" s="39"/>
      <c r="I79" s="39"/>
      <c r="J79" s="39"/>
      <c r="K79" s="39"/>
      <c r="L79" s="39"/>
      <c r="M79" s="39"/>
      <c r="N79" s="39"/>
      <c r="O79" s="39"/>
      <c r="P79" s="39"/>
      <c r="V79"/>
      <c r="W79"/>
      <c r="X79"/>
      <c r="Y79"/>
      <c r="Z79"/>
    </row>
    <row r="80" spans="5:26" x14ac:dyDescent="0.25">
      <c r="E80" s="39"/>
      <c r="F80" s="39"/>
      <c r="G80" s="39"/>
      <c r="H80" s="39"/>
      <c r="I80" s="39"/>
      <c r="J80" s="39"/>
      <c r="K80" s="39"/>
      <c r="L80" s="39"/>
      <c r="M80" s="39"/>
      <c r="N80" s="39"/>
      <c r="O80" s="39"/>
      <c r="P80" s="39"/>
      <c r="V80"/>
      <c r="W80"/>
      <c r="X80"/>
      <c r="Y80"/>
      <c r="Z80"/>
    </row>
    <row r="81" spans="5:26" x14ac:dyDescent="0.25">
      <c r="E81" s="39"/>
      <c r="F81" s="39"/>
      <c r="G81" s="39"/>
      <c r="H81" s="39"/>
      <c r="I81" s="39"/>
      <c r="J81" s="39"/>
      <c r="K81" s="39"/>
      <c r="L81" s="39"/>
      <c r="M81" s="39"/>
      <c r="N81" s="39"/>
      <c r="O81" s="39"/>
      <c r="P81" s="39"/>
      <c r="V81"/>
      <c r="W81"/>
      <c r="X81"/>
      <c r="Y81"/>
      <c r="Z81"/>
    </row>
    <row r="82" spans="5:26" x14ac:dyDescent="0.25">
      <c r="E82" s="39"/>
      <c r="F82" s="39"/>
      <c r="G82" s="39"/>
      <c r="H82" s="39"/>
      <c r="I82" s="39"/>
      <c r="J82" s="39"/>
      <c r="K82" s="39"/>
      <c r="L82" s="39"/>
      <c r="M82" s="39"/>
      <c r="N82" s="39"/>
      <c r="O82" s="39"/>
      <c r="P82" s="39"/>
      <c r="V82"/>
      <c r="W82"/>
      <c r="X82"/>
      <c r="Y82"/>
      <c r="Z82"/>
    </row>
    <row r="83" spans="5:26" x14ac:dyDescent="0.25">
      <c r="E83" s="39"/>
      <c r="F83" s="39"/>
      <c r="G83" s="39"/>
      <c r="H83" s="39"/>
      <c r="I83" s="39"/>
      <c r="J83" s="39"/>
      <c r="K83" s="39"/>
      <c r="L83" s="39"/>
      <c r="M83" s="39"/>
      <c r="N83" s="39"/>
      <c r="O83" s="39"/>
      <c r="P83" s="39"/>
      <c r="V83"/>
      <c r="W83"/>
      <c r="X83"/>
      <c r="Y83"/>
      <c r="Z83"/>
    </row>
    <row r="84" spans="5:26" x14ac:dyDescent="0.25">
      <c r="E84" s="39"/>
      <c r="F84" s="39"/>
      <c r="G84" s="39"/>
      <c r="H84" s="39"/>
      <c r="I84" s="39"/>
      <c r="J84" s="39"/>
      <c r="K84" s="39"/>
      <c r="L84" s="39"/>
      <c r="M84" s="39"/>
      <c r="N84" s="39"/>
      <c r="O84" s="39"/>
      <c r="P84" s="39"/>
      <c r="V84"/>
      <c r="W84"/>
      <c r="X84"/>
      <c r="Y84"/>
      <c r="Z84"/>
    </row>
    <row r="85" spans="5:26" x14ac:dyDescent="0.25">
      <c r="E85" s="39"/>
      <c r="F85" s="39"/>
      <c r="G85" s="39"/>
      <c r="H85" s="39"/>
      <c r="I85" s="39"/>
      <c r="J85" s="39"/>
      <c r="K85" s="39"/>
      <c r="L85" s="39"/>
      <c r="M85" s="39"/>
      <c r="N85" s="39"/>
      <c r="O85" s="39"/>
      <c r="P85" s="39"/>
      <c r="V85"/>
      <c r="W85"/>
      <c r="X85"/>
      <c r="Y85"/>
      <c r="Z85"/>
    </row>
    <row r="86" spans="5:26" x14ac:dyDescent="0.25">
      <c r="E86" s="39"/>
      <c r="F86" s="39"/>
      <c r="G86" s="39"/>
      <c r="H86" s="39"/>
      <c r="I86" s="39"/>
      <c r="J86" s="39"/>
      <c r="K86" s="39"/>
      <c r="L86" s="39"/>
      <c r="M86" s="39"/>
      <c r="N86" s="39"/>
      <c r="O86" s="39"/>
      <c r="P86" s="39"/>
      <c r="V86"/>
      <c r="W86"/>
      <c r="X86"/>
      <c r="Y86"/>
      <c r="Z86"/>
    </row>
    <row r="87" spans="5:26" x14ac:dyDescent="0.25">
      <c r="E87" s="39"/>
      <c r="F87" s="39"/>
      <c r="G87" s="39"/>
      <c r="H87" s="39"/>
      <c r="I87" s="39"/>
      <c r="J87" s="39"/>
      <c r="K87" s="39"/>
      <c r="L87" s="39"/>
      <c r="M87" s="39"/>
      <c r="N87" s="39"/>
      <c r="O87" s="39"/>
      <c r="P87" s="39"/>
      <c r="V87"/>
      <c r="W87"/>
      <c r="X87"/>
      <c r="Y87"/>
      <c r="Z87"/>
    </row>
    <row r="88" spans="5:26" x14ac:dyDescent="0.25">
      <c r="E88" s="39"/>
      <c r="F88" s="39"/>
      <c r="G88" s="39"/>
      <c r="H88" s="39"/>
      <c r="I88" s="39"/>
      <c r="J88" s="39"/>
      <c r="K88" s="39"/>
      <c r="L88" s="39"/>
      <c r="M88" s="39"/>
      <c r="N88" s="39"/>
      <c r="O88" s="39"/>
      <c r="P88" s="39"/>
      <c r="V88"/>
      <c r="W88"/>
      <c r="X88"/>
      <c r="Y88"/>
      <c r="Z88"/>
    </row>
    <row r="89" spans="5:26" x14ac:dyDescent="0.25">
      <c r="E89" s="39"/>
      <c r="F89" s="39"/>
      <c r="G89" s="39"/>
      <c r="H89" s="39"/>
      <c r="I89" s="39"/>
      <c r="J89" s="39"/>
      <c r="K89" s="39"/>
      <c r="L89" s="39"/>
      <c r="M89" s="39"/>
      <c r="N89" s="39"/>
      <c r="O89" s="39"/>
      <c r="P89" s="39"/>
      <c r="V89"/>
      <c r="W89"/>
      <c r="X89"/>
      <c r="Y89"/>
      <c r="Z89"/>
    </row>
    <row r="90" spans="5:26" x14ac:dyDescent="0.25">
      <c r="E90" s="39"/>
      <c r="F90" s="39"/>
      <c r="G90" s="39"/>
      <c r="H90" s="39"/>
      <c r="I90" s="39"/>
      <c r="J90" s="39"/>
      <c r="K90" s="39"/>
      <c r="L90" s="39"/>
      <c r="M90" s="39"/>
      <c r="N90" s="39"/>
      <c r="O90" s="39"/>
      <c r="P90" s="39"/>
      <c r="V90"/>
      <c r="W90"/>
      <c r="X90"/>
      <c r="Y90"/>
      <c r="Z90"/>
    </row>
    <row r="91" spans="5:26" x14ac:dyDescent="0.25">
      <c r="E91" s="39"/>
      <c r="F91" s="39"/>
      <c r="G91" s="39"/>
      <c r="H91" s="39"/>
      <c r="I91" s="39"/>
      <c r="J91" s="39"/>
      <c r="K91" s="39"/>
      <c r="L91" s="39"/>
      <c r="M91" s="39"/>
      <c r="N91" s="39"/>
      <c r="O91" s="39"/>
      <c r="P91" s="39"/>
      <c r="V91"/>
      <c r="W91"/>
      <c r="X91"/>
      <c r="Y91"/>
      <c r="Z91"/>
    </row>
    <row r="92" spans="5:26" x14ac:dyDescent="0.25">
      <c r="E92" s="39"/>
      <c r="F92" s="39"/>
      <c r="G92" s="39"/>
      <c r="H92" s="39"/>
      <c r="I92" s="39"/>
      <c r="J92" s="39"/>
      <c r="K92" s="39"/>
      <c r="L92" s="39"/>
      <c r="M92" s="39"/>
      <c r="N92" s="39"/>
      <c r="O92" s="39"/>
      <c r="P92" s="39"/>
      <c r="V92"/>
      <c r="W92"/>
      <c r="X92"/>
      <c r="Y92"/>
      <c r="Z92"/>
    </row>
    <row r="93" spans="5:26" x14ac:dyDescent="0.25">
      <c r="E93" s="39"/>
      <c r="F93" s="39"/>
      <c r="G93" s="39"/>
      <c r="H93" s="39"/>
      <c r="I93" s="39"/>
      <c r="J93" s="39"/>
      <c r="K93" s="39"/>
      <c r="L93" s="39"/>
      <c r="M93" s="39"/>
      <c r="N93" s="39"/>
      <c r="O93" s="39"/>
      <c r="P93" s="39"/>
      <c r="V93"/>
      <c r="W93"/>
      <c r="X93"/>
      <c r="Y93"/>
      <c r="Z93"/>
    </row>
    <row r="94" spans="5:26" x14ac:dyDescent="0.25">
      <c r="E94" s="39"/>
      <c r="F94" s="39"/>
      <c r="G94" s="39"/>
      <c r="H94" s="39"/>
      <c r="I94" s="39"/>
      <c r="J94" s="39"/>
      <c r="K94" s="39"/>
      <c r="L94" s="39"/>
      <c r="M94" s="39"/>
      <c r="N94" s="39"/>
      <c r="O94" s="39"/>
      <c r="P94" s="39"/>
      <c r="V94"/>
      <c r="W94"/>
      <c r="X94"/>
      <c r="Y94"/>
      <c r="Z94"/>
    </row>
    <row r="95" spans="5:26" x14ac:dyDescent="0.25">
      <c r="E95" s="39"/>
      <c r="F95" s="39"/>
      <c r="G95" s="39"/>
      <c r="H95" s="39"/>
      <c r="I95" s="39"/>
      <c r="J95" s="39"/>
      <c r="K95" s="39"/>
      <c r="L95" s="39"/>
      <c r="M95" s="39"/>
      <c r="N95" s="39"/>
      <c r="O95" s="39"/>
      <c r="P95" s="39"/>
      <c r="V95"/>
      <c r="W95"/>
      <c r="X95"/>
      <c r="Y95"/>
      <c r="Z95"/>
    </row>
    <row r="96" spans="5:26" x14ac:dyDescent="0.25">
      <c r="E96" s="39"/>
      <c r="F96" s="39"/>
      <c r="G96" s="39"/>
      <c r="H96" s="39"/>
      <c r="I96" s="39"/>
      <c r="J96" s="39"/>
      <c r="K96" s="39"/>
      <c r="L96" s="39"/>
      <c r="M96" s="39"/>
      <c r="N96" s="39"/>
      <c r="O96" s="39"/>
      <c r="P96" s="39"/>
      <c r="V96"/>
      <c r="W96"/>
      <c r="X96"/>
      <c r="Y96"/>
      <c r="Z96"/>
    </row>
    <row r="97" spans="5:26" x14ac:dyDescent="0.25">
      <c r="E97" s="39"/>
      <c r="F97" s="39"/>
      <c r="G97" s="39"/>
      <c r="H97" s="39"/>
      <c r="I97" s="39"/>
      <c r="J97" s="39"/>
      <c r="K97" s="39"/>
      <c r="L97" s="39"/>
      <c r="M97" s="39"/>
      <c r="N97" s="39"/>
      <c r="O97" s="39"/>
      <c r="P97" s="39"/>
      <c r="V97"/>
      <c r="W97"/>
      <c r="X97"/>
      <c r="Y97"/>
      <c r="Z97"/>
    </row>
    <row r="98" spans="5:26" x14ac:dyDescent="0.25">
      <c r="E98" s="39"/>
      <c r="F98" s="39"/>
      <c r="G98" s="39"/>
      <c r="H98" s="39"/>
      <c r="I98" s="39"/>
      <c r="J98" s="39"/>
      <c r="K98" s="39"/>
      <c r="L98" s="39"/>
      <c r="M98" s="39"/>
      <c r="N98" s="39"/>
      <c r="O98" s="39"/>
      <c r="P98" s="39"/>
      <c r="V98"/>
      <c r="W98"/>
      <c r="X98"/>
      <c r="Y98"/>
      <c r="Z98"/>
    </row>
    <row r="99" spans="5:26" x14ac:dyDescent="0.25">
      <c r="E99" s="39"/>
      <c r="F99" s="39"/>
      <c r="G99" s="39"/>
      <c r="H99" s="39"/>
      <c r="I99" s="39"/>
      <c r="J99" s="39"/>
      <c r="K99" s="39"/>
      <c r="L99" s="39"/>
      <c r="M99" s="39"/>
      <c r="N99" s="39"/>
      <c r="O99" s="39"/>
      <c r="P99" s="39"/>
      <c r="V99"/>
      <c r="W99"/>
      <c r="X99"/>
      <c r="Y99"/>
      <c r="Z99"/>
    </row>
    <row r="100" spans="5:26" x14ac:dyDescent="0.25">
      <c r="E100" s="39"/>
      <c r="F100" s="39"/>
      <c r="G100" s="39"/>
      <c r="H100" s="39"/>
      <c r="I100" s="39"/>
      <c r="J100" s="39"/>
      <c r="K100" s="39"/>
      <c r="L100" s="39"/>
      <c r="M100" s="39"/>
      <c r="N100" s="39"/>
      <c r="O100" s="39"/>
      <c r="P100" s="39"/>
      <c r="V100"/>
      <c r="W100"/>
      <c r="X100"/>
      <c r="Y100"/>
      <c r="Z100"/>
    </row>
    <row r="101" spans="5:26" x14ac:dyDescent="0.25">
      <c r="E101" s="39"/>
      <c r="F101" s="39"/>
      <c r="G101" s="39"/>
      <c r="H101" s="39"/>
      <c r="I101" s="39"/>
      <c r="J101" s="39"/>
      <c r="K101" s="39"/>
      <c r="L101" s="39"/>
      <c r="M101" s="39"/>
      <c r="N101" s="39"/>
      <c r="O101" s="39"/>
      <c r="P101" s="39"/>
      <c r="V101"/>
      <c r="W101"/>
      <c r="X101"/>
      <c r="Y101"/>
      <c r="Z101"/>
    </row>
    <row r="102" spans="5:26" x14ac:dyDescent="0.25">
      <c r="E102" s="39"/>
      <c r="F102" s="39"/>
      <c r="G102" s="39"/>
      <c r="H102" s="39"/>
      <c r="I102" s="39"/>
      <c r="J102" s="39"/>
      <c r="K102" s="39"/>
      <c r="L102" s="39"/>
      <c r="M102" s="39"/>
      <c r="N102" s="39"/>
      <c r="O102" s="39"/>
      <c r="P102" s="39"/>
      <c r="V102"/>
      <c r="W102"/>
      <c r="X102"/>
      <c r="Y102"/>
      <c r="Z102"/>
    </row>
    <row r="103" spans="5:26" x14ac:dyDescent="0.25">
      <c r="E103" s="39"/>
      <c r="F103" s="39"/>
      <c r="G103" s="39"/>
      <c r="H103" s="39"/>
      <c r="I103" s="39"/>
      <c r="J103" s="39"/>
      <c r="K103" s="39"/>
      <c r="L103" s="39"/>
      <c r="M103" s="39"/>
      <c r="N103" s="39"/>
      <c r="O103" s="39"/>
      <c r="P103" s="39"/>
      <c r="V103"/>
      <c r="W103"/>
      <c r="X103"/>
      <c r="Y103"/>
      <c r="Z103"/>
    </row>
    <row r="104" spans="5:26" x14ac:dyDescent="0.25">
      <c r="E104" s="39"/>
      <c r="F104" s="39"/>
      <c r="G104" s="39"/>
      <c r="H104" s="39"/>
      <c r="I104" s="39"/>
      <c r="J104" s="39"/>
      <c r="K104" s="39"/>
      <c r="L104" s="39"/>
      <c r="M104" s="39"/>
      <c r="N104" s="39"/>
      <c r="O104" s="39"/>
      <c r="P104" s="39"/>
      <c r="V104"/>
      <c r="W104"/>
      <c r="X104"/>
      <c r="Y104"/>
      <c r="Z104"/>
    </row>
    <row r="105" spans="5:26" x14ac:dyDescent="0.25">
      <c r="E105" s="39"/>
      <c r="F105" s="39"/>
      <c r="G105" s="39"/>
      <c r="H105" s="39"/>
      <c r="I105" s="39"/>
      <c r="J105" s="39"/>
      <c r="K105" s="39"/>
      <c r="L105" s="39"/>
      <c r="M105" s="39"/>
      <c r="N105" s="39"/>
      <c r="O105" s="39"/>
      <c r="P105" s="39"/>
      <c r="V105"/>
      <c r="W105"/>
      <c r="X105"/>
      <c r="Y105"/>
      <c r="Z105"/>
    </row>
    <row r="106" spans="5:26" x14ac:dyDescent="0.25">
      <c r="V106"/>
      <c r="W106"/>
      <c r="X106"/>
      <c r="Y106"/>
      <c r="Z106"/>
    </row>
    <row r="107" spans="5:26" x14ac:dyDescent="0.25">
      <c r="V107"/>
      <c r="W107"/>
      <c r="X107"/>
      <c r="Y107"/>
      <c r="Z107"/>
    </row>
    <row r="108" spans="5:26" x14ac:dyDescent="0.25">
      <c r="V108"/>
      <c r="W108"/>
      <c r="X108"/>
      <c r="Y108"/>
      <c r="Z108"/>
    </row>
    <row r="109" spans="5:26" x14ac:dyDescent="0.25">
      <c r="V109"/>
      <c r="W109"/>
      <c r="X109"/>
      <c r="Y109"/>
      <c r="Z109"/>
    </row>
    <row r="110" spans="5:26" x14ac:dyDescent="0.25">
      <c r="V110"/>
      <c r="W110"/>
      <c r="X110"/>
      <c r="Y110"/>
      <c r="Z110"/>
    </row>
    <row r="111" spans="5:26" x14ac:dyDescent="0.25">
      <c r="V111"/>
      <c r="W111"/>
      <c r="X111"/>
      <c r="Y111"/>
      <c r="Z111"/>
    </row>
    <row r="112" spans="5:26" x14ac:dyDescent="0.25">
      <c r="V112"/>
      <c r="W112"/>
      <c r="X112"/>
      <c r="Y112"/>
      <c r="Z112"/>
    </row>
    <row r="113" spans="22:26" x14ac:dyDescent="0.25">
      <c r="V113"/>
      <c r="W113"/>
      <c r="X113"/>
      <c r="Y113"/>
      <c r="Z113"/>
    </row>
    <row r="114" spans="22:26" x14ac:dyDescent="0.25">
      <c r="W114"/>
      <c r="X114"/>
      <c r="Y114"/>
      <c r="Z114"/>
    </row>
    <row r="115" spans="22:26" x14ac:dyDescent="0.25">
      <c r="W115"/>
      <c r="X115"/>
      <c r="Y115"/>
      <c r="Z115"/>
    </row>
    <row r="116" spans="22:26" x14ac:dyDescent="0.25">
      <c r="W116"/>
    </row>
  </sheetData>
  <mergeCells count="7">
    <mergeCell ref="B2:Q2"/>
    <mergeCell ref="B3:Q3"/>
    <mergeCell ref="B4:Q4"/>
    <mergeCell ref="B5:Q5"/>
    <mergeCell ref="B8:B9"/>
    <mergeCell ref="D8:D9"/>
    <mergeCell ref="E8:Q8"/>
  </mergeCells>
  <pageMargins left="0.7" right="0.7" top="0.75" bottom="0.75" header="0.3" footer="0.3"/>
  <pageSetup orientation="portrait" r:id="rId1"/>
  <ignoredErrors>
    <ignoredError sqref="Q10:Q45" formulaRange="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F148E-DB21-4B3D-9F00-CE36113FEEB9}">
  <dimension ref="A2:Z119"/>
  <sheetViews>
    <sheetView showGridLines="0" zoomScale="80" zoomScaleNormal="80" workbookViewId="0">
      <selection activeCell="J44" sqref="J44"/>
    </sheetView>
  </sheetViews>
  <sheetFormatPr defaultColWidth="11" defaultRowHeight="15" x14ac:dyDescent="0.25"/>
  <cols>
    <col min="1" max="1" width="9" customWidth="1"/>
    <col min="2" max="2" width="87.140625" customWidth="1"/>
    <col min="3" max="3" width="18.7109375" bestFit="1" customWidth="1"/>
    <col min="4" max="4" width="18.7109375" customWidth="1"/>
    <col min="5" max="5" width="18.85546875" customWidth="1"/>
    <col min="6" max="6" width="21.42578125" customWidth="1"/>
    <col min="7" max="7" width="15" customWidth="1"/>
    <col min="8" max="8" width="14.85546875" customWidth="1"/>
    <col min="9" max="9" width="14.42578125" customWidth="1"/>
    <col min="10" max="10" width="13.28515625" customWidth="1"/>
    <col min="11" max="11" width="16.140625" customWidth="1"/>
    <col min="12" max="12" width="14.85546875" customWidth="1"/>
    <col min="13" max="14" width="13.28515625" customWidth="1"/>
    <col min="15" max="15" width="13.7109375" customWidth="1"/>
    <col min="16" max="16" width="12.7109375" customWidth="1"/>
    <col min="17" max="17" width="16.7109375" bestFit="1" customWidth="1"/>
    <col min="18" max="18" width="23.5703125" customWidth="1"/>
    <col min="19" max="19" width="24.140625" customWidth="1"/>
    <col min="20" max="20" width="13.85546875" bestFit="1" customWidth="1"/>
    <col min="22" max="22" width="19.42578125" style="39" bestFit="1" customWidth="1"/>
    <col min="23" max="25" width="18.42578125" style="39" bestFit="1" customWidth="1"/>
    <col min="26" max="26" width="19.42578125" style="39" bestFit="1" customWidth="1"/>
  </cols>
  <sheetData>
    <row r="2" spans="2:26" ht="28.5" x14ac:dyDescent="0.45">
      <c r="B2" s="108" t="s">
        <v>0</v>
      </c>
      <c r="C2" s="108"/>
      <c r="D2" s="108"/>
      <c r="E2" s="108"/>
      <c r="F2" s="108"/>
      <c r="G2" s="108"/>
      <c r="H2" s="108"/>
      <c r="I2" s="108"/>
      <c r="J2" s="108"/>
      <c r="K2" s="108"/>
      <c r="L2" s="108"/>
      <c r="M2" s="108"/>
      <c r="N2" s="108"/>
      <c r="O2" s="108"/>
      <c r="P2" s="108"/>
      <c r="Q2" s="108"/>
    </row>
    <row r="3" spans="2:26" ht="21" x14ac:dyDescent="0.35">
      <c r="B3" s="109" t="s">
        <v>101</v>
      </c>
      <c r="C3" s="109"/>
      <c r="D3" s="109"/>
      <c r="E3" s="109"/>
      <c r="F3" s="109"/>
      <c r="G3" s="109"/>
      <c r="H3" s="109"/>
      <c r="I3" s="109"/>
      <c r="J3" s="109"/>
      <c r="K3" s="109"/>
      <c r="L3" s="109"/>
      <c r="M3" s="109"/>
      <c r="N3" s="109"/>
      <c r="O3" s="109"/>
      <c r="P3" s="109"/>
      <c r="Q3" s="109"/>
    </row>
    <row r="4" spans="2:26" ht="21" x14ac:dyDescent="0.35">
      <c r="B4" s="109" t="s">
        <v>229</v>
      </c>
      <c r="C4" s="109"/>
      <c r="D4" s="109"/>
      <c r="E4" s="109"/>
      <c r="F4" s="109"/>
      <c r="G4" s="109"/>
      <c r="H4" s="109"/>
      <c r="I4" s="109"/>
      <c r="J4" s="109"/>
      <c r="K4" s="109"/>
      <c r="L4" s="109"/>
      <c r="M4" s="109"/>
      <c r="N4" s="109"/>
      <c r="O4" s="109"/>
      <c r="P4" s="109"/>
      <c r="Q4" s="109"/>
    </row>
    <row r="5" spans="2:26" ht="15.75" customHeight="1" x14ac:dyDescent="0.25">
      <c r="B5" s="110" t="s">
        <v>215</v>
      </c>
      <c r="C5" s="110"/>
      <c r="D5" s="110"/>
      <c r="E5" s="110"/>
      <c r="F5" s="110"/>
      <c r="G5" s="110"/>
      <c r="H5" s="110"/>
      <c r="I5" s="110"/>
      <c r="J5" s="110"/>
      <c r="K5" s="110"/>
      <c r="L5" s="110"/>
      <c r="M5" s="110"/>
      <c r="N5" s="110"/>
      <c r="O5" s="110"/>
      <c r="P5" s="110"/>
      <c r="Q5" s="110"/>
    </row>
    <row r="6" spans="2:26" x14ac:dyDescent="0.25">
      <c r="Q6" s="83"/>
    </row>
    <row r="7" spans="2:26" x14ac:dyDescent="0.25">
      <c r="B7" s="70" t="s">
        <v>280</v>
      </c>
      <c r="E7" s="39"/>
      <c r="F7" s="39"/>
      <c r="G7" s="39"/>
      <c r="H7" s="39"/>
      <c r="I7" s="39"/>
      <c r="J7" s="39"/>
      <c r="K7" s="39"/>
      <c r="L7" s="39"/>
      <c r="M7" s="39"/>
      <c r="N7" s="39"/>
      <c r="O7" s="39"/>
      <c r="P7" s="39"/>
      <c r="Q7" s="49" t="s">
        <v>150</v>
      </c>
    </row>
    <row r="8" spans="2:26" x14ac:dyDescent="0.25">
      <c r="B8" s="111" t="s">
        <v>151</v>
      </c>
      <c r="C8" s="86" t="s">
        <v>245</v>
      </c>
      <c r="D8" s="113" t="s">
        <v>253</v>
      </c>
      <c r="E8" s="115" t="s">
        <v>233</v>
      </c>
      <c r="F8" s="115"/>
      <c r="G8" s="115"/>
      <c r="H8" s="115"/>
      <c r="I8" s="115"/>
      <c r="J8" s="115"/>
      <c r="K8" s="115"/>
      <c r="L8" s="115"/>
      <c r="M8" s="115"/>
      <c r="N8" s="115"/>
      <c r="O8" s="115"/>
      <c r="P8" s="115"/>
      <c r="Q8" s="115"/>
    </row>
    <row r="9" spans="2:26" x14ac:dyDescent="0.25">
      <c r="B9" s="112"/>
      <c r="C9" s="87" t="s">
        <v>281</v>
      </c>
      <c r="D9" s="114"/>
      <c r="E9" s="82" t="s">
        <v>105</v>
      </c>
      <c r="F9" s="82" t="s">
        <v>9</v>
      </c>
      <c r="G9" s="82" t="s">
        <v>10</v>
      </c>
      <c r="H9" s="82" t="s">
        <v>11</v>
      </c>
      <c r="I9" s="82" t="s">
        <v>12</v>
      </c>
      <c r="J9" s="82" t="s">
        <v>13</v>
      </c>
      <c r="K9" s="82" t="s">
        <v>14</v>
      </c>
      <c r="L9" s="82" t="s">
        <v>15</v>
      </c>
      <c r="M9" s="82" t="s">
        <v>16</v>
      </c>
      <c r="N9" s="82" t="s">
        <v>17</v>
      </c>
      <c r="O9" s="82" t="s">
        <v>18</v>
      </c>
      <c r="P9" s="82" t="s">
        <v>19</v>
      </c>
      <c r="Q9" s="85" t="s">
        <v>96</v>
      </c>
      <c r="S9" s="39"/>
      <c r="V9"/>
      <c r="W9"/>
      <c r="X9"/>
      <c r="Y9"/>
      <c r="Z9"/>
    </row>
    <row r="10" spans="2:26" x14ac:dyDescent="0.25">
      <c r="B10" t="s">
        <v>106</v>
      </c>
      <c r="C10" s="75">
        <v>104556706812</v>
      </c>
      <c r="D10" s="75">
        <v>129802259104.50999</v>
      </c>
      <c r="E10" s="106">
        <v>0</v>
      </c>
      <c r="F10" s="106">
        <v>30745830000</v>
      </c>
      <c r="G10" s="106">
        <v>15562747950.809999</v>
      </c>
      <c r="H10" s="106">
        <v>15711135901.620001</v>
      </c>
      <c r="I10" s="106">
        <v>40199840000</v>
      </c>
      <c r="J10" s="106">
        <v>0</v>
      </c>
      <c r="K10" s="106"/>
      <c r="L10" s="106"/>
      <c r="M10" s="106"/>
      <c r="N10" s="106"/>
      <c r="O10" s="80">
        <v>27525652868.849998</v>
      </c>
      <c r="P10" s="80">
        <v>0</v>
      </c>
      <c r="Q10" s="75">
        <f>SUM(E10:P10)</f>
        <v>129745206721.28</v>
      </c>
      <c r="V10"/>
      <c r="W10"/>
      <c r="X10"/>
      <c r="Y10"/>
      <c r="Z10"/>
    </row>
    <row r="11" spans="2:26" x14ac:dyDescent="0.25">
      <c r="B11" t="s">
        <v>282</v>
      </c>
      <c r="C11" s="75"/>
      <c r="D11" s="75">
        <v>182125936.5</v>
      </c>
      <c r="E11" s="106"/>
      <c r="F11" s="106"/>
      <c r="G11" s="106">
        <v>0</v>
      </c>
      <c r="H11" s="106">
        <v>0</v>
      </c>
      <c r="I11" s="106"/>
      <c r="J11" s="106"/>
      <c r="K11" s="106"/>
      <c r="L11" s="106"/>
      <c r="M11" s="106"/>
      <c r="N11" s="106"/>
      <c r="O11" s="80"/>
      <c r="P11" s="80"/>
      <c r="Q11" s="75">
        <f t="shared" ref="Q11:Q48" si="0">SUM(E11:P11)</f>
        <v>0</v>
      </c>
      <c r="V11"/>
      <c r="W11"/>
      <c r="X11"/>
      <c r="Y11"/>
      <c r="Z11"/>
    </row>
    <row r="12" spans="2:26" x14ac:dyDescent="0.25">
      <c r="B12" t="s">
        <v>283</v>
      </c>
      <c r="C12" s="75">
        <v>0</v>
      </c>
      <c r="D12" s="75">
        <v>14000000</v>
      </c>
      <c r="E12" s="106"/>
      <c r="F12" s="106"/>
      <c r="G12" s="106">
        <v>0</v>
      </c>
      <c r="H12" s="106"/>
      <c r="I12" s="106">
        <v>0</v>
      </c>
      <c r="J12" s="106"/>
      <c r="K12" s="106"/>
      <c r="L12" s="106"/>
      <c r="M12" s="106">
        <v>0</v>
      </c>
      <c r="N12" s="106"/>
      <c r="O12" s="80"/>
      <c r="P12" s="80"/>
      <c r="Q12" s="75">
        <f t="shared" si="0"/>
        <v>0</v>
      </c>
      <c r="V12"/>
      <c r="W12"/>
      <c r="X12"/>
      <c r="Y12"/>
      <c r="Z12"/>
    </row>
    <row r="13" spans="2:26" x14ac:dyDescent="0.25">
      <c r="B13" t="s">
        <v>107</v>
      </c>
      <c r="C13" s="75">
        <v>1158296680737</v>
      </c>
      <c r="D13" s="75">
        <v>1164911505458.72</v>
      </c>
      <c r="E13" s="106">
        <v>96277163525.400009</v>
      </c>
      <c r="F13" s="106">
        <v>84419338136.429993</v>
      </c>
      <c r="G13" s="106">
        <v>86475519340.629913</v>
      </c>
      <c r="H13" s="106">
        <v>117394490342.27995</v>
      </c>
      <c r="I13" s="106">
        <v>90239338529.180054</v>
      </c>
      <c r="J13" s="106">
        <v>83811503333.359955</v>
      </c>
      <c r="K13" s="106">
        <v>93112589559.990051</v>
      </c>
      <c r="L13" s="106">
        <v>100675176694.73993</v>
      </c>
      <c r="M13" s="106">
        <v>90861116941.649918</v>
      </c>
      <c r="N13" s="106">
        <v>101660660411.22005</v>
      </c>
      <c r="O13" s="80">
        <v>96859268850.110001</v>
      </c>
      <c r="P13" s="80">
        <v>103017991270.70999</v>
      </c>
      <c r="Q13" s="75">
        <f t="shared" si="0"/>
        <v>1144804156935.7</v>
      </c>
      <c r="V13"/>
      <c r="W13"/>
      <c r="X13"/>
      <c r="Y13"/>
      <c r="Z13"/>
    </row>
    <row r="14" spans="2:26" x14ac:dyDescent="0.25">
      <c r="B14" t="s">
        <v>108</v>
      </c>
      <c r="C14" s="75"/>
      <c r="D14" s="75">
        <v>1564160</v>
      </c>
      <c r="E14" s="106"/>
      <c r="F14" s="106"/>
      <c r="G14" s="106"/>
      <c r="H14" s="106">
        <v>0</v>
      </c>
      <c r="I14" s="106"/>
      <c r="J14" s="106"/>
      <c r="K14" s="106"/>
      <c r="L14" s="106"/>
      <c r="M14" s="106"/>
      <c r="N14" s="106"/>
      <c r="O14" s="80"/>
      <c r="P14" s="80"/>
      <c r="Q14" s="75">
        <f t="shared" si="0"/>
        <v>0</v>
      </c>
      <c r="V14"/>
      <c r="W14"/>
      <c r="X14"/>
      <c r="Y14"/>
      <c r="Z14"/>
    </row>
    <row r="15" spans="2:26" x14ac:dyDescent="0.25">
      <c r="B15" t="s">
        <v>274</v>
      </c>
      <c r="C15" s="75"/>
      <c r="D15">
        <v>2501186230.52</v>
      </c>
      <c r="E15" s="106"/>
      <c r="F15" s="106">
        <v>0</v>
      </c>
      <c r="G15" s="106">
        <v>0</v>
      </c>
      <c r="H15" s="106"/>
      <c r="I15" s="106"/>
      <c r="J15" s="106">
        <v>0</v>
      </c>
      <c r="K15" s="106"/>
      <c r="L15" s="106"/>
      <c r="M15" s="106">
        <v>0</v>
      </c>
      <c r="N15" s="106"/>
      <c r="O15" s="80"/>
      <c r="P15" s="80">
        <v>0</v>
      </c>
      <c r="Q15" s="75">
        <f t="shared" si="0"/>
        <v>0</v>
      </c>
      <c r="V15"/>
      <c r="W15"/>
      <c r="X15"/>
      <c r="Y15"/>
      <c r="Z15"/>
    </row>
    <row r="16" spans="2:26" x14ac:dyDescent="0.25">
      <c r="B16" t="s">
        <v>112</v>
      </c>
      <c r="C16" s="75">
        <v>27328935080</v>
      </c>
      <c r="D16" s="75">
        <v>24312162597.459995</v>
      </c>
      <c r="E16" s="106">
        <v>3504969905.079999</v>
      </c>
      <c r="F16" s="106">
        <v>3015327708.0299993</v>
      </c>
      <c r="G16" s="106">
        <v>2137418556.5499992</v>
      </c>
      <c r="H16" s="106">
        <v>2827573937.5600004</v>
      </c>
      <c r="I16" s="106">
        <v>2670850547.7300014</v>
      </c>
      <c r="J16" s="106">
        <v>1952747877.8799994</v>
      </c>
      <c r="K16" s="106">
        <v>2626283443.6399994</v>
      </c>
      <c r="L16" s="106">
        <v>3516499331.0900006</v>
      </c>
      <c r="M16" s="106">
        <v>2532192208.3099995</v>
      </c>
      <c r="N16" s="106">
        <v>2636105674.3800006</v>
      </c>
      <c r="O16" s="80">
        <v>2856974642.52</v>
      </c>
      <c r="P16" s="80">
        <v>2976973979.5899987</v>
      </c>
      <c r="Q16" s="75">
        <f t="shared" si="0"/>
        <v>33253917812.359997</v>
      </c>
      <c r="V16"/>
      <c r="W16"/>
      <c r="X16"/>
      <c r="Y16"/>
      <c r="Z16"/>
    </row>
    <row r="17" spans="2:26" x14ac:dyDescent="0.25">
      <c r="B17" t="s">
        <v>284</v>
      </c>
      <c r="C17" s="75"/>
      <c r="D17" s="75">
        <v>0</v>
      </c>
      <c r="E17" s="106"/>
      <c r="F17" s="106"/>
      <c r="G17" s="106">
        <v>0</v>
      </c>
      <c r="H17" s="106"/>
      <c r="I17" s="106"/>
      <c r="J17" s="106"/>
      <c r="K17" s="106"/>
      <c r="L17" s="106"/>
      <c r="M17" s="106"/>
      <c r="N17" s="106"/>
      <c r="O17" s="80"/>
      <c r="P17" s="80"/>
      <c r="Q17" s="75">
        <f t="shared" si="0"/>
        <v>0</v>
      </c>
      <c r="V17"/>
      <c r="W17"/>
      <c r="X17"/>
      <c r="Y17"/>
      <c r="Z17"/>
    </row>
    <row r="18" spans="2:26" x14ac:dyDescent="0.25">
      <c r="B18" t="s">
        <v>285</v>
      </c>
      <c r="C18" s="75">
        <v>0</v>
      </c>
      <c r="D18" s="75">
        <v>46893750000</v>
      </c>
      <c r="E18" s="106">
        <v>17347950000</v>
      </c>
      <c r="F18" s="106"/>
      <c r="G18" s="106"/>
      <c r="H18" s="106"/>
      <c r="I18" s="106"/>
      <c r="J18" s="106"/>
      <c r="K18" s="106">
        <v>27939928089.080002</v>
      </c>
      <c r="L18" s="106">
        <v>0</v>
      </c>
      <c r="M18" s="106"/>
      <c r="N18" s="106"/>
      <c r="O18" s="80"/>
      <c r="P18" s="80">
        <v>0</v>
      </c>
      <c r="Q18" s="75">
        <f t="shared" si="0"/>
        <v>45287878089.080002</v>
      </c>
      <c r="V18"/>
      <c r="W18"/>
      <c r="X18"/>
      <c r="Y18"/>
      <c r="Z18"/>
    </row>
    <row r="19" spans="2:26" x14ac:dyDescent="0.25">
      <c r="B19" t="s">
        <v>113</v>
      </c>
      <c r="C19" s="75">
        <v>216900000</v>
      </c>
      <c r="D19" s="75">
        <v>3500000</v>
      </c>
      <c r="E19" s="106">
        <v>0</v>
      </c>
      <c r="F19" s="106"/>
      <c r="G19" s="106"/>
      <c r="H19" s="106"/>
      <c r="I19" s="106"/>
      <c r="J19" s="106"/>
      <c r="K19" s="106"/>
      <c r="L19" s="106"/>
      <c r="M19" s="106"/>
      <c r="N19" s="106"/>
      <c r="O19" s="80">
        <v>0</v>
      </c>
      <c r="P19" s="80">
        <v>2736508.37</v>
      </c>
      <c r="Q19" s="75">
        <f t="shared" si="0"/>
        <v>2736508.37</v>
      </c>
      <c r="V19"/>
      <c r="W19"/>
      <c r="X19"/>
      <c r="Y19"/>
      <c r="Z19"/>
    </row>
    <row r="20" spans="2:26" x14ac:dyDescent="0.25">
      <c r="B20" t="s">
        <v>115</v>
      </c>
      <c r="C20" s="75">
        <v>476932507</v>
      </c>
      <c r="D20" s="75">
        <v>122054591.25999999</v>
      </c>
      <c r="E20" s="106">
        <v>16004650</v>
      </c>
      <c r="F20" s="106"/>
      <c r="G20" s="106">
        <v>0</v>
      </c>
      <c r="H20" s="106"/>
      <c r="I20" s="106">
        <v>0</v>
      </c>
      <c r="J20" s="106"/>
      <c r="K20" s="106">
        <v>0</v>
      </c>
      <c r="L20" s="106">
        <v>0</v>
      </c>
      <c r="M20" s="106">
        <v>0</v>
      </c>
      <c r="N20" s="106">
        <v>0</v>
      </c>
      <c r="O20" s="80">
        <v>0</v>
      </c>
      <c r="P20" s="80">
        <v>28648165</v>
      </c>
      <c r="Q20" s="75">
        <f t="shared" si="0"/>
        <v>44652815</v>
      </c>
      <c r="V20"/>
      <c r="W20"/>
      <c r="X20"/>
      <c r="Y20"/>
      <c r="Z20"/>
    </row>
    <row r="21" spans="2:26" x14ac:dyDescent="0.25">
      <c r="B21" t="s">
        <v>116</v>
      </c>
      <c r="C21" s="75">
        <v>3261949415</v>
      </c>
      <c r="D21" s="75">
        <v>4161683327.3800001</v>
      </c>
      <c r="E21" s="106">
        <v>0</v>
      </c>
      <c r="F21" s="106"/>
      <c r="G21" s="106"/>
      <c r="H21" s="106">
        <v>0</v>
      </c>
      <c r="I21" s="106"/>
      <c r="J21" s="106"/>
      <c r="K21" s="106">
        <v>0</v>
      </c>
      <c r="L21" s="106">
        <v>0</v>
      </c>
      <c r="M21" s="106">
        <v>925529056.20000005</v>
      </c>
      <c r="N21" s="106">
        <v>2596917288.8199997</v>
      </c>
      <c r="O21" s="80">
        <v>0</v>
      </c>
      <c r="P21" s="80">
        <v>6361031595.8599997</v>
      </c>
      <c r="Q21" s="75">
        <f t="shared" si="0"/>
        <v>9883477940.8799992</v>
      </c>
      <c r="V21"/>
      <c r="W21"/>
      <c r="X21"/>
      <c r="Y21"/>
      <c r="Z21"/>
    </row>
    <row r="22" spans="2:26" x14ac:dyDescent="0.25">
      <c r="B22" t="s">
        <v>117</v>
      </c>
      <c r="C22" s="75">
        <v>0</v>
      </c>
      <c r="D22" s="75">
        <v>8381110.8600000003</v>
      </c>
      <c r="E22" s="106"/>
      <c r="F22" s="106"/>
      <c r="G22" s="106"/>
      <c r="H22" s="106"/>
      <c r="I22" s="106"/>
      <c r="J22" s="106"/>
      <c r="K22" s="106"/>
      <c r="L22" s="106"/>
      <c r="M22" s="106"/>
      <c r="N22" s="106"/>
      <c r="O22" s="80"/>
      <c r="P22" s="80">
        <v>0</v>
      </c>
      <c r="Q22" s="75"/>
      <c r="V22"/>
      <c r="W22"/>
      <c r="X22"/>
      <c r="Y22"/>
      <c r="Z22"/>
    </row>
    <row r="23" spans="2:26" x14ac:dyDescent="0.25">
      <c r="B23" t="s">
        <v>156</v>
      </c>
      <c r="C23" s="75">
        <v>42574152</v>
      </c>
      <c r="D23" s="75">
        <v>42928273.399999999</v>
      </c>
      <c r="E23" s="106">
        <v>5279146.26</v>
      </c>
      <c r="F23" s="106">
        <v>42149.09</v>
      </c>
      <c r="G23" s="106">
        <v>9154189.1400000006</v>
      </c>
      <c r="H23" s="106"/>
      <c r="I23" s="106"/>
      <c r="J23" s="106">
        <v>0</v>
      </c>
      <c r="K23" s="106"/>
      <c r="L23" s="106"/>
      <c r="M23" s="106"/>
      <c r="N23" s="106">
        <v>0</v>
      </c>
      <c r="O23" s="80"/>
      <c r="P23" s="80">
        <v>4332840.0999999996</v>
      </c>
      <c r="Q23" s="75">
        <f t="shared" si="0"/>
        <v>18808324.59</v>
      </c>
      <c r="V23"/>
      <c r="W23"/>
      <c r="X23"/>
      <c r="Y23"/>
      <c r="Z23"/>
    </row>
    <row r="24" spans="2:26" x14ac:dyDescent="0.25">
      <c r="B24" t="s">
        <v>119</v>
      </c>
      <c r="C24" s="75">
        <v>19282725497</v>
      </c>
      <c r="D24" s="75">
        <v>18615507307.080002</v>
      </c>
      <c r="E24" s="106">
        <v>0</v>
      </c>
      <c r="F24" s="106"/>
      <c r="G24" s="106"/>
      <c r="H24" s="106"/>
      <c r="I24" s="106"/>
      <c r="J24" s="106"/>
      <c r="K24" s="106"/>
      <c r="L24" s="106"/>
      <c r="M24" s="106"/>
      <c r="N24" s="106"/>
      <c r="O24" s="80"/>
      <c r="P24" s="80">
        <v>0</v>
      </c>
      <c r="Q24" s="75">
        <f t="shared" si="0"/>
        <v>0</v>
      </c>
      <c r="V24"/>
      <c r="W24"/>
      <c r="X24"/>
      <c r="Y24"/>
      <c r="Z24"/>
    </row>
    <row r="25" spans="2:26" x14ac:dyDescent="0.25">
      <c r="B25" t="s">
        <v>120</v>
      </c>
      <c r="C25" s="75">
        <v>9346307965</v>
      </c>
      <c r="D25" s="75">
        <v>11114678080.019999</v>
      </c>
      <c r="E25" s="106">
        <v>0</v>
      </c>
      <c r="F25" s="106">
        <v>17542590</v>
      </c>
      <c r="G25" s="106">
        <v>602604208</v>
      </c>
      <c r="H25" s="106">
        <v>1177501125.1800001</v>
      </c>
      <c r="I25" s="106">
        <v>841580408.1500001</v>
      </c>
      <c r="J25" s="106">
        <v>0</v>
      </c>
      <c r="K25" s="106">
        <v>1825982812.3399999</v>
      </c>
      <c r="L25" s="106">
        <v>33961113.890000001</v>
      </c>
      <c r="M25" s="106">
        <v>125171858.88</v>
      </c>
      <c r="N25" s="106">
        <v>11044728.800000001</v>
      </c>
      <c r="O25" s="80">
        <v>413618625.27999997</v>
      </c>
      <c r="P25" s="80">
        <v>20522218604.419998</v>
      </c>
      <c r="Q25" s="75">
        <f t="shared" si="0"/>
        <v>25571226074.939999</v>
      </c>
      <c r="V25"/>
      <c r="W25"/>
      <c r="X25"/>
      <c r="Y25"/>
      <c r="Z25"/>
    </row>
    <row r="26" spans="2:26" x14ac:dyDescent="0.25">
      <c r="B26" t="s">
        <v>121</v>
      </c>
      <c r="C26" s="75">
        <v>178133116</v>
      </c>
      <c r="D26" s="75">
        <v>708644646.79999995</v>
      </c>
      <c r="E26" s="106">
        <v>0</v>
      </c>
      <c r="F26" s="106"/>
      <c r="G26" s="106"/>
      <c r="H26" s="106"/>
      <c r="I26" s="106"/>
      <c r="J26" s="106"/>
      <c r="K26" s="106"/>
      <c r="L26" s="106"/>
      <c r="M26" s="106"/>
      <c r="N26" s="106">
        <v>0</v>
      </c>
      <c r="O26" s="80"/>
      <c r="P26" s="80">
        <v>0</v>
      </c>
      <c r="Q26" s="75">
        <f t="shared" si="0"/>
        <v>0</v>
      </c>
      <c r="V26"/>
      <c r="W26"/>
      <c r="X26"/>
      <c r="Y26"/>
      <c r="Z26"/>
    </row>
    <row r="27" spans="2:26" x14ac:dyDescent="0.25">
      <c r="B27" t="s">
        <v>123</v>
      </c>
      <c r="C27" s="75">
        <v>0</v>
      </c>
      <c r="D27" s="75">
        <v>7249612</v>
      </c>
      <c r="E27" s="106"/>
      <c r="F27" s="106">
        <v>6977083</v>
      </c>
      <c r="G27" s="106"/>
      <c r="H27" s="106">
        <v>3727400</v>
      </c>
      <c r="I27" s="106"/>
      <c r="J27" s="106"/>
      <c r="K27" s="106"/>
      <c r="L27" s="106"/>
      <c r="M27" s="106"/>
      <c r="N27" s="106">
        <v>3076872</v>
      </c>
      <c r="O27" s="80"/>
      <c r="P27" s="80"/>
      <c r="Q27" s="75">
        <f t="shared" si="0"/>
        <v>13781355</v>
      </c>
      <c r="V27"/>
      <c r="W27"/>
      <c r="X27"/>
      <c r="Y27"/>
      <c r="Z27"/>
    </row>
    <row r="28" spans="2:26" x14ac:dyDescent="0.25">
      <c r="B28" t="s">
        <v>126</v>
      </c>
      <c r="C28" s="75">
        <v>319573073</v>
      </c>
      <c r="D28" s="75">
        <v>154602182.00000003</v>
      </c>
      <c r="E28" s="106">
        <v>0</v>
      </c>
      <c r="F28" s="106"/>
      <c r="G28" s="106"/>
      <c r="H28" s="106"/>
      <c r="I28" s="106">
        <v>0</v>
      </c>
      <c r="J28" s="106"/>
      <c r="K28" s="106">
        <v>10604761.890000001</v>
      </c>
      <c r="L28" s="106">
        <v>63701903.450000003</v>
      </c>
      <c r="M28" s="106"/>
      <c r="N28" s="106">
        <v>0</v>
      </c>
      <c r="O28" s="80"/>
      <c r="P28" s="80">
        <v>66143860.460000001</v>
      </c>
      <c r="Q28" s="75">
        <f t="shared" si="0"/>
        <v>140450525.80000001</v>
      </c>
      <c r="V28"/>
      <c r="W28"/>
      <c r="X28"/>
      <c r="Y28"/>
      <c r="Z28"/>
    </row>
    <row r="29" spans="2:26" x14ac:dyDescent="0.25">
      <c r="B29" t="s">
        <v>129</v>
      </c>
      <c r="C29" s="75"/>
      <c r="D29" s="75">
        <v>359511.37</v>
      </c>
      <c r="E29" s="106"/>
      <c r="F29" s="106"/>
      <c r="G29" s="106"/>
      <c r="H29" s="106"/>
      <c r="I29" s="106">
        <v>5114910.84</v>
      </c>
      <c r="J29" s="106"/>
      <c r="K29" s="106"/>
      <c r="L29" s="106"/>
      <c r="M29" s="106"/>
      <c r="N29" s="106"/>
      <c r="O29" s="80"/>
      <c r="P29" s="80">
        <v>0</v>
      </c>
      <c r="Q29" s="75">
        <f t="shared" si="0"/>
        <v>5114910.84</v>
      </c>
      <c r="V29"/>
      <c r="W29"/>
      <c r="X29"/>
      <c r="Y29"/>
      <c r="Z29"/>
    </row>
    <row r="30" spans="2:26" x14ac:dyDescent="0.25">
      <c r="B30" t="s">
        <v>130</v>
      </c>
      <c r="C30" s="75">
        <v>499421075</v>
      </c>
      <c r="D30" s="75">
        <v>909065022.53999996</v>
      </c>
      <c r="E30" s="106">
        <v>0</v>
      </c>
      <c r="F30" s="106">
        <v>0</v>
      </c>
      <c r="G30" s="106"/>
      <c r="H30" s="106">
        <v>0</v>
      </c>
      <c r="I30" s="106">
        <v>0</v>
      </c>
      <c r="J30" s="106">
        <v>110158.39999999999</v>
      </c>
      <c r="K30" s="106">
        <v>63765320.530000001</v>
      </c>
      <c r="L30" s="106">
        <v>0</v>
      </c>
      <c r="M30" s="106">
        <v>27000</v>
      </c>
      <c r="N30" s="106">
        <v>0</v>
      </c>
      <c r="O30" s="80"/>
      <c r="P30" s="80">
        <v>0</v>
      </c>
      <c r="Q30" s="75">
        <f t="shared" si="0"/>
        <v>63902478.93</v>
      </c>
      <c r="V30"/>
      <c r="W30"/>
      <c r="X30"/>
      <c r="Y30"/>
      <c r="Z30"/>
    </row>
    <row r="31" spans="2:26" x14ac:dyDescent="0.25">
      <c r="B31" t="s">
        <v>131</v>
      </c>
      <c r="C31" s="75">
        <v>200491482</v>
      </c>
      <c r="D31" s="75">
        <v>346650552.85999995</v>
      </c>
      <c r="E31" s="106">
        <v>41563011.810000002</v>
      </c>
      <c r="F31" s="106">
        <v>1319778.1000000001</v>
      </c>
      <c r="G31" s="106">
        <v>1597256.07</v>
      </c>
      <c r="H31" s="106">
        <v>1154628.71</v>
      </c>
      <c r="I31" s="106">
        <v>87582671.400000006</v>
      </c>
      <c r="J31" s="106">
        <v>647865.22</v>
      </c>
      <c r="K31" s="106">
        <v>244272.01</v>
      </c>
      <c r="L31" s="106"/>
      <c r="M31" s="106">
        <v>784168.45</v>
      </c>
      <c r="N31" s="106">
        <v>895000.96</v>
      </c>
      <c r="O31" s="80">
        <v>35965498.760000005</v>
      </c>
      <c r="P31" s="80">
        <v>23330171.48</v>
      </c>
      <c r="Q31" s="75">
        <f t="shared" si="0"/>
        <v>195084322.97</v>
      </c>
      <c r="V31"/>
      <c r="W31"/>
      <c r="X31"/>
      <c r="Y31"/>
      <c r="Z31"/>
    </row>
    <row r="32" spans="2:26" x14ac:dyDescent="0.25">
      <c r="B32" t="s">
        <v>132</v>
      </c>
      <c r="C32" s="75">
        <v>11447500000</v>
      </c>
      <c r="D32" s="75">
        <v>8173419526.2600002</v>
      </c>
      <c r="E32" s="106">
        <v>29211189.370000001</v>
      </c>
      <c r="F32" s="106"/>
      <c r="G32" s="106"/>
      <c r="H32" s="106">
        <v>2337216000</v>
      </c>
      <c r="I32" s="106"/>
      <c r="J32" s="106"/>
      <c r="K32" s="106">
        <v>0</v>
      </c>
      <c r="L32" s="106">
        <v>894111000</v>
      </c>
      <c r="M32" s="106">
        <v>0</v>
      </c>
      <c r="N32" s="106">
        <v>0</v>
      </c>
      <c r="O32" s="80">
        <v>0</v>
      </c>
      <c r="P32" s="80">
        <v>0</v>
      </c>
      <c r="Q32" s="75">
        <f t="shared" si="0"/>
        <v>3260538189.3699999</v>
      </c>
      <c r="V32"/>
      <c r="W32"/>
      <c r="X32"/>
      <c r="Y32"/>
      <c r="Z32"/>
    </row>
    <row r="33" spans="2:26" x14ac:dyDescent="0.25">
      <c r="B33" t="s">
        <v>133</v>
      </c>
      <c r="C33" s="75">
        <v>2354881673</v>
      </c>
      <c r="D33" s="75">
        <v>2115665152.5</v>
      </c>
      <c r="E33" s="106">
        <v>0</v>
      </c>
      <c r="F33" s="106"/>
      <c r="G33" s="106"/>
      <c r="H33" s="106"/>
      <c r="I33" s="106">
        <v>14630136.84</v>
      </c>
      <c r="J33" s="106"/>
      <c r="K33" s="106">
        <v>0</v>
      </c>
      <c r="L33" s="106"/>
      <c r="M33" s="106"/>
      <c r="N33" s="106">
        <v>642666217.40999997</v>
      </c>
      <c r="O33" s="80"/>
      <c r="P33" s="80">
        <v>872696361.41999996</v>
      </c>
      <c r="Q33" s="75">
        <f t="shared" si="0"/>
        <v>1529992715.6700001</v>
      </c>
      <c r="V33"/>
      <c r="W33"/>
      <c r="X33"/>
      <c r="Y33"/>
      <c r="Z33"/>
    </row>
    <row r="34" spans="2:26" x14ac:dyDescent="0.25">
      <c r="B34" t="s">
        <v>134</v>
      </c>
      <c r="C34" s="75">
        <v>563538669</v>
      </c>
      <c r="D34" s="75">
        <v>948578126.1099999</v>
      </c>
      <c r="E34" s="106">
        <v>0</v>
      </c>
      <c r="F34" s="106">
        <v>175461451.19</v>
      </c>
      <c r="G34" s="106"/>
      <c r="H34" s="106"/>
      <c r="I34" s="106"/>
      <c r="J34" s="106"/>
      <c r="K34" s="106">
        <v>106061580</v>
      </c>
      <c r="L34" s="106"/>
      <c r="M34" s="106"/>
      <c r="N34" s="106"/>
      <c r="O34" s="80">
        <v>0</v>
      </c>
      <c r="P34" s="80">
        <v>464190541.68000001</v>
      </c>
      <c r="Q34" s="75">
        <f t="shared" si="0"/>
        <v>745713572.87</v>
      </c>
      <c r="V34"/>
      <c r="W34"/>
      <c r="X34"/>
      <c r="Y34"/>
      <c r="Z34"/>
    </row>
    <row r="35" spans="2:26" x14ac:dyDescent="0.25">
      <c r="B35" t="s">
        <v>157</v>
      </c>
      <c r="C35" s="75">
        <v>2016725000</v>
      </c>
      <c r="D35" s="75">
        <v>1026152661.6099999</v>
      </c>
      <c r="E35" s="106">
        <v>67266030</v>
      </c>
      <c r="F35" s="106">
        <v>23516683025</v>
      </c>
      <c r="G35" s="106"/>
      <c r="H35" s="106">
        <v>0</v>
      </c>
      <c r="I35" s="106"/>
      <c r="J35" s="106">
        <v>176487000</v>
      </c>
      <c r="K35" s="106">
        <v>108073193.89</v>
      </c>
      <c r="L35" s="106">
        <v>3340271250</v>
      </c>
      <c r="M35" s="106"/>
      <c r="N35" s="106">
        <v>51398612.5</v>
      </c>
      <c r="O35" s="80"/>
      <c r="P35" s="80">
        <v>171640198.72</v>
      </c>
      <c r="Q35" s="75">
        <f t="shared" si="0"/>
        <v>27431819310.110001</v>
      </c>
      <c r="V35"/>
      <c r="W35"/>
      <c r="X35"/>
      <c r="Y35"/>
      <c r="Z35"/>
    </row>
    <row r="36" spans="2:26" x14ac:dyDescent="0.25">
      <c r="B36" t="s">
        <v>219</v>
      </c>
      <c r="C36" s="75"/>
      <c r="D36" s="75">
        <v>3077986</v>
      </c>
      <c r="E36" s="106"/>
      <c r="F36" s="106"/>
      <c r="G36" s="106"/>
      <c r="H36" s="106"/>
      <c r="I36" s="106"/>
      <c r="J36" s="106"/>
      <c r="K36" s="106"/>
      <c r="L36" s="106"/>
      <c r="M36" s="106"/>
      <c r="O36" s="80"/>
      <c r="P36" s="106">
        <v>3077986</v>
      </c>
      <c r="Q36" s="75">
        <f t="shared" si="0"/>
        <v>3077986</v>
      </c>
      <c r="V36"/>
      <c r="W36"/>
      <c r="X36"/>
      <c r="Y36"/>
      <c r="Z36"/>
    </row>
    <row r="37" spans="2:26" x14ac:dyDescent="0.25">
      <c r="B37" t="s">
        <v>286</v>
      </c>
      <c r="C37" s="75">
        <v>8326174</v>
      </c>
      <c r="D37" s="75">
        <v>8326174</v>
      </c>
      <c r="E37" s="106">
        <v>0</v>
      </c>
      <c r="F37" s="106"/>
      <c r="G37" s="106"/>
      <c r="H37" s="106"/>
      <c r="I37" s="106"/>
      <c r="J37" s="106"/>
      <c r="K37" s="106"/>
      <c r="L37" s="106"/>
      <c r="M37" s="106"/>
      <c r="N37" s="106"/>
      <c r="O37" s="80"/>
      <c r="P37" s="80"/>
      <c r="Q37" s="75">
        <f t="shared" si="0"/>
        <v>0</v>
      </c>
      <c r="V37"/>
      <c r="W37"/>
      <c r="X37"/>
      <c r="Y37"/>
      <c r="Z37"/>
    </row>
    <row r="38" spans="2:26" x14ac:dyDescent="0.25">
      <c r="B38" t="s">
        <v>287</v>
      </c>
      <c r="C38" s="75">
        <v>0</v>
      </c>
      <c r="D38" s="75">
        <v>15201551</v>
      </c>
      <c r="E38" s="106"/>
      <c r="F38" s="106"/>
      <c r="G38" s="106">
        <v>9989999</v>
      </c>
      <c r="H38" s="106"/>
      <c r="I38" s="106"/>
      <c r="J38" s="106"/>
      <c r="K38" s="106">
        <v>0</v>
      </c>
      <c r="L38" s="106"/>
      <c r="M38" s="106"/>
      <c r="N38" s="106"/>
      <c r="O38" s="80"/>
      <c r="P38" s="80"/>
      <c r="Q38" s="75">
        <f t="shared" si="0"/>
        <v>9989999</v>
      </c>
      <c r="V38"/>
      <c r="W38"/>
      <c r="X38"/>
      <c r="Y38"/>
      <c r="Z38"/>
    </row>
    <row r="39" spans="2:26" x14ac:dyDescent="0.25">
      <c r="B39" t="s">
        <v>135</v>
      </c>
      <c r="C39" s="75">
        <v>55545511102</v>
      </c>
      <c r="D39" s="75">
        <v>36739367445.809998</v>
      </c>
      <c r="E39" s="106">
        <v>0</v>
      </c>
      <c r="F39" s="106">
        <v>0</v>
      </c>
      <c r="G39" s="106">
        <v>12734611.199999999</v>
      </c>
      <c r="H39" s="106"/>
      <c r="I39" s="106">
        <v>0</v>
      </c>
      <c r="J39" s="106">
        <v>0</v>
      </c>
      <c r="K39" s="106">
        <v>0</v>
      </c>
      <c r="L39" s="106">
        <v>2203740</v>
      </c>
      <c r="M39" s="106"/>
      <c r="N39" s="106"/>
      <c r="O39" s="80">
        <v>0</v>
      </c>
      <c r="P39" s="80">
        <v>0</v>
      </c>
      <c r="Q39" s="75">
        <f t="shared" si="0"/>
        <v>14938351.199999999</v>
      </c>
      <c r="V39"/>
      <c r="W39"/>
      <c r="X39"/>
      <c r="Y39"/>
      <c r="Z39"/>
    </row>
    <row r="40" spans="2:26" x14ac:dyDescent="0.25">
      <c r="B40" t="s">
        <v>137</v>
      </c>
      <c r="C40" s="75">
        <v>554300000</v>
      </c>
      <c r="D40" s="75">
        <v>171366445.94999999</v>
      </c>
      <c r="E40" s="106">
        <v>0</v>
      </c>
      <c r="F40" s="106"/>
      <c r="G40" s="106"/>
      <c r="H40" s="106"/>
      <c r="I40" s="106"/>
      <c r="J40" s="106"/>
      <c r="K40" s="106"/>
      <c r="L40" s="106"/>
      <c r="M40" s="106"/>
      <c r="N40" s="106">
        <v>0</v>
      </c>
      <c r="O40" s="80">
        <v>0</v>
      </c>
      <c r="P40" s="80">
        <v>0</v>
      </c>
      <c r="Q40" s="75">
        <f t="shared" si="0"/>
        <v>0</v>
      </c>
      <c r="V40"/>
      <c r="W40"/>
      <c r="X40"/>
      <c r="Y40"/>
      <c r="Z40"/>
    </row>
    <row r="41" spans="2:26" x14ac:dyDescent="0.25">
      <c r="B41" t="s">
        <v>139</v>
      </c>
      <c r="C41" s="75">
        <v>135565074821</v>
      </c>
      <c r="D41" s="75">
        <v>120679011839.08</v>
      </c>
      <c r="E41" s="106">
        <v>0</v>
      </c>
      <c r="F41" s="106"/>
      <c r="G41" s="106"/>
      <c r="H41" s="106"/>
      <c r="I41" s="106"/>
      <c r="J41" s="106"/>
      <c r="K41" s="106">
        <v>117904328728.58</v>
      </c>
      <c r="L41" s="106"/>
      <c r="M41" s="106">
        <v>1399377895.2</v>
      </c>
      <c r="N41" s="106"/>
      <c r="O41" s="80"/>
      <c r="P41" s="80">
        <v>1198677615.4200001</v>
      </c>
      <c r="Q41" s="75">
        <f t="shared" si="0"/>
        <v>120502384239.2</v>
      </c>
      <c r="V41"/>
      <c r="W41"/>
      <c r="X41"/>
      <c r="Y41"/>
      <c r="Z41"/>
    </row>
    <row r="42" spans="2:26" x14ac:dyDescent="0.25">
      <c r="B42" t="s">
        <v>276</v>
      </c>
      <c r="C42" s="75">
        <v>291426204</v>
      </c>
      <c r="D42" s="75">
        <v>1104380873</v>
      </c>
      <c r="E42" s="106">
        <v>0</v>
      </c>
      <c r="F42" s="106"/>
      <c r="G42" s="106"/>
      <c r="H42" s="106"/>
      <c r="I42" s="106"/>
      <c r="J42" s="106"/>
      <c r="K42" s="106"/>
      <c r="L42" s="106">
        <v>863796724.07000005</v>
      </c>
      <c r="M42" s="106"/>
      <c r="N42" s="106"/>
      <c r="O42" s="80"/>
      <c r="P42" s="80">
        <v>195431608.12</v>
      </c>
      <c r="Q42" s="75">
        <f t="shared" si="0"/>
        <v>1059228332.1900001</v>
      </c>
      <c r="V42"/>
      <c r="W42"/>
      <c r="X42"/>
      <c r="Y42"/>
      <c r="Z42"/>
    </row>
    <row r="43" spans="2:26" x14ac:dyDescent="0.25">
      <c r="B43" t="s">
        <v>141</v>
      </c>
      <c r="C43" s="75"/>
      <c r="D43" s="75">
        <v>3935599</v>
      </c>
      <c r="E43" s="106"/>
      <c r="F43" s="106"/>
      <c r="G43" s="106">
        <v>0</v>
      </c>
      <c r="H43" s="106"/>
      <c r="I43" s="106"/>
      <c r="J43" s="106"/>
      <c r="K43" s="106"/>
      <c r="L43" s="106"/>
      <c r="M43" s="106"/>
      <c r="N43" s="106"/>
      <c r="O43" s="80"/>
      <c r="P43" s="80"/>
      <c r="Q43" s="75">
        <f t="shared" si="0"/>
        <v>0</v>
      </c>
      <c r="V43"/>
      <c r="W43"/>
      <c r="X43"/>
      <c r="Y43"/>
      <c r="Z43"/>
    </row>
    <row r="44" spans="2:26" x14ac:dyDescent="0.25">
      <c r="B44" s="28" t="s">
        <v>288</v>
      </c>
      <c r="C44" s="75">
        <v>0</v>
      </c>
      <c r="D44" s="75">
        <v>9811973.9499999993</v>
      </c>
      <c r="E44" s="106"/>
      <c r="F44" s="106"/>
      <c r="G44" s="106"/>
      <c r="H44" s="106">
        <v>9923692.3200000003</v>
      </c>
      <c r="I44" s="106"/>
      <c r="J44" s="106"/>
      <c r="K44" s="106"/>
      <c r="L44" s="106"/>
      <c r="M44" s="106"/>
      <c r="N44" s="106"/>
      <c r="O44" s="80"/>
      <c r="P44" s="80">
        <v>8189477.0499999998</v>
      </c>
      <c r="Q44" s="75">
        <f t="shared" si="0"/>
        <v>18113169.370000001</v>
      </c>
      <c r="V44"/>
      <c r="W44"/>
      <c r="X44"/>
      <c r="Y44"/>
      <c r="Z44"/>
    </row>
    <row r="45" spans="2:26" x14ac:dyDescent="0.25">
      <c r="B45" s="28" t="s">
        <v>142</v>
      </c>
      <c r="C45" s="75"/>
      <c r="D45" s="75">
        <v>29316153.999999996</v>
      </c>
      <c r="E45" s="106">
        <v>0</v>
      </c>
      <c r="F45" s="106"/>
      <c r="G45" s="106"/>
      <c r="H45" s="106"/>
      <c r="I45" s="106"/>
      <c r="J45" s="106"/>
      <c r="K45" s="106"/>
      <c r="L45" s="106"/>
      <c r="M45" s="106">
        <v>0</v>
      </c>
      <c r="N45" s="106">
        <v>0</v>
      </c>
      <c r="O45" s="80"/>
      <c r="P45" s="80">
        <v>0</v>
      </c>
      <c r="Q45" s="75">
        <f t="shared" si="0"/>
        <v>0</v>
      </c>
      <c r="V45"/>
      <c r="W45"/>
      <c r="X45"/>
      <c r="Y45"/>
      <c r="Z45"/>
    </row>
    <row r="46" spans="2:26" x14ac:dyDescent="0.25">
      <c r="B46" s="28" t="s">
        <v>143</v>
      </c>
      <c r="C46" s="75"/>
      <c r="D46" s="75">
        <v>1571141.31</v>
      </c>
      <c r="E46" s="106"/>
      <c r="F46" s="106"/>
      <c r="G46" s="106"/>
      <c r="H46" s="106"/>
      <c r="I46" s="106"/>
      <c r="J46" s="106"/>
      <c r="K46" s="106"/>
      <c r="L46" s="106"/>
      <c r="M46" s="106"/>
      <c r="N46" s="106"/>
      <c r="O46" s="80"/>
      <c r="P46" s="80">
        <v>0</v>
      </c>
      <c r="Q46" s="75">
        <f t="shared" si="0"/>
        <v>0</v>
      </c>
      <c r="V46"/>
      <c r="W46"/>
      <c r="X46"/>
      <c r="Y46"/>
      <c r="Z46"/>
    </row>
    <row r="47" spans="2:26" x14ac:dyDescent="0.25">
      <c r="B47" s="28" t="s">
        <v>289</v>
      </c>
      <c r="C47" s="75">
        <v>0</v>
      </c>
      <c r="D47" s="75">
        <v>100803049.90000001</v>
      </c>
      <c r="E47" s="106"/>
      <c r="F47" s="106"/>
      <c r="G47" s="106">
        <v>5883748.7000000002</v>
      </c>
      <c r="H47" s="106"/>
      <c r="I47" s="106"/>
      <c r="J47" s="106"/>
      <c r="K47" s="106"/>
      <c r="L47" s="106">
        <v>0</v>
      </c>
      <c r="M47" s="106">
        <v>0</v>
      </c>
      <c r="N47" s="106">
        <v>0</v>
      </c>
      <c r="O47" s="80"/>
      <c r="P47" s="80">
        <v>0</v>
      </c>
      <c r="Q47" s="75">
        <f t="shared" si="0"/>
        <v>5883748.7000000002</v>
      </c>
      <c r="V47"/>
      <c r="W47"/>
      <c r="X47"/>
      <c r="Y47"/>
      <c r="Z47"/>
    </row>
    <row r="48" spans="2:26" x14ac:dyDescent="0.25">
      <c r="B48" t="s">
        <v>290</v>
      </c>
      <c r="C48" s="75">
        <v>0</v>
      </c>
      <c r="D48" s="75">
        <v>0</v>
      </c>
      <c r="E48" s="106"/>
      <c r="F48" s="106">
        <v>4281705.96</v>
      </c>
      <c r="G48" s="106"/>
      <c r="H48" s="106"/>
      <c r="I48" s="106"/>
      <c r="J48" s="106"/>
      <c r="K48" s="106"/>
      <c r="L48" s="106"/>
      <c r="M48" s="106"/>
      <c r="N48" s="106"/>
      <c r="O48" s="80"/>
      <c r="P48" s="80"/>
      <c r="Q48" s="75">
        <f t="shared" si="0"/>
        <v>4281705.96</v>
      </c>
      <c r="V48"/>
      <c r="W48"/>
      <c r="X48"/>
      <c r="Y48"/>
      <c r="Z48"/>
    </row>
    <row r="49" spans="1:26" x14ac:dyDescent="0.25">
      <c r="B49" s="84" t="s">
        <v>162</v>
      </c>
      <c r="C49" s="72">
        <f>+SUM(C10:C48)</f>
        <v>1532354614554</v>
      </c>
      <c r="D49" s="72">
        <f>+SUM(D10:D48)</f>
        <v>1575943843404.7605</v>
      </c>
      <c r="E49" s="79">
        <f>+SUM(E10:E48)</f>
        <v>117289407457.92</v>
      </c>
      <c r="F49" s="79">
        <f t="shared" ref="F49:P49" si="1">+SUM(F10:F48)</f>
        <v>141902803626.79999</v>
      </c>
      <c r="G49" s="79">
        <f t="shared" si="1"/>
        <v>104817649860.09991</v>
      </c>
      <c r="H49" s="79">
        <f t="shared" si="1"/>
        <v>139462723027.66995</v>
      </c>
      <c r="I49" s="79">
        <f t="shared" si="1"/>
        <v>134058937204.14003</v>
      </c>
      <c r="J49" s="79">
        <f t="shared" si="1"/>
        <v>85941496234.859955</v>
      </c>
      <c r="K49" s="79">
        <f t="shared" si="1"/>
        <v>243697861761.95004</v>
      </c>
      <c r="L49" s="79">
        <f t="shared" si="1"/>
        <v>109389721757.23993</v>
      </c>
      <c r="M49" s="79">
        <f t="shared" si="1"/>
        <v>95844199128.689911</v>
      </c>
      <c r="N49" s="79">
        <f t="shared" si="1"/>
        <v>107602764806.09006</v>
      </c>
      <c r="O49" s="79">
        <f t="shared" si="1"/>
        <v>127691480485.51999</v>
      </c>
      <c r="P49" s="79">
        <f t="shared" si="1"/>
        <v>135917310784.39998</v>
      </c>
      <c r="Q49" s="79">
        <f>+SUM(Q10:Q48)</f>
        <v>1543616356135.3804</v>
      </c>
      <c r="V49"/>
      <c r="W49"/>
      <c r="X49"/>
      <c r="Y49"/>
      <c r="Z49"/>
    </row>
    <row r="50" spans="1:26" x14ac:dyDescent="0.25">
      <c r="B50" s="46" t="s">
        <v>267</v>
      </c>
      <c r="V50"/>
      <c r="W50"/>
      <c r="X50"/>
      <c r="Y50"/>
      <c r="Z50"/>
    </row>
    <row r="51" spans="1:26" x14ac:dyDescent="0.25">
      <c r="B51" s="46" t="s">
        <v>291</v>
      </c>
      <c r="J51" s="8"/>
      <c r="K51" s="80"/>
      <c r="L51" s="8"/>
      <c r="M51" s="8"/>
      <c r="N51" s="8"/>
      <c r="O51" s="8"/>
      <c r="P51" s="8"/>
      <c r="V51"/>
      <c r="W51"/>
      <c r="X51"/>
      <c r="Y51"/>
      <c r="Z51"/>
    </row>
    <row r="52" spans="1:26" x14ac:dyDescent="0.25">
      <c r="B52" s="46" t="s">
        <v>279</v>
      </c>
      <c r="V52"/>
      <c r="W52"/>
      <c r="X52"/>
      <c r="Y52"/>
      <c r="Z52"/>
    </row>
    <row r="53" spans="1:26" x14ac:dyDescent="0.25">
      <c r="B53" s="46" t="s">
        <v>205</v>
      </c>
      <c r="V53"/>
      <c r="W53"/>
      <c r="X53"/>
      <c r="Y53"/>
      <c r="Z53"/>
    </row>
    <row r="54" spans="1:26" x14ac:dyDescent="0.25">
      <c r="V54"/>
      <c r="W54"/>
      <c r="X54"/>
      <c r="Y54"/>
      <c r="Z54"/>
    </row>
    <row r="55" spans="1:26" x14ac:dyDescent="0.25">
      <c r="R55" s="80"/>
      <c r="S55" s="39"/>
      <c r="V55"/>
      <c r="W55"/>
      <c r="X55"/>
      <c r="Y55"/>
      <c r="Z55"/>
    </row>
    <row r="56" spans="1:26" x14ac:dyDescent="0.25">
      <c r="R56" s="80"/>
      <c r="S56" s="39"/>
      <c r="V56"/>
      <c r="W56"/>
      <c r="X56"/>
      <c r="Y56"/>
      <c r="Z56"/>
    </row>
    <row r="57" spans="1:26" x14ac:dyDescent="0.25">
      <c r="A57" s="61"/>
      <c r="R57" s="80"/>
      <c r="S57" s="39"/>
      <c r="V57"/>
      <c r="W57"/>
      <c r="X57"/>
      <c r="Y57"/>
      <c r="Z57"/>
    </row>
    <row r="58" spans="1:26" x14ac:dyDescent="0.25">
      <c r="A58" s="61"/>
      <c r="R58" s="16"/>
      <c r="S58" s="39"/>
      <c r="V58"/>
      <c r="W58"/>
      <c r="X58"/>
      <c r="Y58"/>
      <c r="Z58"/>
    </row>
    <row r="59" spans="1:26" x14ac:dyDescent="0.25">
      <c r="A59" s="61"/>
      <c r="S59" s="39"/>
      <c r="V59"/>
      <c r="W59"/>
      <c r="X59"/>
      <c r="Y59"/>
      <c r="Z59"/>
    </row>
    <row r="60" spans="1:26" x14ac:dyDescent="0.25">
      <c r="A60" s="61"/>
      <c r="S60" s="39"/>
      <c r="V60"/>
      <c r="W60"/>
      <c r="X60"/>
      <c r="Y60"/>
      <c r="Z60"/>
    </row>
    <row r="61" spans="1:26" x14ac:dyDescent="0.25">
      <c r="A61" s="61"/>
      <c r="S61" s="39"/>
      <c r="V61"/>
      <c r="W61"/>
      <c r="X61"/>
      <c r="Y61"/>
      <c r="Z61"/>
    </row>
    <row r="62" spans="1:26" x14ac:dyDescent="0.25">
      <c r="A62" s="61"/>
      <c r="S62" s="39"/>
      <c r="V62"/>
      <c r="W62"/>
      <c r="X62"/>
      <c r="Y62"/>
      <c r="Z62"/>
    </row>
    <row r="63" spans="1:26" x14ac:dyDescent="0.25">
      <c r="A63" s="61"/>
      <c r="S63" s="39"/>
      <c r="V63"/>
      <c r="W63"/>
      <c r="X63"/>
      <c r="Y63"/>
      <c r="Z63"/>
    </row>
    <row r="64" spans="1:26" x14ac:dyDescent="0.25">
      <c r="A64" s="61"/>
      <c r="V64"/>
      <c r="W64"/>
      <c r="X64"/>
      <c r="Y64"/>
      <c r="Z64"/>
    </row>
    <row r="65" spans="1:26" x14ac:dyDescent="0.25">
      <c r="A65" s="61"/>
      <c r="V65"/>
      <c r="W65"/>
      <c r="X65"/>
      <c r="Y65"/>
      <c r="Z65"/>
    </row>
    <row r="66" spans="1:26" x14ac:dyDescent="0.25">
      <c r="V66"/>
      <c r="W66"/>
      <c r="X66"/>
      <c r="Y66"/>
      <c r="Z66"/>
    </row>
    <row r="67" spans="1:26" x14ac:dyDescent="0.25">
      <c r="V67"/>
      <c r="W67"/>
      <c r="X67"/>
      <c r="Y67"/>
      <c r="Z67"/>
    </row>
    <row r="68" spans="1:26" x14ac:dyDescent="0.25">
      <c r="V68"/>
      <c r="W68"/>
      <c r="X68"/>
      <c r="Y68"/>
      <c r="Z68"/>
    </row>
    <row r="69" spans="1:26" x14ac:dyDescent="0.25">
      <c r="V69"/>
      <c r="W69"/>
      <c r="X69"/>
      <c r="Y69"/>
      <c r="Z69"/>
    </row>
    <row r="70" spans="1:26" x14ac:dyDescent="0.25">
      <c r="V70"/>
      <c r="W70"/>
      <c r="X70"/>
      <c r="Y70"/>
      <c r="Z70"/>
    </row>
    <row r="71" spans="1:26" x14ac:dyDescent="0.25">
      <c r="V71"/>
      <c r="W71"/>
      <c r="X71"/>
      <c r="Y71"/>
      <c r="Z71"/>
    </row>
    <row r="72" spans="1:26" x14ac:dyDescent="0.25">
      <c r="V72"/>
      <c r="W72"/>
      <c r="X72"/>
      <c r="Y72"/>
      <c r="Z72"/>
    </row>
    <row r="73" spans="1:26" x14ac:dyDescent="0.25">
      <c r="V73"/>
      <c r="W73"/>
      <c r="X73"/>
      <c r="Y73"/>
      <c r="Z73"/>
    </row>
    <row r="74" spans="1:26" x14ac:dyDescent="0.25">
      <c r="V74"/>
      <c r="W74"/>
      <c r="X74"/>
      <c r="Y74"/>
      <c r="Z74"/>
    </row>
    <row r="75" spans="1:26" x14ac:dyDescent="0.25">
      <c r="V75"/>
      <c r="W75"/>
      <c r="X75"/>
      <c r="Y75"/>
      <c r="Z75"/>
    </row>
    <row r="76" spans="1:26" x14ac:dyDescent="0.25">
      <c r="V76"/>
      <c r="W76"/>
      <c r="X76"/>
      <c r="Y76"/>
      <c r="Z76"/>
    </row>
    <row r="77" spans="1:26" x14ac:dyDescent="0.25">
      <c r="V77"/>
      <c r="W77"/>
      <c r="X77"/>
      <c r="Y77"/>
      <c r="Z77"/>
    </row>
    <row r="78" spans="1:26" x14ac:dyDescent="0.25">
      <c r="V78"/>
      <c r="W78"/>
      <c r="X78"/>
      <c r="Y78"/>
      <c r="Z78"/>
    </row>
    <row r="79" spans="1:26" x14ac:dyDescent="0.25">
      <c r="V79"/>
      <c r="W79"/>
      <c r="X79"/>
      <c r="Y79"/>
      <c r="Z79"/>
    </row>
    <row r="80" spans="1:26" x14ac:dyDescent="0.25">
      <c r="V80"/>
      <c r="W80"/>
      <c r="X80"/>
      <c r="Y80"/>
      <c r="Z80"/>
    </row>
    <row r="81" spans="5:26" x14ac:dyDescent="0.25">
      <c r="E81" s="39"/>
      <c r="F81" s="39"/>
      <c r="G81" s="39"/>
      <c r="H81" s="39"/>
      <c r="I81" s="39"/>
      <c r="J81" s="39"/>
      <c r="K81" s="39"/>
      <c r="L81" s="39"/>
      <c r="M81" s="39"/>
      <c r="N81" s="39"/>
      <c r="O81" s="39"/>
      <c r="P81" s="39"/>
      <c r="V81"/>
      <c r="W81"/>
      <c r="X81"/>
      <c r="Y81"/>
      <c r="Z81"/>
    </row>
    <row r="82" spans="5:26" x14ac:dyDescent="0.25">
      <c r="E82" s="39"/>
      <c r="F82" s="39"/>
      <c r="G82" s="39"/>
      <c r="H82" s="39"/>
      <c r="I82" s="39"/>
      <c r="J82" s="39"/>
      <c r="K82" s="39"/>
      <c r="L82" s="39"/>
      <c r="M82" s="39"/>
      <c r="N82" s="39"/>
      <c r="O82" s="39"/>
      <c r="P82" s="39"/>
      <c r="V82"/>
      <c r="W82"/>
      <c r="X82"/>
      <c r="Y82"/>
      <c r="Z82"/>
    </row>
    <row r="83" spans="5:26" x14ac:dyDescent="0.25">
      <c r="E83" s="39"/>
      <c r="F83" s="39"/>
      <c r="G83" s="39"/>
      <c r="H83" s="39"/>
      <c r="I83" s="39"/>
      <c r="J83" s="39"/>
      <c r="K83" s="39"/>
      <c r="L83" s="39"/>
      <c r="M83" s="39"/>
      <c r="N83" s="39"/>
      <c r="O83" s="39"/>
      <c r="P83" s="39"/>
      <c r="V83"/>
      <c r="W83"/>
      <c r="X83"/>
      <c r="Y83"/>
      <c r="Z83"/>
    </row>
    <row r="84" spans="5:26" x14ac:dyDescent="0.25">
      <c r="E84" s="39"/>
      <c r="F84" s="39"/>
      <c r="G84" s="39"/>
      <c r="H84" s="39"/>
      <c r="I84" s="39"/>
      <c r="J84" s="39"/>
      <c r="K84" s="39"/>
      <c r="L84" s="39"/>
      <c r="M84" s="39"/>
      <c r="N84" s="39"/>
      <c r="O84" s="39"/>
      <c r="P84" s="39"/>
      <c r="V84"/>
      <c r="W84"/>
      <c r="X84"/>
      <c r="Y84"/>
      <c r="Z84"/>
    </row>
    <row r="85" spans="5:26" x14ac:dyDescent="0.25">
      <c r="E85" s="39"/>
      <c r="F85" s="39"/>
      <c r="G85" s="39"/>
      <c r="H85" s="39"/>
      <c r="I85" s="39"/>
      <c r="J85" s="39"/>
      <c r="K85" s="39"/>
      <c r="L85" s="39"/>
      <c r="M85" s="39"/>
      <c r="N85" s="39"/>
      <c r="O85" s="39"/>
      <c r="P85" s="39"/>
      <c r="V85"/>
      <c r="W85"/>
      <c r="X85"/>
      <c r="Y85"/>
      <c r="Z85"/>
    </row>
    <row r="86" spans="5:26" x14ac:dyDescent="0.25">
      <c r="E86" s="39"/>
      <c r="F86" s="39"/>
      <c r="G86" s="39"/>
      <c r="H86" s="39"/>
      <c r="I86" s="39"/>
      <c r="J86" s="39"/>
      <c r="K86" s="39"/>
      <c r="L86" s="39"/>
      <c r="M86" s="39"/>
      <c r="N86" s="39"/>
      <c r="O86" s="39"/>
      <c r="P86" s="39"/>
      <c r="V86"/>
      <c r="W86"/>
      <c r="X86"/>
      <c r="Y86"/>
      <c r="Z86"/>
    </row>
    <row r="87" spans="5:26" x14ac:dyDescent="0.25">
      <c r="E87" s="39"/>
      <c r="F87" s="39"/>
      <c r="G87" s="39"/>
      <c r="H87" s="39"/>
      <c r="I87" s="39"/>
      <c r="J87" s="39"/>
      <c r="K87" s="39"/>
      <c r="L87" s="39"/>
      <c r="M87" s="39"/>
      <c r="N87" s="39"/>
      <c r="O87" s="39"/>
      <c r="P87" s="39"/>
      <c r="V87"/>
      <c r="W87"/>
      <c r="X87"/>
      <c r="Y87"/>
      <c r="Z87"/>
    </row>
    <row r="88" spans="5:26" x14ac:dyDescent="0.25">
      <c r="E88" s="39"/>
      <c r="F88" s="39"/>
      <c r="G88" s="39"/>
      <c r="H88" s="39"/>
      <c r="I88" s="39"/>
      <c r="J88" s="39"/>
      <c r="K88" s="39"/>
      <c r="L88" s="39"/>
      <c r="M88" s="39"/>
      <c r="N88" s="39"/>
      <c r="O88" s="39"/>
      <c r="P88" s="39"/>
      <c r="V88"/>
      <c r="W88"/>
      <c r="X88"/>
      <c r="Y88"/>
      <c r="Z88"/>
    </row>
    <row r="89" spans="5:26" x14ac:dyDescent="0.25">
      <c r="E89" s="39"/>
      <c r="F89" s="39"/>
      <c r="G89" s="39"/>
      <c r="H89" s="39"/>
      <c r="I89" s="39"/>
      <c r="J89" s="39"/>
      <c r="K89" s="39"/>
      <c r="L89" s="39"/>
      <c r="M89" s="39"/>
      <c r="N89" s="39"/>
      <c r="O89" s="39"/>
      <c r="P89" s="39"/>
      <c r="V89"/>
      <c r="W89"/>
      <c r="X89"/>
      <c r="Y89"/>
      <c r="Z89"/>
    </row>
    <row r="90" spans="5:26" x14ac:dyDescent="0.25">
      <c r="E90" s="39"/>
      <c r="F90" s="39"/>
      <c r="G90" s="39"/>
      <c r="H90" s="39"/>
      <c r="I90" s="39"/>
      <c r="J90" s="39"/>
      <c r="K90" s="39"/>
      <c r="L90" s="39"/>
      <c r="M90" s="39"/>
      <c r="N90" s="39"/>
      <c r="O90" s="39"/>
      <c r="P90" s="39"/>
      <c r="V90"/>
      <c r="W90"/>
      <c r="X90"/>
      <c r="Y90"/>
      <c r="Z90"/>
    </row>
    <row r="91" spans="5:26" x14ac:dyDescent="0.25">
      <c r="E91" s="39"/>
      <c r="F91" s="39"/>
      <c r="G91" s="39"/>
      <c r="H91" s="39"/>
      <c r="I91" s="39"/>
      <c r="J91" s="39"/>
      <c r="K91" s="39"/>
      <c r="L91" s="39"/>
      <c r="M91" s="39"/>
      <c r="N91" s="39"/>
      <c r="O91" s="39"/>
      <c r="P91" s="39"/>
      <c r="V91"/>
      <c r="W91"/>
      <c r="X91"/>
      <c r="Y91"/>
      <c r="Z91"/>
    </row>
    <row r="92" spans="5:26" x14ac:dyDescent="0.25">
      <c r="E92" s="39"/>
      <c r="F92" s="39"/>
      <c r="G92" s="39"/>
      <c r="H92" s="39"/>
      <c r="I92" s="39"/>
      <c r="J92" s="39"/>
      <c r="K92" s="39"/>
      <c r="L92" s="39"/>
      <c r="M92" s="39"/>
      <c r="N92" s="39"/>
      <c r="O92" s="39"/>
      <c r="P92" s="39"/>
      <c r="V92"/>
      <c r="W92"/>
      <c r="X92"/>
      <c r="Y92"/>
      <c r="Z92"/>
    </row>
    <row r="93" spans="5:26" x14ac:dyDescent="0.25">
      <c r="E93" s="39"/>
      <c r="F93" s="39"/>
      <c r="G93" s="39"/>
      <c r="H93" s="39"/>
      <c r="I93" s="39"/>
      <c r="J93" s="39"/>
      <c r="K93" s="39"/>
      <c r="L93" s="39"/>
      <c r="M93" s="39"/>
      <c r="N93" s="39"/>
      <c r="O93" s="39"/>
      <c r="P93" s="39"/>
      <c r="V93"/>
      <c r="W93"/>
      <c r="X93"/>
      <c r="Y93"/>
      <c r="Z93"/>
    </row>
    <row r="94" spans="5:26" x14ac:dyDescent="0.25">
      <c r="E94" s="39"/>
      <c r="F94" s="39"/>
      <c r="G94" s="39"/>
      <c r="H94" s="39"/>
      <c r="I94" s="39"/>
      <c r="J94" s="39"/>
      <c r="K94" s="39"/>
      <c r="L94" s="39"/>
      <c r="M94" s="39"/>
      <c r="N94" s="39"/>
      <c r="O94" s="39"/>
      <c r="P94" s="39"/>
      <c r="V94"/>
      <c r="W94"/>
      <c r="X94"/>
      <c r="Y94"/>
      <c r="Z94"/>
    </row>
    <row r="95" spans="5:26" x14ac:dyDescent="0.25">
      <c r="E95" s="39"/>
      <c r="F95" s="39"/>
      <c r="G95" s="39"/>
      <c r="H95" s="39"/>
      <c r="I95" s="39"/>
      <c r="J95" s="39"/>
      <c r="K95" s="39"/>
      <c r="L95" s="39"/>
      <c r="M95" s="39"/>
      <c r="N95" s="39"/>
      <c r="O95" s="39"/>
      <c r="P95" s="39"/>
      <c r="V95"/>
      <c r="W95"/>
      <c r="X95"/>
      <c r="Y95"/>
      <c r="Z95"/>
    </row>
    <row r="96" spans="5:26" x14ac:dyDescent="0.25">
      <c r="E96" s="39"/>
      <c r="F96" s="39"/>
      <c r="G96" s="39"/>
      <c r="H96" s="39"/>
      <c r="I96" s="39"/>
      <c r="J96" s="39"/>
      <c r="K96" s="39"/>
      <c r="L96" s="39"/>
      <c r="M96" s="39"/>
      <c r="N96" s="39"/>
      <c r="O96" s="39"/>
      <c r="P96" s="39"/>
      <c r="V96"/>
      <c r="W96"/>
      <c r="X96"/>
      <c r="Y96"/>
      <c r="Z96"/>
    </row>
    <row r="97" spans="5:26" x14ac:dyDescent="0.25">
      <c r="E97" s="39"/>
      <c r="F97" s="39"/>
      <c r="G97" s="39"/>
      <c r="H97" s="39"/>
      <c r="I97" s="39"/>
      <c r="J97" s="39"/>
      <c r="K97" s="39"/>
      <c r="L97" s="39"/>
      <c r="M97" s="39"/>
      <c r="N97" s="39"/>
      <c r="O97" s="39"/>
      <c r="P97" s="39"/>
      <c r="V97"/>
      <c r="W97"/>
      <c r="X97"/>
      <c r="Y97"/>
      <c r="Z97"/>
    </row>
    <row r="98" spans="5:26" x14ac:dyDescent="0.25">
      <c r="E98" s="39"/>
      <c r="F98" s="39"/>
      <c r="G98" s="39"/>
      <c r="H98" s="39"/>
      <c r="I98" s="39"/>
      <c r="J98" s="39"/>
      <c r="K98" s="39"/>
      <c r="L98" s="39"/>
      <c r="M98" s="39"/>
      <c r="N98" s="39"/>
      <c r="O98" s="39"/>
      <c r="P98" s="39"/>
      <c r="V98"/>
      <c r="W98"/>
      <c r="X98"/>
      <c r="Y98"/>
      <c r="Z98"/>
    </row>
    <row r="99" spans="5:26" x14ac:dyDescent="0.25">
      <c r="E99" s="39"/>
      <c r="F99" s="39"/>
      <c r="G99" s="39"/>
      <c r="H99" s="39"/>
      <c r="I99" s="39"/>
      <c r="J99" s="39"/>
      <c r="K99" s="39"/>
      <c r="L99" s="39"/>
      <c r="M99" s="39"/>
      <c r="N99" s="39"/>
      <c r="O99" s="39"/>
      <c r="P99" s="39"/>
      <c r="V99"/>
      <c r="W99"/>
      <c r="X99"/>
      <c r="Y99"/>
      <c r="Z99"/>
    </row>
    <row r="100" spans="5:26" x14ac:dyDescent="0.25">
      <c r="E100" s="39"/>
      <c r="F100" s="39"/>
      <c r="G100" s="39"/>
      <c r="H100" s="39"/>
      <c r="I100" s="39"/>
      <c r="J100" s="39"/>
      <c r="K100" s="39"/>
      <c r="L100" s="39"/>
      <c r="M100" s="39"/>
      <c r="N100" s="39"/>
      <c r="O100" s="39"/>
      <c r="P100" s="39"/>
      <c r="V100"/>
      <c r="W100"/>
      <c r="X100"/>
      <c r="Y100"/>
      <c r="Z100"/>
    </row>
    <row r="101" spans="5:26" x14ac:dyDescent="0.25">
      <c r="E101" s="39"/>
      <c r="F101" s="39"/>
      <c r="G101" s="39"/>
      <c r="H101" s="39"/>
      <c r="I101" s="39"/>
      <c r="J101" s="39"/>
      <c r="K101" s="39"/>
      <c r="L101" s="39"/>
      <c r="M101" s="39"/>
      <c r="N101" s="39"/>
      <c r="O101" s="39"/>
      <c r="P101" s="39"/>
      <c r="V101"/>
      <c r="W101"/>
      <c r="X101"/>
      <c r="Y101"/>
      <c r="Z101"/>
    </row>
    <row r="102" spans="5:26" x14ac:dyDescent="0.25">
      <c r="E102" s="39"/>
      <c r="F102" s="39"/>
      <c r="G102" s="39"/>
      <c r="H102" s="39"/>
      <c r="I102" s="39"/>
      <c r="J102" s="39"/>
      <c r="K102" s="39"/>
      <c r="L102" s="39"/>
      <c r="M102" s="39"/>
      <c r="N102" s="39"/>
      <c r="O102" s="39"/>
      <c r="P102" s="39"/>
      <c r="V102"/>
      <c r="W102"/>
      <c r="X102"/>
      <c r="Y102"/>
      <c r="Z102"/>
    </row>
    <row r="103" spans="5:26" x14ac:dyDescent="0.25">
      <c r="E103" s="39"/>
      <c r="F103" s="39"/>
      <c r="G103" s="39"/>
      <c r="H103" s="39"/>
      <c r="I103" s="39"/>
      <c r="J103" s="39"/>
      <c r="K103" s="39"/>
      <c r="L103" s="39"/>
      <c r="M103" s="39"/>
      <c r="N103" s="39"/>
      <c r="O103" s="39"/>
      <c r="P103" s="39"/>
      <c r="V103"/>
      <c r="W103"/>
      <c r="X103"/>
      <c r="Y103"/>
      <c r="Z103"/>
    </row>
    <row r="104" spans="5:26" x14ac:dyDescent="0.25">
      <c r="E104" s="39"/>
      <c r="F104" s="39"/>
      <c r="G104" s="39"/>
      <c r="H104" s="39"/>
      <c r="I104" s="39"/>
      <c r="J104" s="39"/>
      <c r="K104" s="39"/>
      <c r="L104" s="39"/>
      <c r="M104" s="39"/>
      <c r="N104" s="39"/>
      <c r="O104" s="39"/>
      <c r="P104" s="39"/>
      <c r="V104"/>
      <c r="W104"/>
      <c r="X104"/>
      <c r="Y104"/>
      <c r="Z104"/>
    </row>
    <row r="105" spans="5:26" x14ac:dyDescent="0.25">
      <c r="E105" s="39"/>
      <c r="F105" s="39"/>
      <c r="G105" s="39"/>
      <c r="H105" s="39"/>
      <c r="I105" s="39"/>
      <c r="J105" s="39"/>
      <c r="K105" s="39"/>
      <c r="L105" s="39"/>
      <c r="M105" s="39"/>
      <c r="N105" s="39"/>
      <c r="O105" s="39"/>
      <c r="P105" s="39"/>
      <c r="V105"/>
      <c r="W105"/>
      <c r="X105"/>
      <c r="Y105"/>
      <c r="Z105"/>
    </row>
    <row r="106" spans="5:26" x14ac:dyDescent="0.25">
      <c r="E106" s="39"/>
      <c r="F106" s="39"/>
      <c r="G106" s="39"/>
      <c r="H106" s="39"/>
      <c r="I106" s="39"/>
      <c r="J106" s="39"/>
      <c r="K106" s="39"/>
      <c r="L106" s="39"/>
      <c r="M106" s="39"/>
      <c r="N106" s="39"/>
      <c r="O106" s="39"/>
      <c r="P106" s="39"/>
      <c r="V106"/>
      <c r="W106"/>
      <c r="X106"/>
      <c r="Y106"/>
      <c r="Z106"/>
    </row>
    <row r="107" spans="5:26" x14ac:dyDescent="0.25">
      <c r="E107" s="39"/>
      <c r="F107" s="39"/>
      <c r="G107" s="39"/>
      <c r="H107" s="39"/>
      <c r="I107" s="39"/>
      <c r="J107" s="39"/>
      <c r="K107" s="39"/>
      <c r="L107" s="39"/>
      <c r="M107" s="39"/>
      <c r="N107" s="39"/>
      <c r="O107" s="39"/>
      <c r="P107" s="39"/>
      <c r="V107"/>
      <c r="W107"/>
      <c r="X107"/>
      <c r="Y107"/>
      <c r="Z107"/>
    </row>
    <row r="108" spans="5:26" x14ac:dyDescent="0.25">
      <c r="E108" s="39"/>
      <c r="F108" s="39"/>
      <c r="G108" s="39"/>
      <c r="H108" s="39"/>
      <c r="I108" s="39"/>
      <c r="J108" s="39"/>
      <c r="K108" s="39"/>
      <c r="L108" s="39"/>
      <c r="M108" s="39"/>
      <c r="N108" s="39"/>
      <c r="O108" s="39"/>
      <c r="P108" s="39"/>
      <c r="V108"/>
      <c r="W108"/>
      <c r="X108"/>
      <c r="Y108"/>
      <c r="Z108"/>
    </row>
    <row r="109" spans="5:26" x14ac:dyDescent="0.25">
      <c r="V109"/>
      <c r="W109"/>
      <c r="X109"/>
      <c r="Y109"/>
      <c r="Z109"/>
    </row>
    <row r="110" spans="5:26" x14ac:dyDescent="0.25">
      <c r="V110"/>
      <c r="W110"/>
      <c r="X110"/>
      <c r="Y110"/>
      <c r="Z110"/>
    </row>
    <row r="111" spans="5:26" x14ac:dyDescent="0.25">
      <c r="V111"/>
      <c r="W111"/>
      <c r="X111"/>
      <c r="Y111"/>
      <c r="Z111"/>
    </row>
    <row r="112" spans="5:26" x14ac:dyDescent="0.25">
      <c r="V112"/>
      <c r="W112"/>
      <c r="X112"/>
      <c r="Y112"/>
      <c r="Z112"/>
    </row>
    <row r="113" spans="22:26" x14ac:dyDescent="0.25">
      <c r="V113"/>
      <c r="W113"/>
      <c r="X113"/>
      <c r="Y113"/>
      <c r="Z113"/>
    </row>
    <row r="114" spans="22:26" x14ac:dyDescent="0.25">
      <c r="V114"/>
      <c r="W114"/>
      <c r="X114"/>
      <c r="Y114"/>
      <c r="Z114"/>
    </row>
    <row r="115" spans="22:26" x14ac:dyDescent="0.25">
      <c r="V115"/>
      <c r="W115"/>
      <c r="X115"/>
      <c r="Y115"/>
      <c r="Z115"/>
    </row>
    <row r="116" spans="22:26" x14ac:dyDescent="0.25">
      <c r="V116"/>
      <c r="W116"/>
      <c r="X116"/>
      <c r="Y116"/>
      <c r="Z116"/>
    </row>
    <row r="117" spans="22:26" x14ac:dyDescent="0.25">
      <c r="W117"/>
      <c r="X117"/>
      <c r="Y117"/>
      <c r="Z117"/>
    </row>
    <row r="118" spans="22:26" x14ac:dyDescent="0.25">
      <c r="W118"/>
      <c r="X118"/>
      <c r="Y118"/>
      <c r="Z118"/>
    </row>
    <row r="119" spans="22:26" x14ac:dyDescent="0.25">
      <c r="W119"/>
    </row>
  </sheetData>
  <mergeCells count="7">
    <mergeCell ref="B2:Q2"/>
    <mergeCell ref="B3:Q3"/>
    <mergeCell ref="B4:Q4"/>
    <mergeCell ref="B5:Q5"/>
    <mergeCell ref="B8:B9"/>
    <mergeCell ref="D8:D9"/>
    <mergeCell ref="E8:Q8"/>
  </mergeCell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3B4F3-E540-44DE-9674-CE96B31472BA}">
  <dimension ref="A2:Z122"/>
  <sheetViews>
    <sheetView showGridLines="0" topLeftCell="A3" zoomScale="80" zoomScaleNormal="80" workbookViewId="0">
      <selection activeCell="Q52" sqref="Q52"/>
    </sheetView>
  </sheetViews>
  <sheetFormatPr defaultColWidth="11" defaultRowHeight="15" x14ac:dyDescent="0.25"/>
  <cols>
    <col min="1" max="1" width="12.28515625" bestFit="1" customWidth="1"/>
    <col min="2" max="2" width="81.28515625" bestFit="1" customWidth="1"/>
    <col min="3" max="3" width="14.7109375" bestFit="1" customWidth="1"/>
    <col min="4" max="4" width="14.7109375" customWidth="1"/>
    <col min="5" max="5" width="15.5703125" bestFit="1" customWidth="1"/>
    <col min="6" max="10" width="13.28515625" customWidth="1"/>
    <col min="11" max="11" width="13.85546875" bestFit="1" customWidth="1"/>
    <col min="12" max="14" width="13.28515625" customWidth="1"/>
    <col min="15" max="15" width="13.7109375" customWidth="1"/>
    <col min="16" max="16" width="12.7109375" customWidth="1"/>
    <col min="17" max="17" width="16.7109375" bestFit="1" customWidth="1"/>
    <col min="18" max="18" width="23.5703125" customWidth="1"/>
    <col min="19" max="19" width="24.140625" customWidth="1"/>
    <col min="20" max="20" width="13.85546875" bestFit="1" customWidth="1"/>
    <col min="22" max="22" width="19.42578125" style="39" bestFit="1" customWidth="1"/>
    <col min="23" max="25" width="18.42578125" style="39" bestFit="1" customWidth="1"/>
    <col min="26" max="26" width="19.42578125" style="39" bestFit="1" customWidth="1"/>
  </cols>
  <sheetData>
    <row r="2" spans="2:26" ht="28.5" x14ac:dyDescent="0.45">
      <c r="B2" s="108" t="s">
        <v>292</v>
      </c>
      <c r="C2" s="108"/>
      <c r="D2" s="108"/>
      <c r="E2" s="108"/>
      <c r="F2" s="108"/>
      <c r="G2" s="108"/>
      <c r="H2" s="108"/>
      <c r="I2" s="108"/>
      <c r="J2" s="108"/>
      <c r="K2" s="108"/>
      <c r="L2" s="108"/>
      <c r="M2" s="108"/>
      <c r="N2" s="108"/>
      <c r="O2" s="108"/>
      <c r="P2" s="108"/>
      <c r="Q2" s="108"/>
    </row>
    <row r="3" spans="2:26" ht="21" x14ac:dyDescent="0.35">
      <c r="B3" s="109" t="s">
        <v>101</v>
      </c>
      <c r="C3" s="109"/>
      <c r="D3" s="109"/>
      <c r="E3" s="109"/>
      <c r="F3" s="109"/>
      <c r="G3" s="109"/>
      <c r="H3" s="109"/>
      <c r="I3" s="109"/>
      <c r="J3" s="109"/>
      <c r="K3" s="109"/>
      <c r="L3" s="109"/>
      <c r="M3" s="109"/>
      <c r="N3" s="109"/>
      <c r="O3" s="109"/>
      <c r="P3" s="109"/>
      <c r="Q3" s="109"/>
    </row>
    <row r="4" spans="2:26" ht="21" x14ac:dyDescent="0.35">
      <c r="B4" s="109" t="s">
        <v>229</v>
      </c>
      <c r="C4" s="109"/>
      <c r="D4" s="109"/>
      <c r="E4" s="109"/>
      <c r="F4" s="109"/>
      <c r="G4" s="109"/>
      <c r="H4" s="109"/>
      <c r="I4" s="109"/>
      <c r="J4" s="109"/>
      <c r="K4" s="109"/>
      <c r="L4" s="109"/>
      <c r="M4" s="109"/>
      <c r="N4" s="109"/>
      <c r="O4" s="109"/>
      <c r="P4" s="109"/>
      <c r="Q4" s="109"/>
    </row>
    <row r="5" spans="2:26" ht="15.75" customHeight="1" x14ac:dyDescent="0.25">
      <c r="B5" s="110" t="s">
        <v>215</v>
      </c>
      <c r="C5" s="110"/>
      <c r="D5" s="110"/>
      <c r="E5" s="110"/>
      <c r="F5" s="110"/>
      <c r="G5" s="110"/>
      <c r="H5" s="110"/>
      <c r="I5" s="110"/>
      <c r="J5" s="110"/>
      <c r="K5" s="110"/>
      <c r="L5" s="110"/>
      <c r="M5" s="110"/>
      <c r="N5" s="110"/>
      <c r="O5" s="110"/>
      <c r="P5" s="110"/>
      <c r="Q5" s="110"/>
    </row>
    <row r="6" spans="2:26" x14ac:dyDescent="0.25">
      <c r="Q6" s="83"/>
    </row>
    <row r="7" spans="2:26" x14ac:dyDescent="0.25">
      <c r="B7" s="70" t="s">
        <v>293</v>
      </c>
      <c r="E7" s="39"/>
      <c r="F7" s="39"/>
      <c r="G7" s="39"/>
      <c r="H7" s="39"/>
      <c r="I7" s="39"/>
      <c r="J7" s="39"/>
      <c r="K7" s="39"/>
      <c r="L7" s="39"/>
      <c r="M7" s="39"/>
      <c r="N7" s="39"/>
      <c r="O7" s="39"/>
      <c r="P7" s="39"/>
      <c r="Q7" s="49" t="s">
        <v>150</v>
      </c>
    </row>
    <row r="8" spans="2:26" x14ac:dyDescent="0.25">
      <c r="B8" s="111" t="s">
        <v>151</v>
      </c>
      <c r="C8" s="86" t="s">
        <v>245</v>
      </c>
      <c r="D8" s="113" t="s">
        <v>294</v>
      </c>
      <c r="E8" s="115" t="s">
        <v>233</v>
      </c>
      <c r="F8" s="115"/>
      <c r="G8" s="115"/>
      <c r="H8" s="115"/>
      <c r="I8" s="115"/>
      <c r="J8" s="115"/>
      <c r="K8" s="115"/>
      <c r="L8" s="115"/>
      <c r="M8" s="115"/>
      <c r="N8" s="115"/>
      <c r="O8" s="115"/>
      <c r="P8" s="115"/>
      <c r="Q8" s="115"/>
    </row>
    <row r="9" spans="2:26" x14ac:dyDescent="0.25">
      <c r="B9" s="112"/>
      <c r="C9" s="87" t="s">
        <v>295</v>
      </c>
      <c r="D9" s="114"/>
      <c r="E9" s="82" t="s">
        <v>105</v>
      </c>
      <c r="F9" s="82" t="s">
        <v>9</v>
      </c>
      <c r="G9" s="82" t="s">
        <v>10</v>
      </c>
      <c r="H9" s="82" t="s">
        <v>11</v>
      </c>
      <c r="I9" s="82" t="s">
        <v>12</v>
      </c>
      <c r="J9" s="82" t="s">
        <v>13</v>
      </c>
      <c r="K9" s="82" t="s">
        <v>14</v>
      </c>
      <c r="L9" s="82" t="s">
        <v>15</v>
      </c>
      <c r="M9" s="82" t="s">
        <v>16</v>
      </c>
      <c r="N9" s="82" t="s">
        <v>17</v>
      </c>
      <c r="O9" s="82" t="s">
        <v>18</v>
      </c>
      <c r="P9" s="82" t="s">
        <v>19</v>
      </c>
      <c r="Q9" s="85" t="s">
        <v>96</v>
      </c>
      <c r="S9" s="39"/>
      <c r="V9"/>
      <c r="W9"/>
      <c r="X9"/>
      <c r="Y9"/>
      <c r="Z9"/>
    </row>
    <row r="10" spans="2:26" x14ac:dyDescent="0.25">
      <c r="B10" t="s">
        <v>209</v>
      </c>
      <c r="C10" s="75">
        <v>0</v>
      </c>
      <c r="D10" s="75">
        <v>7901773</v>
      </c>
      <c r="E10" s="80"/>
      <c r="F10" s="80"/>
      <c r="G10" s="80"/>
      <c r="H10" s="80"/>
      <c r="I10" s="80">
        <v>0</v>
      </c>
      <c r="J10" s="80"/>
      <c r="K10" s="80"/>
      <c r="L10" s="80"/>
      <c r="M10" s="80"/>
      <c r="N10" s="80"/>
      <c r="O10" s="80"/>
      <c r="P10" s="80"/>
      <c r="Q10" s="75">
        <f>SUM(E10:P10)</f>
        <v>0</v>
      </c>
      <c r="R10" s="107"/>
      <c r="S10" s="39"/>
      <c r="V10"/>
      <c r="W10"/>
      <c r="X10"/>
      <c r="Y10"/>
      <c r="Z10"/>
    </row>
    <row r="11" spans="2:26" x14ac:dyDescent="0.25">
      <c r="B11" t="s">
        <v>106</v>
      </c>
      <c r="C11" s="75">
        <v>118556260000</v>
      </c>
      <c r="D11" s="75">
        <v>20000000000</v>
      </c>
      <c r="E11" s="80">
        <v>0</v>
      </c>
      <c r="F11" s="80"/>
      <c r="G11" s="80"/>
      <c r="H11" s="80"/>
      <c r="I11" s="80"/>
      <c r="J11" s="80"/>
      <c r="K11" s="80">
        <v>20736460000</v>
      </c>
      <c r="L11" s="75"/>
      <c r="M11" s="80"/>
      <c r="N11" s="80"/>
      <c r="O11" s="80"/>
      <c r="P11" s="80">
        <v>0</v>
      </c>
      <c r="Q11" s="75">
        <f t="shared" ref="Q11:Q51" si="0">SUM(E11:P11)</f>
        <v>20736460000</v>
      </c>
      <c r="R11" s="107"/>
      <c r="S11" s="39"/>
      <c r="V11"/>
      <c r="W11"/>
      <c r="X11"/>
      <c r="Y11"/>
      <c r="Z11"/>
    </row>
    <row r="12" spans="2:26" x14ac:dyDescent="0.25">
      <c r="B12" t="s">
        <v>283</v>
      </c>
      <c r="C12" s="75">
        <v>0</v>
      </c>
      <c r="D12" s="75">
        <v>2400000</v>
      </c>
      <c r="E12" s="80"/>
      <c r="F12" s="80"/>
      <c r="G12" s="80"/>
      <c r="H12" s="80"/>
      <c r="I12" s="80">
        <v>0</v>
      </c>
      <c r="J12" s="80"/>
      <c r="K12" s="80"/>
      <c r="L12" s="80"/>
      <c r="M12" s="80"/>
      <c r="N12" s="80"/>
      <c r="O12" s="80"/>
      <c r="P12" s="80">
        <v>0</v>
      </c>
      <c r="Q12" s="75">
        <f t="shared" si="0"/>
        <v>0</v>
      </c>
      <c r="R12" s="107"/>
      <c r="S12" s="39"/>
      <c r="V12"/>
      <c r="W12"/>
      <c r="X12"/>
      <c r="Y12"/>
      <c r="Z12"/>
    </row>
    <row r="13" spans="2:26" x14ac:dyDescent="0.25">
      <c r="B13" t="s">
        <v>107</v>
      </c>
      <c r="C13" s="75">
        <v>1208576706282</v>
      </c>
      <c r="D13" s="75">
        <v>1245044324967.9802</v>
      </c>
      <c r="E13" s="80">
        <v>106433437001.39995</v>
      </c>
      <c r="F13" s="80">
        <v>92454688165.820007</v>
      </c>
      <c r="G13" s="80">
        <v>90624754067.179993</v>
      </c>
      <c r="H13" s="80">
        <v>125084710385.88998</v>
      </c>
      <c r="I13" s="80">
        <v>103073310777.75006</v>
      </c>
      <c r="J13" s="80">
        <v>94946896465.440048</v>
      </c>
      <c r="K13" s="80">
        <v>111798725236.00993</v>
      </c>
      <c r="L13" s="80">
        <v>93294983158.579941</v>
      </c>
      <c r="M13" s="80">
        <v>92577046300.750015</v>
      </c>
      <c r="N13" s="80">
        <v>105294319866.53</v>
      </c>
      <c r="O13" s="80">
        <v>90034648063.319977</v>
      </c>
      <c r="P13" s="80">
        <v>114815911069.85005</v>
      </c>
      <c r="Q13" s="75">
        <f t="shared" si="0"/>
        <v>1220433430558.52</v>
      </c>
      <c r="R13" s="107"/>
      <c r="S13" s="39"/>
      <c r="V13"/>
      <c r="W13"/>
      <c r="X13"/>
      <c r="Y13"/>
      <c r="Z13"/>
    </row>
    <row r="14" spans="2:26" x14ac:dyDescent="0.25">
      <c r="B14" t="s">
        <v>274</v>
      </c>
      <c r="C14" s="75"/>
      <c r="D14" s="75">
        <v>5649274953.4799995</v>
      </c>
      <c r="E14" s="80"/>
      <c r="F14" s="80"/>
      <c r="G14" s="80"/>
      <c r="H14" s="80"/>
      <c r="I14" s="80"/>
      <c r="J14" s="80"/>
      <c r="K14" s="80"/>
      <c r="L14" s="80"/>
      <c r="M14" s="80"/>
      <c r="N14" s="80"/>
      <c r="O14" s="80">
        <v>0</v>
      </c>
      <c r="P14" s="80">
        <v>0</v>
      </c>
      <c r="Q14" s="75">
        <f t="shared" si="0"/>
        <v>0</v>
      </c>
      <c r="R14" s="107"/>
      <c r="S14" s="39"/>
      <c r="V14"/>
      <c r="W14"/>
      <c r="X14"/>
      <c r="Y14"/>
      <c r="Z14"/>
    </row>
    <row r="15" spans="2:26" x14ac:dyDescent="0.25">
      <c r="B15" t="s">
        <v>112</v>
      </c>
      <c r="C15" s="75">
        <v>31316507665</v>
      </c>
      <c r="D15" s="75">
        <v>33752163829.110001</v>
      </c>
      <c r="E15" s="80">
        <v>2453714938.7299991</v>
      </c>
      <c r="F15" s="80">
        <v>2372773676.5099998</v>
      </c>
      <c r="G15" s="80">
        <v>2421330832.0600004</v>
      </c>
      <c r="H15" s="80">
        <v>2449877199.3400011</v>
      </c>
      <c r="I15" s="80">
        <v>2948878475.3699999</v>
      </c>
      <c r="J15" s="80">
        <v>2745932382.0600004</v>
      </c>
      <c r="K15" s="80">
        <v>3069182151.6799998</v>
      </c>
      <c r="L15" s="80">
        <v>3640987069.079999</v>
      </c>
      <c r="M15" s="80">
        <v>2805574767.0699987</v>
      </c>
      <c r="N15" s="80">
        <v>2784866446.6299996</v>
      </c>
      <c r="O15" s="80">
        <v>2616020818.3700004</v>
      </c>
      <c r="P15" s="80">
        <v>3168062881.8400002</v>
      </c>
      <c r="Q15" s="75">
        <f t="shared" si="0"/>
        <v>33477201638.739998</v>
      </c>
      <c r="R15" s="107"/>
      <c r="S15" s="39"/>
      <c r="V15"/>
      <c r="W15"/>
      <c r="X15"/>
      <c r="Y15"/>
      <c r="Z15"/>
    </row>
    <row r="16" spans="2:26" x14ac:dyDescent="0.25">
      <c r="B16" t="s">
        <v>284</v>
      </c>
      <c r="C16" s="75">
        <v>0</v>
      </c>
      <c r="D16" s="75">
        <v>0</v>
      </c>
      <c r="E16" s="80">
        <v>902877</v>
      </c>
      <c r="F16" s="80"/>
      <c r="G16" s="80"/>
      <c r="H16" s="80">
        <v>1000000</v>
      </c>
      <c r="I16" s="80"/>
      <c r="J16" s="80">
        <v>1666410.51</v>
      </c>
      <c r="K16" s="80"/>
      <c r="L16" s="80"/>
      <c r="M16" s="80"/>
      <c r="N16" s="80"/>
      <c r="O16" s="80"/>
      <c r="P16" s="80"/>
      <c r="Q16" s="75">
        <f t="shared" si="0"/>
        <v>3569287.51</v>
      </c>
      <c r="R16" s="107"/>
      <c r="S16" s="39"/>
      <c r="V16"/>
      <c r="W16"/>
      <c r="X16"/>
      <c r="Y16"/>
      <c r="Z16"/>
    </row>
    <row r="17" spans="2:26" x14ac:dyDescent="0.25">
      <c r="B17" t="s">
        <v>154</v>
      </c>
      <c r="C17" s="75">
        <v>0</v>
      </c>
      <c r="D17" s="75">
        <v>15265298208.040001</v>
      </c>
      <c r="E17" s="80"/>
      <c r="F17" s="80"/>
      <c r="G17" s="80"/>
      <c r="H17" s="80"/>
      <c r="I17" s="80"/>
      <c r="J17" s="80"/>
      <c r="K17" s="80"/>
      <c r="L17" s="80"/>
      <c r="M17" s="80"/>
      <c r="N17" s="80"/>
      <c r="O17" s="80"/>
      <c r="P17" s="80">
        <v>0</v>
      </c>
      <c r="Q17" s="75">
        <f t="shared" si="0"/>
        <v>0</v>
      </c>
      <c r="R17" s="107"/>
      <c r="S17" s="39"/>
      <c r="V17"/>
      <c r="W17"/>
      <c r="X17"/>
      <c r="Y17"/>
      <c r="Z17"/>
    </row>
    <row r="18" spans="2:26" x14ac:dyDescent="0.25">
      <c r="B18" t="s">
        <v>296</v>
      </c>
      <c r="C18" s="75">
        <v>0</v>
      </c>
      <c r="D18" s="75">
        <v>2078752</v>
      </c>
      <c r="E18" s="80"/>
      <c r="F18" s="80">
        <v>0</v>
      </c>
      <c r="G18" s="80"/>
      <c r="H18" s="80"/>
      <c r="I18" s="80"/>
      <c r="J18" s="80"/>
      <c r="K18" s="80">
        <v>0</v>
      </c>
      <c r="L18" s="80"/>
      <c r="M18" s="80"/>
      <c r="N18" s="80"/>
      <c r="O18" s="80"/>
      <c r="P18" s="80"/>
      <c r="Q18" s="75">
        <f t="shared" si="0"/>
        <v>0</v>
      </c>
      <c r="R18" s="107"/>
      <c r="S18" s="39"/>
      <c r="V18"/>
      <c r="W18"/>
      <c r="X18"/>
      <c r="Y18"/>
      <c r="Z18"/>
    </row>
    <row r="19" spans="2:26" x14ac:dyDescent="0.25">
      <c r="B19" t="s">
        <v>113</v>
      </c>
      <c r="C19" s="75">
        <v>0</v>
      </c>
      <c r="D19" s="75">
        <v>6000000</v>
      </c>
      <c r="E19" s="80"/>
      <c r="F19" s="80"/>
      <c r="G19" s="80"/>
      <c r="H19" s="80"/>
      <c r="I19" s="80"/>
      <c r="J19" s="80"/>
      <c r="K19" s="80"/>
      <c r="L19" s="80"/>
      <c r="M19" s="80"/>
      <c r="N19" s="80"/>
      <c r="O19" s="80"/>
      <c r="P19" s="80">
        <v>5356178.91</v>
      </c>
      <c r="Q19" s="75">
        <f t="shared" si="0"/>
        <v>5356178.91</v>
      </c>
      <c r="R19" s="107"/>
      <c r="S19" s="39"/>
      <c r="V19"/>
      <c r="W19"/>
      <c r="X19"/>
      <c r="Y19"/>
      <c r="Z19"/>
    </row>
    <row r="20" spans="2:26" x14ac:dyDescent="0.25">
      <c r="B20" t="s">
        <v>115</v>
      </c>
      <c r="C20" s="75">
        <v>80060865</v>
      </c>
      <c r="D20" s="75">
        <v>210103800.97999999</v>
      </c>
      <c r="E20" s="80">
        <v>34909160</v>
      </c>
      <c r="F20" s="80">
        <v>0</v>
      </c>
      <c r="G20" s="80">
        <v>0</v>
      </c>
      <c r="H20" s="80">
        <v>0</v>
      </c>
      <c r="I20" s="80"/>
      <c r="J20" s="80">
        <v>0</v>
      </c>
      <c r="K20" s="80"/>
      <c r="L20" s="80">
        <v>0</v>
      </c>
      <c r="M20" s="80"/>
      <c r="N20" s="80"/>
      <c r="O20" s="80"/>
      <c r="P20" s="80">
        <v>0</v>
      </c>
      <c r="Q20" s="75">
        <f t="shared" si="0"/>
        <v>34909160</v>
      </c>
      <c r="R20" s="107"/>
      <c r="S20" s="39"/>
      <c r="V20"/>
      <c r="W20"/>
      <c r="X20"/>
      <c r="Y20"/>
      <c r="Z20"/>
    </row>
    <row r="21" spans="2:26" x14ac:dyDescent="0.25">
      <c r="B21" t="s">
        <v>116</v>
      </c>
      <c r="C21" s="75">
        <v>2679438404</v>
      </c>
      <c r="D21" s="75">
        <v>2616210732.5700006</v>
      </c>
      <c r="E21" s="80">
        <v>0</v>
      </c>
      <c r="F21" s="80"/>
      <c r="G21" s="80">
        <v>400828160</v>
      </c>
      <c r="H21" s="80"/>
      <c r="I21" s="80"/>
      <c r="J21" s="80"/>
      <c r="K21" s="80"/>
      <c r="L21" s="80">
        <v>229420426.80000001</v>
      </c>
      <c r="M21" s="80">
        <v>0</v>
      </c>
      <c r="N21" s="80">
        <v>0</v>
      </c>
      <c r="O21" s="80">
        <v>740958804.31999993</v>
      </c>
      <c r="P21" s="80">
        <v>2034738162.6599998</v>
      </c>
      <c r="Q21" s="75">
        <f t="shared" si="0"/>
        <v>3405945553.7799997</v>
      </c>
      <c r="R21" s="107"/>
      <c r="S21" s="39"/>
      <c r="V21"/>
      <c r="W21"/>
      <c r="X21"/>
      <c r="Y21"/>
      <c r="Z21"/>
    </row>
    <row r="22" spans="2:26" x14ac:dyDescent="0.25">
      <c r="B22" t="s">
        <v>117</v>
      </c>
      <c r="C22" s="75">
        <v>0</v>
      </c>
      <c r="D22" s="75">
        <v>43920000</v>
      </c>
      <c r="E22" s="80"/>
      <c r="F22" s="80"/>
      <c r="G22" s="80"/>
      <c r="H22" s="80"/>
      <c r="I22" s="80"/>
      <c r="J22" s="80"/>
      <c r="K22" s="80"/>
      <c r="L22" s="80"/>
      <c r="M22" s="80"/>
      <c r="N22" s="80"/>
      <c r="O22" s="80"/>
      <c r="P22" s="80">
        <v>0</v>
      </c>
      <c r="Q22" s="75">
        <f t="shared" si="0"/>
        <v>0</v>
      </c>
      <c r="R22" s="107"/>
      <c r="S22" s="39"/>
      <c r="V22"/>
      <c r="W22"/>
      <c r="X22"/>
      <c r="Y22"/>
      <c r="Z22"/>
    </row>
    <row r="23" spans="2:26" x14ac:dyDescent="0.25">
      <c r="B23" t="s">
        <v>156</v>
      </c>
      <c r="C23" s="75">
        <v>53274496</v>
      </c>
      <c r="D23" s="75">
        <v>40259019</v>
      </c>
      <c r="E23" s="80">
        <v>0</v>
      </c>
      <c r="F23" s="80"/>
      <c r="G23" s="80"/>
      <c r="H23" s="80">
        <v>0</v>
      </c>
      <c r="I23" s="80">
        <v>0</v>
      </c>
      <c r="J23" s="80">
        <v>14114461.379999999</v>
      </c>
      <c r="K23" s="80"/>
      <c r="L23" s="80"/>
      <c r="M23" s="80"/>
      <c r="N23" s="80"/>
      <c r="O23" s="80">
        <v>2658574.65</v>
      </c>
      <c r="P23" s="80">
        <v>7345759.3899999997</v>
      </c>
      <c r="Q23" s="75">
        <f t="shared" si="0"/>
        <v>24118795.419999998</v>
      </c>
      <c r="R23" s="107"/>
      <c r="S23" s="39"/>
      <c r="V23"/>
      <c r="W23"/>
      <c r="X23"/>
      <c r="Y23"/>
      <c r="Z23"/>
    </row>
    <row r="24" spans="2:26" x14ac:dyDescent="0.25">
      <c r="B24" t="s">
        <v>119</v>
      </c>
      <c r="C24" s="75">
        <v>6568663413</v>
      </c>
      <c r="D24" s="75">
        <v>4246605382.27</v>
      </c>
      <c r="E24" s="80">
        <v>0</v>
      </c>
      <c r="F24" s="80">
        <v>0</v>
      </c>
      <c r="G24" s="80"/>
      <c r="H24" s="80"/>
      <c r="I24" s="80"/>
      <c r="J24" s="80">
        <v>0</v>
      </c>
      <c r="K24" s="80">
        <v>0</v>
      </c>
      <c r="L24" s="75"/>
      <c r="M24" s="80"/>
      <c r="N24" s="80"/>
      <c r="O24" s="80"/>
      <c r="P24" s="80">
        <v>0</v>
      </c>
      <c r="Q24" s="75">
        <f t="shared" si="0"/>
        <v>0</v>
      </c>
      <c r="R24" s="107"/>
      <c r="S24" s="39"/>
      <c r="V24"/>
      <c r="W24"/>
      <c r="X24"/>
      <c r="Y24"/>
      <c r="Z24"/>
    </row>
    <row r="25" spans="2:26" x14ac:dyDescent="0.25">
      <c r="B25" t="s">
        <v>120</v>
      </c>
      <c r="C25" s="75">
        <v>16758284900</v>
      </c>
      <c r="D25" s="75">
        <v>12721080248.18</v>
      </c>
      <c r="E25" s="80">
        <v>15868590572.639999</v>
      </c>
      <c r="F25" s="80">
        <v>1134468271.52</v>
      </c>
      <c r="G25" s="80">
        <v>1560385716.8499999</v>
      </c>
      <c r="H25" s="80">
        <v>408777571.25999999</v>
      </c>
      <c r="I25" s="80">
        <v>703540800</v>
      </c>
      <c r="J25" s="80">
        <v>0</v>
      </c>
      <c r="K25" s="80">
        <v>1748598352.05</v>
      </c>
      <c r="L25" s="80">
        <v>101982926.34</v>
      </c>
      <c r="M25" s="80">
        <v>0</v>
      </c>
      <c r="N25" s="80">
        <v>493607516.78999996</v>
      </c>
      <c r="O25" s="80">
        <v>0</v>
      </c>
      <c r="P25" s="80">
        <v>1886341438.3</v>
      </c>
      <c r="Q25" s="75">
        <f t="shared" si="0"/>
        <v>23906293165.749996</v>
      </c>
      <c r="R25" s="107"/>
      <c r="S25" s="39"/>
      <c r="V25"/>
      <c r="W25"/>
      <c r="X25"/>
      <c r="Y25"/>
      <c r="Z25"/>
    </row>
    <row r="26" spans="2:26" x14ac:dyDescent="0.25">
      <c r="B26" t="s">
        <v>121</v>
      </c>
      <c r="C26" s="75">
        <v>375516654</v>
      </c>
      <c r="D26" s="75">
        <v>16321563</v>
      </c>
      <c r="E26" s="80">
        <v>0</v>
      </c>
      <c r="F26" s="80"/>
      <c r="G26" s="80">
        <v>0</v>
      </c>
      <c r="H26" s="80"/>
      <c r="I26" s="80"/>
      <c r="J26" s="80"/>
      <c r="K26" s="80"/>
      <c r="L26" s="80"/>
      <c r="M26" s="80"/>
      <c r="N26" s="80">
        <v>0</v>
      </c>
      <c r="O26" s="80">
        <v>0</v>
      </c>
      <c r="P26" s="80"/>
      <c r="Q26" s="75">
        <f t="shared" si="0"/>
        <v>0</v>
      </c>
      <c r="R26" s="107"/>
      <c r="S26" s="39"/>
      <c r="V26"/>
      <c r="W26"/>
      <c r="X26"/>
      <c r="Y26"/>
      <c r="Z26"/>
    </row>
    <row r="27" spans="2:26" x14ac:dyDescent="0.25">
      <c r="B27" t="s">
        <v>122</v>
      </c>
      <c r="C27" s="75">
        <v>0</v>
      </c>
      <c r="D27" s="75">
        <v>21530399.100000001</v>
      </c>
      <c r="E27" s="80"/>
      <c r="F27" s="80"/>
      <c r="G27" s="80"/>
      <c r="H27" s="80"/>
      <c r="I27" s="80"/>
      <c r="J27" s="80"/>
      <c r="K27" s="80"/>
      <c r="L27" s="80"/>
      <c r="M27" s="80">
        <v>21530399.100000001</v>
      </c>
      <c r="N27" s="80">
        <v>0</v>
      </c>
      <c r="O27" s="80"/>
      <c r="P27" s="80"/>
      <c r="Q27" s="75">
        <f t="shared" si="0"/>
        <v>21530399.100000001</v>
      </c>
      <c r="R27" s="107"/>
      <c r="S27" s="39"/>
      <c r="V27"/>
      <c r="W27"/>
      <c r="X27"/>
      <c r="Y27"/>
      <c r="Z27"/>
    </row>
    <row r="28" spans="2:26" x14ac:dyDescent="0.25">
      <c r="B28" t="s">
        <v>123</v>
      </c>
      <c r="C28" s="75">
        <v>0</v>
      </c>
      <c r="D28" s="75">
        <v>4530015.4000000004</v>
      </c>
      <c r="E28" s="80">
        <v>0</v>
      </c>
      <c r="F28" s="80"/>
      <c r="G28" s="80"/>
      <c r="H28" s="80"/>
      <c r="I28" s="80"/>
      <c r="J28" s="80"/>
      <c r="K28" s="80"/>
      <c r="L28" s="80"/>
      <c r="M28" s="80"/>
      <c r="N28" s="80"/>
      <c r="O28" s="80">
        <v>1860800</v>
      </c>
      <c r="P28" s="80">
        <v>0</v>
      </c>
      <c r="Q28" s="75">
        <f t="shared" si="0"/>
        <v>1860800</v>
      </c>
      <c r="R28" s="107"/>
      <c r="S28" s="39"/>
      <c r="V28"/>
      <c r="W28"/>
      <c r="X28"/>
      <c r="Y28"/>
      <c r="Z28"/>
    </row>
    <row r="29" spans="2:26" x14ac:dyDescent="0.25">
      <c r="B29" t="s">
        <v>126</v>
      </c>
      <c r="C29" s="75">
        <v>259977208</v>
      </c>
      <c r="D29" s="75">
        <v>259977208</v>
      </c>
      <c r="E29" s="80">
        <v>0</v>
      </c>
      <c r="F29" s="80"/>
      <c r="G29" s="80">
        <v>68804560</v>
      </c>
      <c r="H29" s="80"/>
      <c r="I29" s="80"/>
      <c r="J29" s="80"/>
      <c r="K29" s="80"/>
      <c r="L29" s="75"/>
      <c r="M29" s="80"/>
      <c r="N29" s="80">
        <v>19146420</v>
      </c>
      <c r="O29" s="80">
        <v>128296000</v>
      </c>
      <c r="P29" s="80">
        <v>5039592</v>
      </c>
      <c r="Q29" s="75">
        <f t="shared" si="0"/>
        <v>221286572</v>
      </c>
      <c r="R29" s="107"/>
      <c r="S29" s="39"/>
      <c r="V29"/>
      <c r="W29"/>
      <c r="X29"/>
      <c r="Y29"/>
      <c r="Z29"/>
    </row>
    <row r="30" spans="2:26" x14ac:dyDescent="0.25">
      <c r="B30" t="s">
        <v>129</v>
      </c>
      <c r="C30" s="75">
        <v>0</v>
      </c>
      <c r="D30" s="75">
        <v>10585056</v>
      </c>
      <c r="E30" s="80"/>
      <c r="F30" s="80"/>
      <c r="G30" s="80"/>
      <c r="H30" s="80"/>
      <c r="I30" s="80"/>
      <c r="J30" s="80">
        <v>9502696.3300000001</v>
      </c>
      <c r="K30" s="80">
        <v>3542460</v>
      </c>
      <c r="L30" s="80"/>
      <c r="M30" s="80"/>
      <c r="N30" s="80"/>
      <c r="O30" s="80"/>
      <c r="P30" s="80">
        <v>0</v>
      </c>
      <c r="Q30" s="75">
        <f t="shared" si="0"/>
        <v>13045156.33</v>
      </c>
      <c r="R30" s="107"/>
      <c r="S30" s="39"/>
      <c r="V30"/>
      <c r="W30"/>
      <c r="X30"/>
      <c r="Y30"/>
      <c r="Z30"/>
    </row>
    <row r="31" spans="2:26" x14ac:dyDescent="0.25">
      <c r="B31" t="s">
        <v>130</v>
      </c>
      <c r="C31" s="75">
        <v>199597151</v>
      </c>
      <c r="D31" s="75">
        <v>274605372.20999998</v>
      </c>
      <c r="E31" s="80">
        <v>0</v>
      </c>
      <c r="F31" s="80">
        <v>0</v>
      </c>
      <c r="G31" s="80">
        <v>0</v>
      </c>
      <c r="H31" s="80">
        <v>0</v>
      </c>
      <c r="I31" s="80">
        <v>0</v>
      </c>
      <c r="J31" s="80"/>
      <c r="K31" s="80">
        <v>0</v>
      </c>
      <c r="L31" s="80">
        <v>0</v>
      </c>
      <c r="M31" s="80"/>
      <c r="N31" s="80">
        <v>0</v>
      </c>
      <c r="O31" s="80">
        <v>0</v>
      </c>
      <c r="P31" s="80">
        <v>0</v>
      </c>
      <c r="Q31" s="75">
        <f t="shared" si="0"/>
        <v>0</v>
      </c>
      <c r="R31" s="107"/>
      <c r="S31" s="39"/>
      <c r="V31"/>
      <c r="W31"/>
      <c r="X31"/>
      <c r="Y31"/>
      <c r="Z31"/>
    </row>
    <row r="32" spans="2:26" x14ac:dyDescent="0.25">
      <c r="B32" t="s">
        <v>131</v>
      </c>
      <c r="C32" s="75">
        <v>193060318</v>
      </c>
      <c r="D32" s="75">
        <v>294743071.97999996</v>
      </c>
      <c r="E32" s="80">
        <v>281266303.77999997</v>
      </c>
      <c r="F32" s="80">
        <v>2070162.23</v>
      </c>
      <c r="G32" s="80">
        <v>12710937.25</v>
      </c>
      <c r="H32" s="80"/>
      <c r="I32" s="80"/>
      <c r="J32" s="80">
        <v>1258446.1200000001</v>
      </c>
      <c r="K32" s="80">
        <v>1363353.74</v>
      </c>
      <c r="L32" s="80">
        <v>834303.48</v>
      </c>
      <c r="M32" s="80">
        <v>0</v>
      </c>
      <c r="N32" s="80"/>
      <c r="O32" s="80"/>
      <c r="P32" s="80">
        <v>2107634.29</v>
      </c>
      <c r="Q32" s="75">
        <f t="shared" si="0"/>
        <v>301611140.89000005</v>
      </c>
      <c r="R32" s="107"/>
      <c r="S32" s="39"/>
      <c r="V32"/>
      <c r="W32"/>
      <c r="X32"/>
      <c r="Y32"/>
      <c r="Z32"/>
    </row>
    <row r="33" spans="1:26" x14ac:dyDescent="0.25">
      <c r="B33" t="s">
        <v>132</v>
      </c>
      <c r="C33" s="75">
        <v>9175799910</v>
      </c>
      <c r="D33" s="75">
        <v>5517117226.5500002</v>
      </c>
      <c r="E33" s="80">
        <v>0</v>
      </c>
      <c r="F33" s="80">
        <v>1674243000</v>
      </c>
      <c r="G33" s="80"/>
      <c r="H33" s="80">
        <v>1147076940</v>
      </c>
      <c r="I33" s="80"/>
      <c r="J33" s="80"/>
      <c r="K33" s="80">
        <v>1559144600</v>
      </c>
      <c r="L33" s="80">
        <v>0</v>
      </c>
      <c r="M33" s="80"/>
      <c r="N33" s="80">
        <v>4525042355.3299999</v>
      </c>
      <c r="O33" s="80"/>
      <c r="P33" s="80">
        <v>0</v>
      </c>
      <c r="Q33" s="75">
        <f t="shared" si="0"/>
        <v>8905506895.3299999</v>
      </c>
      <c r="R33" s="107"/>
      <c r="S33" s="39"/>
      <c r="V33"/>
      <c r="W33"/>
      <c r="X33"/>
      <c r="Y33"/>
      <c r="Z33"/>
    </row>
    <row r="34" spans="1:26" x14ac:dyDescent="0.25">
      <c r="A34" s="61"/>
      <c r="B34" t="s">
        <v>133</v>
      </c>
      <c r="C34" s="75">
        <v>782564000</v>
      </c>
      <c r="D34" s="75">
        <v>782564000</v>
      </c>
      <c r="E34" s="80">
        <v>0</v>
      </c>
      <c r="F34" s="80"/>
      <c r="G34" s="80">
        <v>0</v>
      </c>
      <c r="H34" s="80"/>
      <c r="I34" s="80"/>
      <c r="J34" s="80"/>
      <c r="K34" s="80"/>
      <c r="L34" s="80">
        <v>390686428.04000002</v>
      </c>
      <c r="M34" s="80"/>
      <c r="N34" s="80"/>
      <c r="O34" s="80"/>
      <c r="P34" s="80">
        <v>387898574.23000002</v>
      </c>
      <c r="Q34" s="75">
        <f t="shared" si="0"/>
        <v>778585002.26999998</v>
      </c>
      <c r="R34" s="107"/>
      <c r="S34" s="39"/>
      <c r="V34"/>
      <c r="W34"/>
      <c r="X34"/>
      <c r="Y34"/>
      <c r="Z34"/>
    </row>
    <row r="35" spans="1:26" x14ac:dyDescent="0.25">
      <c r="A35" s="61"/>
      <c r="B35" t="s">
        <v>134</v>
      </c>
      <c r="C35" s="75">
        <v>360667655</v>
      </c>
      <c r="D35" s="75">
        <v>360667655</v>
      </c>
      <c r="E35" s="80">
        <v>0</v>
      </c>
      <c r="F35" s="80"/>
      <c r="G35" s="80"/>
      <c r="H35" s="80"/>
      <c r="I35" s="80"/>
      <c r="J35" s="80"/>
      <c r="K35" s="80"/>
      <c r="L35" s="80"/>
      <c r="M35" s="80"/>
      <c r="N35" s="80"/>
      <c r="O35" s="80"/>
      <c r="P35" s="80"/>
      <c r="Q35" s="75">
        <f t="shared" si="0"/>
        <v>0</v>
      </c>
      <c r="R35" s="107"/>
      <c r="S35" s="39"/>
      <c r="V35"/>
      <c r="W35"/>
      <c r="X35"/>
      <c r="Y35"/>
      <c r="Z35"/>
    </row>
    <row r="36" spans="1:26" x14ac:dyDescent="0.25">
      <c r="A36" s="61"/>
      <c r="B36" t="s">
        <v>157</v>
      </c>
      <c r="C36" s="75">
        <v>2179562537</v>
      </c>
      <c r="D36" s="75">
        <v>2076656112.8599999</v>
      </c>
      <c r="E36" s="80">
        <v>0</v>
      </c>
      <c r="F36" s="80">
        <v>1314848006.8200002</v>
      </c>
      <c r="G36" s="80">
        <v>46993623.960000001</v>
      </c>
      <c r="H36" s="80">
        <v>23928131592.950001</v>
      </c>
      <c r="I36" s="80">
        <v>465848730.69999999</v>
      </c>
      <c r="J36" s="80">
        <v>162888004.44999999</v>
      </c>
      <c r="K36" s="80"/>
      <c r="L36" s="80">
        <v>0</v>
      </c>
      <c r="M36" s="80">
        <v>267837721.34999999</v>
      </c>
      <c r="N36" s="80">
        <v>12987332.24</v>
      </c>
      <c r="O36" s="80">
        <v>0</v>
      </c>
      <c r="P36" s="80">
        <v>151434691.23000002</v>
      </c>
      <c r="Q36" s="75">
        <f t="shared" si="0"/>
        <v>26350969703.700001</v>
      </c>
      <c r="R36" s="107"/>
      <c r="S36" s="39"/>
      <c r="V36"/>
      <c r="W36"/>
      <c r="X36"/>
      <c r="Y36"/>
      <c r="Z36"/>
    </row>
    <row r="37" spans="1:26" x14ac:dyDescent="0.25">
      <c r="A37" s="61"/>
      <c r="B37" t="s">
        <v>219</v>
      </c>
      <c r="C37" s="75">
        <v>0</v>
      </c>
      <c r="D37" s="75">
        <v>1719723.7</v>
      </c>
      <c r="E37" s="80">
        <v>0</v>
      </c>
      <c r="F37" s="80"/>
      <c r="G37" s="80"/>
      <c r="H37" s="80"/>
      <c r="I37" s="80"/>
      <c r="J37" s="80"/>
      <c r="K37" s="80"/>
      <c r="L37" s="80"/>
      <c r="M37" s="80"/>
      <c r="N37" s="80"/>
      <c r="O37" s="80"/>
      <c r="P37" s="80"/>
      <c r="Q37" s="75">
        <f t="shared" si="0"/>
        <v>0</v>
      </c>
      <c r="R37" s="107"/>
      <c r="S37" s="39"/>
      <c r="V37"/>
      <c r="W37"/>
      <c r="X37"/>
      <c r="Y37"/>
      <c r="Z37"/>
    </row>
    <row r="38" spans="1:26" x14ac:dyDescent="0.25">
      <c r="A38" s="61"/>
      <c r="B38" t="s">
        <v>287</v>
      </c>
      <c r="C38" s="75">
        <v>19618940</v>
      </c>
      <c r="D38" s="75">
        <v>19618940</v>
      </c>
      <c r="E38" s="80">
        <v>0</v>
      </c>
      <c r="F38" s="80"/>
      <c r="G38" s="80"/>
      <c r="H38" s="80"/>
      <c r="I38" s="80"/>
      <c r="J38" s="80"/>
      <c r="K38" s="80">
        <v>12022040</v>
      </c>
      <c r="L38" s="80"/>
      <c r="M38" s="80"/>
      <c r="N38" s="80"/>
      <c r="O38" s="80"/>
      <c r="P38" s="80"/>
      <c r="Q38" s="75">
        <f t="shared" si="0"/>
        <v>12022040</v>
      </c>
      <c r="R38" s="107"/>
      <c r="S38" s="39"/>
      <c r="V38"/>
      <c r="W38"/>
      <c r="X38"/>
      <c r="Y38"/>
      <c r="Z38"/>
    </row>
    <row r="39" spans="1:26" x14ac:dyDescent="0.25">
      <c r="A39" s="61"/>
      <c r="B39" t="s">
        <v>249</v>
      </c>
      <c r="C39" s="75">
        <v>0</v>
      </c>
      <c r="D39" s="75">
        <v>7847061791.9599991</v>
      </c>
      <c r="E39" s="80"/>
      <c r="F39" s="80"/>
      <c r="G39" s="80"/>
      <c r="H39" s="80"/>
      <c r="I39" s="80"/>
      <c r="J39" s="80"/>
      <c r="K39" s="80"/>
      <c r="L39" s="80"/>
      <c r="M39" s="80">
        <v>0</v>
      </c>
      <c r="N39" s="80"/>
      <c r="O39" s="80"/>
      <c r="P39" s="80">
        <v>0</v>
      </c>
      <c r="Q39" s="75">
        <f t="shared" si="0"/>
        <v>0</v>
      </c>
      <c r="R39" s="107"/>
      <c r="S39" s="39"/>
      <c r="V39"/>
      <c r="W39"/>
      <c r="X39"/>
      <c r="Y39"/>
      <c r="Z39"/>
    </row>
    <row r="40" spans="1:26" x14ac:dyDescent="0.25">
      <c r="A40" s="61"/>
      <c r="B40" t="s">
        <v>135</v>
      </c>
      <c r="C40" s="75">
        <v>67333026030</v>
      </c>
      <c r="D40" s="75">
        <v>37076744817.339996</v>
      </c>
      <c r="E40" s="80">
        <v>0</v>
      </c>
      <c r="F40" s="80"/>
      <c r="G40" s="80">
        <v>0</v>
      </c>
      <c r="H40" s="80"/>
      <c r="I40" s="80">
        <v>0</v>
      </c>
      <c r="J40" s="80"/>
      <c r="K40" s="80"/>
      <c r="L40" s="75"/>
      <c r="M40" s="80">
        <v>0</v>
      </c>
      <c r="N40" s="80"/>
      <c r="O40" s="80">
        <v>0</v>
      </c>
      <c r="P40" s="80">
        <v>0</v>
      </c>
      <c r="Q40" s="75">
        <f t="shared" si="0"/>
        <v>0</v>
      </c>
      <c r="R40" s="107"/>
      <c r="S40" s="39"/>
      <c r="V40"/>
      <c r="W40"/>
      <c r="X40"/>
      <c r="Y40"/>
      <c r="Z40"/>
    </row>
    <row r="41" spans="1:26" x14ac:dyDescent="0.25">
      <c r="A41" s="61"/>
      <c r="B41" t="s">
        <v>137</v>
      </c>
      <c r="C41" s="75">
        <v>647535066</v>
      </c>
      <c r="D41" s="75">
        <v>253481492</v>
      </c>
      <c r="E41" s="80">
        <v>0</v>
      </c>
      <c r="F41" s="80"/>
      <c r="G41" s="80"/>
      <c r="H41" s="80"/>
      <c r="I41" s="80"/>
      <c r="J41" s="80">
        <v>348404220</v>
      </c>
      <c r="K41" s="80">
        <v>0</v>
      </c>
      <c r="L41" s="75"/>
      <c r="M41" s="80"/>
      <c r="N41" s="80"/>
      <c r="O41" s="80">
        <v>0</v>
      </c>
      <c r="P41" s="80">
        <v>0</v>
      </c>
      <c r="Q41" s="75">
        <f t="shared" si="0"/>
        <v>348404220</v>
      </c>
      <c r="R41" s="107"/>
      <c r="S41" s="39"/>
      <c r="V41"/>
      <c r="W41"/>
      <c r="X41"/>
      <c r="Y41"/>
      <c r="Z41"/>
    </row>
    <row r="42" spans="1:26" x14ac:dyDescent="0.25">
      <c r="A42" s="61"/>
      <c r="B42" t="s">
        <v>297</v>
      </c>
      <c r="C42" s="75">
        <v>0</v>
      </c>
      <c r="D42" s="75">
        <v>8424398475</v>
      </c>
      <c r="E42" s="80"/>
      <c r="F42" s="80"/>
      <c r="G42" s="80">
        <v>1398432100</v>
      </c>
      <c r="H42" s="80"/>
      <c r="I42" s="80"/>
      <c r="J42" s="80"/>
      <c r="K42" s="80"/>
      <c r="L42" s="75"/>
      <c r="M42" s="80">
        <v>0</v>
      </c>
      <c r="N42" s="80"/>
      <c r="O42" s="80">
        <v>8421735741.3000002</v>
      </c>
      <c r="P42" s="80">
        <v>2662732.7400000002</v>
      </c>
      <c r="Q42" s="75">
        <f t="shared" si="0"/>
        <v>9822830574.039999</v>
      </c>
      <c r="R42" s="107"/>
      <c r="S42" s="39"/>
      <c r="V42"/>
      <c r="W42"/>
      <c r="X42"/>
      <c r="Y42"/>
      <c r="Z42"/>
    </row>
    <row r="43" spans="1:26" x14ac:dyDescent="0.25">
      <c r="A43" s="61"/>
      <c r="B43" t="s">
        <v>139</v>
      </c>
      <c r="C43" s="75">
        <v>126220000000</v>
      </c>
      <c r="D43" s="75">
        <v>268515118518.01001</v>
      </c>
      <c r="E43" s="80">
        <v>0</v>
      </c>
      <c r="F43" s="80">
        <v>157488827690.57999</v>
      </c>
      <c r="G43" s="80"/>
      <c r="H43" s="80">
        <v>153833625</v>
      </c>
      <c r="I43" s="80">
        <v>103125000</v>
      </c>
      <c r="J43" s="80"/>
      <c r="K43" s="80"/>
      <c r="L43" s="75"/>
      <c r="M43" s="80">
        <v>0</v>
      </c>
      <c r="N43" s="80">
        <v>102294897028</v>
      </c>
      <c r="O43" s="80"/>
      <c r="P43" s="80">
        <v>5802249134.4300003</v>
      </c>
      <c r="Q43" s="75">
        <f t="shared" si="0"/>
        <v>265842932478.00998</v>
      </c>
      <c r="R43" s="107"/>
      <c r="S43" s="39"/>
      <c r="V43"/>
      <c r="W43"/>
      <c r="X43"/>
      <c r="Y43"/>
      <c r="Z43"/>
    </row>
    <row r="44" spans="1:26" x14ac:dyDescent="0.25">
      <c r="A44" s="61"/>
      <c r="B44" t="s">
        <v>298</v>
      </c>
      <c r="C44" s="75">
        <v>0</v>
      </c>
      <c r="D44" s="75">
        <v>0</v>
      </c>
      <c r="E44" s="80"/>
      <c r="F44" s="80"/>
      <c r="G44" s="80">
        <v>1398432100</v>
      </c>
      <c r="H44" s="80"/>
      <c r="I44" s="80"/>
      <c r="J44" s="80"/>
      <c r="K44" s="80"/>
      <c r="L44" s="75"/>
      <c r="M44" s="80"/>
      <c r="N44" s="80"/>
      <c r="O44" s="80"/>
      <c r="P44" s="80"/>
      <c r="Q44" s="75">
        <f t="shared" si="0"/>
        <v>1398432100</v>
      </c>
      <c r="R44" s="107"/>
      <c r="S44" s="39"/>
      <c r="V44"/>
      <c r="W44"/>
      <c r="X44"/>
      <c r="Y44"/>
      <c r="Z44"/>
    </row>
    <row r="45" spans="1:26" x14ac:dyDescent="0.25">
      <c r="A45" s="61"/>
      <c r="B45" t="s">
        <v>141</v>
      </c>
      <c r="C45" s="75">
        <v>0</v>
      </c>
      <c r="D45" s="75">
        <v>1274725</v>
      </c>
      <c r="E45" s="80"/>
      <c r="F45" s="80"/>
      <c r="G45" s="80"/>
      <c r="H45" s="80"/>
      <c r="I45" s="80"/>
      <c r="J45" s="80"/>
      <c r="K45" s="80"/>
      <c r="L45" s="75"/>
      <c r="M45" s="80"/>
      <c r="N45" s="80">
        <v>1274725</v>
      </c>
      <c r="O45" s="80"/>
      <c r="P45" s="80"/>
      <c r="Q45" s="75">
        <f t="shared" si="0"/>
        <v>1274725</v>
      </c>
      <c r="R45" s="107"/>
      <c r="S45" s="39"/>
      <c r="V45"/>
      <c r="W45"/>
      <c r="X45"/>
      <c r="Y45"/>
      <c r="Z45"/>
    </row>
    <row r="46" spans="1:26" x14ac:dyDescent="0.25">
      <c r="A46" s="61"/>
      <c r="B46" t="s">
        <v>288</v>
      </c>
      <c r="C46" s="75">
        <v>0</v>
      </c>
      <c r="D46" s="75">
        <v>10374616.699999999</v>
      </c>
      <c r="E46" s="80">
        <v>3352636.63</v>
      </c>
      <c r="F46" s="80">
        <v>2272511.11</v>
      </c>
      <c r="G46" s="80"/>
      <c r="H46" s="80"/>
      <c r="I46" s="80"/>
      <c r="J46" s="80"/>
      <c r="K46" s="80"/>
      <c r="L46" s="80"/>
      <c r="M46" s="80"/>
      <c r="N46" s="80">
        <v>6852378.54</v>
      </c>
      <c r="O46" s="80"/>
      <c r="P46" s="80">
        <v>0</v>
      </c>
      <c r="Q46" s="75">
        <f t="shared" si="0"/>
        <v>12477526.280000001</v>
      </c>
      <c r="R46" s="107"/>
      <c r="S46" s="39"/>
      <c r="V46"/>
      <c r="W46"/>
      <c r="X46"/>
      <c r="Y46"/>
      <c r="Z46"/>
    </row>
    <row r="47" spans="1:26" x14ac:dyDescent="0.25">
      <c r="A47" s="61"/>
      <c r="B47" t="s">
        <v>142</v>
      </c>
      <c r="C47" s="75">
        <v>0</v>
      </c>
      <c r="D47" s="75">
        <v>1554798.97</v>
      </c>
      <c r="E47" s="80"/>
      <c r="F47" s="80"/>
      <c r="G47" s="80">
        <v>0</v>
      </c>
      <c r="H47" s="80"/>
      <c r="I47" s="80"/>
      <c r="J47" s="80"/>
      <c r="K47" s="80">
        <v>0</v>
      </c>
      <c r="L47" s="80"/>
      <c r="M47" s="80"/>
      <c r="N47" s="80"/>
      <c r="O47" s="80"/>
      <c r="P47" s="80"/>
      <c r="Q47" s="75">
        <f t="shared" si="0"/>
        <v>0</v>
      </c>
      <c r="R47" s="107"/>
      <c r="S47" s="39"/>
      <c r="V47"/>
      <c r="W47"/>
      <c r="X47"/>
      <c r="Y47"/>
      <c r="Z47"/>
    </row>
    <row r="48" spans="1:26" x14ac:dyDescent="0.25">
      <c r="A48" s="61"/>
      <c r="B48" t="s">
        <v>143</v>
      </c>
      <c r="C48" s="75">
        <v>0</v>
      </c>
      <c r="D48" s="75">
        <v>2070.23</v>
      </c>
      <c r="E48" s="80"/>
      <c r="F48" s="80"/>
      <c r="G48" s="80"/>
      <c r="H48" s="80"/>
      <c r="I48" s="80"/>
      <c r="J48" s="80"/>
      <c r="K48" s="80"/>
      <c r="L48" s="80"/>
      <c r="M48" s="80"/>
      <c r="N48" s="80"/>
      <c r="O48" s="80"/>
      <c r="P48" s="80">
        <v>0</v>
      </c>
      <c r="Q48" s="75">
        <f t="shared" si="0"/>
        <v>0</v>
      </c>
      <c r="R48" s="107"/>
      <c r="S48" s="39"/>
      <c r="V48"/>
      <c r="W48"/>
      <c r="X48"/>
      <c r="Y48"/>
      <c r="Z48"/>
    </row>
    <row r="49" spans="1:26" x14ac:dyDescent="0.25">
      <c r="A49" s="61"/>
      <c r="B49" t="s">
        <v>289</v>
      </c>
      <c r="C49" s="75">
        <v>19000000</v>
      </c>
      <c r="D49" s="75">
        <v>404479324.42999995</v>
      </c>
      <c r="E49" s="80">
        <v>0</v>
      </c>
      <c r="F49" s="80">
        <v>0</v>
      </c>
      <c r="G49" s="80"/>
      <c r="H49" s="80">
        <v>0</v>
      </c>
      <c r="I49" s="80"/>
      <c r="J49" s="80"/>
      <c r="K49" s="80">
        <v>0</v>
      </c>
      <c r="L49" s="80"/>
      <c r="M49" s="80"/>
      <c r="N49" s="80"/>
      <c r="O49" s="80"/>
      <c r="P49" s="80">
        <v>0</v>
      </c>
      <c r="Q49" s="75">
        <f t="shared" si="0"/>
        <v>0</v>
      </c>
      <c r="R49" s="107"/>
      <c r="S49" s="39"/>
      <c r="V49"/>
      <c r="W49"/>
      <c r="X49"/>
      <c r="Y49"/>
      <c r="Z49"/>
    </row>
    <row r="50" spans="1:26" x14ac:dyDescent="0.25">
      <c r="A50" s="61"/>
      <c r="B50" t="s">
        <v>277</v>
      </c>
      <c r="C50" s="75">
        <v>0</v>
      </c>
      <c r="D50" s="75">
        <v>2428802.9500000002</v>
      </c>
      <c r="E50" s="80"/>
      <c r="F50" s="80"/>
      <c r="G50" s="80"/>
      <c r="H50" s="80"/>
      <c r="I50" s="80"/>
      <c r="J50" s="80"/>
      <c r="K50" s="80">
        <v>1058950.6000000001</v>
      </c>
      <c r="L50" s="80"/>
      <c r="M50" s="80"/>
      <c r="N50" s="80"/>
      <c r="O50" s="80"/>
      <c r="P50" s="80">
        <v>0</v>
      </c>
      <c r="Q50" s="75">
        <f t="shared" si="0"/>
        <v>1058950.6000000001</v>
      </c>
      <c r="R50" s="107"/>
      <c r="S50" s="39"/>
      <c r="V50"/>
      <c r="W50"/>
      <c r="X50"/>
      <c r="Y50"/>
      <c r="Z50"/>
    </row>
    <row r="51" spans="1:26" x14ac:dyDescent="0.25">
      <c r="A51" s="61"/>
      <c r="B51" t="s">
        <v>299</v>
      </c>
      <c r="C51" s="75">
        <v>0</v>
      </c>
      <c r="D51" s="75">
        <v>10033634.75</v>
      </c>
      <c r="E51" s="80"/>
      <c r="F51" s="80"/>
      <c r="G51" s="80"/>
      <c r="H51" s="80"/>
      <c r="I51" s="80"/>
      <c r="J51" s="80"/>
      <c r="K51" s="80"/>
      <c r="L51" s="80"/>
      <c r="M51" s="80"/>
      <c r="N51" s="80"/>
      <c r="O51" s="80"/>
      <c r="P51" s="80">
        <v>0</v>
      </c>
      <c r="Q51" s="75">
        <f t="shared" si="0"/>
        <v>0</v>
      </c>
      <c r="R51" s="107"/>
      <c r="S51" s="39"/>
      <c r="V51"/>
      <c r="W51"/>
      <c r="X51"/>
      <c r="Y51"/>
      <c r="Z51"/>
    </row>
    <row r="52" spans="1:26" x14ac:dyDescent="0.25">
      <c r="A52" s="61"/>
      <c r="B52" s="84" t="s">
        <v>162</v>
      </c>
      <c r="C52" s="72">
        <f>+SUM(C10:C51)</f>
        <v>1592355121494</v>
      </c>
      <c r="D52" s="72">
        <f>+SUM(D10:D51)</f>
        <v>1671795211077.7502</v>
      </c>
      <c r="E52" s="79">
        <f t="shared" ref="E52:P52" si="1">+SUM(E10:E51)</f>
        <v>125076173490.17995</v>
      </c>
      <c r="F52" s="79">
        <f t="shared" si="1"/>
        <v>256444191484.58997</v>
      </c>
      <c r="G52" s="79">
        <f t="shared" si="1"/>
        <v>97932672097.300003</v>
      </c>
      <c r="H52" s="79">
        <f t="shared" si="1"/>
        <v>153173407314.43997</v>
      </c>
      <c r="I52" s="79">
        <f t="shared" si="1"/>
        <v>107294703783.82005</v>
      </c>
      <c r="J52" s="79">
        <f t="shared" si="1"/>
        <v>98230663086.290039</v>
      </c>
      <c r="K52" s="79">
        <f t="shared" si="1"/>
        <v>138930097144.07993</v>
      </c>
      <c r="L52" s="79">
        <f t="shared" si="1"/>
        <v>97658894312.319931</v>
      </c>
      <c r="M52" s="79">
        <f t="shared" si="1"/>
        <v>95671989188.27002</v>
      </c>
      <c r="N52" s="79">
        <f t="shared" si="1"/>
        <v>215432994069.06003</v>
      </c>
      <c r="O52" s="79">
        <f t="shared" si="1"/>
        <v>101946178801.95998</v>
      </c>
      <c r="P52" s="79">
        <f t="shared" si="1"/>
        <v>128269147849.87006</v>
      </c>
      <c r="Q52" s="79">
        <f>+SUM(Q10:Q51)</f>
        <v>1616061112622.1802</v>
      </c>
      <c r="R52" s="80"/>
      <c r="S52" s="39"/>
      <c r="V52"/>
      <c r="W52"/>
      <c r="X52"/>
      <c r="Y52"/>
      <c r="Z52"/>
    </row>
    <row r="53" spans="1:26" x14ac:dyDescent="0.25">
      <c r="A53" s="61"/>
      <c r="B53" s="46" t="s">
        <v>267</v>
      </c>
      <c r="R53" s="80"/>
      <c r="S53" s="39"/>
      <c r="V53"/>
      <c r="W53"/>
      <c r="X53"/>
      <c r="Y53"/>
      <c r="Z53"/>
    </row>
    <row r="54" spans="1:26" x14ac:dyDescent="0.25">
      <c r="A54" s="61"/>
      <c r="B54" s="46" t="s">
        <v>300</v>
      </c>
      <c r="S54" s="39"/>
      <c r="V54"/>
      <c r="W54"/>
      <c r="X54"/>
      <c r="Y54"/>
      <c r="Z54"/>
    </row>
    <row r="55" spans="1:26" ht="16.899999999999999" customHeight="1" x14ac:dyDescent="0.25">
      <c r="A55" s="61"/>
      <c r="B55" s="46" t="s">
        <v>279</v>
      </c>
      <c r="S55" s="39"/>
      <c r="V55"/>
      <c r="W55"/>
      <c r="X55"/>
      <c r="Y55"/>
      <c r="Z55"/>
    </row>
    <row r="56" spans="1:26" ht="22.15" customHeight="1" x14ac:dyDescent="0.25">
      <c r="B56" s="139" t="s">
        <v>301</v>
      </c>
      <c r="C56" s="139"/>
      <c r="D56" s="139"/>
      <c r="E56" s="139"/>
      <c r="F56" s="139"/>
      <c r="G56" s="139"/>
      <c r="H56" s="139"/>
      <c r="I56" s="139"/>
      <c r="J56" s="139"/>
      <c r="K56" s="139"/>
      <c r="L56" s="139"/>
      <c r="M56" s="139"/>
      <c r="N56" s="139"/>
      <c r="O56" s="139"/>
      <c r="P56" s="139"/>
      <c r="Q56" s="139"/>
      <c r="S56" s="39"/>
      <c r="V56"/>
      <c r="W56"/>
      <c r="X56"/>
      <c r="Y56"/>
      <c r="Z56"/>
    </row>
    <row r="57" spans="1:26" x14ac:dyDescent="0.25">
      <c r="B57" s="46" t="s">
        <v>205</v>
      </c>
      <c r="R57" s="80"/>
      <c r="S57" s="39"/>
      <c r="V57"/>
      <c r="W57"/>
      <c r="X57"/>
      <c r="Y57"/>
      <c r="Z57"/>
    </row>
    <row r="58" spans="1:26" x14ac:dyDescent="0.25">
      <c r="R58" s="80"/>
      <c r="S58" s="39"/>
      <c r="V58"/>
      <c r="W58"/>
      <c r="X58"/>
      <c r="Y58"/>
      <c r="Z58"/>
    </row>
    <row r="59" spans="1:26" x14ac:dyDescent="0.25">
      <c r="R59" s="80"/>
      <c r="S59" s="39"/>
      <c r="V59"/>
      <c r="W59"/>
      <c r="X59"/>
      <c r="Y59"/>
      <c r="Z59"/>
    </row>
    <row r="60" spans="1:26" x14ac:dyDescent="0.25">
      <c r="R60" s="80"/>
      <c r="S60" s="39"/>
      <c r="V60"/>
      <c r="W60"/>
      <c r="X60"/>
      <c r="Y60"/>
      <c r="Z60"/>
    </row>
    <row r="61" spans="1:26" x14ac:dyDescent="0.25">
      <c r="R61" s="16"/>
      <c r="S61" s="39"/>
      <c r="V61"/>
      <c r="W61"/>
      <c r="X61"/>
      <c r="Y61"/>
      <c r="Z61"/>
    </row>
    <row r="62" spans="1:26" x14ac:dyDescent="0.25">
      <c r="S62" s="39"/>
      <c r="V62"/>
      <c r="W62"/>
      <c r="X62"/>
      <c r="Y62"/>
      <c r="Z62"/>
    </row>
    <row r="63" spans="1:26" x14ac:dyDescent="0.25">
      <c r="S63" s="39"/>
      <c r="V63"/>
      <c r="W63"/>
      <c r="X63"/>
      <c r="Y63"/>
      <c r="Z63"/>
    </row>
    <row r="64" spans="1:26" x14ac:dyDescent="0.25">
      <c r="S64" s="39"/>
      <c r="V64"/>
      <c r="W64"/>
      <c r="X64"/>
      <c r="Y64"/>
      <c r="Z64"/>
    </row>
    <row r="65" spans="19:26" x14ac:dyDescent="0.25">
      <c r="S65" s="39"/>
      <c r="V65"/>
      <c r="W65"/>
      <c r="X65"/>
      <c r="Y65"/>
      <c r="Z65"/>
    </row>
    <row r="66" spans="19:26" x14ac:dyDescent="0.25">
      <c r="S66" s="39"/>
      <c r="V66"/>
      <c r="W66"/>
      <c r="X66"/>
      <c r="Y66"/>
      <c r="Z66"/>
    </row>
    <row r="67" spans="19:26" x14ac:dyDescent="0.25">
      <c r="V67"/>
      <c r="W67"/>
      <c r="X67"/>
      <c r="Y67"/>
      <c r="Z67"/>
    </row>
    <row r="68" spans="19:26" x14ac:dyDescent="0.25">
      <c r="V68"/>
      <c r="W68"/>
      <c r="X68"/>
      <c r="Y68"/>
      <c r="Z68"/>
    </row>
    <row r="69" spans="19:26" x14ac:dyDescent="0.25">
      <c r="V69"/>
      <c r="W69"/>
      <c r="X69"/>
      <c r="Y69"/>
      <c r="Z69"/>
    </row>
    <row r="70" spans="19:26" x14ac:dyDescent="0.25">
      <c r="V70"/>
      <c r="W70"/>
      <c r="X70"/>
      <c r="Y70"/>
      <c r="Z70"/>
    </row>
    <row r="71" spans="19:26" x14ac:dyDescent="0.25">
      <c r="V71"/>
      <c r="W71"/>
      <c r="X71"/>
      <c r="Y71"/>
      <c r="Z71"/>
    </row>
    <row r="72" spans="19:26" x14ac:dyDescent="0.25">
      <c r="V72"/>
      <c r="W72"/>
      <c r="X72"/>
      <c r="Y72"/>
      <c r="Z72"/>
    </row>
    <row r="73" spans="19:26" x14ac:dyDescent="0.25">
      <c r="V73"/>
      <c r="W73"/>
      <c r="X73"/>
      <c r="Y73"/>
      <c r="Z73"/>
    </row>
    <row r="74" spans="19:26" x14ac:dyDescent="0.25">
      <c r="V74"/>
      <c r="W74"/>
      <c r="X74"/>
      <c r="Y74"/>
      <c r="Z74"/>
    </row>
    <row r="75" spans="19:26" x14ac:dyDescent="0.25">
      <c r="V75"/>
      <c r="W75"/>
      <c r="X75"/>
      <c r="Y75"/>
      <c r="Z75"/>
    </row>
    <row r="76" spans="19:26" x14ac:dyDescent="0.25">
      <c r="V76"/>
      <c r="W76"/>
      <c r="X76"/>
      <c r="Y76"/>
      <c r="Z76"/>
    </row>
    <row r="77" spans="19:26" x14ac:dyDescent="0.25">
      <c r="V77"/>
      <c r="W77"/>
      <c r="X77"/>
      <c r="Y77"/>
      <c r="Z77"/>
    </row>
    <row r="78" spans="19:26" x14ac:dyDescent="0.25">
      <c r="V78"/>
      <c r="W78"/>
      <c r="X78"/>
      <c r="Y78"/>
      <c r="Z78"/>
    </row>
    <row r="79" spans="19:26" x14ac:dyDescent="0.25">
      <c r="V79"/>
      <c r="W79"/>
      <c r="X79"/>
      <c r="Y79"/>
      <c r="Z79"/>
    </row>
    <row r="80" spans="19:26" x14ac:dyDescent="0.25">
      <c r="V80"/>
      <c r="W80"/>
      <c r="X80"/>
      <c r="Y80"/>
      <c r="Z80"/>
    </row>
    <row r="81" spans="5:26" x14ac:dyDescent="0.25">
      <c r="V81"/>
      <c r="W81"/>
      <c r="X81"/>
      <c r="Y81"/>
      <c r="Z81"/>
    </row>
    <row r="82" spans="5:26" x14ac:dyDescent="0.25">
      <c r="V82"/>
      <c r="W82"/>
      <c r="X82"/>
      <c r="Y82"/>
      <c r="Z82"/>
    </row>
    <row r="83" spans="5:26" x14ac:dyDescent="0.25">
      <c r="V83"/>
      <c r="W83"/>
      <c r="X83"/>
      <c r="Y83"/>
      <c r="Z83"/>
    </row>
    <row r="84" spans="5:26" x14ac:dyDescent="0.25">
      <c r="V84"/>
      <c r="W84"/>
      <c r="X84"/>
      <c r="Y84"/>
      <c r="Z84"/>
    </row>
    <row r="85" spans="5:26" x14ac:dyDescent="0.25">
      <c r="E85" s="39"/>
      <c r="F85" s="39"/>
      <c r="G85" s="39"/>
      <c r="H85" s="39"/>
      <c r="I85" s="39"/>
      <c r="J85" s="39"/>
      <c r="K85" s="39"/>
      <c r="L85" s="39"/>
      <c r="M85" s="39"/>
      <c r="N85" s="39"/>
      <c r="O85" s="39"/>
      <c r="P85" s="39"/>
      <c r="V85"/>
      <c r="W85"/>
      <c r="X85"/>
      <c r="Y85"/>
      <c r="Z85"/>
    </row>
    <row r="86" spans="5:26" x14ac:dyDescent="0.25">
      <c r="E86" s="39"/>
      <c r="F86" s="39"/>
      <c r="G86" s="39"/>
      <c r="H86" s="39"/>
      <c r="I86" s="39"/>
      <c r="J86" s="39"/>
      <c r="K86" s="39"/>
      <c r="L86" s="39"/>
      <c r="M86" s="39"/>
      <c r="N86" s="39"/>
      <c r="O86" s="39"/>
      <c r="P86" s="39"/>
      <c r="V86"/>
      <c r="W86"/>
      <c r="X86"/>
      <c r="Y86"/>
      <c r="Z86"/>
    </row>
    <row r="87" spans="5:26" x14ac:dyDescent="0.25">
      <c r="E87" s="39"/>
      <c r="F87" s="39"/>
      <c r="G87" s="39"/>
      <c r="H87" s="39"/>
      <c r="I87" s="39"/>
      <c r="J87" s="39"/>
      <c r="K87" s="39"/>
      <c r="L87" s="39"/>
      <c r="M87" s="39"/>
      <c r="N87" s="39"/>
      <c r="O87" s="39"/>
      <c r="P87" s="39"/>
      <c r="V87"/>
      <c r="W87"/>
      <c r="X87"/>
      <c r="Y87"/>
      <c r="Z87"/>
    </row>
    <row r="88" spans="5:26" x14ac:dyDescent="0.25">
      <c r="E88" s="39"/>
      <c r="F88" s="39"/>
      <c r="G88" s="39"/>
      <c r="H88" s="39"/>
      <c r="I88" s="39"/>
      <c r="J88" s="39"/>
      <c r="K88" s="39"/>
      <c r="L88" s="39"/>
      <c r="M88" s="39"/>
      <c r="N88" s="39"/>
      <c r="O88" s="39"/>
      <c r="P88" s="39"/>
      <c r="V88"/>
      <c r="W88"/>
      <c r="X88"/>
      <c r="Y88"/>
      <c r="Z88"/>
    </row>
    <row r="89" spans="5:26" x14ac:dyDescent="0.25">
      <c r="E89" s="39"/>
      <c r="F89" s="39"/>
      <c r="G89" s="39"/>
      <c r="H89" s="39"/>
      <c r="I89" s="39"/>
      <c r="J89" s="39"/>
      <c r="K89" s="39"/>
      <c r="L89" s="39"/>
      <c r="M89" s="39"/>
      <c r="N89" s="39"/>
      <c r="O89" s="39"/>
      <c r="P89" s="39"/>
      <c r="V89"/>
      <c r="W89"/>
      <c r="X89"/>
      <c r="Y89"/>
      <c r="Z89"/>
    </row>
    <row r="90" spans="5:26" x14ac:dyDescent="0.25">
      <c r="E90" s="39"/>
      <c r="F90" s="39"/>
      <c r="G90" s="39"/>
      <c r="H90" s="39"/>
      <c r="I90" s="39"/>
      <c r="J90" s="39"/>
      <c r="K90" s="39"/>
      <c r="L90" s="39"/>
      <c r="M90" s="39"/>
      <c r="N90" s="39"/>
      <c r="O90" s="39"/>
      <c r="P90" s="39"/>
      <c r="V90"/>
      <c r="W90"/>
      <c r="X90"/>
      <c r="Y90"/>
      <c r="Z90"/>
    </row>
    <row r="91" spans="5:26" x14ac:dyDescent="0.25">
      <c r="E91" s="39"/>
      <c r="F91" s="39"/>
      <c r="G91" s="39"/>
      <c r="H91" s="39"/>
      <c r="I91" s="39"/>
      <c r="J91" s="39"/>
      <c r="K91" s="39"/>
      <c r="L91" s="39"/>
      <c r="M91" s="39"/>
      <c r="N91" s="39"/>
      <c r="O91" s="39"/>
      <c r="P91" s="39"/>
      <c r="V91"/>
      <c r="W91"/>
      <c r="X91"/>
      <c r="Y91"/>
      <c r="Z91"/>
    </row>
    <row r="92" spans="5:26" x14ac:dyDescent="0.25">
      <c r="E92" s="39"/>
      <c r="F92" s="39"/>
      <c r="G92" s="39"/>
      <c r="H92" s="39"/>
      <c r="I92" s="39"/>
      <c r="J92" s="39"/>
      <c r="K92" s="39"/>
      <c r="L92" s="39"/>
      <c r="M92" s="39"/>
      <c r="N92" s="39"/>
      <c r="O92" s="39"/>
      <c r="P92" s="39"/>
      <c r="V92"/>
      <c r="W92"/>
      <c r="X92"/>
      <c r="Y92"/>
      <c r="Z92"/>
    </row>
    <row r="93" spans="5:26" x14ac:dyDescent="0.25">
      <c r="E93" s="39"/>
      <c r="F93" s="39"/>
      <c r="G93" s="39"/>
      <c r="H93" s="39"/>
      <c r="I93" s="39"/>
      <c r="J93" s="39"/>
      <c r="K93" s="39"/>
      <c r="L93" s="39"/>
      <c r="M93" s="39"/>
      <c r="N93" s="39"/>
      <c r="O93" s="39"/>
      <c r="P93" s="39"/>
      <c r="V93"/>
      <c r="W93"/>
      <c r="X93"/>
      <c r="Y93"/>
      <c r="Z93"/>
    </row>
    <row r="94" spans="5:26" x14ac:dyDescent="0.25">
      <c r="E94" s="39"/>
      <c r="F94" s="39"/>
      <c r="G94" s="39"/>
      <c r="H94" s="39"/>
      <c r="I94" s="39"/>
      <c r="J94" s="39"/>
      <c r="K94" s="39"/>
      <c r="L94" s="39"/>
      <c r="M94" s="39"/>
      <c r="N94" s="39"/>
      <c r="O94" s="39"/>
      <c r="P94" s="39"/>
      <c r="V94"/>
      <c r="W94"/>
      <c r="X94"/>
      <c r="Y94"/>
      <c r="Z94"/>
    </row>
    <row r="95" spans="5:26" x14ac:dyDescent="0.25">
      <c r="E95" s="39"/>
      <c r="F95" s="39"/>
      <c r="G95" s="39"/>
      <c r="H95" s="39"/>
      <c r="I95" s="39"/>
      <c r="J95" s="39"/>
      <c r="K95" s="39"/>
      <c r="L95" s="39"/>
      <c r="M95" s="39"/>
      <c r="N95" s="39"/>
      <c r="O95" s="39"/>
      <c r="P95" s="39"/>
      <c r="V95"/>
      <c r="W95"/>
      <c r="X95"/>
      <c r="Y95"/>
      <c r="Z95"/>
    </row>
    <row r="96" spans="5:26" x14ac:dyDescent="0.25">
      <c r="E96" s="39"/>
      <c r="F96" s="39"/>
      <c r="G96" s="39"/>
      <c r="H96" s="39"/>
      <c r="I96" s="39"/>
      <c r="J96" s="39"/>
      <c r="K96" s="39"/>
      <c r="L96" s="39"/>
      <c r="M96" s="39"/>
      <c r="N96" s="39"/>
      <c r="O96" s="39"/>
      <c r="P96" s="39"/>
      <c r="V96"/>
      <c r="W96"/>
      <c r="X96"/>
      <c r="Y96"/>
      <c r="Z96"/>
    </row>
    <row r="97" spans="5:26" x14ac:dyDescent="0.25">
      <c r="E97" s="39"/>
      <c r="F97" s="39"/>
      <c r="G97" s="39"/>
      <c r="H97" s="39"/>
      <c r="I97" s="39"/>
      <c r="J97" s="39"/>
      <c r="K97" s="39"/>
      <c r="L97" s="39"/>
      <c r="M97" s="39"/>
      <c r="N97" s="39"/>
      <c r="O97" s="39"/>
      <c r="P97" s="39"/>
      <c r="V97"/>
      <c r="W97"/>
      <c r="X97"/>
      <c r="Y97"/>
      <c r="Z97"/>
    </row>
    <row r="98" spans="5:26" x14ac:dyDescent="0.25">
      <c r="E98" s="39"/>
      <c r="F98" s="39"/>
      <c r="G98" s="39"/>
      <c r="H98" s="39"/>
      <c r="I98" s="39"/>
      <c r="J98" s="39"/>
      <c r="K98" s="39"/>
      <c r="L98" s="39"/>
      <c r="M98" s="39"/>
      <c r="N98" s="39"/>
      <c r="O98" s="39"/>
      <c r="P98" s="39"/>
      <c r="V98"/>
      <c r="W98"/>
      <c r="X98"/>
      <c r="Y98"/>
      <c r="Z98"/>
    </row>
    <row r="99" spans="5:26" x14ac:dyDescent="0.25">
      <c r="E99" s="39"/>
      <c r="F99" s="39"/>
      <c r="G99" s="39"/>
      <c r="H99" s="39"/>
      <c r="I99" s="39"/>
      <c r="J99" s="39"/>
      <c r="K99" s="39"/>
      <c r="L99" s="39"/>
      <c r="M99" s="39"/>
      <c r="N99" s="39"/>
      <c r="O99" s="39"/>
      <c r="P99" s="39"/>
      <c r="V99"/>
      <c r="W99"/>
      <c r="X99"/>
      <c r="Y99"/>
      <c r="Z99"/>
    </row>
    <row r="100" spans="5:26" x14ac:dyDescent="0.25">
      <c r="E100" s="39"/>
      <c r="F100" s="39"/>
      <c r="G100" s="39"/>
      <c r="H100" s="39"/>
      <c r="I100" s="39"/>
      <c r="J100" s="39"/>
      <c r="K100" s="39"/>
      <c r="L100" s="39"/>
      <c r="M100" s="39"/>
      <c r="N100" s="39"/>
      <c r="O100" s="39"/>
      <c r="P100" s="39"/>
      <c r="V100"/>
      <c r="W100"/>
      <c r="X100"/>
      <c r="Y100"/>
      <c r="Z100"/>
    </row>
    <row r="101" spans="5:26" x14ac:dyDescent="0.25">
      <c r="E101" s="39"/>
      <c r="F101" s="39"/>
      <c r="G101" s="39"/>
      <c r="H101" s="39"/>
      <c r="I101" s="39"/>
      <c r="J101" s="39"/>
      <c r="K101" s="39"/>
      <c r="L101" s="39"/>
      <c r="M101" s="39"/>
      <c r="N101" s="39"/>
      <c r="O101" s="39"/>
      <c r="P101" s="39"/>
      <c r="V101"/>
      <c r="W101"/>
      <c r="X101"/>
      <c r="Y101"/>
      <c r="Z101"/>
    </row>
    <row r="102" spans="5:26" x14ac:dyDescent="0.25">
      <c r="E102" s="39"/>
      <c r="F102" s="39"/>
      <c r="G102" s="39"/>
      <c r="H102" s="39"/>
      <c r="I102" s="39"/>
      <c r="J102" s="39"/>
      <c r="K102" s="39"/>
      <c r="L102" s="39"/>
      <c r="M102" s="39"/>
      <c r="N102" s="39"/>
      <c r="O102" s="39"/>
      <c r="P102" s="39"/>
      <c r="V102"/>
      <c r="W102"/>
      <c r="X102"/>
      <c r="Y102"/>
      <c r="Z102"/>
    </row>
    <row r="103" spans="5:26" x14ac:dyDescent="0.25">
      <c r="E103" s="39"/>
      <c r="F103" s="39"/>
      <c r="G103" s="39"/>
      <c r="H103" s="39"/>
      <c r="I103" s="39"/>
      <c r="J103" s="39"/>
      <c r="K103" s="39"/>
      <c r="L103" s="39"/>
      <c r="M103" s="39"/>
      <c r="N103" s="39"/>
      <c r="O103" s="39"/>
      <c r="P103" s="39"/>
      <c r="V103"/>
      <c r="W103"/>
      <c r="X103"/>
      <c r="Y103"/>
      <c r="Z103"/>
    </row>
    <row r="104" spans="5:26" x14ac:dyDescent="0.25">
      <c r="E104" s="39"/>
      <c r="F104" s="39"/>
      <c r="G104" s="39"/>
      <c r="H104" s="39"/>
      <c r="I104" s="39"/>
      <c r="J104" s="39"/>
      <c r="K104" s="39"/>
      <c r="L104" s="39"/>
      <c r="M104" s="39"/>
      <c r="N104" s="39"/>
      <c r="O104" s="39"/>
      <c r="P104" s="39"/>
      <c r="V104"/>
      <c r="W104"/>
      <c r="X104"/>
      <c r="Y104"/>
      <c r="Z104"/>
    </row>
    <row r="105" spans="5:26" x14ac:dyDescent="0.25">
      <c r="E105" s="39"/>
      <c r="F105" s="39"/>
      <c r="G105" s="39"/>
      <c r="H105" s="39"/>
      <c r="I105" s="39"/>
      <c r="J105" s="39"/>
      <c r="K105" s="39"/>
      <c r="L105" s="39"/>
      <c r="M105" s="39"/>
      <c r="N105" s="39"/>
      <c r="O105" s="39"/>
      <c r="P105" s="39"/>
      <c r="V105"/>
      <c r="W105"/>
      <c r="X105"/>
      <c r="Y105"/>
      <c r="Z105"/>
    </row>
    <row r="106" spans="5:26" x14ac:dyDescent="0.25">
      <c r="E106" s="39"/>
      <c r="F106" s="39"/>
      <c r="G106" s="39"/>
      <c r="H106" s="39"/>
      <c r="I106" s="39"/>
      <c r="J106" s="39"/>
      <c r="K106" s="39"/>
      <c r="L106" s="39"/>
      <c r="M106" s="39"/>
      <c r="N106" s="39"/>
      <c r="O106" s="39"/>
      <c r="P106" s="39"/>
      <c r="V106"/>
      <c r="W106"/>
      <c r="X106"/>
      <c r="Y106"/>
      <c r="Z106"/>
    </row>
    <row r="107" spans="5:26" x14ac:dyDescent="0.25">
      <c r="E107" s="39"/>
      <c r="F107" s="39"/>
      <c r="G107" s="39"/>
      <c r="H107" s="39"/>
      <c r="I107" s="39"/>
      <c r="J107" s="39"/>
      <c r="K107" s="39"/>
      <c r="L107" s="39"/>
      <c r="M107" s="39"/>
      <c r="N107" s="39"/>
      <c r="O107" s="39"/>
      <c r="P107" s="39"/>
      <c r="V107"/>
      <c r="W107"/>
      <c r="X107"/>
      <c r="Y107"/>
      <c r="Z107"/>
    </row>
    <row r="108" spans="5:26" x14ac:dyDescent="0.25">
      <c r="E108" s="39"/>
      <c r="F108" s="39"/>
      <c r="G108" s="39"/>
      <c r="H108" s="39"/>
      <c r="I108" s="39"/>
      <c r="J108" s="39"/>
      <c r="K108" s="39"/>
      <c r="L108" s="39"/>
      <c r="M108" s="39"/>
      <c r="N108" s="39"/>
      <c r="O108" s="39"/>
      <c r="P108" s="39"/>
      <c r="V108"/>
      <c r="W108"/>
      <c r="X108"/>
      <c r="Y108"/>
      <c r="Z108"/>
    </row>
    <row r="109" spans="5:26" x14ac:dyDescent="0.25">
      <c r="E109" s="39"/>
      <c r="F109" s="39"/>
      <c r="G109" s="39"/>
      <c r="H109" s="39"/>
      <c r="I109" s="39"/>
      <c r="J109" s="39"/>
      <c r="K109" s="39"/>
      <c r="L109" s="39"/>
      <c r="M109" s="39"/>
      <c r="N109" s="39"/>
      <c r="O109" s="39"/>
      <c r="P109" s="39"/>
      <c r="V109"/>
      <c r="W109"/>
      <c r="X109"/>
      <c r="Y109"/>
      <c r="Z109"/>
    </row>
    <row r="110" spans="5:26" x14ac:dyDescent="0.25">
      <c r="E110" s="39"/>
      <c r="F110" s="39"/>
      <c r="G110" s="39"/>
      <c r="H110" s="39"/>
      <c r="I110" s="39"/>
      <c r="J110" s="39"/>
      <c r="K110" s="39"/>
      <c r="L110" s="39"/>
      <c r="M110" s="39"/>
      <c r="N110" s="39"/>
      <c r="O110" s="39"/>
      <c r="P110" s="39"/>
      <c r="V110"/>
      <c r="W110"/>
      <c r="X110"/>
      <c r="Y110"/>
      <c r="Z110"/>
    </row>
    <row r="111" spans="5:26" x14ac:dyDescent="0.25">
      <c r="E111" s="39"/>
      <c r="F111" s="39"/>
      <c r="G111" s="39"/>
      <c r="H111" s="39"/>
      <c r="I111" s="39"/>
      <c r="J111" s="39"/>
      <c r="K111" s="39"/>
      <c r="L111" s="39"/>
      <c r="M111" s="39"/>
      <c r="N111" s="39"/>
      <c r="O111" s="39"/>
      <c r="P111" s="39"/>
      <c r="V111"/>
      <c r="W111"/>
      <c r="X111"/>
      <c r="Y111"/>
      <c r="Z111"/>
    </row>
    <row r="112" spans="5:26" x14ac:dyDescent="0.25">
      <c r="E112" s="39"/>
      <c r="F112" s="39"/>
      <c r="G112" s="39"/>
      <c r="H112" s="39"/>
      <c r="I112" s="39"/>
      <c r="J112" s="39"/>
      <c r="K112" s="39"/>
      <c r="L112" s="39"/>
      <c r="M112" s="39"/>
      <c r="N112" s="39"/>
      <c r="O112" s="39"/>
      <c r="P112" s="39"/>
      <c r="V112"/>
      <c r="W112"/>
      <c r="X112"/>
      <c r="Y112"/>
      <c r="Z112"/>
    </row>
    <row r="113" spans="22:26" x14ac:dyDescent="0.25">
      <c r="V113"/>
      <c r="W113"/>
      <c r="X113"/>
      <c r="Y113"/>
      <c r="Z113"/>
    </row>
    <row r="114" spans="22:26" x14ac:dyDescent="0.25">
      <c r="V114"/>
      <c r="W114"/>
      <c r="X114"/>
      <c r="Y114"/>
      <c r="Z114"/>
    </row>
    <row r="115" spans="22:26" x14ac:dyDescent="0.25">
      <c r="V115"/>
      <c r="W115"/>
      <c r="X115"/>
      <c r="Y115"/>
      <c r="Z115"/>
    </row>
    <row r="116" spans="22:26" x14ac:dyDescent="0.25">
      <c r="V116"/>
      <c r="W116"/>
      <c r="X116"/>
      <c r="Y116"/>
      <c r="Z116"/>
    </row>
    <row r="117" spans="22:26" x14ac:dyDescent="0.25">
      <c r="V117"/>
      <c r="W117"/>
      <c r="X117"/>
      <c r="Y117"/>
      <c r="Z117"/>
    </row>
    <row r="118" spans="22:26" x14ac:dyDescent="0.25">
      <c r="V118"/>
      <c r="W118"/>
      <c r="X118"/>
      <c r="Y118"/>
      <c r="Z118"/>
    </row>
    <row r="119" spans="22:26" x14ac:dyDescent="0.25">
      <c r="V119"/>
      <c r="W119"/>
      <c r="X119"/>
      <c r="Y119"/>
      <c r="Z119"/>
    </row>
    <row r="120" spans="22:26" x14ac:dyDescent="0.25">
      <c r="W120"/>
      <c r="X120"/>
      <c r="Y120"/>
      <c r="Z120"/>
    </row>
    <row r="121" spans="22:26" x14ac:dyDescent="0.25">
      <c r="W121"/>
      <c r="X121"/>
      <c r="Y121"/>
      <c r="Z121"/>
    </row>
    <row r="122" spans="22:26" x14ac:dyDescent="0.25">
      <c r="W122"/>
    </row>
  </sheetData>
  <mergeCells count="8">
    <mergeCell ref="B56:Q56"/>
    <mergeCell ref="B2:Q2"/>
    <mergeCell ref="B3:Q3"/>
    <mergeCell ref="B4:Q4"/>
    <mergeCell ref="B5:Q5"/>
    <mergeCell ref="B8:B9"/>
    <mergeCell ref="D8:D9"/>
    <mergeCell ref="E8:Q8"/>
  </mergeCells>
  <pageMargins left="0.7" right="0.7" top="0.75" bottom="0.75" header="0.3" footer="0.3"/>
  <pageSetup orientation="portrait" r:id="rId1"/>
  <ignoredErrors>
    <ignoredError sqref="Q10:Q51" formulaRange="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02C0A-D3D0-4CE5-89E9-E7FBA9582AFF}">
  <dimension ref="A2:Z106"/>
  <sheetViews>
    <sheetView showGridLines="0" tabSelected="1" topLeftCell="A3" zoomScale="80" zoomScaleNormal="80" workbookViewId="0">
      <selection activeCell="B8" sqref="B8:B9"/>
    </sheetView>
  </sheetViews>
  <sheetFormatPr defaultColWidth="11" defaultRowHeight="15" x14ac:dyDescent="0.25"/>
  <cols>
    <col min="1" max="1" width="12.28515625" bestFit="1" customWidth="1"/>
    <col min="2" max="2" width="81.28515625" bestFit="1" customWidth="1"/>
    <col min="3" max="3" width="34.85546875" customWidth="1"/>
    <col min="4" max="4" width="14.7109375" hidden="1" customWidth="1"/>
    <col min="5" max="5" width="15.5703125" bestFit="1" customWidth="1"/>
    <col min="6" max="10" width="13.28515625" customWidth="1"/>
    <col min="11" max="11" width="13.85546875" hidden="1" customWidth="1"/>
    <col min="12" max="14" width="13.28515625" hidden="1" customWidth="1"/>
    <col min="15" max="15" width="13.7109375" hidden="1" customWidth="1"/>
    <col min="16" max="16" width="12.7109375" hidden="1" customWidth="1"/>
    <col min="17" max="17" width="16.7109375" bestFit="1" customWidth="1"/>
    <col min="18" max="18" width="23.5703125" customWidth="1"/>
    <col min="19" max="19" width="24.140625" customWidth="1"/>
    <col min="20" max="20" width="13.85546875" bestFit="1" customWidth="1"/>
    <col min="22" max="22" width="19.42578125" style="39" bestFit="1" customWidth="1"/>
    <col min="23" max="25" width="18.42578125" style="39" bestFit="1" customWidth="1"/>
    <col min="26" max="26" width="19.42578125" style="39" bestFit="1" customWidth="1"/>
  </cols>
  <sheetData>
    <row r="2" spans="2:26" ht="28.5" x14ac:dyDescent="0.45">
      <c r="B2" s="108" t="s">
        <v>292</v>
      </c>
      <c r="C2" s="108"/>
      <c r="D2" s="108"/>
      <c r="E2" s="108"/>
      <c r="F2" s="108"/>
      <c r="G2" s="108"/>
      <c r="H2" s="108"/>
      <c r="I2" s="108"/>
      <c r="J2" s="108"/>
      <c r="K2" s="108"/>
      <c r="L2" s="108"/>
      <c r="M2" s="108"/>
      <c r="N2" s="108"/>
      <c r="O2" s="108"/>
      <c r="P2" s="108"/>
      <c r="Q2" s="108"/>
    </row>
    <row r="3" spans="2:26" ht="21" x14ac:dyDescent="0.35">
      <c r="B3" s="109" t="s">
        <v>101</v>
      </c>
      <c r="C3" s="109"/>
      <c r="D3" s="109"/>
      <c r="E3" s="109"/>
      <c r="F3" s="109"/>
      <c r="G3" s="109"/>
      <c r="H3" s="109"/>
      <c r="I3" s="109"/>
      <c r="J3" s="109"/>
      <c r="K3" s="109"/>
      <c r="L3" s="109"/>
      <c r="M3" s="109"/>
      <c r="N3" s="109"/>
      <c r="O3" s="109"/>
      <c r="P3" s="109"/>
      <c r="Q3" s="109"/>
    </row>
    <row r="4" spans="2:26" ht="21" x14ac:dyDescent="0.35">
      <c r="B4" s="109" t="s">
        <v>229</v>
      </c>
      <c r="C4" s="109"/>
      <c r="D4" s="109"/>
      <c r="E4" s="109"/>
      <c r="F4" s="109"/>
      <c r="G4" s="109"/>
      <c r="H4" s="109"/>
      <c r="I4" s="109"/>
      <c r="J4" s="109"/>
      <c r="K4" s="109"/>
      <c r="L4" s="109"/>
      <c r="M4" s="109"/>
      <c r="N4" s="109"/>
      <c r="O4" s="109"/>
      <c r="P4" s="109"/>
      <c r="Q4" s="109"/>
    </row>
    <row r="5" spans="2:26" ht="15.75" customHeight="1" x14ac:dyDescent="0.25">
      <c r="B5" s="110" t="s">
        <v>215</v>
      </c>
      <c r="C5" s="110"/>
      <c r="D5" s="110"/>
      <c r="E5" s="110"/>
      <c r="F5" s="110"/>
      <c r="G5" s="110"/>
      <c r="H5" s="110"/>
      <c r="I5" s="110"/>
      <c r="J5" s="110"/>
      <c r="K5" s="110"/>
      <c r="L5" s="110"/>
      <c r="M5" s="110"/>
      <c r="N5" s="110"/>
      <c r="O5" s="110"/>
      <c r="P5" s="110"/>
      <c r="Q5" s="110"/>
    </row>
    <row r="6" spans="2:26" x14ac:dyDescent="0.25">
      <c r="Q6" s="83"/>
    </row>
    <row r="7" spans="2:26" x14ac:dyDescent="0.25">
      <c r="B7" s="70" t="s">
        <v>305</v>
      </c>
      <c r="E7" s="39"/>
      <c r="F7" s="39"/>
      <c r="G7" s="39"/>
      <c r="H7" s="39"/>
      <c r="I7" s="39"/>
      <c r="J7" s="39"/>
      <c r="K7" s="39"/>
      <c r="L7" s="39"/>
      <c r="M7" s="39"/>
      <c r="N7" s="39"/>
      <c r="O7" s="39"/>
      <c r="P7" s="39"/>
      <c r="Q7" s="49" t="s">
        <v>150</v>
      </c>
    </row>
    <row r="8" spans="2:26" x14ac:dyDescent="0.25">
      <c r="B8" s="111" t="s">
        <v>151</v>
      </c>
      <c r="C8" s="86" t="s">
        <v>245</v>
      </c>
      <c r="D8" s="113" t="s">
        <v>294</v>
      </c>
      <c r="E8" s="115" t="s">
        <v>233</v>
      </c>
      <c r="F8" s="115"/>
      <c r="G8" s="115"/>
      <c r="H8" s="115"/>
      <c r="I8" s="115"/>
      <c r="J8" s="115"/>
      <c r="K8" s="115"/>
      <c r="L8" s="115"/>
      <c r="M8" s="115"/>
      <c r="N8" s="115"/>
      <c r="O8" s="115"/>
      <c r="P8" s="115"/>
      <c r="Q8" s="115"/>
    </row>
    <row r="9" spans="2:26" x14ac:dyDescent="0.25">
      <c r="B9" s="112"/>
      <c r="C9" s="87" t="s">
        <v>302</v>
      </c>
      <c r="D9" s="114"/>
      <c r="E9" s="82" t="s">
        <v>105</v>
      </c>
      <c r="F9" s="82" t="s">
        <v>9</v>
      </c>
      <c r="G9" s="82" t="s">
        <v>10</v>
      </c>
      <c r="H9" s="82" t="s">
        <v>11</v>
      </c>
      <c r="I9" s="82" t="s">
        <v>12</v>
      </c>
      <c r="J9" s="82" t="s">
        <v>13</v>
      </c>
      <c r="K9" s="82" t="s">
        <v>14</v>
      </c>
      <c r="L9" s="82" t="s">
        <v>15</v>
      </c>
      <c r="M9" s="82" t="s">
        <v>16</v>
      </c>
      <c r="N9" s="82" t="s">
        <v>17</v>
      </c>
      <c r="O9" s="82" t="s">
        <v>18</v>
      </c>
      <c r="P9" s="82" t="s">
        <v>19</v>
      </c>
      <c r="Q9" s="85" t="s">
        <v>96</v>
      </c>
      <c r="S9" s="39"/>
      <c r="V9"/>
      <c r="W9"/>
      <c r="X9"/>
      <c r="Y9"/>
      <c r="Z9"/>
    </row>
    <row r="10" spans="2:26" x14ac:dyDescent="0.25">
      <c r="B10" t="s">
        <v>106</v>
      </c>
      <c r="C10" s="75">
        <v>118201584734</v>
      </c>
      <c r="D10" s="75"/>
      <c r="E10" s="80">
        <v>0</v>
      </c>
      <c r="F10" s="80"/>
      <c r="G10" s="80">
        <v>106417605375.85001</v>
      </c>
      <c r="H10" s="80"/>
      <c r="I10" s="80"/>
      <c r="J10" s="80"/>
      <c r="K10" s="80"/>
      <c r="L10" s="75"/>
      <c r="M10" s="80"/>
      <c r="N10" s="80"/>
      <c r="O10" s="80"/>
      <c r="P10" s="80"/>
      <c r="Q10" s="75">
        <f t="shared" ref="Q10:Q36" si="0">SUM(E10:P10)</f>
        <v>106417605375.85001</v>
      </c>
      <c r="R10" s="107"/>
      <c r="S10" s="39"/>
      <c r="V10"/>
      <c r="W10"/>
      <c r="X10"/>
      <c r="Y10"/>
      <c r="Z10"/>
    </row>
    <row r="11" spans="2:26" x14ac:dyDescent="0.25">
      <c r="B11" t="s">
        <v>283</v>
      </c>
      <c r="C11" s="75">
        <v>0</v>
      </c>
      <c r="D11" s="75"/>
      <c r="E11" s="80"/>
      <c r="F11" s="80"/>
      <c r="G11" s="80">
        <v>5000000</v>
      </c>
      <c r="H11" s="80">
        <v>0</v>
      </c>
      <c r="I11" s="80">
        <v>0</v>
      </c>
      <c r="J11" s="80"/>
      <c r="K11" s="80"/>
      <c r="L11" s="75"/>
      <c r="M11" s="80"/>
      <c r="N11" s="80"/>
      <c r="O11" s="80"/>
      <c r="P11" s="80"/>
      <c r="Q11" s="75">
        <f t="shared" si="0"/>
        <v>5000000</v>
      </c>
      <c r="R11" s="107"/>
      <c r="S11" s="39"/>
      <c r="V11"/>
      <c r="W11"/>
      <c r="X11"/>
      <c r="Y11"/>
      <c r="Z11"/>
    </row>
    <row r="12" spans="2:26" x14ac:dyDescent="0.25">
      <c r="B12" t="s">
        <v>107</v>
      </c>
      <c r="C12" s="92">
        <v>1307355485546</v>
      </c>
      <c r="D12" s="75"/>
      <c r="E12" s="92">
        <v>117783535405.55998</v>
      </c>
      <c r="F12" s="80">
        <v>92964368868.970016</v>
      </c>
      <c r="G12" s="80">
        <v>103988061188.21007</v>
      </c>
      <c r="H12" s="80">
        <v>141296869368.42004</v>
      </c>
      <c r="I12" s="80">
        <v>164708561867.47998</v>
      </c>
      <c r="J12" s="80">
        <v>100435926057.00998</v>
      </c>
      <c r="K12" s="80"/>
      <c r="L12" s="80"/>
      <c r="M12" s="80"/>
      <c r="N12" s="80"/>
      <c r="O12" s="80"/>
      <c r="P12" s="80"/>
      <c r="Q12" s="75">
        <f t="shared" si="0"/>
        <v>721177322755.65015</v>
      </c>
      <c r="R12" s="107"/>
      <c r="S12" s="39"/>
      <c r="V12"/>
      <c r="W12"/>
      <c r="X12"/>
      <c r="Y12"/>
      <c r="Z12"/>
    </row>
    <row r="13" spans="2:26" x14ac:dyDescent="0.25">
      <c r="B13" t="s">
        <v>112</v>
      </c>
      <c r="C13" s="92">
        <v>32769001240</v>
      </c>
      <c r="D13" s="75"/>
      <c r="E13" s="92">
        <v>2683297610.52</v>
      </c>
      <c r="F13" s="80">
        <v>3751717282.3900013</v>
      </c>
      <c r="G13" s="80">
        <v>3160035099.809999</v>
      </c>
      <c r="H13" s="80">
        <v>2470909731.4899998</v>
      </c>
      <c r="I13" s="80">
        <v>2320748287.5499997</v>
      </c>
      <c r="J13" s="80">
        <v>2418415645.5900002</v>
      </c>
      <c r="K13" s="80"/>
      <c r="L13" s="80"/>
      <c r="M13" s="80"/>
      <c r="N13" s="80"/>
      <c r="O13" s="80"/>
      <c r="P13" s="80"/>
      <c r="Q13" s="75">
        <f t="shared" si="0"/>
        <v>16805123657.35</v>
      </c>
      <c r="R13" s="107"/>
      <c r="S13" s="39"/>
      <c r="V13"/>
      <c r="W13"/>
      <c r="X13"/>
      <c r="Y13"/>
      <c r="Z13"/>
    </row>
    <row r="14" spans="2:26" x14ac:dyDescent="0.25">
      <c r="B14" s="28" t="s">
        <v>113</v>
      </c>
      <c r="C14" s="92">
        <v>743950107</v>
      </c>
      <c r="D14" s="75"/>
      <c r="E14" s="80">
        <v>0</v>
      </c>
      <c r="F14" s="80">
        <v>0</v>
      </c>
      <c r="G14" s="80"/>
      <c r="H14" s="80"/>
      <c r="I14" s="80"/>
      <c r="J14" s="80"/>
      <c r="K14" s="80"/>
      <c r="L14" s="80"/>
      <c r="M14" s="80"/>
      <c r="N14" s="80"/>
      <c r="O14" s="80"/>
      <c r="P14" s="80"/>
      <c r="Q14" s="75"/>
      <c r="R14" s="107"/>
      <c r="S14" s="39"/>
      <c r="V14"/>
      <c r="W14"/>
      <c r="X14"/>
      <c r="Y14"/>
      <c r="Z14"/>
    </row>
    <row r="15" spans="2:26" x14ac:dyDescent="0.25">
      <c r="B15" t="s">
        <v>115</v>
      </c>
      <c r="C15" s="92">
        <v>614898418</v>
      </c>
      <c r="D15" s="75"/>
      <c r="E15" s="80">
        <v>29507960</v>
      </c>
      <c r="F15" s="80">
        <v>0</v>
      </c>
      <c r="G15" s="80"/>
      <c r="H15" s="80"/>
      <c r="I15" s="80"/>
      <c r="J15" s="80">
        <v>0</v>
      </c>
      <c r="K15" s="80"/>
      <c r="L15" s="80"/>
      <c r="M15" s="80"/>
      <c r="N15" s="80"/>
      <c r="O15" s="80"/>
      <c r="P15" s="80"/>
      <c r="Q15" s="75">
        <f t="shared" si="0"/>
        <v>29507960</v>
      </c>
      <c r="R15" s="107"/>
      <c r="S15" s="39"/>
      <c r="V15"/>
      <c r="W15"/>
      <c r="X15"/>
      <c r="Y15"/>
      <c r="Z15"/>
    </row>
    <row r="16" spans="2:26" x14ac:dyDescent="0.25">
      <c r="B16" t="s">
        <v>116</v>
      </c>
      <c r="C16" s="92">
        <v>691181319</v>
      </c>
      <c r="D16" s="75"/>
      <c r="E16" s="80">
        <v>0</v>
      </c>
      <c r="F16" s="80"/>
      <c r="G16" s="80"/>
      <c r="H16" s="80">
        <v>0</v>
      </c>
      <c r="I16" s="80">
        <v>0</v>
      </c>
      <c r="J16" s="80">
        <v>142709070</v>
      </c>
      <c r="K16" s="80"/>
      <c r="L16" s="80"/>
      <c r="M16" s="80"/>
      <c r="N16" s="80"/>
      <c r="O16" s="80"/>
      <c r="P16" s="80"/>
      <c r="Q16" s="75">
        <f t="shared" si="0"/>
        <v>142709070</v>
      </c>
      <c r="R16" s="107"/>
      <c r="S16" s="39"/>
      <c r="V16"/>
      <c r="W16"/>
      <c r="X16"/>
      <c r="Y16"/>
      <c r="Z16"/>
    </row>
    <row r="17" spans="1:26" x14ac:dyDescent="0.25">
      <c r="B17" t="s">
        <v>156</v>
      </c>
      <c r="C17" s="92">
        <v>27216127</v>
      </c>
      <c r="D17" s="75"/>
      <c r="E17" s="80">
        <v>0</v>
      </c>
      <c r="F17" s="80"/>
      <c r="G17" s="80">
        <v>0</v>
      </c>
      <c r="H17" s="80"/>
      <c r="I17" s="80"/>
      <c r="J17" s="80"/>
      <c r="K17" s="80"/>
      <c r="L17" s="80"/>
      <c r="M17" s="80"/>
      <c r="N17" s="80"/>
      <c r="O17" s="80"/>
      <c r="P17" s="80"/>
      <c r="Q17" s="75">
        <f t="shared" si="0"/>
        <v>0</v>
      </c>
      <c r="R17" s="107"/>
      <c r="S17" s="39"/>
      <c r="V17"/>
      <c r="W17"/>
      <c r="X17"/>
      <c r="Y17"/>
      <c r="Z17"/>
    </row>
    <row r="18" spans="1:26" x14ac:dyDescent="0.25">
      <c r="B18" t="s">
        <v>119</v>
      </c>
      <c r="C18" s="92">
        <v>13100000000</v>
      </c>
      <c r="D18" s="75"/>
      <c r="E18" s="80">
        <v>0</v>
      </c>
      <c r="F18" s="80"/>
      <c r="G18" s="80"/>
      <c r="H18" s="80"/>
      <c r="I18" s="80"/>
      <c r="J18" s="80"/>
      <c r="K18" s="80"/>
      <c r="L18" s="75"/>
      <c r="M18" s="80"/>
      <c r="N18" s="80"/>
      <c r="O18" s="80"/>
      <c r="P18" s="80"/>
      <c r="Q18" s="75">
        <f t="shared" si="0"/>
        <v>0</v>
      </c>
      <c r="R18" s="107"/>
      <c r="S18" s="39"/>
      <c r="V18"/>
      <c r="W18"/>
      <c r="X18"/>
      <c r="Y18"/>
      <c r="Z18"/>
    </row>
    <row r="19" spans="1:26" x14ac:dyDescent="0.25">
      <c r="B19" t="s">
        <v>120</v>
      </c>
      <c r="C19" s="92">
        <v>23088613650</v>
      </c>
      <c r="D19" s="75"/>
      <c r="E19" s="92">
        <v>751658400</v>
      </c>
      <c r="F19" s="80">
        <v>160264670.59999999</v>
      </c>
      <c r="G19" s="80">
        <v>2915958924.9699998</v>
      </c>
      <c r="H19" s="80">
        <v>638752104.88</v>
      </c>
      <c r="I19" s="80">
        <v>1351339613.23</v>
      </c>
      <c r="J19" s="80">
        <v>781009580</v>
      </c>
      <c r="K19" s="80"/>
      <c r="L19" s="80"/>
      <c r="M19" s="80"/>
      <c r="N19" s="80"/>
      <c r="O19" s="80"/>
      <c r="P19" s="80"/>
      <c r="Q19" s="75">
        <f t="shared" si="0"/>
        <v>6598983293.6800003</v>
      </c>
      <c r="R19" s="107"/>
      <c r="S19" s="39"/>
      <c r="V19"/>
      <c r="W19"/>
      <c r="X19"/>
      <c r="Y19"/>
      <c r="Z19"/>
    </row>
    <row r="20" spans="1:26" x14ac:dyDescent="0.25">
      <c r="B20" t="s">
        <v>121</v>
      </c>
      <c r="C20" s="92">
        <v>2296929844</v>
      </c>
      <c r="D20" s="75"/>
      <c r="E20" s="80">
        <v>0</v>
      </c>
      <c r="F20" s="80"/>
      <c r="G20" s="80">
        <v>0</v>
      </c>
      <c r="H20" s="80">
        <v>15005900</v>
      </c>
      <c r="I20" s="80"/>
      <c r="J20" s="80"/>
      <c r="K20" s="80"/>
      <c r="L20" s="80"/>
      <c r="M20" s="80"/>
      <c r="N20" s="80"/>
      <c r="O20" s="80"/>
      <c r="P20" s="80"/>
      <c r="Q20" s="75">
        <f t="shared" si="0"/>
        <v>15005900</v>
      </c>
      <c r="R20" s="107"/>
      <c r="S20" s="39"/>
      <c r="V20"/>
      <c r="W20"/>
      <c r="X20"/>
      <c r="Y20"/>
      <c r="Z20"/>
    </row>
    <row r="21" spans="1:26" x14ac:dyDescent="0.25">
      <c r="B21" t="s">
        <v>122</v>
      </c>
      <c r="C21" s="92">
        <v>6536807</v>
      </c>
      <c r="D21" s="75"/>
      <c r="E21" s="80">
        <v>0</v>
      </c>
      <c r="F21" s="80">
        <v>0</v>
      </c>
      <c r="G21" s="80"/>
      <c r="H21" s="80"/>
      <c r="I21" s="80"/>
      <c r="J21" s="80"/>
      <c r="K21" s="80"/>
      <c r="L21" s="80"/>
      <c r="M21" s="80"/>
      <c r="N21" s="80"/>
      <c r="O21" s="80"/>
      <c r="P21" s="80"/>
      <c r="Q21" s="75">
        <f t="shared" si="0"/>
        <v>0</v>
      </c>
      <c r="R21" s="107"/>
      <c r="S21" s="39"/>
      <c r="V21"/>
      <c r="W21"/>
      <c r="X21"/>
      <c r="Y21"/>
      <c r="Z21"/>
    </row>
    <row r="22" spans="1:26" x14ac:dyDescent="0.25">
      <c r="B22" t="s">
        <v>123</v>
      </c>
      <c r="C22" s="92">
        <v>0</v>
      </c>
      <c r="D22" s="75"/>
      <c r="E22" s="80">
        <v>0</v>
      </c>
      <c r="F22" s="80"/>
      <c r="G22" s="80"/>
      <c r="H22" s="80"/>
      <c r="I22" s="80"/>
      <c r="J22" s="80"/>
      <c r="K22" s="80"/>
      <c r="L22" s="80"/>
      <c r="M22" s="80"/>
      <c r="N22" s="80"/>
      <c r="O22" s="80"/>
      <c r="P22" s="80"/>
      <c r="Q22" s="75">
        <f t="shared" si="0"/>
        <v>0</v>
      </c>
      <c r="R22" s="107"/>
      <c r="S22" s="39"/>
      <c r="V22"/>
      <c r="W22"/>
      <c r="X22"/>
      <c r="Y22"/>
      <c r="Z22"/>
    </row>
    <row r="23" spans="1:26" x14ac:dyDescent="0.25">
      <c r="B23" t="s">
        <v>126</v>
      </c>
      <c r="C23" s="92">
        <v>192212445</v>
      </c>
      <c r="D23" s="75"/>
      <c r="E23" s="80">
        <v>0</v>
      </c>
      <c r="F23" s="80"/>
      <c r="G23" s="80"/>
      <c r="H23" s="80"/>
      <c r="I23" s="80"/>
      <c r="J23" s="80"/>
      <c r="K23" s="80"/>
      <c r="L23" s="75"/>
      <c r="M23" s="80"/>
      <c r="N23" s="80"/>
      <c r="O23" s="80"/>
      <c r="P23" s="80"/>
      <c r="Q23" s="75">
        <f t="shared" si="0"/>
        <v>0</v>
      </c>
      <c r="R23" s="107"/>
      <c r="S23" s="39"/>
      <c r="V23"/>
      <c r="W23"/>
      <c r="X23"/>
      <c r="Y23"/>
      <c r="Z23"/>
    </row>
    <row r="24" spans="1:26" x14ac:dyDescent="0.25">
      <c r="B24" t="s">
        <v>130</v>
      </c>
      <c r="C24" s="92">
        <v>943479025</v>
      </c>
      <c r="D24" s="75"/>
      <c r="E24" s="80">
        <v>169990502.5</v>
      </c>
      <c r="F24" s="80"/>
      <c r="G24" s="80">
        <v>0</v>
      </c>
      <c r="H24" s="80">
        <v>0</v>
      </c>
      <c r="I24" s="80">
        <v>0</v>
      </c>
      <c r="J24" s="80">
        <v>0</v>
      </c>
      <c r="K24" s="80"/>
      <c r="L24" s="80"/>
      <c r="M24" s="80"/>
      <c r="N24" s="80"/>
      <c r="O24" s="80"/>
      <c r="P24" s="80"/>
      <c r="Q24" s="75">
        <f t="shared" si="0"/>
        <v>169990502.5</v>
      </c>
      <c r="R24" s="107"/>
      <c r="S24" s="39"/>
      <c r="V24"/>
      <c r="W24"/>
      <c r="X24"/>
      <c r="Y24"/>
      <c r="Z24"/>
    </row>
    <row r="25" spans="1:26" x14ac:dyDescent="0.25">
      <c r="B25" t="s">
        <v>131</v>
      </c>
      <c r="C25" s="92">
        <v>293868597</v>
      </c>
      <c r="D25" s="75"/>
      <c r="E25" s="92">
        <v>147890215.56</v>
      </c>
      <c r="F25" s="80">
        <v>2998201.75</v>
      </c>
      <c r="G25" s="80"/>
      <c r="H25" s="80"/>
      <c r="I25" s="80">
        <v>889216.49</v>
      </c>
      <c r="J25" s="80">
        <v>101222463.84</v>
      </c>
      <c r="K25" s="80"/>
      <c r="L25" s="75"/>
      <c r="M25" s="80"/>
      <c r="N25" s="80"/>
      <c r="O25" s="80"/>
      <c r="P25" s="80"/>
      <c r="Q25" s="75">
        <f t="shared" si="0"/>
        <v>253000097.64000002</v>
      </c>
      <c r="R25" s="107"/>
      <c r="S25" s="39"/>
      <c r="V25"/>
      <c r="W25"/>
      <c r="X25"/>
      <c r="Y25"/>
      <c r="Z25"/>
    </row>
    <row r="26" spans="1:26" x14ac:dyDescent="0.25">
      <c r="B26" t="s">
        <v>132</v>
      </c>
      <c r="C26" s="92">
        <v>4127485299</v>
      </c>
      <c r="D26" s="75"/>
      <c r="E26" s="80">
        <v>0</v>
      </c>
      <c r="F26" s="80"/>
      <c r="G26" s="80"/>
      <c r="H26" s="80">
        <v>0</v>
      </c>
      <c r="I26" s="80">
        <v>0</v>
      </c>
      <c r="J26" s="80"/>
      <c r="K26" s="80"/>
      <c r="L26" s="75"/>
      <c r="M26" s="80"/>
      <c r="N26" s="80"/>
      <c r="O26" s="80"/>
      <c r="P26" s="80"/>
      <c r="Q26" s="75">
        <f t="shared" si="0"/>
        <v>0</v>
      </c>
      <c r="R26" s="107"/>
      <c r="S26" s="39"/>
      <c r="V26"/>
      <c r="W26"/>
      <c r="X26"/>
      <c r="Y26"/>
      <c r="Z26"/>
    </row>
    <row r="27" spans="1:26" x14ac:dyDescent="0.25">
      <c r="B27" t="s">
        <v>133</v>
      </c>
      <c r="C27" s="92">
        <v>782563999</v>
      </c>
      <c r="D27" s="75"/>
      <c r="E27" s="80">
        <v>0</v>
      </c>
      <c r="F27" s="80"/>
      <c r="G27" s="80">
        <v>0</v>
      </c>
      <c r="H27" s="80"/>
      <c r="I27" s="80">
        <v>416883600</v>
      </c>
      <c r="J27" s="80"/>
      <c r="K27" s="80"/>
      <c r="L27" s="75"/>
      <c r="M27" s="80"/>
      <c r="N27" s="80"/>
      <c r="O27" s="80"/>
      <c r="P27" s="80"/>
      <c r="Q27" s="75">
        <f t="shared" si="0"/>
        <v>416883600</v>
      </c>
      <c r="R27" s="107"/>
      <c r="S27" s="39"/>
      <c r="V27"/>
      <c r="W27"/>
      <c r="X27"/>
      <c r="Y27"/>
      <c r="Z27"/>
    </row>
    <row r="28" spans="1:26" x14ac:dyDescent="0.25">
      <c r="B28" t="s">
        <v>134</v>
      </c>
      <c r="C28" s="92">
        <v>0</v>
      </c>
      <c r="D28" s="75"/>
      <c r="E28" s="80"/>
      <c r="F28" s="80"/>
      <c r="G28" s="80">
        <v>0</v>
      </c>
      <c r="H28" s="80">
        <v>15138450</v>
      </c>
      <c r="I28" s="80"/>
      <c r="J28" s="80"/>
      <c r="K28" s="80"/>
      <c r="L28" s="75"/>
      <c r="M28" s="80"/>
      <c r="N28" s="80"/>
      <c r="O28" s="80"/>
      <c r="P28" s="80"/>
      <c r="Q28" s="75">
        <f t="shared" si="0"/>
        <v>15138450</v>
      </c>
      <c r="R28" s="107"/>
      <c r="S28" s="39"/>
      <c r="V28"/>
      <c r="W28"/>
      <c r="X28"/>
      <c r="Y28"/>
      <c r="Z28"/>
    </row>
    <row r="29" spans="1:26" x14ac:dyDescent="0.25">
      <c r="A29" s="61"/>
      <c r="B29" t="s">
        <v>157</v>
      </c>
      <c r="C29" s="92">
        <v>2723906991</v>
      </c>
      <c r="D29" s="75"/>
      <c r="E29" s="92">
        <v>37599420</v>
      </c>
      <c r="F29" s="80"/>
      <c r="G29" s="80">
        <v>888065811.63</v>
      </c>
      <c r="H29" s="80">
        <v>316386237.18000001</v>
      </c>
      <c r="I29" s="80">
        <v>89963523.620000005</v>
      </c>
      <c r="J29" s="80">
        <v>3099472205.98</v>
      </c>
      <c r="K29" s="80"/>
      <c r="L29" s="80"/>
      <c r="M29" s="80"/>
      <c r="N29" s="80"/>
      <c r="O29" s="80"/>
      <c r="P29" s="80"/>
      <c r="Q29" s="75">
        <f t="shared" si="0"/>
        <v>4431487198.4099998</v>
      </c>
      <c r="R29" s="107"/>
      <c r="S29" s="39"/>
      <c r="V29"/>
      <c r="W29"/>
      <c r="X29"/>
      <c r="Y29"/>
      <c r="Z29"/>
    </row>
    <row r="30" spans="1:26" x14ac:dyDescent="0.25">
      <c r="A30" s="61"/>
      <c r="B30" t="s">
        <v>287</v>
      </c>
      <c r="C30" s="92">
        <v>12991425</v>
      </c>
      <c r="D30" s="75"/>
      <c r="E30" s="80">
        <v>0</v>
      </c>
      <c r="F30" s="80"/>
      <c r="G30" s="80"/>
      <c r="H30" s="80"/>
      <c r="I30" s="80"/>
      <c r="J30" s="80"/>
      <c r="K30" s="80"/>
      <c r="L30" s="80"/>
      <c r="M30" s="80"/>
      <c r="N30" s="80"/>
      <c r="O30" s="80"/>
      <c r="P30" s="80"/>
      <c r="Q30" s="75">
        <f t="shared" si="0"/>
        <v>0</v>
      </c>
      <c r="R30" s="107"/>
      <c r="S30" s="39"/>
      <c r="V30"/>
      <c r="W30"/>
      <c r="X30"/>
      <c r="Y30"/>
      <c r="Z30"/>
    </row>
    <row r="31" spans="1:26" x14ac:dyDescent="0.25">
      <c r="A31" s="61"/>
      <c r="B31" t="s">
        <v>303</v>
      </c>
      <c r="C31" s="16">
        <v>0</v>
      </c>
      <c r="D31" s="75"/>
      <c r="E31" s="80"/>
      <c r="F31" s="80">
        <v>4291191.5599999996</v>
      </c>
      <c r="G31" s="80"/>
      <c r="H31" s="80"/>
      <c r="I31" s="80">
        <v>502907.62</v>
      </c>
      <c r="J31" s="80">
        <v>0</v>
      </c>
      <c r="K31" s="80"/>
      <c r="L31" s="80"/>
      <c r="M31" s="80"/>
      <c r="N31" s="80"/>
      <c r="O31" s="80"/>
      <c r="P31" s="80"/>
      <c r="Q31" s="75">
        <f t="shared" si="0"/>
        <v>4794099.18</v>
      </c>
      <c r="R31" s="107"/>
      <c r="S31" s="39"/>
      <c r="V31"/>
      <c r="W31"/>
      <c r="X31"/>
      <c r="Y31"/>
      <c r="Z31"/>
    </row>
    <row r="32" spans="1:26" x14ac:dyDescent="0.25">
      <c r="A32" s="61"/>
      <c r="B32" t="s">
        <v>135</v>
      </c>
      <c r="C32" s="92">
        <v>62955374425</v>
      </c>
      <c r="D32" s="75"/>
      <c r="E32" s="80">
        <v>0</v>
      </c>
      <c r="F32" s="80">
        <v>5878796.7999999998</v>
      </c>
      <c r="G32" s="80"/>
      <c r="H32" s="80">
        <v>0</v>
      </c>
      <c r="I32" s="80"/>
      <c r="J32" s="80">
        <v>3320562</v>
      </c>
      <c r="K32" s="80"/>
      <c r="L32" s="75"/>
      <c r="M32" s="80"/>
      <c r="N32" s="80"/>
      <c r="O32" s="80"/>
      <c r="P32" s="80"/>
      <c r="Q32" s="75">
        <f t="shared" si="0"/>
        <v>9199358.8000000007</v>
      </c>
      <c r="R32" s="107"/>
      <c r="S32" s="39"/>
      <c r="V32"/>
      <c r="W32"/>
      <c r="X32"/>
      <c r="Y32"/>
      <c r="Z32"/>
    </row>
    <row r="33" spans="1:26" x14ac:dyDescent="0.25">
      <c r="A33" s="61"/>
      <c r="B33" t="s">
        <v>137</v>
      </c>
      <c r="C33" s="92">
        <v>833345000</v>
      </c>
      <c r="D33" s="75"/>
      <c r="E33" s="80">
        <v>0</v>
      </c>
      <c r="F33" s="80"/>
      <c r="G33" s="80">
        <v>0</v>
      </c>
      <c r="H33" s="80">
        <v>0</v>
      </c>
      <c r="I33" s="80">
        <v>375502720</v>
      </c>
      <c r="J33" s="80"/>
      <c r="K33" s="80"/>
      <c r="L33" s="75"/>
      <c r="M33" s="80"/>
      <c r="N33" s="80"/>
      <c r="O33" s="80"/>
      <c r="P33" s="80"/>
      <c r="Q33" s="75">
        <f t="shared" si="0"/>
        <v>375502720</v>
      </c>
      <c r="R33" s="107"/>
      <c r="S33" s="39"/>
      <c r="V33"/>
      <c r="W33"/>
      <c r="X33"/>
      <c r="Y33"/>
      <c r="Z33"/>
    </row>
    <row r="34" spans="1:26" x14ac:dyDescent="0.25">
      <c r="A34" s="61"/>
      <c r="B34" t="s">
        <v>297</v>
      </c>
      <c r="C34" s="92">
        <v>11779811077</v>
      </c>
      <c r="D34" s="75"/>
      <c r="E34" s="80">
        <v>0</v>
      </c>
      <c r="F34" s="80"/>
      <c r="G34" s="80">
        <v>129272132.52</v>
      </c>
      <c r="H34" s="80"/>
      <c r="I34" s="80">
        <v>574922429.70000005</v>
      </c>
      <c r="J34" s="80"/>
      <c r="K34" s="80"/>
      <c r="L34" s="75"/>
      <c r="M34" s="80"/>
      <c r="N34" s="80"/>
      <c r="O34" s="80"/>
      <c r="P34" s="80"/>
      <c r="Q34" s="75">
        <f t="shared" si="0"/>
        <v>704194562.22000003</v>
      </c>
      <c r="R34" s="107"/>
      <c r="S34" s="39"/>
      <c r="V34"/>
      <c r="W34"/>
      <c r="X34"/>
      <c r="Y34"/>
      <c r="Z34"/>
    </row>
    <row r="35" spans="1:26" x14ac:dyDescent="0.25">
      <c r="A35" s="61"/>
      <c r="B35" t="s">
        <v>139</v>
      </c>
      <c r="C35" s="92">
        <v>160475000000</v>
      </c>
      <c r="D35" s="75"/>
      <c r="E35" s="80">
        <v>0</v>
      </c>
      <c r="F35" s="80">
        <v>168471880762.38</v>
      </c>
      <c r="G35" s="80"/>
      <c r="H35" s="80">
        <v>139134950.63</v>
      </c>
      <c r="I35" s="80"/>
      <c r="J35" s="80"/>
      <c r="K35" s="80"/>
      <c r="L35" s="75"/>
      <c r="M35" s="80"/>
      <c r="N35" s="80"/>
      <c r="O35" s="80"/>
      <c r="P35" s="80"/>
      <c r="Q35" s="75">
        <f t="shared" si="0"/>
        <v>168611015713.01001</v>
      </c>
      <c r="R35" s="107"/>
      <c r="S35" s="39"/>
      <c r="V35"/>
      <c r="W35"/>
      <c r="X35"/>
      <c r="Y35"/>
      <c r="Z35"/>
    </row>
    <row r="36" spans="1:26" x14ac:dyDescent="0.25">
      <c r="A36" s="61"/>
      <c r="B36" t="s">
        <v>289</v>
      </c>
      <c r="C36" s="92">
        <v>10532201</v>
      </c>
      <c r="D36" s="75"/>
      <c r="E36" s="80">
        <v>0</v>
      </c>
      <c r="F36" s="80"/>
      <c r="G36" s="80"/>
      <c r="H36" s="80">
        <v>0</v>
      </c>
      <c r="I36" s="80"/>
      <c r="J36" s="80"/>
      <c r="K36" s="80"/>
      <c r="L36" s="80"/>
      <c r="M36" s="80"/>
      <c r="N36" s="80"/>
      <c r="O36" s="80"/>
      <c r="P36" s="80"/>
      <c r="Q36" s="75">
        <f t="shared" si="0"/>
        <v>0</v>
      </c>
      <c r="R36" s="107"/>
      <c r="S36" s="39"/>
      <c r="V36"/>
      <c r="W36"/>
      <c r="X36"/>
      <c r="Y36"/>
      <c r="Z36"/>
    </row>
    <row r="37" spans="1:26" x14ac:dyDescent="0.25">
      <c r="A37" s="61"/>
      <c r="B37" s="84" t="s">
        <v>162</v>
      </c>
      <c r="C37" s="72">
        <f t="shared" ref="C37:L37" si="1">+SUM(C10:C36)</f>
        <v>1744025968276</v>
      </c>
      <c r="D37" s="72">
        <f t="shared" si="1"/>
        <v>0</v>
      </c>
      <c r="E37" s="79">
        <f t="shared" si="1"/>
        <v>121603479514.13998</v>
      </c>
      <c r="F37" s="79">
        <f t="shared" si="1"/>
        <v>265361399774.45001</v>
      </c>
      <c r="G37" s="79">
        <f t="shared" si="1"/>
        <v>217503998532.99005</v>
      </c>
      <c r="H37" s="79">
        <f t="shared" si="1"/>
        <v>144892196742.60004</v>
      </c>
      <c r="I37" s="79">
        <f t="shared" si="1"/>
        <v>169839314165.68997</v>
      </c>
      <c r="J37" s="79">
        <f t="shared" si="1"/>
        <v>106982075584.41997</v>
      </c>
      <c r="K37" s="79">
        <f t="shared" si="1"/>
        <v>0</v>
      </c>
      <c r="L37" s="79">
        <f t="shared" si="1"/>
        <v>0</v>
      </c>
      <c r="M37" s="79">
        <f>+SUM(M10:M35)</f>
        <v>0</v>
      </c>
      <c r="N37" s="79">
        <f>+SUM(N10:N35)</f>
        <v>0</v>
      </c>
      <c r="O37" s="79">
        <f>+SUM(O10:O35)</f>
        <v>0</v>
      </c>
      <c r="P37" s="79">
        <f>+SUM(P10:P35)</f>
        <v>0</v>
      </c>
      <c r="Q37" s="79">
        <f>+SUM(Q10:Q36)</f>
        <v>1026182464314.2903</v>
      </c>
      <c r="R37" s="80"/>
      <c r="S37" s="39"/>
      <c r="V37"/>
      <c r="W37"/>
      <c r="X37"/>
      <c r="Y37"/>
      <c r="Z37"/>
    </row>
    <row r="38" spans="1:26" x14ac:dyDescent="0.25">
      <c r="A38" s="61"/>
      <c r="B38" s="46" t="s">
        <v>267</v>
      </c>
      <c r="R38" s="80"/>
      <c r="S38" s="39"/>
      <c r="V38"/>
      <c r="W38"/>
      <c r="X38"/>
      <c r="Y38"/>
      <c r="Z38"/>
    </row>
    <row r="39" spans="1:26" x14ac:dyDescent="0.25">
      <c r="A39" s="61"/>
      <c r="B39" s="46" t="s">
        <v>304</v>
      </c>
      <c r="S39" s="39"/>
      <c r="V39"/>
      <c r="W39"/>
      <c r="X39"/>
      <c r="Y39"/>
      <c r="Z39"/>
    </row>
    <row r="40" spans="1:26" ht="16.899999999999999" customHeight="1" x14ac:dyDescent="0.25">
      <c r="A40" s="61"/>
      <c r="B40" s="46" t="s">
        <v>306</v>
      </c>
      <c r="F40" s="8"/>
      <c r="G40" s="8"/>
      <c r="H40" s="8"/>
      <c r="I40" s="8"/>
      <c r="J40" s="8"/>
      <c r="K40" s="80"/>
      <c r="L40" s="8"/>
      <c r="M40" s="8"/>
      <c r="N40" s="8"/>
      <c r="O40" s="8"/>
      <c r="P40" s="8"/>
      <c r="S40" s="39"/>
      <c r="V40"/>
      <c r="W40"/>
      <c r="X40"/>
      <c r="Y40"/>
      <c r="Z40"/>
    </row>
    <row r="41" spans="1:26" x14ac:dyDescent="0.25">
      <c r="A41" s="61"/>
      <c r="B41" s="46" t="s">
        <v>279</v>
      </c>
      <c r="R41" s="80"/>
      <c r="S41" s="39"/>
      <c r="V41"/>
      <c r="W41"/>
      <c r="X41"/>
      <c r="Y41"/>
      <c r="Z41"/>
    </row>
    <row r="42" spans="1:26" x14ac:dyDescent="0.25">
      <c r="A42" s="61"/>
      <c r="B42" s="46" t="s">
        <v>205</v>
      </c>
      <c r="R42" s="80"/>
      <c r="S42" s="39"/>
      <c r="V42"/>
      <c r="W42"/>
      <c r="X42"/>
      <c r="Y42"/>
      <c r="Z42"/>
    </row>
    <row r="43" spans="1:26" x14ac:dyDescent="0.25">
      <c r="A43" s="61"/>
      <c r="R43" s="80"/>
      <c r="S43" s="39"/>
      <c r="V43"/>
      <c r="W43"/>
      <c r="X43"/>
      <c r="Y43"/>
      <c r="Z43"/>
    </row>
    <row r="44" spans="1:26" x14ac:dyDescent="0.25">
      <c r="R44" s="80"/>
      <c r="S44" s="39"/>
      <c r="V44"/>
      <c r="W44"/>
      <c r="X44"/>
      <c r="Y44"/>
      <c r="Z44"/>
    </row>
    <row r="45" spans="1:26" x14ac:dyDescent="0.25">
      <c r="R45" s="16"/>
      <c r="S45" s="39"/>
      <c r="V45"/>
      <c r="W45"/>
      <c r="X45"/>
      <c r="Y45"/>
      <c r="Z45"/>
    </row>
    <row r="46" spans="1:26" x14ac:dyDescent="0.25">
      <c r="S46" s="39"/>
      <c r="V46"/>
      <c r="W46"/>
      <c r="X46"/>
      <c r="Y46"/>
      <c r="Z46"/>
    </row>
    <row r="47" spans="1:26" x14ac:dyDescent="0.25">
      <c r="S47" s="39"/>
      <c r="V47"/>
      <c r="W47"/>
      <c r="X47"/>
      <c r="Y47"/>
      <c r="Z47"/>
    </row>
    <row r="48" spans="1:26" x14ac:dyDescent="0.25">
      <c r="S48" s="39"/>
      <c r="V48"/>
      <c r="W48"/>
      <c r="X48"/>
      <c r="Y48"/>
      <c r="Z48"/>
    </row>
    <row r="49" spans="19:26" x14ac:dyDescent="0.25">
      <c r="S49" s="39"/>
      <c r="V49"/>
      <c r="W49"/>
      <c r="X49"/>
      <c r="Y49"/>
      <c r="Z49"/>
    </row>
    <row r="50" spans="19:26" x14ac:dyDescent="0.25">
      <c r="S50" s="39"/>
      <c r="V50"/>
      <c r="W50"/>
      <c r="X50"/>
      <c r="Y50"/>
      <c r="Z50"/>
    </row>
    <row r="51" spans="19:26" x14ac:dyDescent="0.25">
      <c r="V51"/>
      <c r="W51"/>
      <c r="X51"/>
      <c r="Y51"/>
      <c r="Z51"/>
    </row>
    <row r="52" spans="19:26" x14ac:dyDescent="0.25">
      <c r="V52"/>
      <c r="W52"/>
      <c r="X52"/>
      <c r="Y52"/>
      <c r="Z52"/>
    </row>
    <row r="53" spans="19:26" x14ac:dyDescent="0.25">
      <c r="V53"/>
      <c r="W53"/>
      <c r="X53"/>
      <c r="Y53"/>
      <c r="Z53"/>
    </row>
    <row r="54" spans="19:26" x14ac:dyDescent="0.25">
      <c r="V54"/>
      <c r="W54"/>
      <c r="X54"/>
      <c r="Y54"/>
      <c r="Z54"/>
    </row>
    <row r="55" spans="19:26" x14ac:dyDescent="0.25">
      <c r="V55"/>
      <c r="W55"/>
      <c r="X55"/>
      <c r="Y55"/>
      <c r="Z55"/>
    </row>
    <row r="56" spans="19:26" x14ac:dyDescent="0.25">
      <c r="V56"/>
      <c r="W56"/>
      <c r="X56"/>
      <c r="Y56"/>
      <c r="Z56"/>
    </row>
    <row r="57" spans="19:26" x14ac:dyDescent="0.25">
      <c r="V57"/>
      <c r="W57"/>
      <c r="X57"/>
      <c r="Y57"/>
      <c r="Z57"/>
    </row>
    <row r="58" spans="19:26" x14ac:dyDescent="0.25">
      <c r="V58"/>
      <c r="W58"/>
      <c r="X58"/>
      <c r="Y58"/>
      <c r="Z58"/>
    </row>
    <row r="59" spans="19:26" x14ac:dyDescent="0.25">
      <c r="V59"/>
      <c r="W59"/>
      <c r="X59"/>
      <c r="Y59"/>
      <c r="Z59"/>
    </row>
    <row r="60" spans="19:26" x14ac:dyDescent="0.25">
      <c r="V60"/>
      <c r="W60"/>
      <c r="X60"/>
      <c r="Y60"/>
      <c r="Z60"/>
    </row>
    <row r="61" spans="19:26" x14ac:dyDescent="0.25">
      <c r="V61"/>
      <c r="W61"/>
      <c r="X61"/>
      <c r="Y61"/>
      <c r="Z61"/>
    </row>
    <row r="62" spans="19:26" x14ac:dyDescent="0.25">
      <c r="V62"/>
      <c r="W62"/>
      <c r="X62"/>
      <c r="Y62"/>
      <c r="Z62"/>
    </row>
    <row r="63" spans="19:26" x14ac:dyDescent="0.25">
      <c r="V63"/>
      <c r="W63"/>
      <c r="X63"/>
      <c r="Y63"/>
      <c r="Z63"/>
    </row>
    <row r="64" spans="19:26" x14ac:dyDescent="0.25">
      <c r="V64"/>
      <c r="W64"/>
      <c r="X64"/>
      <c r="Y64"/>
      <c r="Z64"/>
    </row>
    <row r="65" spans="5:26" x14ac:dyDescent="0.25">
      <c r="V65"/>
      <c r="W65"/>
      <c r="X65"/>
      <c r="Y65"/>
      <c r="Z65"/>
    </row>
    <row r="66" spans="5:26" x14ac:dyDescent="0.25">
      <c r="V66"/>
      <c r="W66"/>
      <c r="X66"/>
      <c r="Y66"/>
      <c r="Z66"/>
    </row>
    <row r="67" spans="5:26" x14ac:dyDescent="0.25">
      <c r="V67"/>
      <c r="W67"/>
      <c r="X67"/>
      <c r="Y67"/>
      <c r="Z67"/>
    </row>
    <row r="68" spans="5:26" x14ac:dyDescent="0.25">
      <c r="V68"/>
      <c r="W68"/>
      <c r="X68"/>
      <c r="Y68"/>
      <c r="Z68"/>
    </row>
    <row r="69" spans="5:26" x14ac:dyDescent="0.25">
      <c r="V69"/>
      <c r="W69"/>
      <c r="X69"/>
      <c r="Y69"/>
      <c r="Z69"/>
    </row>
    <row r="70" spans="5:26" x14ac:dyDescent="0.25">
      <c r="E70" s="39"/>
      <c r="F70" s="39"/>
      <c r="G70" s="39"/>
      <c r="H70" s="39"/>
      <c r="I70" s="39"/>
      <c r="J70" s="39"/>
      <c r="K70" s="39"/>
      <c r="L70" s="39"/>
      <c r="M70" s="39"/>
      <c r="N70" s="39"/>
      <c r="O70" s="39"/>
      <c r="P70" s="39"/>
      <c r="V70"/>
      <c r="W70"/>
      <c r="X70"/>
      <c r="Y70"/>
      <c r="Z70"/>
    </row>
    <row r="71" spans="5:26" x14ac:dyDescent="0.25">
      <c r="E71" s="39"/>
      <c r="F71" s="39"/>
      <c r="G71" s="39"/>
      <c r="H71" s="39"/>
      <c r="I71" s="39"/>
      <c r="J71" s="39"/>
      <c r="K71" s="39"/>
      <c r="L71" s="39"/>
      <c r="M71" s="39"/>
      <c r="N71" s="39"/>
      <c r="O71" s="39"/>
      <c r="P71" s="39"/>
      <c r="V71"/>
      <c r="W71"/>
      <c r="X71"/>
      <c r="Y71"/>
      <c r="Z71"/>
    </row>
    <row r="72" spans="5:26" x14ac:dyDescent="0.25">
      <c r="E72" s="39"/>
      <c r="F72" s="39"/>
      <c r="G72" s="39"/>
      <c r="H72" s="39"/>
      <c r="I72" s="39"/>
      <c r="J72" s="39"/>
      <c r="K72" s="39"/>
      <c r="L72" s="39"/>
      <c r="M72" s="39"/>
      <c r="N72" s="39"/>
      <c r="O72" s="39"/>
      <c r="P72" s="39"/>
      <c r="V72"/>
      <c r="W72"/>
      <c r="X72"/>
      <c r="Y72"/>
      <c r="Z72"/>
    </row>
    <row r="73" spans="5:26" x14ac:dyDescent="0.25">
      <c r="E73" s="39"/>
      <c r="F73" s="39"/>
      <c r="G73" s="39"/>
      <c r="H73" s="39"/>
      <c r="I73" s="39"/>
      <c r="J73" s="39"/>
      <c r="K73" s="39"/>
      <c r="L73" s="39"/>
      <c r="M73" s="39"/>
      <c r="N73" s="39"/>
      <c r="O73" s="39"/>
      <c r="P73" s="39"/>
      <c r="V73"/>
      <c r="W73"/>
      <c r="X73"/>
      <c r="Y73"/>
      <c r="Z73"/>
    </row>
    <row r="74" spans="5:26" x14ac:dyDescent="0.25">
      <c r="E74" s="39"/>
      <c r="F74" s="39"/>
      <c r="G74" s="39"/>
      <c r="H74" s="39"/>
      <c r="I74" s="39"/>
      <c r="J74" s="39"/>
      <c r="K74" s="39"/>
      <c r="L74" s="39"/>
      <c r="M74" s="39"/>
      <c r="N74" s="39"/>
      <c r="O74" s="39"/>
      <c r="P74" s="39"/>
      <c r="V74"/>
      <c r="W74"/>
      <c r="X74"/>
      <c r="Y74"/>
      <c r="Z74"/>
    </row>
    <row r="75" spans="5:26" x14ac:dyDescent="0.25">
      <c r="E75" s="39"/>
      <c r="F75" s="39"/>
      <c r="G75" s="39"/>
      <c r="H75" s="39"/>
      <c r="I75" s="39"/>
      <c r="J75" s="39"/>
      <c r="K75" s="39"/>
      <c r="L75" s="39"/>
      <c r="M75" s="39"/>
      <c r="N75" s="39"/>
      <c r="O75" s="39"/>
      <c r="P75" s="39"/>
      <c r="V75"/>
      <c r="W75"/>
      <c r="X75"/>
      <c r="Y75"/>
      <c r="Z75"/>
    </row>
    <row r="76" spans="5:26" x14ac:dyDescent="0.25">
      <c r="E76" s="39"/>
      <c r="F76" s="39"/>
      <c r="G76" s="39"/>
      <c r="H76" s="39"/>
      <c r="I76" s="39"/>
      <c r="J76" s="39"/>
      <c r="K76" s="39"/>
      <c r="L76" s="39"/>
      <c r="M76" s="39"/>
      <c r="N76" s="39"/>
      <c r="O76" s="39"/>
      <c r="P76" s="39"/>
      <c r="V76"/>
      <c r="W76"/>
      <c r="X76"/>
      <c r="Y76"/>
      <c r="Z76"/>
    </row>
    <row r="77" spans="5:26" x14ac:dyDescent="0.25">
      <c r="E77" s="39"/>
      <c r="F77" s="39"/>
      <c r="G77" s="39"/>
      <c r="H77" s="39"/>
      <c r="I77" s="39"/>
      <c r="J77" s="39"/>
      <c r="K77" s="39"/>
      <c r="L77" s="39"/>
      <c r="M77" s="39"/>
      <c r="N77" s="39"/>
      <c r="O77" s="39"/>
      <c r="P77" s="39"/>
      <c r="V77"/>
      <c r="W77"/>
      <c r="X77"/>
      <c r="Y77"/>
      <c r="Z77"/>
    </row>
    <row r="78" spans="5:26" x14ac:dyDescent="0.25">
      <c r="E78" s="39"/>
      <c r="F78" s="39"/>
      <c r="G78" s="39"/>
      <c r="H78" s="39"/>
      <c r="I78" s="39"/>
      <c r="J78" s="39"/>
      <c r="K78" s="39"/>
      <c r="L78" s="39"/>
      <c r="M78" s="39"/>
      <c r="N78" s="39"/>
      <c r="O78" s="39"/>
      <c r="P78" s="39"/>
      <c r="V78"/>
      <c r="W78"/>
      <c r="X78"/>
      <c r="Y78"/>
      <c r="Z78"/>
    </row>
    <row r="79" spans="5:26" x14ac:dyDescent="0.25">
      <c r="E79" s="39"/>
      <c r="F79" s="39"/>
      <c r="G79" s="39"/>
      <c r="H79" s="39"/>
      <c r="I79" s="39"/>
      <c r="J79" s="39"/>
      <c r="K79" s="39"/>
      <c r="L79" s="39"/>
      <c r="M79" s="39"/>
      <c r="N79" s="39"/>
      <c r="O79" s="39"/>
      <c r="P79" s="39"/>
      <c r="V79"/>
      <c r="W79"/>
      <c r="X79"/>
      <c r="Y79"/>
      <c r="Z79"/>
    </row>
    <row r="80" spans="5:26" x14ac:dyDescent="0.25">
      <c r="E80" s="39"/>
      <c r="F80" s="39"/>
      <c r="G80" s="39"/>
      <c r="H80" s="39"/>
      <c r="I80" s="39"/>
      <c r="J80" s="39"/>
      <c r="K80" s="39"/>
      <c r="L80" s="39"/>
      <c r="M80" s="39"/>
      <c r="N80" s="39"/>
      <c r="O80" s="39"/>
      <c r="P80" s="39"/>
      <c r="V80"/>
      <c r="W80"/>
      <c r="X80"/>
      <c r="Y80"/>
      <c r="Z80"/>
    </row>
    <row r="81" spans="5:26" x14ac:dyDescent="0.25">
      <c r="E81" s="39"/>
      <c r="F81" s="39"/>
      <c r="G81" s="39"/>
      <c r="H81" s="39"/>
      <c r="I81" s="39"/>
      <c r="J81" s="39"/>
      <c r="K81" s="39"/>
      <c r="L81" s="39"/>
      <c r="M81" s="39"/>
      <c r="N81" s="39"/>
      <c r="O81" s="39"/>
      <c r="P81" s="39"/>
      <c r="V81"/>
      <c r="W81"/>
      <c r="X81"/>
      <c r="Y81"/>
      <c r="Z81"/>
    </row>
    <row r="82" spans="5:26" x14ac:dyDescent="0.25">
      <c r="E82" s="39"/>
      <c r="F82" s="39"/>
      <c r="G82" s="39"/>
      <c r="H82" s="39"/>
      <c r="I82" s="39"/>
      <c r="J82" s="39"/>
      <c r="K82" s="39"/>
      <c r="L82" s="39"/>
      <c r="M82" s="39"/>
      <c r="N82" s="39"/>
      <c r="O82" s="39"/>
      <c r="P82" s="39"/>
      <c r="V82"/>
      <c r="W82"/>
      <c r="X82"/>
      <c r="Y82"/>
      <c r="Z82"/>
    </row>
    <row r="83" spans="5:26" x14ac:dyDescent="0.25">
      <c r="E83" s="39"/>
      <c r="F83" s="39"/>
      <c r="G83" s="39"/>
      <c r="H83" s="39"/>
      <c r="I83" s="39"/>
      <c r="J83" s="39"/>
      <c r="K83" s="39"/>
      <c r="L83" s="39"/>
      <c r="M83" s="39"/>
      <c r="N83" s="39"/>
      <c r="O83" s="39"/>
      <c r="P83" s="39"/>
      <c r="V83"/>
      <c r="W83"/>
      <c r="X83"/>
      <c r="Y83"/>
      <c r="Z83"/>
    </row>
    <row r="84" spans="5:26" x14ac:dyDescent="0.25">
      <c r="E84" s="39"/>
      <c r="F84" s="39"/>
      <c r="G84" s="39"/>
      <c r="H84" s="39"/>
      <c r="I84" s="39"/>
      <c r="J84" s="39"/>
      <c r="K84" s="39"/>
      <c r="L84" s="39"/>
      <c r="M84" s="39"/>
      <c r="N84" s="39"/>
      <c r="O84" s="39"/>
      <c r="P84" s="39"/>
      <c r="V84"/>
      <c r="W84"/>
      <c r="X84"/>
      <c r="Y84"/>
      <c r="Z84"/>
    </row>
    <row r="85" spans="5:26" x14ac:dyDescent="0.25">
      <c r="E85" s="39"/>
      <c r="F85" s="39"/>
      <c r="G85" s="39"/>
      <c r="H85" s="39"/>
      <c r="I85" s="39"/>
      <c r="J85" s="39"/>
      <c r="K85" s="39"/>
      <c r="L85" s="39"/>
      <c r="M85" s="39"/>
      <c r="N85" s="39"/>
      <c r="O85" s="39"/>
      <c r="P85" s="39"/>
      <c r="V85"/>
      <c r="W85"/>
      <c r="X85"/>
      <c r="Y85"/>
      <c r="Z85"/>
    </row>
    <row r="86" spans="5:26" x14ac:dyDescent="0.25">
      <c r="E86" s="39"/>
      <c r="F86" s="39"/>
      <c r="G86" s="39"/>
      <c r="H86" s="39"/>
      <c r="I86" s="39"/>
      <c r="J86" s="39"/>
      <c r="K86" s="39"/>
      <c r="L86" s="39"/>
      <c r="M86" s="39"/>
      <c r="N86" s="39"/>
      <c r="O86" s="39"/>
      <c r="P86" s="39"/>
      <c r="V86"/>
      <c r="W86"/>
      <c r="X86"/>
      <c r="Y86"/>
      <c r="Z86"/>
    </row>
    <row r="87" spans="5:26" x14ac:dyDescent="0.25">
      <c r="E87" s="39"/>
      <c r="F87" s="39"/>
      <c r="G87" s="39"/>
      <c r="H87" s="39"/>
      <c r="I87" s="39"/>
      <c r="J87" s="39"/>
      <c r="K87" s="39"/>
      <c r="L87" s="39"/>
      <c r="M87" s="39"/>
      <c r="N87" s="39"/>
      <c r="O87" s="39"/>
      <c r="P87" s="39"/>
      <c r="V87"/>
      <c r="W87"/>
      <c r="X87"/>
      <c r="Y87"/>
      <c r="Z87"/>
    </row>
    <row r="88" spans="5:26" x14ac:dyDescent="0.25">
      <c r="E88" s="39"/>
      <c r="F88" s="39"/>
      <c r="G88" s="39"/>
      <c r="H88" s="39"/>
      <c r="I88" s="39"/>
      <c r="J88" s="39"/>
      <c r="K88" s="39"/>
      <c r="L88" s="39"/>
      <c r="M88" s="39"/>
      <c r="N88" s="39"/>
      <c r="O88" s="39"/>
      <c r="P88" s="39"/>
      <c r="V88"/>
      <c r="W88"/>
      <c r="X88"/>
      <c r="Y88"/>
      <c r="Z88"/>
    </row>
    <row r="89" spans="5:26" x14ac:dyDescent="0.25">
      <c r="E89" s="39"/>
      <c r="F89" s="39"/>
      <c r="G89" s="39"/>
      <c r="H89" s="39"/>
      <c r="I89" s="39"/>
      <c r="J89" s="39"/>
      <c r="K89" s="39"/>
      <c r="L89" s="39"/>
      <c r="M89" s="39"/>
      <c r="N89" s="39"/>
      <c r="O89" s="39"/>
      <c r="P89" s="39"/>
      <c r="V89"/>
      <c r="W89"/>
      <c r="X89"/>
      <c r="Y89"/>
      <c r="Z89"/>
    </row>
    <row r="90" spans="5:26" x14ac:dyDescent="0.25">
      <c r="E90" s="39"/>
      <c r="F90" s="39"/>
      <c r="G90" s="39"/>
      <c r="H90" s="39"/>
      <c r="I90" s="39"/>
      <c r="J90" s="39"/>
      <c r="K90" s="39"/>
      <c r="L90" s="39"/>
      <c r="M90" s="39"/>
      <c r="N90" s="39"/>
      <c r="O90" s="39"/>
      <c r="P90" s="39"/>
      <c r="V90"/>
      <c r="W90"/>
      <c r="X90"/>
      <c r="Y90"/>
      <c r="Z90"/>
    </row>
    <row r="91" spans="5:26" x14ac:dyDescent="0.25">
      <c r="E91" s="39"/>
      <c r="F91" s="39"/>
      <c r="G91" s="39"/>
      <c r="H91" s="39"/>
      <c r="I91" s="39"/>
      <c r="J91" s="39"/>
      <c r="K91" s="39"/>
      <c r="L91" s="39"/>
      <c r="M91" s="39"/>
      <c r="N91" s="39"/>
      <c r="O91" s="39"/>
      <c r="P91" s="39"/>
      <c r="V91"/>
      <c r="W91"/>
      <c r="X91"/>
      <c r="Y91"/>
      <c r="Z91"/>
    </row>
    <row r="92" spans="5:26" x14ac:dyDescent="0.25">
      <c r="E92" s="39"/>
      <c r="F92" s="39"/>
      <c r="G92" s="39"/>
      <c r="H92" s="39"/>
      <c r="I92" s="39"/>
      <c r="J92" s="39"/>
      <c r="K92" s="39"/>
      <c r="L92" s="39"/>
      <c r="M92" s="39"/>
      <c r="N92" s="39"/>
      <c r="O92" s="39"/>
      <c r="P92" s="39"/>
      <c r="V92"/>
      <c r="W92"/>
      <c r="X92"/>
      <c r="Y92"/>
      <c r="Z92"/>
    </row>
    <row r="93" spans="5:26" x14ac:dyDescent="0.25">
      <c r="E93" s="39"/>
      <c r="F93" s="39"/>
      <c r="G93" s="39"/>
      <c r="H93" s="39"/>
      <c r="I93" s="39"/>
      <c r="J93" s="39"/>
      <c r="K93" s="39"/>
      <c r="L93" s="39"/>
      <c r="M93" s="39"/>
      <c r="N93" s="39"/>
      <c r="O93" s="39"/>
      <c r="P93" s="39"/>
      <c r="V93"/>
      <c r="W93"/>
      <c r="X93"/>
      <c r="Y93"/>
      <c r="Z93"/>
    </row>
    <row r="94" spans="5:26" x14ac:dyDescent="0.25">
      <c r="E94" s="39"/>
      <c r="F94" s="39"/>
      <c r="G94" s="39"/>
      <c r="H94" s="39"/>
      <c r="I94" s="39"/>
      <c r="J94" s="39"/>
      <c r="K94" s="39"/>
      <c r="L94" s="39"/>
      <c r="M94" s="39"/>
      <c r="N94" s="39"/>
      <c r="O94" s="39"/>
      <c r="P94" s="39"/>
      <c r="V94"/>
      <c r="W94"/>
      <c r="X94"/>
      <c r="Y94"/>
      <c r="Z94"/>
    </row>
    <row r="95" spans="5:26" x14ac:dyDescent="0.25">
      <c r="E95" s="39"/>
      <c r="F95" s="39"/>
      <c r="G95" s="39"/>
      <c r="H95" s="39"/>
      <c r="I95" s="39"/>
      <c r="J95" s="39"/>
      <c r="K95" s="39"/>
      <c r="L95" s="39"/>
      <c r="M95" s="39"/>
      <c r="N95" s="39"/>
      <c r="O95" s="39"/>
      <c r="P95" s="39"/>
      <c r="V95"/>
      <c r="W95"/>
      <c r="X95"/>
      <c r="Y95"/>
      <c r="Z95"/>
    </row>
    <row r="96" spans="5:26" x14ac:dyDescent="0.25">
      <c r="E96" s="39"/>
      <c r="F96" s="39"/>
      <c r="G96" s="39"/>
      <c r="H96" s="39"/>
      <c r="I96" s="39"/>
      <c r="J96" s="39"/>
      <c r="K96" s="39"/>
      <c r="L96" s="39"/>
      <c r="M96" s="39"/>
      <c r="N96" s="39"/>
      <c r="O96" s="39"/>
      <c r="P96" s="39"/>
      <c r="V96"/>
      <c r="W96"/>
      <c r="X96"/>
      <c r="Y96"/>
      <c r="Z96"/>
    </row>
    <row r="97" spans="5:26" x14ac:dyDescent="0.25">
      <c r="E97" s="39"/>
      <c r="F97" s="39"/>
      <c r="G97" s="39"/>
      <c r="H97" s="39"/>
      <c r="I97" s="39"/>
      <c r="J97" s="39"/>
      <c r="K97" s="39"/>
      <c r="L97" s="39"/>
      <c r="M97" s="39"/>
      <c r="N97" s="39"/>
      <c r="O97" s="39"/>
      <c r="P97" s="39"/>
      <c r="V97"/>
      <c r="W97"/>
      <c r="X97"/>
      <c r="Y97"/>
      <c r="Z97"/>
    </row>
    <row r="98" spans="5:26" x14ac:dyDescent="0.25">
      <c r="V98"/>
      <c r="W98"/>
      <c r="X98"/>
      <c r="Y98"/>
      <c r="Z98"/>
    </row>
    <row r="99" spans="5:26" x14ac:dyDescent="0.25">
      <c r="V99"/>
      <c r="W99"/>
      <c r="X99"/>
      <c r="Y99"/>
      <c r="Z99"/>
    </row>
    <row r="100" spans="5:26" x14ac:dyDescent="0.25">
      <c r="V100"/>
      <c r="W100"/>
      <c r="X100"/>
      <c r="Y100"/>
      <c r="Z100"/>
    </row>
    <row r="101" spans="5:26" x14ac:dyDescent="0.25">
      <c r="V101"/>
      <c r="W101"/>
      <c r="X101"/>
      <c r="Y101"/>
      <c r="Z101"/>
    </row>
    <row r="102" spans="5:26" x14ac:dyDescent="0.25">
      <c r="V102"/>
      <c r="W102"/>
      <c r="X102"/>
      <c r="Y102"/>
      <c r="Z102"/>
    </row>
    <row r="103" spans="5:26" x14ac:dyDescent="0.25">
      <c r="V103"/>
      <c r="W103"/>
      <c r="X103"/>
      <c r="Y103"/>
      <c r="Z103"/>
    </row>
    <row r="104" spans="5:26" x14ac:dyDescent="0.25">
      <c r="W104"/>
      <c r="X104"/>
      <c r="Y104"/>
      <c r="Z104"/>
    </row>
    <row r="105" spans="5:26" x14ac:dyDescent="0.25">
      <c r="W105"/>
      <c r="X105"/>
      <c r="Y105"/>
      <c r="Z105"/>
    </row>
    <row r="106" spans="5:26" x14ac:dyDescent="0.25">
      <c r="W106"/>
    </row>
  </sheetData>
  <mergeCells count="7">
    <mergeCell ref="B2:Q2"/>
    <mergeCell ref="B3:Q3"/>
    <mergeCell ref="B4:Q4"/>
    <mergeCell ref="B5:Q5"/>
    <mergeCell ref="B8:B9"/>
    <mergeCell ref="D8:D9"/>
    <mergeCell ref="E8:Q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25C5F-C4F9-458A-9D73-A273E00D7577}">
  <sheetPr codeName="Hoja16"/>
  <dimension ref="A1:XBJ134"/>
  <sheetViews>
    <sheetView showGridLines="0" zoomScale="91" zoomScaleNormal="91" workbookViewId="0">
      <selection activeCell="B9" sqref="B9:B10"/>
    </sheetView>
  </sheetViews>
  <sheetFormatPr defaultColWidth="11.42578125" defaultRowHeight="15" x14ac:dyDescent="0.25"/>
  <cols>
    <col min="1" max="1" width="7" customWidth="1"/>
    <col min="2" max="2" width="8.85546875" style="7" customWidth="1"/>
    <col min="3" max="3" width="82.7109375" customWidth="1"/>
    <col min="4" max="4" width="9.5703125" customWidth="1"/>
    <col min="5" max="5" width="10.42578125" customWidth="1"/>
    <col min="6" max="10" width="9.5703125" customWidth="1"/>
    <col min="11" max="11" width="10" customWidth="1"/>
    <col min="12" max="12" width="13.28515625" customWidth="1"/>
    <col min="13" max="13" width="10.7109375" customWidth="1"/>
    <col min="14" max="14" width="13.28515625" customWidth="1"/>
    <col min="15" max="15" width="12.140625" customWidth="1"/>
    <col min="16" max="16" width="12.28515625" customWidth="1"/>
  </cols>
  <sheetData>
    <row r="1" spans="2:16 16286:16286" ht="30.75" x14ac:dyDescent="0.4">
      <c r="B1" s="119" t="s">
        <v>0</v>
      </c>
      <c r="C1" s="119"/>
      <c r="D1" s="119"/>
      <c r="E1" s="119"/>
      <c r="F1" s="119"/>
      <c r="G1" s="119"/>
      <c r="H1" s="119"/>
      <c r="I1" s="119"/>
      <c r="J1" s="119"/>
      <c r="K1" s="119"/>
      <c r="L1" s="119"/>
      <c r="M1" s="119"/>
      <c r="N1" s="119"/>
      <c r="O1" s="119"/>
      <c r="P1" s="119"/>
    </row>
    <row r="2" spans="2:16 16286:16286" ht="15.75" customHeight="1" x14ac:dyDescent="0.25">
      <c r="B2" s="120" t="s">
        <v>1</v>
      </c>
      <c r="C2" s="120"/>
      <c r="D2" s="120"/>
      <c r="E2" s="120"/>
      <c r="F2" s="120"/>
      <c r="G2" s="120"/>
      <c r="H2" s="120"/>
      <c r="I2" s="120"/>
      <c r="J2" s="120"/>
      <c r="K2" s="120"/>
      <c r="L2" s="120"/>
      <c r="M2" s="120"/>
      <c r="N2" s="120"/>
      <c r="O2" s="120"/>
      <c r="P2" s="120"/>
    </row>
    <row r="3" spans="2:16 16286:16286" ht="15.75" customHeight="1" x14ac:dyDescent="0.25">
      <c r="B3" s="121" t="s">
        <v>2</v>
      </c>
      <c r="C3" s="121"/>
      <c r="D3" s="121"/>
      <c r="E3" s="121"/>
      <c r="F3" s="121"/>
      <c r="G3" s="121"/>
      <c r="H3" s="121"/>
      <c r="I3" s="121"/>
      <c r="J3" s="121"/>
      <c r="K3" s="121"/>
      <c r="L3" s="121"/>
      <c r="M3" s="121"/>
      <c r="N3" s="121"/>
      <c r="O3" s="121"/>
      <c r="P3" s="121"/>
    </row>
    <row r="4" spans="2:16 16286:16286" ht="15.75" customHeight="1" x14ac:dyDescent="0.25">
      <c r="B4" s="122" t="s">
        <v>3</v>
      </c>
      <c r="C4" s="122"/>
      <c r="D4" s="122"/>
      <c r="E4" s="122"/>
      <c r="F4" s="122"/>
      <c r="G4" s="122"/>
      <c r="H4" s="122"/>
      <c r="I4" s="122"/>
      <c r="J4" s="122"/>
      <c r="K4" s="122"/>
      <c r="L4" s="122"/>
      <c r="M4" s="122"/>
      <c r="N4" s="122"/>
      <c r="O4" s="122"/>
      <c r="P4" s="122"/>
    </row>
    <row r="5" spans="2:16 16286:16286" ht="15.75" customHeight="1" x14ac:dyDescent="0.25">
      <c r="B5" s="121" t="s">
        <v>94</v>
      </c>
      <c r="C5" s="121"/>
      <c r="D5" s="121"/>
      <c r="E5" s="121"/>
      <c r="F5" s="121"/>
      <c r="G5" s="121"/>
      <c r="H5" s="121"/>
      <c r="I5" s="121"/>
      <c r="J5" s="121"/>
      <c r="K5" s="121"/>
      <c r="L5" s="121"/>
      <c r="M5" s="121"/>
      <c r="N5" s="121"/>
      <c r="O5" s="121"/>
      <c r="P5" s="121"/>
    </row>
    <row r="6" spans="2:16 16286:16286" ht="15.75" customHeight="1" x14ac:dyDescent="0.25">
      <c r="B6" s="121" t="s">
        <v>5</v>
      </c>
      <c r="C6" s="121"/>
      <c r="D6" s="121"/>
      <c r="E6" s="121"/>
      <c r="F6" s="121"/>
      <c r="G6" s="121"/>
      <c r="H6" s="121"/>
      <c r="I6" s="121"/>
      <c r="J6" s="121"/>
      <c r="K6" s="121"/>
      <c r="L6" s="121"/>
      <c r="M6" s="121"/>
      <c r="N6" s="121"/>
      <c r="O6" s="121"/>
      <c r="P6" s="121"/>
    </row>
    <row r="7" spans="2:16 16286:16286" ht="6" customHeight="1" x14ac:dyDescent="0.3">
      <c r="B7" s="2"/>
      <c r="C7" s="1"/>
      <c r="D7" s="1"/>
      <c r="E7" s="1"/>
      <c r="F7" s="1"/>
      <c r="G7" s="1"/>
      <c r="H7" s="1"/>
      <c r="I7" s="1"/>
      <c r="J7" s="1"/>
      <c r="K7" s="1"/>
      <c r="L7" s="1"/>
      <c r="M7" s="1"/>
      <c r="N7" s="1"/>
      <c r="O7" s="1"/>
      <c r="P7" s="1"/>
    </row>
    <row r="8" spans="2:16 16286:16286" ht="27.75" customHeight="1" x14ac:dyDescent="0.3">
      <c r="B8" s="2"/>
      <c r="C8" s="1"/>
      <c r="D8" s="1"/>
      <c r="E8" s="1"/>
      <c r="F8" s="1"/>
      <c r="G8" s="1"/>
      <c r="H8" s="1"/>
      <c r="I8" s="1"/>
      <c r="J8" s="1"/>
      <c r="K8" s="1"/>
      <c r="L8" s="1"/>
      <c r="M8" s="1"/>
      <c r="N8" s="1"/>
      <c r="O8" s="1"/>
      <c r="P8" s="1"/>
    </row>
    <row r="9" spans="2:16 16286:16286" x14ac:dyDescent="0.25">
      <c r="B9" s="116" t="s">
        <v>6</v>
      </c>
      <c r="C9" s="117" t="s">
        <v>7</v>
      </c>
      <c r="D9" s="118">
        <v>2010</v>
      </c>
      <c r="E9" s="118"/>
      <c r="F9" s="118"/>
      <c r="G9" s="118"/>
      <c r="H9" s="118"/>
      <c r="I9" s="118"/>
      <c r="J9" s="118"/>
      <c r="K9" s="118"/>
      <c r="L9" s="118"/>
      <c r="M9" s="118"/>
      <c r="N9" s="118"/>
      <c r="O9" s="118"/>
      <c r="P9" s="118"/>
    </row>
    <row r="10" spans="2:16 16286:16286" x14ac:dyDescent="0.25">
      <c r="B10" s="116"/>
      <c r="C10" s="117"/>
      <c r="D10" s="10" t="s">
        <v>8</v>
      </c>
      <c r="E10" s="10" t="s">
        <v>9</v>
      </c>
      <c r="F10" s="10" t="s">
        <v>10</v>
      </c>
      <c r="G10" s="10" t="s">
        <v>11</v>
      </c>
      <c r="H10" s="10" t="s">
        <v>12</v>
      </c>
      <c r="I10" s="10" t="s">
        <v>13</v>
      </c>
      <c r="J10" s="10" t="s">
        <v>14</v>
      </c>
      <c r="K10" s="10" t="s">
        <v>15</v>
      </c>
      <c r="L10" s="10" t="s">
        <v>16</v>
      </c>
      <c r="M10" s="10" t="s">
        <v>17</v>
      </c>
      <c r="N10" s="10" t="s">
        <v>18</v>
      </c>
      <c r="O10" s="10" t="s">
        <v>19</v>
      </c>
      <c r="P10" s="10" t="s">
        <v>20</v>
      </c>
    </row>
    <row r="11" spans="2:16 16286:16286" x14ac:dyDescent="0.25">
      <c r="B11" s="11" t="s">
        <v>21</v>
      </c>
      <c r="C11" s="12" t="s">
        <v>22</v>
      </c>
      <c r="D11" s="13">
        <v>0</v>
      </c>
      <c r="E11" s="13">
        <v>0</v>
      </c>
      <c r="F11" s="13">
        <v>0</v>
      </c>
      <c r="G11" s="13">
        <v>0</v>
      </c>
      <c r="H11" s="13">
        <v>0</v>
      </c>
      <c r="I11" s="13">
        <v>0</v>
      </c>
      <c r="J11" s="13">
        <v>0</v>
      </c>
      <c r="K11" s="13">
        <v>0</v>
      </c>
      <c r="L11" s="13">
        <v>0</v>
      </c>
      <c r="M11" s="13">
        <v>0</v>
      </c>
      <c r="N11" s="13">
        <v>0</v>
      </c>
      <c r="O11" s="13">
        <v>0</v>
      </c>
      <c r="P11" s="13">
        <v>0</v>
      </c>
      <c r="XBJ11" s="13"/>
    </row>
    <row r="12" spans="2:16 16286:16286" x14ac:dyDescent="0.25">
      <c r="B12" s="11" t="s">
        <v>23</v>
      </c>
      <c r="C12" s="12" t="s">
        <v>24</v>
      </c>
      <c r="D12" s="13">
        <v>0</v>
      </c>
      <c r="E12" s="13">
        <v>0</v>
      </c>
      <c r="F12" s="13">
        <v>0</v>
      </c>
      <c r="G12" s="13">
        <v>0</v>
      </c>
      <c r="H12" s="13">
        <v>0</v>
      </c>
      <c r="I12" s="13">
        <v>0</v>
      </c>
      <c r="J12" s="13">
        <v>0</v>
      </c>
      <c r="K12" s="13">
        <v>0</v>
      </c>
      <c r="L12" s="13">
        <v>0</v>
      </c>
      <c r="M12" s="13">
        <v>0</v>
      </c>
      <c r="N12" s="13">
        <v>0</v>
      </c>
      <c r="O12" s="13">
        <v>0</v>
      </c>
      <c r="P12" s="13">
        <v>0</v>
      </c>
    </row>
    <row r="13" spans="2:16 16286:16286" x14ac:dyDescent="0.25">
      <c r="B13" s="11" t="s">
        <v>25</v>
      </c>
      <c r="C13" s="12" t="s">
        <v>26</v>
      </c>
      <c r="D13" s="13">
        <v>0</v>
      </c>
      <c r="E13" s="13">
        <v>0</v>
      </c>
      <c r="F13" s="13">
        <v>0</v>
      </c>
      <c r="G13" s="13">
        <v>0</v>
      </c>
      <c r="H13" s="13">
        <v>0</v>
      </c>
      <c r="I13" s="13">
        <v>0</v>
      </c>
      <c r="J13" s="13">
        <v>0</v>
      </c>
      <c r="K13" s="13">
        <v>0</v>
      </c>
      <c r="L13" s="13">
        <v>0</v>
      </c>
      <c r="M13" s="13">
        <v>0</v>
      </c>
      <c r="N13" s="13">
        <v>0</v>
      </c>
      <c r="O13" s="13">
        <v>0</v>
      </c>
      <c r="P13" s="13">
        <v>0</v>
      </c>
    </row>
    <row r="14" spans="2:16 16286:16286" x14ac:dyDescent="0.25">
      <c r="B14" s="11" t="s">
        <v>27</v>
      </c>
      <c r="C14" s="12" t="s">
        <v>28</v>
      </c>
      <c r="D14" s="13">
        <v>0</v>
      </c>
      <c r="E14" s="103">
        <v>3917189134.0799999</v>
      </c>
      <c r="F14" s="103">
        <v>6666978666.4200001</v>
      </c>
      <c r="G14" s="103">
        <v>713465648.70999992</v>
      </c>
      <c r="H14" s="103">
        <v>315617578.38</v>
      </c>
      <c r="I14" s="103">
        <v>311220346.50999999</v>
      </c>
      <c r="J14" s="103">
        <v>233216360.03</v>
      </c>
      <c r="K14" s="103">
        <v>4335606237</v>
      </c>
      <c r="L14" s="103">
        <v>6311925557.7700005</v>
      </c>
      <c r="M14" s="103">
        <v>1318289741.6800001</v>
      </c>
      <c r="N14" s="103">
        <v>4073643095.5500002</v>
      </c>
      <c r="O14" s="103">
        <v>2040083398</v>
      </c>
      <c r="P14" s="103">
        <v>30237235764.130001</v>
      </c>
    </row>
    <row r="15" spans="2:16 16286:16286" x14ac:dyDescent="0.25">
      <c r="B15" s="11">
        <v>100</v>
      </c>
      <c r="C15" s="12" t="s">
        <v>29</v>
      </c>
      <c r="D15" s="103">
        <v>19012414883.090012</v>
      </c>
      <c r="E15" s="103">
        <v>17521415290.469994</v>
      </c>
      <c r="F15" s="103">
        <v>21560178202.730007</v>
      </c>
      <c r="G15" s="103">
        <v>23390526519.66</v>
      </c>
      <c r="H15" s="103">
        <v>20729014313.430012</v>
      </c>
      <c r="I15" s="103">
        <v>23573128738.260014</v>
      </c>
      <c r="J15" s="103">
        <v>20530219788.660007</v>
      </c>
      <c r="K15" s="103">
        <v>20471903633.579998</v>
      </c>
      <c r="L15" s="103">
        <v>22606695994.790005</v>
      </c>
      <c r="M15" s="103">
        <v>20555920616.82999</v>
      </c>
      <c r="N15" s="103">
        <v>20513780412.370007</v>
      </c>
      <c r="O15" s="103">
        <v>26001073368.990002</v>
      </c>
      <c r="P15" s="103">
        <v>256466271762.86002</v>
      </c>
    </row>
    <row r="16" spans="2:16 16286:16286" x14ac:dyDescent="0.25">
      <c r="B16" s="11">
        <v>101</v>
      </c>
      <c r="C16" s="12" t="s">
        <v>30</v>
      </c>
      <c r="D16" s="13">
        <v>0</v>
      </c>
      <c r="E16" s="13">
        <v>0</v>
      </c>
      <c r="F16" s="13">
        <v>0</v>
      </c>
      <c r="G16" s="103">
        <v>134865.4</v>
      </c>
      <c r="H16" s="13">
        <v>0</v>
      </c>
      <c r="I16" s="13">
        <v>0</v>
      </c>
      <c r="J16" s="103">
        <v>21847.700000000012</v>
      </c>
      <c r="K16" s="13">
        <v>0</v>
      </c>
      <c r="L16" s="103">
        <v>17106.400000000023</v>
      </c>
      <c r="M16" s="103">
        <v>46833.349999999977</v>
      </c>
      <c r="N16" s="103">
        <v>340939.92999999993</v>
      </c>
      <c r="O16" s="103">
        <v>454076.2</v>
      </c>
      <c r="P16" s="103">
        <v>1015668.9800000001</v>
      </c>
    </row>
    <row r="17" spans="2:16" x14ac:dyDescent="0.25">
      <c r="B17" s="11">
        <v>112</v>
      </c>
      <c r="C17" s="12" t="s">
        <v>31</v>
      </c>
      <c r="D17" s="13">
        <v>0</v>
      </c>
      <c r="E17" s="13">
        <v>0</v>
      </c>
      <c r="F17" s="13">
        <v>0</v>
      </c>
      <c r="G17" s="13">
        <v>0</v>
      </c>
      <c r="H17" s="13">
        <v>0</v>
      </c>
      <c r="I17" s="13">
        <v>0</v>
      </c>
      <c r="J17" s="13">
        <v>0</v>
      </c>
      <c r="K17" s="13">
        <v>0</v>
      </c>
      <c r="L17" s="13">
        <v>0</v>
      </c>
      <c r="M17" s="13">
        <v>0</v>
      </c>
      <c r="N17" s="13">
        <v>0</v>
      </c>
      <c r="O17" s="13">
        <v>0</v>
      </c>
      <c r="P17" s="13">
        <v>0</v>
      </c>
    </row>
    <row r="18" spans="2:16" x14ac:dyDescent="0.25">
      <c r="B18" s="11">
        <v>114</v>
      </c>
      <c r="C18" s="12" t="s">
        <v>32</v>
      </c>
      <c r="D18" s="13">
        <v>0</v>
      </c>
      <c r="E18" s="13">
        <v>0</v>
      </c>
      <c r="F18" s="13">
        <v>0</v>
      </c>
      <c r="G18" s="13">
        <v>0</v>
      </c>
      <c r="H18" s="13">
        <v>0</v>
      </c>
      <c r="I18" s="13">
        <v>0</v>
      </c>
      <c r="J18" s="13">
        <v>0</v>
      </c>
      <c r="K18" s="13">
        <v>0</v>
      </c>
      <c r="L18" s="13">
        <v>0</v>
      </c>
      <c r="M18" s="13">
        <v>0</v>
      </c>
      <c r="N18" s="13">
        <v>0</v>
      </c>
      <c r="O18" s="13">
        <v>0</v>
      </c>
      <c r="P18" s="13">
        <v>0</v>
      </c>
    </row>
    <row r="19" spans="2:16" x14ac:dyDescent="0.25">
      <c r="B19" s="11">
        <v>203</v>
      </c>
      <c r="C19" s="12" t="s">
        <v>33</v>
      </c>
      <c r="D19" s="13">
        <v>0</v>
      </c>
      <c r="E19" s="13">
        <v>0</v>
      </c>
      <c r="F19" s="13">
        <v>0</v>
      </c>
      <c r="G19" s="13">
        <v>0</v>
      </c>
      <c r="H19" s="13">
        <v>0</v>
      </c>
      <c r="I19" s="13">
        <v>0</v>
      </c>
      <c r="J19" s="13">
        <v>0</v>
      </c>
      <c r="K19" s="13">
        <v>0</v>
      </c>
      <c r="L19" s="13">
        <v>0</v>
      </c>
      <c r="M19" s="13">
        <v>0</v>
      </c>
      <c r="N19" s="13">
        <v>0</v>
      </c>
      <c r="O19" s="13">
        <v>0</v>
      </c>
      <c r="P19" s="13">
        <v>0</v>
      </c>
    </row>
    <row r="20" spans="2:16" x14ac:dyDescent="0.25">
      <c r="B20" s="11" t="s">
        <v>34</v>
      </c>
      <c r="C20" s="12" t="s">
        <v>35</v>
      </c>
      <c r="D20" s="13">
        <v>0</v>
      </c>
      <c r="E20" s="13">
        <v>0</v>
      </c>
      <c r="F20" s="13">
        <v>0</v>
      </c>
      <c r="G20" s="13">
        <v>0</v>
      </c>
      <c r="H20" s="13">
        <v>0</v>
      </c>
      <c r="I20" s="13">
        <v>0</v>
      </c>
      <c r="J20" s="13">
        <v>0</v>
      </c>
      <c r="K20" s="13">
        <v>0</v>
      </c>
      <c r="L20" s="13">
        <v>0</v>
      </c>
      <c r="M20" s="13">
        <v>0</v>
      </c>
      <c r="N20" s="13">
        <v>0</v>
      </c>
      <c r="O20" s="13">
        <v>0</v>
      </c>
      <c r="P20" s="13">
        <v>0</v>
      </c>
    </row>
    <row r="21" spans="2:16" x14ac:dyDescent="0.25">
      <c r="B21" s="11">
        <v>206</v>
      </c>
      <c r="C21" s="12" t="s">
        <v>36</v>
      </c>
      <c r="D21" s="13">
        <v>0</v>
      </c>
      <c r="E21" s="13">
        <v>0</v>
      </c>
      <c r="F21" s="13">
        <v>0</v>
      </c>
      <c r="G21" s="13">
        <v>0</v>
      </c>
      <c r="H21" s="13">
        <v>0</v>
      </c>
      <c r="I21" s="13">
        <v>0</v>
      </c>
      <c r="J21" s="13">
        <v>0</v>
      </c>
      <c r="K21" s="13">
        <v>0</v>
      </c>
      <c r="L21" s="103">
        <v>44213738.939999998</v>
      </c>
      <c r="M21" s="103">
        <v>4086751.9999999995</v>
      </c>
      <c r="N21" s="103">
        <v>77159915.629999995</v>
      </c>
      <c r="O21" s="13">
        <v>0</v>
      </c>
      <c r="P21" s="103">
        <v>125460406.56999999</v>
      </c>
    </row>
    <row r="22" spans="2:16" x14ac:dyDescent="0.25">
      <c r="B22" s="11">
        <v>207</v>
      </c>
      <c r="C22" s="12" t="s">
        <v>37</v>
      </c>
      <c r="D22" s="13">
        <v>0</v>
      </c>
      <c r="E22" s="13">
        <v>0</v>
      </c>
      <c r="F22" s="13">
        <v>0</v>
      </c>
      <c r="G22" s="13">
        <v>0</v>
      </c>
      <c r="H22" s="13">
        <v>0</v>
      </c>
      <c r="I22" s="13">
        <v>0</v>
      </c>
      <c r="J22" s="13">
        <v>0</v>
      </c>
      <c r="K22" s="13">
        <v>0</v>
      </c>
      <c r="L22" s="13">
        <v>0</v>
      </c>
      <c r="M22" s="13">
        <v>0</v>
      </c>
      <c r="N22" s="13">
        <v>0</v>
      </c>
      <c r="O22" s="103">
        <v>2110501.69</v>
      </c>
      <c r="P22" s="103">
        <v>2110501.69</v>
      </c>
    </row>
    <row r="23" spans="2:16" x14ac:dyDescent="0.25">
      <c r="B23" s="11">
        <v>212</v>
      </c>
      <c r="C23" s="12" t="s">
        <v>38</v>
      </c>
      <c r="D23" s="13">
        <v>0</v>
      </c>
      <c r="E23" s="13">
        <v>0</v>
      </c>
      <c r="F23" s="13">
        <v>0</v>
      </c>
      <c r="G23" s="13">
        <v>0</v>
      </c>
      <c r="H23" s="13">
        <v>0</v>
      </c>
      <c r="I23" s="13">
        <v>0</v>
      </c>
      <c r="J23" s="13">
        <v>0</v>
      </c>
      <c r="K23" s="13">
        <v>0</v>
      </c>
      <c r="L23" s="13">
        <v>0</v>
      </c>
      <c r="M23" s="103">
        <v>35975992.850000001</v>
      </c>
      <c r="N23" s="13">
        <v>0</v>
      </c>
      <c r="O23" s="13">
        <v>0</v>
      </c>
      <c r="P23" s="103">
        <v>35975992.850000001</v>
      </c>
    </row>
    <row r="24" spans="2:16" x14ac:dyDescent="0.25">
      <c r="B24" s="11">
        <v>214</v>
      </c>
      <c r="C24" s="12" t="s">
        <v>39</v>
      </c>
      <c r="D24" s="13">
        <v>0</v>
      </c>
      <c r="E24" s="13">
        <v>0</v>
      </c>
      <c r="F24" s="13">
        <v>0</v>
      </c>
      <c r="G24" s="13">
        <v>0</v>
      </c>
      <c r="H24" s="13">
        <v>0</v>
      </c>
      <c r="I24" s="13">
        <v>0</v>
      </c>
      <c r="J24" s="13">
        <v>0</v>
      </c>
      <c r="K24" s="13">
        <v>0</v>
      </c>
      <c r="L24" s="13">
        <v>0</v>
      </c>
      <c r="M24" s="13">
        <v>0</v>
      </c>
      <c r="N24" s="13">
        <v>0</v>
      </c>
      <c r="O24" s="13">
        <v>0</v>
      </c>
      <c r="P24" s="13">
        <v>0</v>
      </c>
    </row>
    <row r="25" spans="2:16" x14ac:dyDescent="0.25">
      <c r="B25" s="11">
        <v>216</v>
      </c>
      <c r="C25" s="12" t="s">
        <v>40</v>
      </c>
      <c r="D25" s="13">
        <v>0</v>
      </c>
      <c r="E25" s="103">
        <v>1902524.12</v>
      </c>
      <c r="F25" s="13">
        <v>0</v>
      </c>
      <c r="G25" s="13">
        <v>0</v>
      </c>
      <c r="H25" s="13">
        <v>0</v>
      </c>
      <c r="I25" s="103">
        <v>3998627.9</v>
      </c>
      <c r="J25" s="103">
        <v>846662.71</v>
      </c>
      <c r="K25" s="13">
        <v>0</v>
      </c>
      <c r="L25" s="103">
        <v>56191403.479999997</v>
      </c>
      <c r="M25" s="103">
        <v>660000</v>
      </c>
      <c r="N25" s="103">
        <v>2910139.81</v>
      </c>
      <c r="O25" s="103">
        <v>3298017.52</v>
      </c>
      <c r="P25" s="103">
        <v>69807375.539999992</v>
      </c>
    </row>
    <row r="26" spans="2:16" x14ac:dyDescent="0.25">
      <c r="B26" s="11">
        <v>299</v>
      </c>
      <c r="C26" s="12" t="s">
        <v>41</v>
      </c>
      <c r="D26" s="13">
        <v>0</v>
      </c>
      <c r="E26" s="103">
        <v>7231860</v>
      </c>
      <c r="F26" s="13">
        <v>0</v>
      </c>
      <c r="G26" s="13">
        <v>0</v>
      </c>
      <c r="H26" s="13">
        <v>0</v>
      </c>
      <c r="I26" s="13">
        <v>0</v>
      </c>
      <c r="J26" s="13">
        <v>0</v>
      </c>
      <c r="K26" s="13">
        <v>0</v>
      </c>
      <c r="L26" s="13">
        <v>0</v>
      </c>
      <c r="M26" s="13">
        <v>0</v>
      </c>
      <c r="N26" s="13">
        <v>0</v>
      </c>
      <c r="O26" s="13">
        <v>0</v>
      </c>
      <c r="P26" s="103">
        <v>7231860</v>
      </c>
    </row>
    <row r="27" spans="2:16" x14ac:dyDescent="0.25">
      <c r="B27" s="11">
        <v>300</v>
      </c>
      <c r="C27" s="12" t="s">
        <v>42</v>
      </c>
      <c r="D27" s="103">
        <v>31982603.430000003</v>
      </c>
      <c r="E27" s="103">
        <v>35764150.07</v>
      </c>
      <c r="F27" s="103">
        <v>47995597</v>
      </c>
      <c r="G27" s="103">
        <v>194805829.47</v>
      </c>
      <c r="H27" s="103">
        <v>68196531.750000015</v>
      </c>
      <c r="I27" s="103">
        <v>644697111</v>
      </c>
      <c r="J27" s="103">
        <v>486259774.76999998</v>
      </c>
      <c r="K27" s="103">
        <v>77351244.830000013</v>
      </c>
      <c r="L27" s="103">
        <v>182391090.44999999</v>
      </c>
      <c r="M27" s="103">
        <v>187990904.39000002</v>
      </c>
      <c r="N27" s="103">
        <v>7727145908.9899998</v>
      </c>
      <c r="O27" s="103">
        <v>6260801558.6400023</v>
      </c>
      <c r="P27" s="103">
        <v>15945382304.790001</v>
      </c>
    </row>
    <row r="28" spans="2:16" x14ac:dyDescent="0.25">
      <c r="B28" s="11">
        <v>301</v>
      </c>
      <c r="C28" s="12" t="s">
        <v>43</v>
      </c>
      <c r="D28" s="103">
        <v>5300298.09</v>
      </c>
      <c r="E28" s="103">
        <v>70547208.010000005</v>
      </c>
      <c r="F28" s="103">
        <v>160359953.20999998</v>
      </c>
      <c r="G28" s="103">
        <v>6880059.1199999992</v>
      </c>
      <c r="H28" s="103">
        <v>109310807.48999999</v>
      </c>
      <c r="I28" s="103">
        <v>11561661.199999999</v>
      </c>
      <c r="J28" s="103">
        <v>50819126.729999997</v>
      </c>
      <c r="K28" s="103">
        <v>104777398.66999999</v>
      </c>
      <c r="L28" s="103">
        <v>88151086.24000001</v>
      </c>
      <c r="M28" s="103">
        <v>47170923.459999993</v>
      </c>
      <c r="N28" s="103">
        <v>15725813.849999996</v>
      </c>
      <c r="O28" s="103">
        <v>5778084366.619998</v>
      </c>
      <c r="P28" s="103">
        <v>6448688702.6899977</v>
      </c>
    </row>
    <row r="29" spans="2:16" x14ac:dyDescent="0.25">
      <c r="B29" s="11">
        <v>303</v>
      </c>
      <c r="C29" s="12" t="s">
        <v>44</v>
      </c>
      <c r="D29" s="13">
        <v>0</v>
      </c>
      <c r="E29" s="13">
        <v>0</v>
      </c>
      <c r="F29" s="13">
        <v>0</v>
      </c>
      <c r="G29" s="103">
        <v>937550</v>
      </c>
      <c r="H29" s="13">
        <v>0</v>
      </c>
      <c r="I29" s="13">
        <v>0</v>
      </c>
      <c r="J29" s="13">
        <v>0</v>
      </c>
      <c r="K29" s="103">
        <v>1284283.28</v>
      </c>
      <c r="L29" s="13">
        <v>0</v>
      </c>
      <c r="M29" s="13">
        <v>0</v>
      </c>
      <c r="N29" s="103">
        <v>755155</v>
      </c>
      <c r="O29" s="13">
        <v>0</v>
      </c>
      <c r="P29" s="103">
        <v>2976988.2800000003</v>
      </c>
    </row>
    <row r="30" spans="2:16" x14ac:dyDescent="0.25">
      <c r="B30" s="11" t="s">
        <v>45</v>
      </c>
      <c r="C30" s="12" t="s">
        <v>46</v>
      </c>
      <c r="D30" s="13">
        <v>0</v>
      </c>
      <c r="E30" s="13">
        <v>0</v>
      </c>
      <c r="F30" s="13">
        <v>0</v>
      </c>
      <c r="G30" s="13">
        <v>0</v>
      </c>
      <c r="H30" s="13">
        <v>0</v>
      </c>
      <c r="I30" s="13">
        <v>0</v>
      </c>
      <c r="J30" s="13">
        <v>0</v>
      </c>
      <c r="K30" s="13">
        <v>0</v>
      </c>
      <c r="L30" s="13">
        <v>0</v>
      </c>
      <c r="M30" s="13">
        <v>0</v>
      </c>
      <c r="N30" s="13">
        <v>0</v>
      </c>
      <c r="O30" s="13">
        <v>0</v>
      </c>
      <c r="P30" s="13">
        <v>0</v>
      </c>
    </row>
    <row r="31" spans="2:16" x14ac:dyDescent="0.25">
      <c r="B31" s="11" t="s">
        <v>47</v>
      </c>
      <c r="C31" s="12" t="s">
        <v>48</v>
      </c>
      <c r="D31" s="13">
        <v>0</v>
      </c>
      <c r="E31" s="13">
        <v>0</v>
      </c>
      <c r="F31" s="13">
        <v>0</v>
      </c>
      <c r="G31" s="13">
        <v>0</v>
      </c>
      <c r="H31" s="13">
        <v>0</v>
      </c>
      <c r="I31" s="13">
        <v>0</v>
      </c>
      <c r="J31" s="13">
        <v>0</v>
      </c>
      <c r="K31" s="13">
        <v>0</v>
      </c>
      <c r="L31" s="13">
        <v>0</v>
      </c>
      <c r="M31" s="13">
        <v>0</v>
      </c>
      <c r="N31" s="13">
        <v>0</v>
      </c>
      <c r="O31" s="13">
        <v>0</v>
      </c>
      <c r="P31" s="13">
        <v>0</v>
      </c>
    </row>
    <row r="32" spans="2:16" x14ac:dyDescent="0.25">
      <c r="B32" s="11">
        <v>308</v>
      </c>
      <c r="C32" s="12" t="s">
        <v>49</v>
      </c>
      <c r="D32" s="13">
        <v>0</v>
      </c>
      <c r="E32" s="13">
        <v>0</v>
      </c>
      <c r="F32" s="13">
        <v>0</v>
      </c>
      <c r="G32" s="13">
        <v>0</v>
      </c>
      <c r="H32" s="13">
        <v>0</v>
      </c>
      <c r="I32" s="13">
        <v>0</v>
      </c>
      <c r="J32" s="13">
        <v>0</v>
      </c>
      <c r="K32" s="13">
        <v>0</v>
      </c>
      <c r="L32" s="13">
        <v>0</v>
      </c>
      <c r="M32" s="13">
        <v>0</v>
      </c>
      <c r="N32" s="13">
        <v>0</v>
      </c>
      <c r="O32" s="13">
        <v>0</v>
      </c>
      <c r="P32" s="13">
        <v>0</v>
      </c>
    </row>
    <row r="33" spans="2:16" x14ac:dyDescent="0.25">
      <c r="B33" s="11">
        <v>309</v>
      </c>
      <c r="C33" s="12" t="s">
        <v>50</v>
      </c>
      <c r="D33" s="13">
        <v>0</v>
      </c>
      <c r="E33" s="13">
        <v>0</v>
      </c>
      <c r="F33" s="13">
        <v>0</v>
      </c>
      <c r="G33" s="13">
        <v>0</v>
      </c>
      <c r="H33" s="13">
        <v>0</v>
      </c>
      <c r="I33" s="13">
        <v>0</v>
      </c>
      <c r="J33" s="13">
        <v>0</v>
      </c>
      <c r="K33" s="13">
        <v>0</v>
      </c>
      <c r="L33" s="13">
        <v>0</v>
      </c>
      <c r="M33" s="13">
        <v>0</v>
      </c>
      <c r="N33" s="13">
        <v>0</v>
      </c>
      <c r="O33" s="13">
        <v>0</v>
      </c>
      <c r="P33" s="13">
        <v>0</v>
      </c>
    </row>
    <row r="34" spans="2:16" x14ac:dyDescent="0.25">
      <c r="B34" s="11">
        <v>310</v>
      </c>
      <c r="C34" s="12" t="s">
        <v>51</v>
      </c>
      <c r="D34" s="13">
        <v>0</v>
      </c>
      <c r="E34" s="13">
        <v>0</v>
      </c>
      <c r="F34" s="13">
        <v>0</v>
      </c>
      <c r="G34" s="13">
        <v>0</v>
      </c>
      <c r="H34" s="13">
        <v>0</v>
      </c>
      <c r="I34" s="13">
        <v>0</v>
      </c>
      <c r="J34" s="13">
        <v>0</v>
      </c>
      <c r="K34" s="13">
        <v>0</v>
      </c>
      <c r="L34" s="13">
        <v>0</v>
      </c>
      <c r="M34" s="13">
        <v>0</v>
      </c>
      <c r="N34" s="13">
        <v>0</v>
      </c>
      <c r="O34" s="13">
        <v>0</v>
      </c>
      <c r="P34" s="13">
        <v>0</v>
      </c>
    </row>
    <row r="35" spans="2:16" x14ac:dyDescent="0.25">
      <c r="B35" s="11">
        <v>311</v>
      </c>
      <c r="C35" s="12" t="s">
        <v>52</v>
      </c>
      <c r="D35" s="13">
        <v>0</v>
      </c>
      <c r="E35" s="13">
        <v>0</v>
      </c>
      <c r="F35" s="13">
        <v>0</v>
      </c>
      <c r="G35" s="103">
        <v>1373983469.28</v>
      </c>
      <c r="H35" s="13">
        <v>0</v>
      </c>
      <c r="I35" s="13">
        <v>0</v>
      </c>
      <c r="J35" s="13">
        <v>0</v>
      </c>
      <c r="K35" s="13">
        <v>0</v>
      </c>
      <c r="L35" s="13">
        <v>0</v>
      </c>
      <c r="M35" s="103">
        <v>9267303079.8800011</v>
      </c>
      <c r="N35" s="13">
        <v>0</v>
      </c>
      <c r="O35" s="103">
        <v>4764329258.9300003</v>
      </c>
      <c r="P35" s="103">
        <v>15405615808.090002</v>
      </c>
    </row>
    <row r="36" spans="2:16" x14ac:dyDescent="0.25">
      <c r="B36" s="11">
        <v>323</v>
      </c>
      <c r="C36" s="12" t="s">
        <v>53</v>
      </c>
      <c r="D36" s="13">
        <v>0</v>
      </c>
      <c r="E36" s="13">
        <v>0</v>
      </c>
      <c r="F36" s="13">
        <v>0</v>
      </c>
      <c r="G36" s="13">
        <v>0</v>
      </c>
      <c r="H36" s="13">
        <v>0</v>
      </c>
      <c r="I36" s="13">
        <v>0</v>
      </c>
      <c r="J36" s="13">
        <v>0</v>
      </c>
      <c r="K36" s="13">
        <v>0</v>
      </c>
      <c r="L36" s="13">
        <v>0</v>
      </c>
      <c r="M36" s="13">
        <v>0</v>
      </c>
      <c r="N36" s="13">
        <v>0</v>
      </c>
      <c r="O36" s="13">
        <v>0</v>
      </c>
      <c r="P36" s="13">
        <v>0</v>
      </c>
    </row>
    <row r="37" spans="2:16" x14ac:dyDescent="0.25">
      <c r="B37" s="11">
        <v>327</v>
      </c>
      <c r="C37" s="12" t="s">
        <v>54</v>
      </c>
      <c r="D37" s="13">
        <v>0</v>
      </c>
      <c r="E37" s="13">
        <v>0</v>
      </c>
      <c r="F37" s="13">
        <v>0</v>
      </c>
      <c r="G37" s="103">
        <v>488923</v>
      </c>
      <c r="H37" s="13">
        <v>0</v>
      </c>
      <c r="I37" s="13">
        <v>0</v>
      </c>
      <c r="J37" s="13">
        <v>0</v>
      </c>
      <c r="K37" s="13">
        <v>0</v>
      </c>
      <c r="L37" s="13">
        <v>0</v>
      </c>
      <c r="M37" s="13">
        <v>0</v>
      </c>
      <c r="N37" s="13">
        <v>0</v>
      </c>
      <c r="O37" s="13">
        <v>0</v>
      </c>
      <c r="P37" s="103">
        <v>488923</v>
      </c>
    </row>
    <row r="38" spans="2:16" x14ac:dyDescent="0.25">
      <c r="B38" s="11">
        <v>333</v>
      </c>
      <c r="C38" s="12" t="s">
        <v>55</v>
      </c>
      <c r="D38" s="13">
        <v>0</v>
      </c>
      <c r="E38" s="13">
        <v>0</v>
      </c>
      <c r="F38" s="13">
        <v>0</v>
      </c>
      <c r="G38" s="13">
        <v>0</v>
      </c>
      <c r="H38" s="13">
        <v>0</v>
      </c>
      <c r="I38" s="13">
        <v>0</v>
      </c>
      <c r="J38" s="13">
        <v>0</v>
      </c>
      <c r="K38" s="13">
        <v>0</v>
      </c>
      <c r="L38" s="13">
        <v>0</v>
      </c>
      <c r="M38" s="13">
        <v>0</v>
      </c>
      <c r="N38" s="103">
        <v>3053439.62</v>
      </c>
      <c r="O38" s="13">
        <v>0</v>
      </c>
      <c r="P38" s="103">
        <v>3053439.62</v>
      </c>
    </row>
    <row r="39" spans="2:16" x14ac:dyDescent="0.25">
      <c r="B39" s="11">
        <v>334</v>
      </c>
      <c r="C39" s="12" t="s">
        <v>56</v>
      </c>
      <c r="D39" s="13">
        <v>0</v>
      </c>
      <c r="E39" s="13">
        <v>0</v>
      </c>
      <c r="F39" s="13">
        <v>0</v>
      </c>
      <c r="G39" s="13">
        <v>0</v>
      </c>
      <c r="H39" s="13">
        <v>0</v>
      </c>
      <c r="I39" s="13">
        <v>0</v>
      </c>
      <c r="J39" s="13">
        <v>0</v>
      </c>
      <c r="K39" s="13">
        <v>0</v>
      </c>
      <c r="L39" s="13">
        <v>0</v>
      </c>
      <c r="M39" s="13">
        <v>0</v>
      </c>
      <c r="N39" s="13">
        <v>0</v>
      </c>
      <c r="O39" s="13">
        <v>0</v>
      </c>
      <c r="P39" s="13">
        <v>0</v>
      </c>
    </row>
    <row r="40" spans="2:16" x14ac:dyDescent="0.25">
      <c r="B40" s="11">
        <v>343</v>
      </c>
      <c r="C40" s="12" t="s">
        <v>57</v>
      </c>
      <c r="D40" s="13">
        <v>0</v>
      </c>
      <c r="E40" s="13">
        <v>0</v>
      </c>
      <c r="F40" s="13">
        <v>0</v>
      </c>
      <c r="G40" s="13">
        <v>0</v>
      </c>
      <c r="H40" s="103">
        <v>737087210</v>
      </c>
      <c r="I40" s="103">
        <v>3449.86</v>
      </c>
      <c r="J40" s="13">
        <v>0</v>
      </c>
      <c r="K40" s="13">
        <v>0</v>
      </c>
      <c r="L40" s="13">
        <v>0</v>
      </c>
      <c r="M40" s="13">
        <v>0</v>
      </c>
      <c r="N40" s="13">
        <v>0</v>
      </c>
      <c r="O40" s="103">
        <v>1821400870.9299998</v>
      </c>
      <c r="P40" s="103">
        <v>2558491530.79</v>
      </c>
    </row>
    <row r="41" spans="2:16" x14ac:dyDescent="0.25">
      <c r="B41" s="11">
        <v>347</v>
      </c>
      <c r="C41" s="12" t="s">
        <v>58</v>
      </c>
      <c r="D41" s="13">
        <v>0</v>
      </c>
      <c r="E41" s="13">
        <v>0</v>
      </c>
      <c r="F41" s="13">
        <v>0</v>
      </c>
      <c r="G41" s="13">
        <v>0</v>
      </c>
      <c r="H41" s="13">
        <v>0</v>
      </c>
      <c r="I41" s="13">
        <v>0</v>
      </c>
      <c r="J41" s="13">
        <v>0</v>
      </c>
      <c r="K41" s="13">
        <v>0</v>
      </c>
      <c r="L41" s="103">
        <v>7547.35</v>
      </c>
      <c r="M41" s="13">
        <v>0</v>
      </c>
      <c r="N41" s="13">
        <v>0</v>
      </c>
      <c r="O41" s="103">
        <v>100500.01</v>
      </c>
      <c r="P41" s="103">
        <v>108047.36</v>
      </c>
    </row>
    <row r="42" spans="2:16" x14ac:dyDescent="0.25">
      <c r="B42" s="11">
        <v>348</v>
      </c>
      <c r="C42" s="12" t="s">
        <v>59</v>
      </c>
      <c r="D42" s="13">
        <v>0</v>
      </c>
      <c r="E42" s="13">
        <v>0</v>
      </c>
      <c r="F42" s="103">
        <v>7238423.7999999998</v>
      </c>
      <c r="G42" s="103">
        <v>153475444.22</v>
      </c>
      <c r="H42" s="13">
        <v>0</v>
      </c>
      <c r="I42" s="103">
        <v>6295049.5099999998</v>
      </c>
      <c r="J42" s="103">
        <v>11699513.130000001</v>
      </c>
      <c r="K42" s="13">
        <v>0</v>
      </c>
      <c r="L42" s="103">
        <v>296114574.79999995</v>
      </c>
      <c r="M42" s="103">
        <v>11041151.9</v>
      </c>
      <c r="N42" s="13">
        <v>0</v>
      </c>
      <c r="O42" s="13">
        <v>0</v>
      </c>
      <c r="P42" s="103">
        <v>485864157.3599999</v>
      </c>
    </row>
    <row r="43" spans="2:16" x14ac:dyDescent="0.25">
      <c r="B43" s="11">
        <v>350</v>
      </c>
      <c r="C43" s="12" t="s">
        <v>60</v>
      </c>
      <c r="D43" s="13">
        <v>0</v>
      </c>
      <c r="E43" s="13">
        <v>0</v>
      </c>
      <c r="F43" s="13">
        <v>0</v>
      </c>
      <c r="G43" s="13">
        <v>0</v>
      </c>
      <c r="H43" s="13">
        <v>0</v>
      </c>
      <c r="I43" s="13">
        <v>0</v>
      </c>
      <c r="J43" s="13">
        <v>0</v>
      </c>
      <c r="K43" s="13">
        <v>0</v>
      </c>
      <c r="L43" s="13">
        <v>0</v>
      </c>
      <c r="M43" s="13">
        <v>0</v>
      </c>
      <c r="N43" s="13">
        <v>0</v>
      </c>
      <c r="O43" s="13">
        <v>0</v>
      </c>
      <c r="P43" s="13">
        <v>0</v>
      </c>
    </row>
    <row r="44" spans="2:16" x14ac:dyDescent="0.25">
      <c r="B44" s="11">
        <v>351</v>
      </c>
      <c r="C44" s="12" t="s">
        <v>61</v>
      </c>
      <c r="D44" s="13">
        <v>0</v>
      </c>
      <c r="E44" s="13">
        <v>0</v>
      </c>
      <c r="F44" s="13">
        <v>0</v>
      </c>
      <c r="G44" s="13">
        <v>0</v>
      </c>
      <c r="H44" s="13">
        <v>0</v>
      </c>
      <c r="I44" s="13">
        <v>0</v>
      </c>
      <c r="J44" s="13">
        <v>0</v>
      </c>
      <c r="K44" s="13">
        <v>0</v>
      </c>
      <c r="L44" s="13">
        <v>0</v>
      </c>
      <c r="M44" s="13">
        <v>0</v>
      </c>
      <c r="N44" s="13">
        <v>0</v>
      </c>
      <c r="O44" s="103">
        <v>595860800</v>
      </c>
      <c r="P44" s="103">
        <v>595860800</v>
      </c>
    </row>
    <row r="45" spans="2:16" x14ac:dyDescent="0.25">
      <c r="B45" s="11" t="s">
        <v>62</v>
      </c>
      <c r="C45" s="12" t="s">
        <v>63</v>
      </c>
      <c r="D45" s="13">
        <v>0</v>
      </c>
      <c r="E45" s="13">
        <v>0</v>
      </c>
      <c r="F45" s="13">
        <v>0</v>
      </c>
      <c r="G45" s="13">
        <v>0</v>
      </c>
      <c r="H45" s="13">
        <v>0</v>
      </c>
      <c r="I45" s="13">
        <v>0</v>
      </c>
      <c r="J45" s="13">
        <v>0</v>
      </c>
      <c r="K45" s="13">
        <v>0</v>
      </c>
      <c r="L45" s="13">
        <v>0</v>
      </c>
      <c r="M45" s="13">
        <v>0</v>
      </c>
      <c r="N45" s="13">
        <v>0</v>
      </c>
      <c r="O45" s="13">
        <v>0</v>
      </c>
      <c r="P45" s="13">
        <v>0</v>
      </c>
    </row>
    <row r="46" spans="2:16" x14ac:dyDescent="0.25">
      <c r="B46" s="11">
        <v>399</v>
      </c>
      <c r="C46" s="12" t="s">
        <v>64</v>
      </c>
      <c r="D46" s="13">
        <v>0</v>
      </c>
      <c r="E46" s="13">
        <v>0</v>
      </c>
      <c r="F46" s="103">
        <v>1811279.4</v>
      </c>
      <c r="G46" s="13">
        <v>0</v>
      </c>
      <c r="H46" s="13">
        <v>0</v>
      </c>
      <c r="I46" s="13">
        <v>0</v>
      </c>
      <c r="J46" s="13">
        <v>0</v>
      </c>
      <c r="K46" s="13">
        <v>0</v>
      </c>
      <c r="L46" s="103">
        <v>1079946</v>
      </c>
      <c r="M46" s="13">
        <v>0</v>
      </c>
      <c r="N46" s="13">
        <v>0</v>
      </c>
      <c r="O46" s="103">
        <v>1805231.38</v>
      </c>
      <c r="P46" s="103">
        <v>4696456.7799999993</v>
      </c>
    </row>
    <row r="47" spans="2:16" x14ac:dyDescent="0.25">
      <c r="B47" s="11">
        <v>401</v>
      </c>
      <c r="C47" s="12" t="s">
        <v>65</v>
      </c>
      <c r="D47" s="13">
        <v>0</v>
      </c>
      <c r="E47" s="13">
        <v>0</v>
      </c>
      <c r="F47" s="13">
        <v>0</v>
      </c>
      <c r="G47" s="13">
        <v>0</v>
      </c>
      <c r="H47" s="13">
        <v>0</v>
      </c>
      <c r="I47" s="13">
        <v>0</v>
      </c>
      <c r="J47" s="13">
        <v>0</v>
      </c>
      <c r="K47" s="13">
        <v>0</v>
      </c>
      <c r="L47" s="103">
        <v>50859642.890000001</v>
      </c>
      <c r="M47" s="13">
        <v>0</v>
      </c>
      <c r="N47" s="13">
        <v>0</v>
      </c>
      <c r="O47" s="103">
        <v>1122094979.26</v>
      </c>
      <c r="P47" s="103">
        <v>1172954622.1500001</v>
      </c>
    </row>
    <row r="48" spans="2:16" x14ac:dyDescent="0.25">
      <c r="B48" s="11" t="s">
        <v>66</v>
      </c>
      <c r="C48" s="12" t="s">
        <v>67</v>
      </c>
      <c r="D48" s="13">
        <v>0</v>
      </c>
      <c r="E48" s="13">
        <v>0</v>
      </c>
      <c r="F48" s="13">
        <v>0</v>
      </c>
      <c r="G48" s="13">
        <v>0</v>
      </c>
      <c r="H48" s="13">
        <v>0</v>
      </c>
      <c r="I48" s="13">
        <v>0</v>
      </c>
      <c r="J48" s="13">
        <v>0</v>
      </c>
      <c r="K48" s="13">
        <v>0</v>
      </c>
      <c r="L48" s="13">
        <v>0</v>
      </c>
      <c r="M48" s="13">
        <v>0</v>
      </c>
      <c r="N48" s="13">
        <v>0</v>
      </c>
      <c r="O48" s="13">
        <v>0</v>
      </c>
      <c r="P48" s="13">
        <v>0</v>
      </c>
    </row>
    <row r="49" spans="2:16" x14ac:dyDescent="0.25">
      <c r="B49" s="11" t="s">
        <v>68</v>
      </c>
      <c r="C49" s="12" t="s">
        <v>69</v>
      </c>
      <c r="D49" s="13">
        <v>0</v>
      </c>
      <c r="E49" s="13">
        <v>0</v>
      </c>
      <c r="F49" s="13">
        <v>0</v>
      </c>
      <c r="G49" s="13">
        <v>0</v>
      </c>
      <c r="H49" s="13">
        <v>0</v>
      </c>
      <c r="I49" s="13">
        <v>0</v>
      </c>
      <c r="J49" s="13">
        <v>0</v>
      </c>
      <c r="K49" s="13">
        <v>0</v>
      </c>
      <c r="L49" s="13">
        <v>0</v>
      </c>
      <c r="M49" s="13">
        <v>0</v>
      </c>
      <c r="N49" s="13">
        <v>0</v>
      </c>
      <c r="O49" s="13">
        <v>0</v>
      </c>
      <c r="P49" s="13">
        <v>0</v>
      </c>
    </row>
    <row r="50" spans="2:16" x14ac:dyDescent="0.25">
      <c r="B50" s="11">
        <v>417</v>
      </c>
      <c r="C50" s="12" t="s">
        <v>70</v>
      </c>
      <c r="D50" s="13">
        <v>0</v>
      </c>
      <c r="E50" s="13">
        <v>0</v>
      </c>
      <c r="F50" s="13">
        <v>0</v>
      </c>
      <c r="G50" s="13">
        <v>0</v>
      </c>
      <c r="H50" s="13">
        <v>0</v>
      </c>
      <c r="I50" s="13">
        <v>0</v>
      </c>
      <c r="J50" s="13">
        <v>0</v>
      </c>
      <c r="K50" s="13">
        <v>0</v>
      </c>
      <c r="L50" s="13">
        <v>0</v>
      </c>
      <c r="M50" s="13">
        <v>0</v>
      </c>
      <c r="N50" s="13">
        <v>0</v>
      </c>
      <c r="O50" s="13">
        <v>0</v>
      </c>
      <c r="P50" s="13">
        <v>0</v>
      </c>
    </row>
    <row r="51" spans="2:16" x14ac:dyDescent="0.25">
      <c r="B51" s="11">
        <v>418</v>
      </c>
      <c r="C51" s="12" t="s">
        <v>71</v>
      </c>
      <c r="D51" s="13">
        <v>0</v>
      </c>
      <c r="E51" s="13">
        <v>0</v>
      </c>
      <c r="F51" s="13">
        <v>0</v>
      </c>
      <c r="G51" s="13">
        <v>0</v>
      </c>
      <c r="H51" s="13">
        <v>0</v>
      </c>
      <c r="I51" s="13">
        <v>0</v>
      </c>
      <c r="J51" s="13">
        <v>0</v>
      </c>
      <c r="K51" s="13">
        <v>0</v>
      </c>
      <c r="L51" s="13">
        <v>0</v>
      </c>
      <c r="M51" s="13">
        <v>0</v>
      </c>
      <c r="N51" s="13">
        <v>0</v>
      </c>
      <c r="O51" s="13">
        <v>0</v>
      </c>
      <c r="P51" s="13">
        <v>0</v>
      </c>
    </row>
    <row r="52" spans="2:16" x14ac:dyDescent="0.25">
      <c r="B52" s="11">
        <v>419</v>
      </c>
      <c r="C52" s="12" t="s">
        <v>72</v>
      </c>
      <c r="D52" s="103">
        <v>44682740.850000001</v>
      </c>
      <c r="E52" s="103">
        <v>241088988.09</v>
      </c>
      <c r="F52" s="13">
        <v>0</v>
      </c>
      <c r="G52" s="103">
        <v>70260270.200000003</v>
      </c>
      <c r="H52" s="13">
        <v>0</v>
      </c>
      <c r="I52" s="13">
        <v>0</v>
      </c>
      <c r="J52" s="13">
        <v>0</v>
      </c>
      <c r="K52" s="103">
        <v>400363170.63</v>
      </c>
      <c r="L52" s="103">
        <v>159985025.66999999</v>
      </c>
      <c r="M52" s="103">
        <v>44921482.340000004</v>
      </c>
      <c r="N52" s="13">
        <v>0</v>
      </c>
      <c r="O52" s="103">
        <v>3540578630.7599998</v>
      </c>
      <c r="P52" s="103">
        <v>4501880308.54</v>
      </c>
    </row>
    <row r="53" spans="2:16" x14ac:dyDescent="0.25">
      <c r="B53" s="11">
        <v>423</v>
      </c>
      <c r="C53" s="12" t="s">
        <v>73</v>
      </c>
      <c r="D53" s="13">
        <v>0</v>
      </c>
      <c r="E53" s="13">
        <v>0</v>
      </c>
      <c r="F53" s="13">
        <v>0</v>
      </c>
      <c r="G53" s="13">
        <v>0</v>
      </c>
      <c r="H53" s="13">
        <v>0</v>
      </c>
      <c r="I53" s="13">
        <v>0</v>
      </c>
      <c r="J53" s="13">
        <v>0</v>
      </c>
      <c r="K53" s="13">
        <v>0</v>
      </c>
      <c r="L53" s="13">
        <v>0</v>
      </c>
      <c r="M53" s="13">
        <v>0</v>
      </c>
      <c r="N53" s="13">
        <v>0</v>
      </c>
      <c r="O53" s="13">
        <v>0</v>
      </c>
      <c r="P53" s="13">
        <v>0</v>
      </c>
    </row>
    <row r="54" spans="2:16" x14ac:dyDescent="0.25">
      <c r="B54" s="11">
        <v>424</v>
      </c>
      <c r="C54" s="12" t="s">
        <v>74</v>
      </c>
      <c r="D54" s="13">
        <v>0</v>
      </c>
      <c r="E54" s="13">
        <v>0</v>
      </c>
      <c r="F54" s="13">
        <v>0</v>
      </c>
      <c r="G54" s="13">
        <v>0</v>
      </c>
      <c r="H54" s="13">
        <v>0</v>
      </c>
      <c r="I54" s="13">
        <v>0</v>
      </c>
      <c r="J54" s="13">
        <v>0</v>
      </c>
      <c r="K54" s="13">
        <v>0</v>
      </c>
      <c r="L54" s="13">
        <v>0</v>
      </c>
      <c r="M54" s="13">
        <v>0</v>
      </c>
      <c r="N54" s="103">
        <v>549585714.90999997</v>
      </c>
      <c r="O54" s="103">
        <v>153429504.90000001</v>
      </c>
      <c r="P54" s="103">
        <v>703015219.80999994</v>
      </c>
    </row>
    <row r="55" spans="2:16" x14ac:dyDescent="0.25">
      <c r="B55" s="11">
        <v>425</v>
      </c>
      <c r="C55" s="12" t="s">
        <v>75</v>
      </c>
      <c r="D55" s="13">
        <v>0</v>
      </c>
      <c r="E55" s="13">
        <v>0</v>
      </c>
      <c r="F55" s="13">
        <v>0</v>
      </c>
      <c r="G55" s="13">
        <v>0</v>
      </c>
      <c r="H55" s="13">
        <v>0</v>
      </c>
      <c r="I55" s="13">
        <v>0</v>
      </c>
      <c r="J55" s="13">
        <v>0</v>
      </c>
      <c r="K55" s="13">
        <v>0</v>
      </c>
      <c r="L55" s="13">
        <v>0</v>
      </c>
      <c r="M55" s="13">
        <v>0</v>
      </c>
      <c r="N55" s="13">
        <v>0</v>
      </c>
      <c r="O55" s="13">
        <v>0</v>
      </c>
      <c r="P55" s="13">
        <v>0</v>
      </c>
    </row>
    <row r="56" spans="2:16" x14ac:dyDescent="0.25">
      <c r="B56" s="11">
        <v>426</v>
      </c>
      <c r="C56" s="12" t="s">
        <v>76</v>
      </c>
      <c r="D56" s="13">
        <v>0</v>
      </c>
      <c r="E56" s="13">
        <v>0</v>
      </c>
      <c r="F56" s="13">
        <v>0</v>
      </c>
      <c r="G56" s="13">
        <v>0</v>
      </c>
      <c r="H56" s="103">
        <v>27390381600</v>
      </c>
      <c r="I56" s="13">
        <v>0</v>
      </c>
      <c r="J56" s="13">
        <v>0</v>
      </c>
      <c r="K56" s="13">
        <v>0</v>
      </c>
      <c r="L56" s="13">
        <v>0</v>
      </c>
      <c r="M56" s="13">
        <v>0</v>
      </c>
      <c r="N56" s="103">
        <v>82418400</v>
      </c>
      <c r="O56" s="13">
        <v>0</v>
      </c>
      <c r="P56" s="103">
        <v>27472800000</v>
      </c>
    </row>
    <row r="57" spans="2:16" x14ac:dyDescent="0.25">
      <c r="B57" s="11">
        <v>427</v>
      </c>
      <c r="C57" s="12" t="s">
        <v>65</v>
      </c>
      <c r="D57" s="13">
        <v>0</v>
      </c>
      <c r="E57" s="13">
        <v>0</v>
      </c>
      <c r="F57" s="13">
        <v>0</v>
      </c>
      <c r="G57" s="13">
        <v>0</v>
      </c>
      <c r="H57" s="13">
        <v>0</v>
      </c>
      <c r="I57" s="13">
        <v>0</v>
      </c>
      <c r="J57" s="13">
        <v>0</v>
      </c>
      <c r="K57" s="13">
        <v>0</v>
      </c>
      <c r="L57" s="13">
        <v>0</v>
      </c>
      <c r="M57" s="13">
        <v>0</v>
      </c>
      <c r="N57" s="13">
        <v>0</v>
      </c>
      <c r="O57" s="13">
        <v>0</v>
      </c>
      <c r="P57" s="13">
        <v>0</v>
      </c>
    </row>
    <row r="58" spans="2:16" x14ac:dyDescent="0.25">
      <c r="B58" s="11">
        <v>599</v>
      </c>
      <c r="C58" s="12" t="s">
        <v>77</v>
      </c>
      <c r="D58" s="13">
        <v>0</v>
      </c>
      <c r="E58" s="13">
        <v>0</v>
      </c>
      <c r="F58" s="103">
        <v>15166828.15</v>
      </c>
      <c r="G58" s="13">
        <v>0</v>
      </c>
      <c r="H58" s="103">
        <v>27161858.260000002</v>
      </c>
      <c r="I58" s="103">
        <v>18948356.579999998</v>
      </c>
      <c r="J58" s="13">
        <v>0</v>
      </c>
      <c r="K58" s="13">
        <v>0</v>
      </c>
      <c r="L58" s="103">
        <v>20015815.600000001</v>
      </c>
      <c r="M58" s="103">
        <v>80751334.390000001</v>
      </c>
      <c r="N58" s="103">
        <v>299148759.31999999</v>
      </c>
      <c r="O58" s="103">
        <v>15160809.380000001</v>
      </c>
      <c r="P58" s="103">
        <v>476353761.68000001</v>
      </c>
    </row>
    <row r="59" spans="2:16" x14ac:dyDescent="0.25">
      <c r="B59" s="11">
        <v>603</v>
      </c>
      <c r="C59" s="12" t="s">
        <v>78</v>
      </c>
      <c r="D59" s="13">
        <v>0</v>
      </c>
      <c r="E59" s="13">
        <v>0</v>
      </c>
      <c r="F59" s="13">
        <v>0</v>
      </c>
      <c r="G59" s="13">
        <v>0</v>
      </c>
      <c r="H59" s="13">
        <v>0</v>
      </c>
      <c r="I59" s="13">
        <v>0</v>
      </c>
      <c r="J59" s="13">
        <v>0</v>
      </c>
      <c r="K59" s="13">
        <v>0</v>
      </c>
      <c r="L59" s="13">
        <v>0</v>
      </c>
      <c r="M59" s="13">
        <v>0</v>
      </c>
      <c r="N59" s="13">
        <v>0</v>
      </c>
      <c r="O59" s="13">
        <v>0</v>
      </c>
      <c r="P59" s="13">
        <v>0</v>
      </c>
    </row>
    <row r="60" spans="2:16" x14ac:dyDescent="0.25">
      <c r="B60" s="11">
        <v>607</v>
      </c>
      <c r="C60" s="12" t="s">
        <v>79</v>
      </c>
      <c r="D60" s="13">
        <v>0</v>
      </c>
      <c r="E60" s="13">
        <v>0</v>
      </c>
      <c r="F60" s="13">
        <v>0</v>
      </c>
      <c r="G60" s="13">
        <v>0</v>
      </c>
      <c r="H60" s="13">
        <v>0</v>
      </c>
      <c r="I60" s="13">
        <v>0</v>
      </c>
      <c r="J60" s="13">
        <v>0</v>
      </c>
      <c r="K60" s="13">
        <v>0</v>
      </c>
      <c r="L60" s="13">
        <v>0</v>
      </c>
      <c r="M60" s="13">
        <v>0</v>
      </c>
      <c r="N60" s="13">
        <v>0</v>
      </c>
      <c r="O60" s="103">
        <v>1510277.07</v>
      </c>
      <c r="P60" s="103">
        <v>1510277.07</v>
      </c>
    </row>
    <row r="61" spans="2:16" x14ac:dyDescent="0.25">
      <c r="B61" s="11" t="s">
        <v>80</v>
      </c>
      <c r="C61" s="12" t="s">
        <v>81</v>
      </c>
      <c r="D61" s="13">
        <v>0</v>
      </c>
      <c r="E61" s="13">
        <v>0</v>
      </c>
      <c r="F61" s="13">
        <v>0</v>
      </c>
      <c r="G61" s="13">
        <v>0</v>
      </c>
      <c r="H61" s="13">
        <v>0</v>
      </c>
      <c r="I61" s="13">
        <v>0</v>
      </c>
      <c r="J61" s="13">
        <v>0</v>
      </c>
      <c r="K61" s="13">
        <v>0</v>
      </c>
      <c r="L61" s="13">
        <v>0</v>
      </c>
      <c r="M61" s="13">
        <v>0</v>
      </c>
      <c r="N61" s="13">
        <v>0</v>
      </c>
      <c r="O61" s="13">
        <v>0</v>
      </c>
      <c r="P61" s="13">
        <v>0</v>
      </c>
    </row>
    <row r="62" spans="2:16" x14ac:dyDescent="0.25">
      <c r="B62" s="11" t="s">
        <v>82</v>
      </c>
      <c r="C62" s="12"/>
      <c r="D62" s="13">
        <v>0</v>
      </c>
      <c r="E62" s="13">
        <v>0</v>
      </c>
      <c r="F62" s="13">
        <v>0</v>
      </c>
      <c r="G62" s="13">
        <v>0</v>
      </c>
      <c r="H62" s="13">
        <v>0</v>
      </c>
      <c r="I62" s="13">
        <v>0</v>
      </c>
      <c r="J62" s="13">
        <v>0</v>
      </c>
      <c r="K62" s="13">
        <v>0</v>
      </c>
      <c r="L62" s="13">
        <v>0</v>
      </c>
      <c r="M62" s="13">
        <v>0</v>
      </c>
      <c r="N62" s="13">
        <v>0</v>
      </c>
      <c r="O62" s="13">
        <v>0</v>
      </c>
      <c r="P62" s="13">
        <v>0</v>
      </c>
    </row>
    <row r="63" spans="2:16" x14ac:dyDescent="0.25">
      <c r="B63" s="11">
        <v>616</v>
      </c>
      <c r="C63" s="12" t="s">
        <v>83</v>
      </c>
      <c r="D63" s="13">
        <v>0</v>
      </c>
      <c r="E63" s="13">
        <v>0</v>
      </c>
      <c r="F63" s="103">
        <v>63610575</v>
      </c>
      <c r="G63" s="103">
        <v>80092920</v>
      </c>
      <c r="H63" s="13">
        <v>0</v>
      </c>
      <c r="I63" s="103">
        <v>18365450</v>
      </c>
      <c r="J63" s="103">
        <v>7362980</v>
      </c>
      <c r="K63" s="13">
        <v>0</v>
      </c>
      <c r="L63" s="103">
        <v>114808230</v>
      </c>
      <c r="M63" s="103">
        <v>47399566.600000001</v>
      </c>
      <c r="N63" s="103">
        <v>124575459.87</v>
      </c>
      <c r="O63" s="103">
        <v>8000142.5000000009</v>
      </c>
      <c r="P63" s="103">
        <v>464215323.97000003</v>
      </c>
    </row>
    <row r="64" spans="2:16" x14ac:dyDescent="0.25">
      <c r="B64" s="11">
        <v>617</v>
      </c>
      <c r="C64" s="12" t="s">
        <v>84</v>
      </c>
      <c r="D64" s="13">
        <v>0</v>
      </c>
      <c r="E64" s="13">
        <v>0</v>
      </c>
      <c r="F64" s="13">
        <v>0</v>
      </c>
      <c r="G64" s="13">
        <v>0</v>
      </c>
      <c r="H64" s="13">
        <v>0</v>
      </c>
      <c r="I64" s="13">
        <v>0</v>
      </c>
      <c r="J64" s="13">
        <v>0</v>
      </c>
      <c r="K64" s="13">
        <v>0</v>
      </c>
      <c r="L64" s="13">
        <v>0</v>
      </c>
      <c r="M64" s="13">
        <v>0</v>
      </c>
      <c r="N64" s="13">
        <v>0</v>
      </c>
      <c r="O64" s="13">
        <v>0</v>
      </c>
      <c r="P64" s="13">
        <v>0</v>
      </c>
    </row>
    <row r="65" spans="1:16" x14ac:dyDescent="0.25">
      <c r="B65" s="11">
        <v>618</v>
      </c>
      <c r="C65" s="12" t="s">
        <v>85</v>
      </c>
      <c r="D65" s="13">
        <v>0</v>
      </c>
      <c r="E65" s="13">
        <v>0</v>
      </c>
      <c r="F65" s="13">
        <v>0</v>
      </c>
      <c r="G65" s="13">
        <v>0</v>
      </c>
      <c r="H65" s="13">
        <v>0</v>
      </c>
      <c r="I65" s="13">
        <v>0</v>
      </c>
      <c r="J65" s="13">
        <v>0</v>
      </c>
      <c r="K65" s="13">
        <v>0</v>
      </c>
      <c r="L65" s="13">
        <v>0</v>
      </c>
      <c r="M65" s="13">
        <v>0</v>
      </c>
      <c r="N65" s="13">
        <v>0</v>
      </c>
      <c r="O65" s="13">
        <v>0</v>
      </c>
      <c r="P65" s="13">
        <v>0</v>
      </c>
    </row>
    <row r="66" spans="1:16" x14ac:dyDescent="0.25">
      <c r="B66" s="11">
        <v>621</v>
      </c>
      <c r="C66" s="12" t="s">
        <v>86</v>
      </c>
      <c r="D66" s="13">
        <v>0</v>
      </c>
      <c r="E66" s="13">
        <v>0</v>
      </c>
      <c r="F66" s="13">
        <v>0</v>
      </c>
      <c r="G66" s="13">
        <v>0</v>
      </c>
      <c r="H66" s="13">
        <v>0</v>
      </c>
      <c r="I66" s="103">
        <v>286800</v>
      </c>
      <c r="J66" s="13">
        <v>0</v>
      </c>
      <c r="K66" s="13">
        <v>0</v>
      </c>
      <c r="L66" s="13">
        <v>0</v>
      </c>
      <c r="M66" s="13">
        <v>0</v>
      </c>
      <c r="N66" s="13">
        <v>0</v>
      </c>
      <c r="O66" s="13">
        <v>0</v>
      </c>
      <c r="P66" s="103">
        <v>286800</v>
      </c>
    </row>
    <row r="67" spans="1:16" x14ac:dyDescent="0.25">
      <c r="B67" s="11">
        <v>622</v>
      </c>
      <c r="C67" s="12" t="s">
        <v>87</v>
      </c>
      <c r="D67" s="103">
        <v>880737723.58000004</v>
      </c>
      <c r="E67" s="103">
        <v>651882698.04000008</v>
      </c>
      <c r="F67" s="103">
        <v>1572574422</v>
      </c>
      <c r="G67" s="103">
        <v>1001583445.5700001</v>
      </c>
      <c r="H67" s="103">
        <v>1754928661.6300001</v>
      </c>
      <c r="I67" s="103">
        <v>1121037575.1599998</v>
      </c>
      <c r="J67" s="103">
        <v>1237817698.0799999</v>
      </c>
      <c r="K67" s="103">
        <v>1299105722.71</v>
      </c>
      <c r="L67" s="103">
        <v>1154746724.6300001</v>
      </c>
      <c r="M67" s="103">
        <v>899115135.05999994</v>
      </c>
      <c r="N67" s="103">
        <v>2092155249.8400002</v>
      </c>
      <c r="O67" s="103">
        <v>1641152538.6500001</v>
      </c>
      <c r="P67" s="103">
        <v>15306837594.950001</v>
      </c>
    </row>
    <row r="68" spans="1:16" x14ac:dyDescent="0.25">
      <c r="B68" s="11">
        <v>627</v>
      </c>
      <c r="C68" s="12" t="s">
        <v>88</v>
      </c>
      <c r="D68" s="13">
        <v>0</v>
      </c>
      <c r="E68" s="13">
        <v>0</v>
      </c>
      <c r="F68" s="13">
        <v>0</v>
      </c>
      <c r="G68" s="13">
        <v>0</v>
      </c>
      <c r="H68" s="13">
        <v>0</v>
      </c>
      <c r="I68" s="13">
        <v>0</v>
      </c>
      <c r="J68" s="13">
        <v>0</v>
      </c>
      <c r="K68" s="13">
        <v>0</v>
      </c>
      <c r="L68" s="103">
        <v>23976861.420000002</v>
      </c>
      <c r="M68" s="13">
        <v>0</v>
      </c>
      <c r="N68" s="13">
        <v>0</v>
      </c>
      <c r="O68" s="103">
        <v>99392235.340000004</v>
      </c>
      <c r="P68" s="103">
        <v>123369096.76000001</v>
      </c>
    </row>
    <row r="69" spans="1:16" x14ac:dyDescent="0.25">
      <c r="B69" s="11">
        <v>900</v>
      </c>
      <c r="C69" s="12" t="s">
        <v>89</v>
      </c>
      <c r="D69" s="13">
        <v>0</v>
      </c>
      <c r="E69" s="13">
        <v>0</v>
      </c>
      <c r="F69" s="13">
        <v>0</v>
      </c>
      <c r="G69" s="13">
        <v>0</v>
      </c>
      <c r="H69" s="13">
        <v>0</v>
      </c>
      <c r="I69" s="13">
        <v>0</v>
      </c>
      <c r="J69" s="13">
        <v>0</v>
      </c>
      <c r="K69" s="13">
        <v>0</v>
      </c>
      <c r="L69" s="13">
        <v>0</v>
      </c>
      <c r="M69" s="13">
        <v>0</v>
      </c>
      <c r="N69" s="13">
        <v>0</v>
      </c>
      <c r="O69" s="13">
        <v>0</v>
      </c>
      <c r="P69" s="13">
        <v>0</v>
      </c>
    </row>
    <row r="70" spans="1:16" x14ac:dyDescent="0.25">
      <c r="A70" s="11"/>
      <c r="B70" s="14" t="s">
        <v>90</v>
      </c>
      <c r="C70" s="15"/>
      <c r="D70" s="104">
        <v>19975118249.040012</v>
      </c>
      <c r="E70" s="104">
        <v>22447021852.879993</v>
      </c>
      <c r="F70" s="104">
        <v>30095913947.710011</v>
      </c>
      <c r="G70" s="104">
        <v>26986634944.630001</v>
      </c>
      <c r="H70" s="104">
        <v>51131698560.940018</v>
      </c>
      <c r="I70" s="104">
        <v>25709543165.980015</v>
      </c>
      <c r="J70" s="104">
        <v>22558263751.810005</v>
      </c>
      <c r="K70" s="104">
        <v>26690391690.699997</v>
      </c>
      <c r="L70" s="104">
        <v>31111180346.43</v>
      </c>
      <c r="M70" s="104">
        <v>32500673514.729988</v>
      </c>
      <c r="N70" s="104">
        <v>35562398404.690002</v>
      </c>
      <c r="O70" s="104">
        <v>53850721066.770004</v>
      </c>
      <c r="P70" s="104">
        <v>378619559496.30994</v>
      </c>
    </row>
    <row r="71" spans="1:16" ht="15.75" x14ac:dyDescent="0.3">
      <c r="A71" s="11"/>
      <c r="B71" s="3" t="s">
        <v>91</v>
      </c>
      <c r="C71" s="4"/>
      <c r="D71" s="1"/>
      <c r="E71" s="1"/>
      <c r="F71" s="1"/>
      <c r="G71" s="1"/>
      <c r="H71" s="1"/>
      <c r="I71" s="1"/>
      <c r="J71" s="1"/>
      <c r="K71" s="1"/>
      <c r="L71" s="1"/>
      <c r="M71" s="1"/>
      <c r="N71" s="1"/>
      <c r="O71" s="1"/>
      <c r="P71" s="1"/>
    </row>
    <row r="72" spans="1:16" ht="15.75" x14ac:dyDescent="0.3">
      <c r="A72" s="11"/>
      <c r="B72" s="3" t="s">
        <v>92</v>
      </c>
      <c r="C72" s="4"/>
      <c r="D72" s="1"/>
      <c r="E72" s="1"/>
      <c r="F72" s="1"/>
      <c r="G72" s="1"/>
      <c r="H72" s="1"/>
      <c r="I72" s="1"/>
      <c r="J72" s="1"/>
      <c r="K72" s="1"/>
      <c r="L72" s="1"/>
      <c r="M72" s="1"/>
      <c r="N72" s="1"/>
      <c r="O72" s="1"/>
      <c r="P72" s="1"/>
    </row>
    <row r="73" spans="1:16" ht="15.75" x14ac:dyDescent="0.3">
      <c r="A73" s="11"/>
      <c r="B73" s="3" t="s">
        <v>93</v>
      </c>
      <c r="C73" s="4"/>
      <c r="D73" s="1"/>
      <c r="E73" s="1"/>
      <c r="F73" s="1"/>
      <c r="G73" s="1"/>
      <c r="H73" s="1"/>
      <c r="I73" s="1"/>
      <c r="J73" s="1"/>
      <c r="K73" s="1"/>
      <c r="L73" s="1"/>
      <c r="M73" s="1"/>
      <c r="N73" s="1"/>
      <c r="O73" s="1"/>
      <c r="P73" s="1"/>
    </row>
    <row r="74" spans="1:16" ht="15.75" x14ac:dyDescent="0.3">
      <c r="A74" s="11"/>
      <c r="B74" s="5"/>
      <c r="C74" s="6"/>
      <c r="D74" s="1"/>
      <c r="E74" s="1"/>
      <c r="F74" s="1"/>
      <c r="G74" s="1"/>
      <c r="H74" s="1"/>
      <c r="I74" s="1"/>
      <c r="J74" s="1"/>
      <c r="K74" s="1"/>
      <c r="L74" s="1"/>
      <c r="M74" s="1"/>
      <c r="N74" s="1"/>
      <c r="O74" s="1"/>
      <c r="P74" s="1"/>
    </row>
    <row r="75" spans="1:16" x14ac:dyDescent="0.25">
      <c r="A75" s="11"/>
      <c r="D75" s="8"/>
      <c r="E75" s="8"/>
      <c r="F75" s="8"/>
      <c r="G75" s="8"/>
      <c r="H75" s="8"/>
      <c r="I75" s="8"/>
      <c r="J75" s="8"/>
      <c r="K75" s="8"/>
      <c r="L75" s="8"/>
      <c r="M75" s="8"/>
      <c r="N75" s="8"/>
      <c r="O75" s="8"/>
      <c r="P75" s="8"/>
    </row>
    <row r="76" spans="1:16" x14ac:dyDescent="0.25">
      <c r="A76" s="11"/>
    </row>
    <row r="77" spans="1:16" x14ac:dyDescent="0.25">
      <c r="A77" s="11"/>
      <c r="B77" s="12"/>
    </row>
    <row r="78" spans="1:16" x14ac:dyDescent="0.25">
      <c r="A78" s="11"/>
      <c r="B78" s="12"/>
    </row>
    <row r="79" spans="1:16" x14ac:dyDescent="0.25">
      <c r="A79" s="11"/>
      <c r="B79" s="12"/>
    </row>
    <row r="80" spans="1:16" x14ac:dyDescent="0.25">
      <c r="A80" s="11"/>
      <c r="B80" s="12"/>
    </row>
    <row r="81" spans="1:2" x14ac:dyDescent="0.25">
      <c r="A81" s="11"/>
      <c r="B81" s="12"/>
    </row>
    <row r="82" spans="1:2" x14ac:dyDescent="0.25">
      <c r="A82" s="11"/>
      <c r="B82" s="12"/>
    </row>
    <row r="83" spans="1:2" x14ac:dyDescent="0.25">
      <c r="A83" s="11"/>
      <c r="B83" s="12"/>
    </row>
    <row r="84" spans="1:2" x14ac:dyDescent="0.25">
      <c r="A84" s="11"/>
      <c r="B84" s="12"/>
    </row>
    <row r="85" spans="1:2" x14ac:dyDescent="0.25">
      <c r="A85" s="11"/>
      <c r="B85" s="12"/>
    </row>
    <row r="86" spans="1:2" x14ac:dyDescent="0.25">
      <c r="A86" s="11"/>
      <c r="B86" s="12"/>
    </row>
    <row r="87" spans="1:2" x14ac:dyDescent="0.25">
      <c r="A87" s="11"/>
      <c r="B87" s="12"/>
    </row>
    <row r="88" spans="1:2" x14ac:dyDescent="0.25">
      <c r="A88" s="11"/>
      <c r="B88" s="12"/>
    </row>
    <row r="89" spans="1:2" x14ac:dyDescent="0.25">
      <c r="A89" s="11"/>
      <c r="B89" s="12"/>
    </row>
    <row r="90" spans="1:2" x14ac:dyDescent="0.25">
      <c r="A90" s="11"/>
      <c r="B90" s="12"/>
    </row>
    <row r="91" spans="1:2" x14ac:dyDescent="0.25">
      <c r="A91" s="11"/>
      <c r="B91" s="12"/>
    </row>
    <row r="92" spans="1:2" x14ac:dyDescent="0.25">
      <c r="A92" s="11"/>
      <c r="B92" s="12"/>
    </row>
    <row r="93" spans="1:2" x14ac:dyDescent="0.25">
      <c r="A93" s="11"/>
      <c r="B93" s="12"/>
    </row>
    <row r="94" spans="1:2" x14ac:dyDescent="0.25">
      <c r="A94" s="11"/>
      <c r="B94" s="12"/>
    </row>
    <row r="95" spans="1:2" x14ac:dyDescent="0.25">
      <c r="A95" s="11"/>
      <c r="B95" s="12"/>
    </row>
    <row r="96" spans="1:2" x14ac:dyDescent="0.25">
      <c r="A96" s="11"/>
      <c r="B96" s="12"/>
    </row>
    <row r="97" spans="1:2" x14ac:dyDescent="0.25">
      <c r="A97" s="11"/>
      <c r="B97" s="12"/>
    </row>
    <row r="98" spans="1:2" x14ac:dyDescent="0.25">
      <c r="A98" s="11"/>
      <c r="B98" s="12"/>
    </row>
    <row r="99" spans="1:2" x14ac:dyDescent="0.25">
      <c r="A99" s="11"/>
      <c r="B99" s="12"/>
    </row>
    <row r="100" spans="1:2" x14ac:dyDescent="0.25">
      <c r="A100" s="11"/>
      <c r="B100" s="12"/>
    </row>
    <row r="101" spans="1:2" x14ac:dyDescent="0.25">
      <c r="A101" s="11"/>
      <c r="B101" s="12"/>
    </row>
    <row r="102" spans="1:2" x14ac:dyDescent="0.25">
      <c r="A102" s="11"/>
      <c r="B102" s="12"/>
    </row>
    <row r="103" spans="1:2" x14ac:dyDescent="0.25">
      <c r="A103" s="11"/>
      <c r="B103" s="12"/>
    </row>
    <row r="104" spans="1:2" x14ac:dyDescent="0.25">
      <c r="A104" s="11"/>
      <c r="B104" s="12"/>
    </row>
    <row r="105" spans="1:2" x14ac:dyDescent="0.25">
      <c r="A105" s="11"/>
      <c r="B105" s="12"/>
    </row>
    <row r="106" spans="1:2" x14ac:dyDescent="0.25">
      <c r="A106" s="11"/>
      <c r="B106" s="12"/>
    </row>
    <row r="107" spans="1:2" x14ac:dyDescent="0.25">
      <c r="A107" s="11"/>
      <c r="B107" s="12"/>
    </row>
    <row r="108" spans="1:2" x14ac:dyDescent="0.25">
      <c r="A108" s="11"/>
      <c r="B108" s="12"/>
    </row>
    <row r="109" spans="1:2" x14ac:dyDescent="0.25">
      <c r="A109" s="11"/>
      <c r="B109" s="12"/>
    </row>
    <row r="110" spans="1:2" x14ac:dyDescent="0.25">
      <c r="A110" s="11"/>
      <c r="B110" s="12"/>
    </row>
    <row r="111" spans="1:2" x14ac:dyDescent="0.25">
      <c r="A111" s="11"/>
      <c r="B111" s="12"/>
    </row>
    <row r="112" spans="1:2" x14ac:dyDescent="0.25">
      <c r="A112" s="11"/>
      <c r="B112" s="12"/>
    </row>
    <row r="113" spans="1:2" x14ac:dyDescent="0.25">
      <c r="A113" s="11"/>
      <c r="B113" s="12"/>
    </row>
    <row r="114" spans="1:2" x14ac:dyDescent="0.25">
      <c r="A114" s="11"/>
      <c r="B114" s="12"/>
    </row>
    <row r="115" spans="1:2" x14ac:dyDescent="0.25">
      <c r="A115" s="11"/>
      <c r="B115" s="12"/>
    </row>
    <row r="116" spans="1:2" x14ac:dyDescent="0.25">
      <c r="A116" s="11"/>
      <c r="B116" s="12"/>
    </row>
    <row r="117" spans="1:2" x14ac:dyDescent="0.25">
      <c r="A117" s="11"/>
      <c r="B117" s="12"/>
    </row>
    <row r="118" spans="1:2" x14ac:dyDescent="0.25">
      <c r="A118" s="11"/>
      <c r="B118" s="12"/>
    </row>
    <row r="119" spans="1:2" x14ac:dyDescent="0.25">
      <c r="A119" s="11"/>
      <c r="B119" s="12"/>
    </row>
    <row r="120" spans="1:2" x14ac:dyDescent="0.25">
      <c r="A120" s="11"/>
      <c r="B120" s="12"/>
    </row>
    <row r="121" spans="1:2" x14ac:dyDescent="0.25">
      <c r="A121" s="11"/>
      <c r="B121" s="12"/>
    </row>
    <row r="122" spans="1:2" x14ac:dyDescent="0.25">
      <c r="B122" s="12"/>
    </row>
    <row r="123" spans="1:2" x14ac:dyDescent="0.25">
      <c r="B123" s="12"/>
    </row>
    <row r="124" spans="1:2" x14ac:dyDescent="0.25">
      <c r="B124" s="12"/>
    </row>
    <row r="125" spans="1:2" x14ac:dyDescent="0.25">
      <c r="B125" s="12"/>
    </row>
    <row r="126" spans="1:2" x14ac:dyDescent="0.25">
      <c r="B126" s="12"/>
    </row>
    <row r="127" spans="1:2" x14ac:dyDescent="0.25">
      <c r="B127" s="12"/>
    </row>
    <row r="128" spans="1:2" x14ac:dyDescent="0.25">
      <c r="B128" s="12"/>
    </row>
    <row r="129" spans="2:3" x14ac:dyDescent="0.25">
      <c r="B129" s="17"/>
      <c r="C129" s="18"/>
    </row>
    <row r="134" spans="2:3" x14ac:dyDescent="0.25">
      <c r="C134" s="19"/>
    </row>
  </sheetData>
  <mergeCells count="9">
    <mergeCell ref="B9:B10"/>
    <mergeCell ref="C9:C10"/>
    <mergeCell ref="D9:P9"/>
    <mergeCell ref="B1:P1"/>
    <mergeCell ref="B2:P2"/>
    <mergeCell ref="B3:P3"/>
    <mergeCell ref="B4:P4"/>
    <mergeCell ref="B5:P5"/>
    <mergeCell ref="B6:P6"/>
  </mergeCells>
  <pageMargins left="0.7" right="0.7" top="0.75" bottom="0.75" header="0.3" footer="0.3"/>
  <pageSetup orientation="portrait" r:id="rId1"/>
  <drawing r:id="rId2"/>
  <legacyDrawing r:id="rId3"/>
  <oleObjects>
    <mc:AlternateContent xmlns:mc="http://schemas.openxmlformats.org/markup-compatibility/2006">
      <mc:Choice Requires="x14">
        <oleObject progId="Photoshop.Image.13" shapeId="17409" r:id="rId4">
          <objectPr defaultSize="0" autoPict="0" r:id="rId5">
            <anchor moveWithCells="1">
              <from>
                <xdr:col>2</xdr:col>
                <xdr:colOff>2028825</xdr:colOff>
                <xdr:row>0</xdr:row>
                <xdr:rowOff>314325</xdr:rowOff>
              </from>
              <to>
                <xdr:col>2</xdr:col>
                <xdr:colOff>2867025</xdr:colOff>
                <xdr:row>4</xdr:row>
                <xdr:rowOff>57150</xdr:rowOff>
              </to>
            </anchor>
          </objectPr>
        </oleObject>
      </mc:Choice>
      <mc:Fallback>
        <oleObject progId="Photoshop.Image.13" shapeId="17409" r:id="rId4"/>
      </mc:Fallback>
    </mc:AlternateContent>
    <mc:AlternateContent xmlns:mc="http://schemas.openxmlformats.org/markup-compatibility/2006">
      <mc:Choice Requires="x14">
        <oleObject progId="Photoshop.Image.13" shapeId="17410" r:id="rId6">
          <objectPr defaultSize="0" autoPict="0" r:id="rId7">
            <anchor moveWithCells="1">
              <from>
                <xdr:col>13</xdr:col>
                <xdr:colOff>542925</xdr:colOff>
                <xdr:row>0</xdr:row>
                <xdr:rowOff>114300</xdr:rowOff>
              </from>
              <to>
                <xdr:col>15</xdr:col>
                <xdr:colOff>561975</xdr:colOff>
                <xdr:row>3</xdr:row>
                <xdr:rowOff>66675</xdr:rowOff>
              </to>
            </anchor>
          </objectPr>
        </oleObject>
      </mc:Choice>
      <mc:Fallback>
        <oleObject progId="Photoshop.Image.13" shapeId="17410" r:id="rId6"/>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XCC134"/>
  <sheetViews>
    <sheetView showGridLines="0" zoomScaleNormal="100" workbookViewId="0">
      <selection activeCell="B9" sqref="B9:B10"/>
    </sheetView>
  </sheetViews>
  <sheetFormatPr defaultColWidth="11.42578125" defaultRowHeight="15" x14ac:dyDescent="0.25"/>
  <cols>
    <col min="1" max="1" width="7" customWidth="1"/>
    <col min="2" max="2" width="8.85546875" style="7" customWidth="1"/>
    <col min="3" max="3" width="82.7109375" customWidth="1"/>
    <col min="4" max="4" width="9.5703125" customWidth="1"/>
    <col min="5" max="5" width="10.42578125" customWidth="1"/>
    <col min="6" max="10" width="9.5703125" customWidth="1"/>
    <col min="11" max="11" width="10" customWidth="1"/>
    <col min="12" max="12" width="13.28515625" customWidth="1"/>
    <col min="13" max="13" width="10.7109375" customWidth="1"/>
    <col min="14" max="14" width="13.28515625" customWidth="1"/>
    <col min="15" max="15" width="12.140625" customWidth="1"/>
    <col min="16" max="16" width="10.5703125" customWidth="1"/>
  </cols>
  <sheetData>
    <row r="1" spans="2:16 16305:16305" ht="30.75" x14ac:dyDescent="0.4">
      <c r="B1" s="119" t="s">
        <v>0</v>
      </c>
      <c r="C1" s="119"/>
      <c r="D1" s="119"/>
      <c r="E1" s="119"/>
      <c r="F1" s="119"/>
      <c r="G1" s="119"/>
      <c r="H1" s="119"/>
      <c r="I1" s="119"/>
      <c r="J1" s="119"/>
      <c r="K1" s="119"/>
      <c r="L1" s="119"/>
      <c r="M1" s="119"/>
      <c r="N1" s="119"/>
      <c r="O1" s="119"/>
      <c r="P1" s="119"/>
    </row>
    <row r="2" spans="2:16 16305:16305" ht="15.75" customHeight="1" x14ac:dyDescent="0.25">
      <c r="B2" s="120" t="s">
        <v>1</v>
      </c>
      <c r="C2" s="120"/>
      <c r="D2" s="120"/>
      <c r="E2" s="120"/>
      <c r="F2" s="120"/>
      <c r="G2" s="120"/>
      <c r="H2" s="120"/>
      <c r="I2" s="120"/>
      <c r="J2" s="120"/>
      <c r="K2" s="120"/>
      <c r="L2" s="120"/>
      <c r="M2" s="120"/>
      <c r="N2" s="120"/>
      <c r="O2" s="120"/>
      <c r="P2" s="120"/>
    </row>
    <row r="3" spans="2:16 16305:16305" ht="15.75" customHeight="1" x14ac:dyDescent="0.25">
      <c r="B3" s="121" t="s">
        <v>2</v>
      </c>
      <c r="C3" s="121"/>
      <c r="D3" s="121"/>
      <c r="E3" s="121"/>
      <c r="F3" s="121"/>
      <c r="G3" s="121"/>
      <c r="H3" s="121"/>
      <c r="I3" s="121"/>
      <c r="J3" s="121"/>
      <c r="K3" s="121"/>
      <c r="L3" s="121"/>
      <c r="M3" s="121"/>
      <c r="N3" s="121"/>
      <c r="O3" s="121"/>
      <c r="P3" s="121"/>
    </row>
    <row r="4" spans="2:16 16305:16305" ht="15.75" customHeight="1" x14ac:dyDescent="0.25">
      <c r="B4" s="122" t="s">
        <v>3</v>
      </c>
      <c r="C4" s="122"/>
      <c r="D4" s="122"/>
      <c r="E4" s="122"/>
      <c r="F4" s="122"/>
      <c r="G4" s="122"/>
      <c r="H4" s="122"/>
      <c r="I4" s="122"/>
      <c r="J4" s="122"/>
      <c r="K4" s="122"/>
      <c r="L4" s="122"/>
      <c r="M4" s="122"/>
      <c r="N4" s="122"/>
      <c r="O4" s="122"/>
      <c r="P4" s="122"/>
    </row>
    <row r="5" spans="2:16 16305:16305" ht="15.75" customHeight="1" x14ac:dyDescent="0.25">
      <c r="B5" s="121" t="s">
        <v>95</v>
      </c>
      <c r="C5" s="121"/>
      <c r="D5" s="121"/>
      <c r="E5" s="121"/>
      <c r="F5" s="121"/>
      <c r="G5" s="121"/>
      <c r="H5" s="121"/>
      <c r="I5" s="121"/>
      <c r="J5" s="121"/>
      <c r="K5" s="121"/>
      <c r="L5" s="121"/>
      <c r="M5" s="121"/>
      <c r="N5" s="121"/>
      <c r="O5" s="121"/>
      <c r="P5" s="121"/>
    </row>
    <row r="6" spans="2:16 16305:16305" ht="15.75" customHeight="1" x14ac:dyDescent="0.25">
      <c r="B6" s="121" t="s">
        <v>5</v>
      </c>
      <c r="C6" s="121"/>
      <c r="D6" s="121"/>
      <c r="E6" s="121"/>
      <c r="F6" s="121"/>
      <c r="G6" s="121"/>
      <c r="H6" s="121"/>
      <c r="I6" s="121"/>
      <c r="J6" s="121"/>
      <c r="K6" s="121"/>
      <c r="L6" s="121"/>
      <c r="M6" s="121"/>
      <c r="N6" s="121"/>
      <c r="O6" s="121"/>
      <c r="P6" s="121"/>
    </row>
    <row r="7" spans="2:16 16305:16305" ht="6" customHeight="1" x14ac:dyDescent="0.3">
      <c r="B7" s="2"/>
      <c r="C7" s="1"/>
      <c r="D7" s="1"/>
      <c r="E7" s="1"/>
      <c r="F7" s="1"/>
      <c r="G7" s="1"/>
      <c r="H7" s="1"/>
      <c r="I7" s="1"/>
      <c r="J7" s="1"/>
      <c r="K7" s="1"/>
      <c r="L7" s="1"/>
      <c r="M7" s="1"/>
      <c r="N7" s="1"/>
      <c r="O7" s="1"/>
      <c r="P7" s="1"/>
    </row>
    <row r="8" spans="2:16 16305:16305" ht="27.75" customHeight="1" x14ac:dyDescent="0.3">
      <c r="B8" s="2"/>
      <c r="C8" s="1"/>
      <c r="D8" s="1"/>
      <c r="E8" s="1"/>
      <c r="F8" s="1"/>
      <c r="G8" s="1"/>
      <c r="H8" s="1"/>
      <c r="I8" s="1"/>
      <c r="J8" s="1"/>
      <c r="K8" s="1"/>
      <c r="L8" s="1"/>
      <c r="M8" s="1"/>
      <c r="N8" s="1"/>
      <c r="O8" s="1"/>
      <c r="P8" s="1"/>
    </row>
    <row r="9" spans="2:16 16305:16305" x14ac:dyDescent="0.25">
      <c r="B9" s="116" t="s">
        <v>6</v>
      </c>
      <c r="C9" s="117" t="s">
        <v>7</v>
      </c>
      <c r="D9" s="118">
        <v>2011</v>
      </c>
      <c r="E9" s="118"/>
      <c r="F9" s="118"/>
      <c r="G9" s="118"/>
      <c r="H9" s="118"/>
      <c r="I9" s="118"/>
      <c r="J9" s="118"/>
      <c r="K9" s="118"/>
      <c r="L9" s="118"/>
      <c r="M9" s="118"/>
      <c r="N9" s="118"/>
      <c r="O9" s="118"/>
      <c r="P9" s="118"/>
    </row>
    <row r="10" spans="2:16 16305:16305" x14ac:dyDescent="0.25">
      <c r="B10" s="116"/>
      <c r="C10" s="117"/>
      <c r="D10" s="10" t="s">
        <v>8</v>
      </c>
      <c r="E10" s="10" t="s">
        <v>9</v>
      </c>
      <c r="F10" s="10" t="s">
        <v>10</v>
      </c>
      <c r="G10" s="10" t="s">
        <v>11</v>
      </c>
      <c r="H10" s="10" t="s">
        <v>12</v>
      </c>
      <c r="I10" s="10" t="s">
        <v>13</v>
      </c>
      <c r="J10" s="10" t="s">
        <v>14</v>
      </c>
      <c r="K10" s="10" t="s">
        <v>15</v>
      </c>
      <c r="L10" s="10" t="s">
        <v>16</v>
      </c>
      <c r="M10" s="10" t="s">
        <v>17</v>
      </c>
      <c r="N10" s="10" t="s">
        <v>18</v>
      </c>
      <c r="O10" s="10" t="s">
        <v>19</v>
      </c>
      <c r="P10" s="10" t="s">
        <v>96</v>
      </c>
    </row>
    <row r="11" spans="2:16 16305:16305" x14ac:dyDescent="0.25">
      <c r="B11" s="11" t="s">
        <v>21</v>
      </c>
      <c r="C11" s="12" t="s">
        <v>22</v>
      </c>
      <c r="D11" s="13">
        <v>0</v>
      </c>
      <c r="E11" s="13">
        <v>0</v>
      </c>
      <c r="F11" s="13">
        <v>0</v>
      </c>
      <c r="G11" s="103">
        <v>5295528000</v>
      </c>
      <c r="H11" s="13">
        <v>0</v>
      </c>
      <c r="I11" s="103">
        <v>2663745000</v>
      </c>
      <c r="J11" s="13">
        <v>0</v>
      </c>
      <c r="K11" s="13">
        <v>0</v>
      </c>
      <c r="L11" s="13">
        <v>0</v>
      </c>
      <c r="M11" s="13">
        <v>0</v>
      </c>
      <c r="N11" s="13">
        <v>0</v>
      </c>
      <c r="O11" s="103">
        <v>6810710745</v>
      </c>
      <c r="P11" s="103">
        <v>14769983745</v>
      </c>
      <c r="XCC11" s="13"/>
    </row>
    <row r="12" spans="2:16 16305:16305" x14ac:dyDescent="0.25">
      <c r="B12" s="11" t="s">
        <v>23</v>
      </c>
      <c r="C12" s="12" t="s">
        <v>24</v>
      </c>
      <c r="D12" s="13">
        <v>0</v>
      </c>
      <c r="E12" s="13">
        <v>0</v>
      </c>
      <c r="F12" s="13">
        <v>0</v>
      </c>
      <c r="G12" s="13">
        <v>0</v>
      </c>
      <c r="H12" s="13">
        <v>0</v>
      </c>
      <c r="I12" s="103">
        <v>3482103880</v>
      </c>
      <c r="J12" s="103">
        <v>2329759800</v>
      </c>
      <c r="K12" s="103">
        <v>1139152312</v>
      </c>
      <c r="L12" s="103">
        <v>5009455673</v>
      </c>
      <c r="M12" s="103">
        <v>2074717119.9999998</v>
      </c>
      <c r="N12" s="103">
        <v>3936328773</v>
      </c>
      <c r="O12" s="103">
        <v>6276162912</v>
      </c>
      <c r="P12" s="103">
        <v>24247680470</v>
      </c>
    </row>
    <row r="13" spans="2:16 16305:16305" x14ac:dyDescent="0.25">
      <c r="B13" s="11" t="s">
        <v>25</v>
      </c>
      <c r="C13" s="12" t="s">
        <v>26</v>
      </c>
      <c r="D13" s="13">
        <v>0</v>
      </c>
      <c r="E13" s="13">
        <v>0</v>
      </c>
      <c r="F13" s="13">
        <v>0</v>
      </c>
      <c r="G13" s="13">
        <v>0</v>
      </c>
      <c r="H13" s="13">
        <v>0</v>
      </c>
      <c r="I13" s="13">
        <v>0</v>
      </c>
      <c r="J13" s="13">
        <v>0</v>
      </c>
      <c r="K13" s="13">
        <v>0</v>
      </c>
      <c r="L13" s="13">
        <v>0</v>
      </c>
      <c r="M13" s="13">
        <v>0</v>
      </c>
      <c r="N13" s="103">
        <v>509704800.10000002</v>
      </c>
      <c r="O13" s="103">
        <v>769776875.54999995</v>
      </c>
      <c r="P13" s="103">
        <v>1279481675.6500001</v>
      </c>
    </row>
    <row r="14" spans="2:16 16305:16305" x14ac:dyDescent="0.25">
      <c r="B14" s="11" t="s">
        <v>27</v>
      </c>
      <c r="C14" s="12" t="s">
        <v>28</v>
      </c>
      <c r="D14" s="13">
        <v>0</v>
      </c>
      <c r="E14" s="13">
        <v>0</v>
      </c>
      <c r="F14" s="13">
        <v>0</v>
      </c>
      <c r="G14" s="13">
        <v>0</v>
      </c>
      <c r="H14" s="13">
        <v>0</v>
      </c>
      <c r="I14" s="13">
        <v>0</v>
      </c>
      <c r="J14" s="13">
        <v>0</v>
      </c>
      <c r="K14" s="13">
        <v>0</v>
      </c>
      <c r="L14" s="13">
        <v>0</v>
      </c>
      <c r="M14" s="13">
        <v>0</v>
      </c>
      <c r="N14" s="13">
        <v>0</v>
      </c>
      <c r="O14" s="13">
        <v>0</v>
      </c>
      <c r="P14" s="13">
        <v>0</v>
      </c>
    </row>
    <row r="15" spans="2:16 16305:16305" x14ac:dyDescent="0.25">
      <c r="B15" s="11">
        <v>100</v>
      </c>
      <c r="C15" s="12" t="s">
        <v>29</v>
      </c>
      <c r="D15" s="103">
        <v>22521186306.419987</v>
      </c>
      <c r="E15" s="103">
        <v>19306587733.610004</v>
      </c>
      <c r="F15" s="103">
        <v>21843883942.180012</v>
      </c>
      <c r="G15" s="103">
        <v>24729301301.819988</v>
      </c>
      <c r="H15" s="103">
        <v>25567214284.969994</v>
      </c>
      <c r="I15" s="103">
        <v>23113922507.739994</v>
      </c>
      <c r="J15" s="103">
        <v>26008260026.860016</v>
      </c>
      <c r="K15" s="103">
        <v>21525521514.829998</v>
      </c>
      <c r="L15" s="103">
        <v>22963807419.260006</v>
      </c>
      <c r="M15" s="103">
        <v>23544586910.810005</v>
      </c>
      <c r="N15" s="103">
        <v>24055044591.980007</v>
      </c>
      <c r="O15" s="103">
        <v>25929871246.769993</v>
      </c>
      <c r="P15" s="103">
        <v>281109187787.25</v>
      </c>
    </row>
    <row r="16" spans="2:16 16305:16305" x14ac:dyDescent="0.25">
      <c r="B16" s="11">
        <v>101</v>
      </c>
      <c r="C16" s="12" t="s">
        <v>30</v>
      </c>
      <c r="D16" s="103">
        <v>2.1827872842550278E-11</v>
      </c>
      <c r="E16" s="13">
        <v>0</v>
      </c>
      <c r="F16" s="103">
        <v>-1.1641532182693481E-10</v>
      </c>
      <c r="G16" s="13">
        <v>0</v>
      </c>
      <c r="H16" s="13">
        <v>0</v>
      </c>
      <c r="I16" s="13">
        <v>0</v>
      </c>
      <c r="J16" s="103">
        <v>-1.2732925824820995E-11</v>
      </c>
      <c r="K16" s="13">
        <v>0</v>
      </c>
      <c r="L16" s="103">
        <v>89340</v>
      </c>
      <c r="M16" s="13">
        <v>0</v>
      </c>
      <c r="N16" s="103">
        <v>2.3283064365386963E-10</v>
      </c>
      <c r="O16" s="13">
        <v>0</v>
      </c>
      <c r="P16" s="103">
        <v>89340.000000000131</v>
      </c>
    </row>
    <row r="17" spans="2:16" x14ac:dyDescent="0.25">
      <c r="B17" s="11">
        <v>112</v>
      </c>
      <c r="C17" s="12" t="s">
        <v>31</v>
      </c>
      <c r="D17" s="13">
        <v>0</v>
      </c>
      <c r="E17" s="13">
        <v>0</v>
      </c>
      <c r="F17" s="13">
        <v>0</v>
      </c>
      <c r="G17" s="13">
        <v>0</v>
      </c>
      <c r="H17" s="13">
        <v>0</v>
      </c>
      <c r="I17" s="103">
        <v>33560.9</v>
      </c>
      <c r="J17" s="13">
        <v>0</v>
      </c>
      <c r="K17" s="13">
        <v>0</v>
      </c>
      <c r="L17" s="13">
        <v>0</v>
      </c>
      <c r="M17" s="13">
        <v>0</v>
      </c>
      <c r="N17" s="13">
        <v>0</v>
      </c>
      <c r="O17" s="13">
        <v>0</v>
      </c>
      <c r="P17" s="103">
        <v>33560.9</v>
      </c>
    </row>
    <row r="18" spans="2:16" x14ac:dyDescent="0.25">
      <c r="B18" s="11">
        <v>114</v>
      </c>
      <c r="C18" s="12" t="s">
        <v>32</v>
      </c>
      <c r="D18" s="13">
        <v>0</v>
      </c>
      <c r="E18" s="13">
        <v>0</v>
      </c>
      <c r="F18" s="13">
        <v>0</v>
      </c>
      <c r="G18" s="13">
        <v>0</v>
      </c>
      <c r="H18" s="13">
        <v>0</v>
      </c>
      <c r="I18" s="13">
        <v>0</v>
      </c>
      <c r="J18" s="13">
        <v>0</v>
      </c>
      <c r="K18" s="13">
        <v>0</v>
      </c>
      <c r="L18" s="13">
        <v>0</v>
      </c>
      <c r="M18" s="13">
        <v>0</v>
      </c>
      <c r="N18" s="13">
        <v>0</v>
      </c>
      <c r="O18" s="103">
        <v>452743200</v>
      </c>
      <c r="P18" s="103">
        <v>452743200</v>
      </c>
    </row>
    <row r="19" spans="2:16" x14ac:dyDescent="0.25">
      <c r="B19" s="11">
        <v>203</v>
      </c>
      <c r="C19" s="12" t="s">
        <v>33</v>
      </c>
      <c r="D19" s="13">
        <v>0</v>
      </c>
      <c r="E19" s="13">
        <v>0</v>
      </c>
      <c r="F19" s="13">
        <v>0</v>
      </c>
      <c r="G19" s="13">
        <v>0</v>
      </c>
      <c r="H19" s="13">
        <v>0</v>
      </c>
      <c r="I19" s="13">
        <v>0</v>
      </c>
      <c r="J19" s="13">
        <v>0</v>
      </c>
      <c r="K19" s="13">
        <v>0</v>
      </c>
      <c r="L19" s="13">
        <v>0</v>
      </c>
      <c r="M19" s="103">
        <v>437868</v>
      </c>
      <c r="N19" s="13">
        <v>0</v>
      </c>
      <c r="O19" s="13">
        <v>0</v>
      </c>
      <c r="P19" s="103">
        <v>437868</v>
      </c>
    </row>
    <row r="20" spans="2:16" x14ac:dyDescent="0.25">
      <c r="B20" s="11" t="s">
        <v>34</v>
      </c>
      <c r="C20" s="12" t="s">
        <v>35</v>
      </c>
      <c r="D20" s="13">
        <v>0</v>
      </c>
      <c r="E20" s="13">
        <v>0</v>
      </c>
      <c r="F20" s="13">
        <v>0</v>
      </c>
      <c r="G20" s="13">
        <v>0</v>
      </c>
      <c r="H20" s="13">
        <v>0</v>
      </c>
      <c r="I20" s="13">
        <v>0</v>
      </c>
      <c r="J20" s="13">
        <v>0</v>
      </c>
      <c r="K20" s="13">
        <v>0</v>
      </c>
      <c r="L20" s="13">
        <v>0</v>
      </c>
      <c r="M20" s="13">
        <v>0</v>
      </c>
      <c r="N20" s="13">
        <v>0</v>
      </c>
      <c r="O20" s="13">
        <v>0</v>
      </c>
      <c r="P20" s="13">
        <v>0</v>
      </c>
    </row>
    <row r="21" spans="2:16" x14ac:dyDescent="0.25">
      <c r="B21" s="11">
        <v>206</v>
      </c>
      <c r="C21" s="12" t="s">
        <v>36</v>
      </c>
      <c r="D21" s="13">
        <v>0</v>
      </c>
      <c r="E21" s="13">
        <v>0</v>
      </c>
      <c r="F21" s="13">
        <v>0</v>
      </c>
      <c r="G21" s="13">
        <v>0</v>
      </c>
      <c r="H21" s="13">
        <v>0</v>
      </c>
      <c r="I21" s="13">
        <v>0</v>
      </c>
      <c r="J21" s="13">
        <v>0</v>
      </c>
      <c r="K21" s="103">
        <v>5141143.5</v>
      </c>
      <c r="L21" s="13">
        <v>0</v>
      </c>
      <c r="M21" s="13">
        <v>0</v>
      </c>
      <c r="N21" s="103">
        <v>66673512.630000003</v>
      </c>
      <c r="O21" s="103">
        <v>437180189.95999998</v>
      </c>
      <c r="P21" s="103">
        <v>508994846.08999997</v>
      </c>
    </row>
    <row r="22" spans="2:16" x14ac:dyDescent="0.25">
      <c r="B22" s="11">
        <v>207</v>
      </c>
      <c r="C22" s="12" t="s">
        <v>37</v>
      </c>
      <c r="D22" s="13">
        <v>0</v>
      </c>
      <c r="E22" s="13">
        <v>0</v>
      </c>
      <c r="F22" s="13">
        <v>0</v>
      </c>
      <c r="G22" s="13">
        <v>0</v>
      </c>
      <c r="H22" s="13">
        <v>0</v>
      </c>
      <c r="I22" s="13">
        <v>0</v>
      </c>
      <c r="J22" s="13">
        <v>0</v>
      </c>
      <c r="K22" s="13">
        <v>0</v>
      </c>
      <c r="L22" s="13">
        <v>0</v>
      </c>
      <c r="M22" s="13">
        <v>0</v>
      </c>
      <c r="N22" s="13">
        <v>0</v>
      </c>
      <c r="O22" s="13">
        <v>0</v>
      </c>
      <c r="P22" s="13">
        <v>0</v>
      </c>
    </row>
    <row r="23" spans="2:16" x14ac:dyDescent="0.25">
      <c r="B23" s="11">
        <v>212</v>
      </c>
      <c r="C23" s="12" t="s">
        <v>38</v>
      </c>
      <c r="D23" s="13">
        <v>0</v>
      </c>
      <c r="E23" s="13">
        <v>0</v>
      </c>
      <c r="F23" s="13">
        <v>0</v>
      </c>
      <c r="G23" s="103">
        <v>7427968.2000000002</v>
      </c>
      <c r="H23" s="13">
        <v>0</v>
      </c>
      <c r="I23" s="13">
        <v>0</v>
      </c>
      <c r="J23" s="13">
        <v>0</v>
      </c>
      <c r="K23" s="13">
        <v>0</v>
      </c>
      <c r="L23" s="13">
        <v>0</v>
      </c>
      <c r="M23" s="13">
        <v>0</v>
      </c>
      <c r="N23" s="13">
        <v>0</v>
      </c>
      <c r="O23" s="103">
        <v>3858400000</v>
      </c>
      <c r="P23" s="103">
        <v>3865827968.1999998</v>
      </c>
    </row>
    <row r="24" spans="2:16" x14ac:dyDescent="0.25">
      <c r="B24" s="11">
        <v>214</v>
      </c>
      <c r="C24" s="12" t="s">
        <v>39</v>
      </c>
      <c r="D24" s="13">
        <v>0</v>
      </c>
      <c r="E24" s="103">
        <v>681932602.92999995</v>
      </c>
      <c r="F24" s="13">
        <v>0</v>
      </c>
      <c r="G24" s="13">
        <v>0</v>
      </c>
      <c r="H24" s="13">
        <v>0</v>
      </c>
      <c r="I24" s="13">
        <v>0</v>
      </c>
      <c r="J24" s="13">
        <v>0</v>
      </c>
      <c r="K24" s="13">
        <v>0</v>
      </c>
      <c r="L24" s="13">
        <v>0</v>
      </c>
      <c r="M24" s="13">
        <v>0</v>
      </c>
      <c r="N24" s="13">
        <v>0</v>
      </c>
      <c r="O24" s="13">
        <v>0</v>
      </c>
      <c r="P24" s="103">
        <v>681932602.92999995</v>
      </c>
    </row>
    <row r="25" spans="2:16" x14ac:dyDescent="0.25">
      <c r="B25" s="11">
        <v>216</v>
      </c>
      <c r="C25" s="12" t="s">
        <v>40</v>
      </c>
      <c r="D25" s="103">
        <v>1272523.31</v>
      </c>
      <c r="E25" s="103">
        <v>1699290</v>
      </c>
      <c r="F25" s="103">
        <v>912721.24</v>
      </c>
      <c r="G25" s="103">
        <v>285000</v>
      </c>
      <c r="H25" s="103">
        <v>1927655.81</v>
      </c>
      <c r="I25" s="103">
        <v>300000</v>
      </c>
      <c r="J25" s="103">
        <v>1468409.38</v>
      </c>
      <c r="K25" s="13">
        <v>0</v>
      </c>
      <c r="L25" s="103">
        <v>2294904.2800000003</v>
      </c>
      <c r="M25" s="103">
        <v>7490908.4199999999</v>
      </c>
      <c r="N25" s="103">
        <v>2403480.6</v>
      </c>
      <c r="O25" s="103">
        <v>135361076.92000002</v>
      </c>
      <c r="P25" s="103">
        <v>155415969.96000001</v>
      </c>
    </row>
    <row r="26" spans="2:16" x14ac:dyDescent="0.25">
      <c r="B26" s="11">
        <v>299</v>
      </c>
      <c r="C26" s="12" t="s">
        <v>41</v>
      </c>
      <c r="D26" s="13">
        <v>0</v>
      </c>
      <c r="E26" s="13">
        <v>0</v>
      </c>
      <c r="F26" s="13">
        <v>0</v>
      </c>
      <c r="G26" s="103">
        <v>9596277.8800000008</v>
      </c>
      <c r="H26" s="13">
        <v>0</v>
      </c>
      <c r="I26" s="13">
        <v>0</v>
      </c>
      <c r="J26" s="13">
        <v>0</v>
      </c>
      <c r="K26" s="13">
        <v>0</v>
      </c>
      <c r="L26" s="13">
        <v>0</v>
      </c>
      <c r="M26" s="13">
        <v>0</v>
      </c>
      <c r="N26" s="103">
        <v>9612275</v>
      </c>
      <c r="O26" s="13">
        <v>0</v>
      </c>
      <c r="P26" s="103">
        <v>19208552.880000003</v>
      </c>
    </row>
    <row r="27" spans="2:16" x14ac:dyDescent="0.25">
      <c r="B27" s="11">
        <v>300</v>
      </c>
      <c r="C27" s="12" t="s">
        <v>42</v>
      </c>
      <c r="D27" s="103">
        <v>7099215.8899999997</v>
      </c>
      <c r="E27" s="103">
        <v>73114536.599999994</v>
      </c>
      <c r="F27" s="103">
        <v>104712976.64</v>
      </c>
      <c r="G27" s="103">
        <v>412364058.44999999</v>
      </c>
      <c r="H27" s="103">
        <v>91744038.719999999</v>
      </c>
      <c r="I27" s="103">
        <v>386424831.71999997</v>
      </c>
      <c r="J27" s="103">
        <v>133534276.08000001</v>
      </c>
      <c r="K27" s="103">
        <v>84597509.079999998</v>
      </c>
      <c r="L27" s="103">
        <v>118280171.32999998</v>
      </c>
      <c r="M27" s="103">
        <v>556002792.28999996</v>
      </c>
      <c r="N27" s="103">
        <v>106684688.04000001</v>
      </c>
      <c r="O27" s="103">
        <v>9030045510.9699993</v>
      </c>
      <c r="P27" s="103">
        <v>11104604605.809999</v>
      </c>
    </row>
    <row r="28" spans="2:16" x14ac:dyDescent="0.25">
      <c r="B28" s="11">
        <v>301</v>
      </c>
      <c r="C28" s="12" t="s">
        <v>43</v>
      </c>
      <c r="D28" s="103">
        <v>2967388.42</v>
      </c>
      <c r="E28" s="103">
        <v>35580427.200000003</v>
      </c>
      <c r="F28" s="103">
        <v>28553624.850000016</v>
      </c>
      <c r="G28" s="103">
        <v>85874352.969999999</v>
      </c>
      <c r="H28" s="103">
        <v>59880341.70000001</v>
      </c>
      <c r="I28" s="103">
        <v>83503821.570000023</v>
      </c>
      <c r="J28" s="103">
        <v>33930755.559999987</v>
      </c>
      <c r="K28" s="103">
        <v>79978873.439999983</v>
      </c>
      <c r="L28" s="103">
        <v>39228210.439999998</v>
      </c>
      <c r="M28" s="103">
        <v>57622395.119999997</v>
      </c>
      <c r="N28" s="103">
        <v>37214042.95000001</v>
      </c>
      <c r="O28" s="103">
        <v>175112578.43000001</v>
      </c>
      <c r="P28" s="103">
        <v>719446812.6500001</v>
      </c>
    </row>
    <row r="29" spans="2:16" x14ac:dyDescent="0.25">
      <c r="B29" s="11">
        <v>303</v>
      </c>
      <c r="C29" s="12" t="s">
        <v>44</v>
      </c>
      <c r="D29" s="13">
        <v>0</v>
      </c>
      <c r="E29" s="13">
        <v>0</v>
      </c>
      <c r="F29" s="13">
        <v>0</v>
      </c>
      <c r="G29" s="13">
        <v>0</v>
      </c>
      <c r="H29" s="13">
        <v>0</v>
      </c>
      <c r="I29" s="103">
        <v>218300</v>
      </c>
      <c r="J29" s="103">
        <v>1083005</v>
      </c>
      <c r="K29" s="13">
        <v>0</v>
      </c>
      <c r="L29" s="13">
        <v>0</v>
      </c>
      <c r="M29" s="13">
        <v>0</v>
      </c>
      <c r="N29" s="103">
        <v>446846</v>
      </c>
      <c r="O29" s="103">
        <v>7959596.3099999996</v>
      </c>
      <c r="P29" s="103">
        <v>9707747.3099999987</v>
      </c>
    </row>
    <row r="30" spans="2:16" x14ac:dyDescent="0.25">
      <c r="B30" s="11" t="s">
        <v>45</v>
      </c>
      <c r="C30" s="12" t="s">
        <v>46</v>
      </c>
      <c r="D30" s="13">
        <v>0</v>
      </c>
      <c r="E30" s="13">
        <v>0</v>
      </c>
      <c r="F30" s="13">
        <v>0</v>
      </c>
      <c r="G30" s="13">
        <v>0</v>
      </c>
      <c r="H30" s="13">
        <v>0</v>
      </c>
      <c r="I30" s="13">
        <v>0</v>
      </c>
      <c r="J30" s="13">
        <v>0</v>
      </c>
      <c r="K30" s="13">
        <v>0</v>
      </c>
      <c r="L30" s="13">
        <v>0</v>
      </c>
      <c r="M30" s="13">
        <v>0</v>
      </c>
      <c r="N30" s="13">
        <v>0</v>
      </c>
      <c r="O30" s="13">
        <v>0</v>
      </c>
      <c r="P30" s="13">
        <v>0</v>
      </c>
    </row>
    <row r="31" spans="2:16" x14ac:dyDescent="0.25">
      <c r="B31" s="11" t="s">
        <v>47</v>
      </c>
      <c r="C31" s="12" t="s">
        <v>48</v>
      </c>
      <c r="D31" s="13">
        <v>0</v>
      </c>
      <c r="E31" s="13">
        <v>0</v>
      </c>
      <c r="F31" s="13">
        <v>0</v>
      </c>
      <c r="G31" s="13">
        <v>0</v>
      </c>
      <c r="H31" s="13">
        <v>0</v>
      </c>
      <c r="I31" s="13">
        <v>0</v>
      </c>
      <c r="J31" s="13">
        <v>0</v>
      </c>
      <c r="K31" s="13">
        <v>0</v>
      </c>
      <c r="L31" s="13">
        <v>0</v>
      </c>
      <c r="M31" s="13">
        <v>0</v>
      </c>
      <c r="N31" s="13">
        <v>0</v>
      </c>
      <c r="O31" s="13">
        <v>0</v>
      </c>
      <c r="P31" s="13">
        <v>0</v>
      </c>
    </row>
    <row r="32" spans="2:16" x14ac:dyDescent="0.25">
      <c r="B32" s="11">
        <v>308</v>
      </c>
      <c r="C32" s="12" t="s">
        <v>49</v>
      </c>
      <c r="D32" s="13">
        <v>0</v>
      </c>
      <c r="E32" s="13">
        <v>0</v>
      </c>
      <c r="F32" s="13">
        <v>0</v>
      </c>
      <c r="G32" s="13">
        <v>0</v>
      </c>
      <c r="H32" s="13">
        <v>0</v>
      </c>
      <c r="I32" s="13">
        <v>0</v>
      </c>
      <c r="J32" s="13">
        <v>0</v>
      </c>
      <c r="K32" s="13">
        <v>0</v>
      </c>
      <c r="L32" s="13">
        <v>0</v>
      </c>
      <c r="M32" s="13">
        <v>0</v>
      </c>
      <c r="N32" s="13">
        <v>0</v>
      </c>
      <c r="O32" s="13">
        <v>0</v>
      </c>
      <c r="P32" s="13">
        <v>0</v>
      </c>
    </row>
    <row r="33" spans="2:16" x14ac:dyDescent="0.25">
      <c r="B33" s="11">
        <v>309</v>
      </c>
      <c r="C33" s="12" t="s">
        <v>50</v>
      </c>
      <c r="D33" s="13">
        <v>0</v>
      </c>
      <c r="E33" s="13">
        <v>0</v>
      </c>
      <c r="F33" s="13">
        <v>0</v>
      </c>
      <c r="G33" s="13">
        <v>0</v>
      </c>
      <c r="H33" s="13">
        <v>0</v>
      </c>
      <c r="I33" s="13">
        <v>0</v>
      </c>
      <c r="J33" s="13">
        <v>0</v>
      </c>
      <c r="K33" s="13">
        <v>0</v>
      </c>
      <c r="L33" s="13">
        <v>0</v>
      </c>
      <c r="M33" s="13">
        <v>0</v>
      </c>
      <c r="N33" s="13">
        <v>0</v>
      </c>
      <c r="O33" s="13">
        <v>0</v>
      </c>
      <c r="P33" s="13">
        <v>0</v>
      </c>
    </row>
    <row r="34" spans="2:16" x14ac:dyDescent="0.25">
      <c r="B34" s="11">
        <v>310</v>
      </c>
      <c r="C34" s="12" t="s">
        <v>51</v>
      </c>
      <c r="D34" s="13">
        <v>0</v>
      </c>
      <c r="E34" s="13">
        <v>0</v>
      </c>
      <c r="F34" s="13">
        <v>0</v>
      </c>
      <c r="G34" s="13">
        <v>0</v>
      </c>
      <c r="H34" s="13">
        <v>0</v>
      </c>
      <c r="I34" s="13">
        <v>0</v>
      </c>
      <c r="J34" s="13">
        <v>0</v>
      </c>
      <c r="K34" s="13">
        <v>0</v>
      </c>
      <c r="L34" s="13">
        <v>0</v>
      </c>
      <c r="M34" s="13">
        <v>0</v>
      </c>
      <c r="N34" s="13">
        <v>0</v>
      </c>
      <c r="O34" s="13">
        <v>0</v>
      </c>
      <c r="P34" s="13">
        <v>0</v>
      </c>
    </row>
    <row r="35" spans="2:16" x14ac:dyDescent="0.25">
      <c r="B35" s="11">
        <v>311</v>
      </c>
      <c r="C35" s="12" t="s">
        <v>52</v>
      </c>
      <c r="D35" s="13">
        <v>0</v>
      </c>
      <c r="E35" s="13">
        <v>0</v>
      </c>
      <c r="F35" s="13">
        <v>0</v>
      </c>
      <c r="G35" s="13">
        <v>0</v>
      </c>
      <c r="H35" s="13">
        <v>0</v>
      </c>
      <c r="I35" s="13">
        <v>0</v>
      </c>
      <c r="J35" s="103">
        <v>5038822150.3900003</v>
      </c>
      <c r="K35" s="13">
        <v>0</v>
      </c>
      <c r="L35" s="13">
        <v>0</v>
      </c>
      <c r="M35" s="13">
        <v>0</v>
      </c>
      <c r="N35" s="13">
        <v>0</v>
      </c>
      <c r="O35" s="13">
        <v>0</v>
      </c>
      <c r="P35" s="103">
        <v>5038822150.3900003</v>
      </c>
    </row>
    <row r="36" spans="2:16" x14ac:dyDescent="0.25">
      <c r="B36" s="11">
        <v>323</v>
      </c>
      <c r="C36" s="12" t="s">
        <v>53</v>
      </c>
      <c r="D36" s="13">
        <v>0</v>
      </c>
      <c r="E36" s="13">
        <v>0</v>
      </c>
      <c r="F36" s="13">
        <v>0</v>
      </c>
      <c r="G36" s="13">
        <v>0</v>
      </c>
      <c r="H36" s="13">
        <v>0</v>
      </c>
      <c r="I36" s="13">
        <v>0</v>
      </c>
      <c r="J36" s="13">
        <v>0</v>
      </c>
      <c r="K36" s="13">
        <v>0</v>
      </c>
      <c r="L36" s="13">
        <v>0</v>
      </c>
      <c r="M36" s="13">
        <v>0</v>
      </c>
      <c r="N36" s="13">
        <v>0</v>
      </c>
      <c r="O36" s="13">
        <v>0</v>
      </c>
      <c r="P36" s="13">
        <v>0</v>
      </c>
    </row>
    <row r="37" spans="2:16" x14ac:dyDescent="0.25">
      <c r="B37" s="11">
        <v>327</v>
      </c>
      <c r="C37" s="12" t="s">
        <v>54</v>
      </c>
      <c r="D37" s="13">
        <v>0</v>
      </c>
      <c r="E37" s="13">
        <v>0</v>
      </c>
      <c r="F37" s="13">
        <v>0</v>
      </c>
      <c r="G37" s="13">
        <v>0</v>
      </c>
      <c r="H37" s="13">
        <v>0</v>
      </c>
      <c r="I37" s="13">
        <v>0</v>
      </c>
      <c r="J37" s="13">
        <v>0</v>
      </c>
      <c r="K37" s="13">
        <v>0</v>
      </c>
      <c r="L37" s="13">
        <v>0</v>
      </c>
      <c r="M37" s="13">
        <v>0</v>
      </c>
      <c r="N37" s="13">
        <v>0</v>
      </c>
      <c r="O37" s="13">
        <v>0</v>
      </c>
      <c r="P37" s="13">
        <v>0</v>
      </c>
    </row>
    <row r="38" spans="2:16" x14ac:dyDescent="0.25">
      <c r="B38" s="11">
        <v>333</v>
      </c>
      <c r="C38" s="12" t="s">
        <v>55</v>
      </c>
      <c r="D38" s="13">
        <v>0</v>
      </c>
      <c r="E38" s="13">
        <v>0</v>
      </c>
      <c r="F38" s="13">
        <v>0</v>
      </c>
      <c r="G38" s="13">
        <v>0</v>
      </c>
      <c r="H38" s="13">
        <v>0</v>
      </c>
      <c r="I38" s="13">
        <v>0</v>
      </c>
      <c r="J38" s="13">
        <v>0</v>
      </c>
      <c r="K38" s="13">
        <v>0</v>
      </c>
      <c r="L38" s="13">
        <v>0</v>
      </c>
      <c r="M38" s="13">
        <v>0</v>
      </c>
      <c r="N38" s="13">
        <v>0</v>
      </c>
      <c r="O38" s="13">
        <v>0</v>
      </c>
      <c r="P38" s="13">
        <v>0</v>
      </c>
    </row>
    <row r="39" spans="2:16" x14ac:dyDescent="0.25">
      <c r="B39" s="11">
        <v>334</v>
      </c>
      <c r="C39" s="12" t="s">
        <v>56</v>
      </c>
      <c r="D39" s="13">
        <v>0</v>
      </c>
      <c r="E39" s="13">
        <v>0</v>
      </c>
      <c r="F39" s="13">
        <v>0</v>
      </c>
      <c r="G39" s="13">
        <v>0</v>
      </c>
      <c r="H39" s="13">
        <v>0</v>
      </c>
      <c r="I39" s="103">
        <v>376000</v>
      </c>
      <c r="J39" s="13">
        <v>0</v>
      </c>
      <c r="K39" s="13">
        <v>0</v>
      </c>
      <c r="L39" s="13">
        <v>0</v>
      </c>
      <c r="M39" s="13">
        <v>0</v>
      </c>
      <c r="N39" s="13">
        <v>0</v>
      </c>
      <c r="O39" s="13">
        <v>0</v>
      </c>
      <c r="P39" s="103">
        <v>376000</v>
      </c>
    </row>
    <row r="40" spans="2:16" x14ac:dyDescent="0.25">
      <c r="B40" s="11">
        <v>343</v>
      </c>
      <c r="C40" s="12" t="s">
        <v>57</v>
      </c>
      <c r="D40" s="13">
        <v>0</v>
      </c>
      <c r="E40" s="13">
        <v>0</v>
      </c>
      <c r="F40" s="13">
        <v>0</v>
      </c>
      <c r="G40" s="13">
        <v>0</v>
      </c>
      <c r="H40" s="13">
        <v>0</v>
      </c>
      <c r="I40" s="13">
        <v>0</v>
      </c>
      <c r="J40" s="13">
        <v>0</v>
      </c>
      <c r="K40" s="13">
        <v>0</v>
      </c>
      <c r="L40" s="13">
        <v>0</v>
      </c>
      <c r="M40" s="13">
        <v>0</v>
      </c>
      <c r="N40" s="13">
        <v>0</v>
      </c>
      <c r="O40" s="103">
        <v>207002951.61000001</v>
      </c>
      <c r="P40" s="103">
        <v>207002951.61000001</v>
      </c>
    </row>
    <row r="41" spans="2:16" x14ac:dyDescent="0.25">
      <c r="B41" s="11">
        <v>347</v>
      </c>
      <c r="C41" s="12" t="s">
        <v>58</v>
      </c>
      <c r="D41" s="13">
        <v>0</v>
      </c>
      <c r="E41" s="13">
        <v>0</v>
      </c>
      <c r="F41" s="13">
        <v>0</v>
      </c>
      <c r="G41" s="13">
        <v>0</v>
      </c>
      <c r="H41" s="13">
        <v>0</v>
      </c>
      <c r="I41" s="13">
        <v>0</v>
      </c>
      <c r="J41" s="13">
        <v>0</v>
      </c>
      <c r="K41" s="13">
        <v>0</v>
      </c>
      <c r="L41" s="13">
        <v>0</v>
      </c>
      <c r="M41" s="13">
        <v>0</v>
      </c>
      <c r="N41" s="13">
        <v>0</v>
      </c>
      <c r="O41" s="13">
        <v>0</v>
      </c>
      <c r="P41" s="13">
        <v>0</v>
      </c>
    </row>
    <row r="42" spans="2:16" x14ac:dyDescent="0.25">
      <c r="B42" s="11">
        <v>348</v>
      </c>
      <c r="C42" s="12" t="s">
        <v>59</v>
      </c>
      <c r="D42" s="13">
        <v>0</v>
      </c>
      <c r="E42" s="13">
        <v>0</v>
      </c>
      <c r="F42" s="103">
        <v>375562848.39999998</v>
      </c>
      <c r="G42" s="103">
        <v>113178476.84</v>
      </c>
      <c r="H42" s="13">
        <v>0</v>
      </c>
      <c r="I42" s="13">
        <v>0</v>
      </c>
      <c r="J42" s="103">
        <v>16714714.289999999</v>
      </c>
      <c r="K42" s="13">
        <v>0</v>
      </c>
      <c r="L42" s="13">
        <v>0</v>
      </c>
      <c r="M42" s="103">
        <v>45772002.770000003</v>
      </c>
      <c r="N42" s="13">
        <v>0</v>
      </c>
      <c r="O42" s="13">
        <v>0</v>
      </c>
      <c r="P42" s="103">
        <v>551228042.30000007</v>
      </c>
    </row>
    <row r="43" spans="2:16" x14ac:dyDescent="0.25">
      <c r="B43" s="11">
        <v>350</v>
      </c>
      <c r="C43" s="12" t="s">
        <v>60</v>
      </c>
      <c r="D43" s="13">
        <v>0</v>
      </c>
      <c r="E43" s="13">
        <v>0</v>
      </c>
      <c r="F43" s="13">
        <v>0</v>
      </c>
      <c r="G43" s="13">
        <v>0</v>
      </c>
      <c r="H43" s="13">
        <v>0</v>
      </c>
      <c r="I43" s="13">
        <v>0</v>
      </c>
      <c r="J43" s="13">
        <v>0</v>
      </c>
      <c r="K43" s="13">
        <v>0</v>
      </c>
      <c r="L43" s="13">
        <v>0</v>
      </c>
      <c r="M43" s="13">
        <v>0</v>
      </c>
      <c r="N43" s="13">
        <v>0</v>
      </c>
      <c r="O43" s="103">
        <v>538525532.11000001</v>
      </c>
      <c r="P43" s="103">
        <v>538525532.11000001</v>
      </c>
    </row>
    <row r="44" spans="2:16" x14ac:dyDescent="0.25">
      <c r="B44" s="11">
        <v>351</v>
      </c>
      <c r="C44" s="12" t="s">
        <v>61</v>
      </c>
      <c r="D44" s="13">
        <v>0</v>
      </c>
      <c r="E44" s="13">
        <v>0</v>
      </c>
      <c r="F44" s="13">
        <v>0</v>
      </c>
      <c r="G44" s="103">
        <v>413239359.68000001</v>
      </c>
      <c r="H44" s="13">
        <v>0</v>
      </c>
      <c r="I44" s="13">
        <v>0</v>
      </c>
      <c r="J44" s="103">
        <v>293562910.43000001</v>
      </c>
      <c r="K44" s="13">
        <v>0</v>
      </c>
      <c r="L44" s="13">
        <v>0</v>
      </c>
      <c r="M44" s="13">
        <v>0</v>
      </c>
      <c r="N44" s="13">
        <v>0</v>
      </c>
      <c r="O44" s="103">
        <v>271711113.23000002</v>
      </c>
      <c r="P44" s="103">
        <v>978513383.34000003</v>
      </c>
    </row>
    <row r="45" spans="2:16" x14ac:dyDescent="0.25">
      <c r="B45" s="11" t="s">
        <v>62</v>
      </c>
      <c r="C45" s="12" t="s">
        <v>63</v>
      </c>
      <c r="D45" s="13">
        <v>0</v>
      </c>
      <c r="E45" s="13">
        <v>0</v>
      </c>
      <c r="F45" s="13">
        <v>0</v>
      </c>
      <c r="G45" s="13">
        <v>0</v>
      </c>
      <c r="H45" s="13">
        <v>0</v>
      </c>
      <c r="I45" s="13">
        <v>0</v>
      </c>
      <c r="J45" s="13">
        <v>0</v>
      </c>
      <c r="K45" s="13">
        <v>0</v>
      </c>
      <c r="L45" s="13">
        <v>0</v>
      </c>
      <c r="M45" s="13">
        <v>0</v>
      </c>
      <c r="N45" s="13">
        <v>0</v>
      </c>
      <c r="O45" s="13">
        <v>0</v>
      </c>
      <c r="P45" s="13">
        <v>0</v>
      </c>
    </row>
    <row r="46" spans="2:16" x14ac:dyDescent="0.25">
      <c r="B46" s="11">
        <v>399</v>
      </c>
      <c r="C46" s="12" t="s">
        <v>64</v>
      </c>
      <c r="D46" s="13">
        <v>0</v>
      </c>
      <c r="E46" s="13">
        <v>0</v>
      </c>
      <c r="F46" s="13">
        <v>0</v>
      </c>
      <c r="G46" s="13">
        <v>0</v>
      </c>
      <c r="H46" s="103">
        <v>2343544.2000000002</v>
      </c>
      <c r="I46" s="13">
        <v>0</v>
      </c>
      <c r="J46" s="13">
        <v>0</v>
      </c>
      <c r="K46" s="13">
        <v>0</v>
      </c>
      <c r="L46" s="13">
        <v>0</v>
      </c>
      <c r="M46" s="13">
        <v>0</v>
      </c>
      <c r="N46" s="13">
        <v>0</v>
      </c>
      <c r="O46" s="13">
        <v>0</v>
      </c>
      <c r="P46" s="103">
        <v>2343544.2000000002</v>
      </c>
    </row>
    <row r="47" spans="2:16" x14ac:dyDescent="0.25">
      <c r="B47" s="11">
        <v>401</v>
      </c>
      <c r="C47" s="12" t="s">
        <v>65</v>
      </c>
      <c r="D47" s="13">
        <v>0</v>
      </c>
      <c r="E47" s="13">
        <v>0</v>
      </c>
      <c r="F47" s="13">
        <v>0</v>
      </c>
      <c r="G47" s="103">
        <v>263912840.60999998</v>
      </c>
      <c r="H47" s="103">
        <v>215402309.31999999</v>
      </c>
      <c r="I47" s="103">
        <v>74466661.319999993</v>
      </c>
      <c r="J47" s="13">
        <v>0</v>
      </c>
      <c r="K47" s="13">
        <v>0</v>
      </c>
      <c r="L47" s="13">
        <v>0</v>
      </c>
      <c r="M47" s="13">
        <v>0</v>
      </c>
      <c r="N47" s="13">
        <v>0</v>
      </c>
      <c r="O47" s="103">
        <v>11519485.07</v>
      </c>
      <c r="P47" s="103">
        <v>565301296.32000005</v>
      </c>
    </row>
    <row r="48" spans="2:16" x14ac:dyDescent="0.25">
      <c r="B48" s="11" t="s">
        <v>66</v>
      </c>
      <c r="C48" s="12" t="s">
        <v>67</v>
      </c>
      <c r="D48" s="13">
        <v>0</v>
      </c>
      <c r="E48" s="13">
        <v>0</v>
      </c>
      <c r="F48" s="13">
        <v>0</v>
      </c>
      <c r="G48" s="13">
        <v>0</v>
      </c>
      <c r="H48" s="13">
        <v>0</v>
      </c>
      <c r="I48" s="13">
        <v>0</v>
      </c>
      <c r="J48" s="13">
        <v>0</v>
      </c>
      <c r="K48" s="13">
        <v>0</v>
      </c>
      <c r="L48" s="13">
        <v>0</v>
      </c>
      <c r="M48" s="13">
        <v>0</v>
      </c>
      <c r="N48" s="13">
        <v>0</v>
      </c>
      <c r="O48" s="13">
        <v>0</v>
      </c>
      <c r="P48" s="13">
        <v>0</v>
      </c>
    </row>
    <row r="49" spans="2:16" x14ac:dyDescent="0.25">
      <c r="B49" s="11" t="s">
        <v>68</v>
      </c>
      <c r="C49" s="12" t="s">
        <v>69</v>
      </c>
      <c r="D49" s="13">
        <v>0</v>
      </c>
      <c r="E49" s="13">
        <v>0</v>
      </c>
      <c r="F49" s="13">
        <v>0</v>
      </c>
      <c r="G49" s="13">
        <v>0</v>
      </c>
      <c r="H49" s="13">
        <v>0</v>
      </c>
      <c r="I49" s="13">
        <v>0</v>
      </c>
      <c r="J49" s="13">
        <v>0</v>
      </c>
      <c r="K49" s="13">
        <v>0</v>
      </c>
      <c r="L49" s="13">
        <v>0</v>
      </c>
      <c r="M49" s="13">
        <v>0</v>
      </c>
      <c r="N49" s="13">
        <v>0</v>
      </c>
      <c r="O49" s="13">
        <v>0</v>
      </c>
      <c r="P49" s="13">
        <v>0</v>
      </c>
    </row>
    <row r="50" spans="2:16" x14ac:dyDescent="0.25">
      <c r="B50" s="11">
        <v>417</v>
      </c>
      <c r="C50" s="12" t="s">
        <v>70</v>
      </c>
      <c r="D50" s="13">
        <v>0</v>
      </c>
      <c r="E50" s="103">
        <v>230887115.68000001</v>
      </c>
      <c r="F50" s="13">
        <v>0</v>
      </c>
      <c r="G50" s="13">
        <v>0</v>
      </c>
      <c r="H50" s="13">
        <v>0</v>
      </c>
      <c r="I50" s="13">
        <v>0</v>
      </c>
      <c r="J50" s="13">
        <v>0</v>
      </c>
      <c r="K50" s="13">
        <v>0</v>
      </c>
      <c r="L50" s="13">
        <v>0</v>
      </c>
      <c r="M50" s="103">
        <v>28661833.91</v>
      </c>
      <c r="N50" s="13">
        <v>0</v>
      </c>
      <c r="O50" s="103">
        <v>86329397.950000003</v>
      </c>
      <c r="P50" s="103">
        <v>345878347.54000002</v>
      </c>
    </row>
    <row r="51" spans="2:16" x14ac:dyDescent="0.25">
      <c r="B51" s="11">
        <v>418</v>
      </c>
      <c r="C51" s="12" t="s">
        <v>71</v>
      </c>
      <c r="D51" s="103">
        <v>337317695.56</v>
      </c>
      <c r="E51" s="103">
        <v>382853267.44</v>
      </c>
      <c r="F51" s="103">
        <v>717058100</v>
      </c>
      <c r="G51" s="13">
        <v>0</v>
      </c>
      <c r="H51" s="13">
        <v>0</v>
      </c>
      <c r="I51" s="13">
        <v>0</v>
      </c>
      <c r="J51" s="13">
        <v>0</v>
      </c>
      <c r="K51" s="103">
        <v>36240406.32</v>
      </c>
      <c r="L51" s="13">
        <v>0</v>
      </c>
      <c r="M51" s="103">
        <v>119072996.37</v>
      </c>
      <c r="N51" s="103">
        <v>256141911.96000001</v>
      </c>
      <c r="O51" s="103">
        <v>775855417.66000009</v>
      </c>
      <c r="P51" s="103">
        <v>2624539795.3100004</v>
      </c>
    </row>
    <row r="52" spans="2:16" x14ac:dyDescent="0.25">
      <c r="B52" s="11">
        <v>419</v>
      </c>
      <c r="C52" s="12" t="s">
        <v>72</v>
      </c>
      <c r="D52" s="103">
        <v>203666046.08999997</v>
      </c>
      <c r="E52" s="103">
        <v>31886015.539999999</v>
      </c>
      <c r="F52" s="103">
        <v>418724710.01999998</v>
      </c>
      <c r="G52" s="103">
        <v>73756725.810000002</v>
      </c>
      <c r="H52" s="103">
        <v>60973150.189999998</v>
      </c>
      <c r="I52" s="103">
        <v>263074415.13999999</v>
      </c>
      <c r="J52" s="13">
        <v>0</v>
      </c>
      <c r="K52" s="103">
        <v>231286488.16999999</v>
      </c>
      <c r="L52" s="13">
        <v>0</v>
      </c>
      <c r="M52" s="103">
        <v>369002177.57000005</v>
      </c>
      <c r="N52" s="103">
        <v>412793538.06</v>
      </c>
      <c r="O52" s="103">
        <v>1165490931.6000001</v>
      </c>
      <c r="P52" s="103">
        <v>3230654198.1900005</v>
      </c>
    </row>
    <row r="53" spans="2:16" x14ac:dyDescent="0.25">
      <c r="B53" s="11">
        <v>423</v>
      </c>
      <c r="C53" s="12" t="s">
        <v>73</v>
      </c>
      <c r="D53" s="13">
        <v>0</v>
      </c>
      <c r="E53" s="13">
        <v>0</v>
      </c>
      <c r="F53" s="13">
        <v>0</v>
      </c>
      <c r="G53" s="13">
        <v>0</v>
      </c>
      <c r="H53" s="13">
        <v>0</v>
      </c>
      <c r="I53" s="13">
        <v>0</v>
      </c>
      <c r="J53" s="13">
        <v>0</v>
      </c>
      <c r="K53" s="13">
        <v>0</v>
      </c>
      <c r="L53" s="13">
        <v>0</v>
      </c>
      <c r="M53" s="13">
        <v>0</v>
      </c>
      <c r="N53" s="13">
        <v>0</v>
      </c>
      <c r="O53" s="13">
        <v>0</v>
      </c>
      <c r="P53" s="13">
        <v>0</v>
      </c>
    </row>
    <row r="54" spans="2:16" x14ac:dyDescent="0.25">
      <c r="B54" s="11">
        <v>424</v>
      </c>
      <c r="C54" s="12" t="s">
        <v>74</v>
      </c>
      <c r="D54" s="13">
        <v>0</v>
      </c>
      <c r="E54" s="13">
        <v>0</v>
      </c>
      <c r="F54" s="13">
        <v>0</v>
      </c>
      <c r="G54" s="13">
        <v>0</v>
      </c>
      <c r="H54" s="13">
        <v>0</v>
      </c>
      <c r="I54" s="13">
        <v>0</v>
      </c>
      <c r="J54" s="13">
        <v>0</v>
      </c>
      <c r="K54" s="13">
        <v>0</v>
      </c>
      <c r="L54" s="13">
        <v>0</v>
      </c>
      <c r="M54" s="13">
        <v>0</v>
      </c>
      <c r="N54" s="13">
        <v>0</v>
      </c>
      <c r="O54" s="13">
        <v>0</v>
      </c>
      <c r="P54" s="13">
        <v>0</v>
      </c>
    </row>
    <row r="55" spans="2:16" x14ac:dyDescent="0.25">
      <c r="B55" s="11">
        <v>425</v>
      </c>
      <c r="C55" s="12" t="s">
        <v>75</v>
      </c>
      <c r="D55" s="13">
        <v>0</v>
      </c>
      <c r="E55" s="13">
        <v>0</v>
      </c>
      <c r="F55" s="13">
        <v>0</v>
      </c>
      <c r="G55" s="13">
        <v>0</v>
      </c>
      <c r="H55" s="13">
        <v>0</v>
      </c>
      <c r="I55" s="13">
        <v>0</v>
      </c>
      <c r="J55" s="13">
        <v>0</v>
      </c>
      <c r="K55" s="13">
        <v>0</v>
      </c>
      <c r="L55" s="13">
        <v>0</v>
      </c>
      <c r="M55" s="13">
        <v>0</v>
      </c>
      <c r="N55" s="13">
        <v>0</v>
      </c>
      <c r="O55" s="103">
        <v>7400413.0199999996</v>
      </c>
      <c r="P55" s="103">
        <v>7400413.0199999996</v>
      </c>
    </row>
    <row r="56" spans="2:16" x14ac:dyDescent="0.25">
      <c r="B56" s="11">
        <v>426</v>
      </c>
      <c r="C56" s="12" t="s">
        <v>76</v>
      </c>
      <c r="D56" s="13">
        <v>0</v>
      </c>
      <c r="E56" s="13">
        <v>0</v>
      </c>
      <c r="F56" s="13">
        <v>0</v>
      </c>
      <c r="G56" s="13">
        <v>0</v>
      </c>
      <c r="H56" s="13">
        <v>0</v>
      </c>
      <c r="I56" s="13">
        <v>0</v>
      </c>
      <c r="J56" s="103">
        <v>18990355125</v>
      </c>
      <c r="K56" s="103">
        <v>0</v>
      </c>
      <c r="L56" s="103">
        <v>47594875</v>
      </c>
      <c r="M56" s="13">
        <v>0</v>
      </c>
      <c r="N56" s="103">
        <v>9595800375</v>
      </c>
      <c r="O56" s="103">
        <v>24049625</v>
      </c>
      <c r="P56" s="103">
        <v>28657800000</v>
      </c>
    </row>
    <row r="57" spans="2:16" x14ac:dyDescent="0.25">
      <c r="B57" s="11">
        <v>427</v>
      </c>
      <c r="C57" s="12" t="s">
        <v>65</v>
      </c>
      <c r="D57" s="13">
        <v>0</v>
      </c>
      <c r="E57" s="13">
        <v>0</v>
      </c>
      <c r="F57" s="13">
        <v>0</v>
      </c>
      <c r="G57" s="103">
        <v>87425259.209999993</v>
      </c>
      <c r="H57" s="13">
        <v>0</v>
      </c>
      <c r="I57" s="103">
        <v>87869599.549999997</v>
      </c>
      <c r="J57" s="13">
        <v>0</v>
      </c>
      <c r="K57" s="103">
        <v>874489129.5</v>
      </c>
      <c r="L57" s="13">
        <v>0</v>
      </c>
      <c r="M57" s="103">
        <v>624263777.95000005</v>
      </c>
      <c r="N57" s="13">
        <v>0</v>
      </c>
      <c r="O57" s="103">
        <v>789123455.05999994</v>
      </c>
      <c r="P57" s="103">
        <v>2463171221.27</v>
      </c>
    </row>
    <row r="58" spans="2:16" x14ac:dyDescent="0.25">
      <c r="B58" s="11">
        <v>599</v>
      </c>
      <c r="C58" s="12" t="s">
        <v>77</v>
      </c>
      <c r="D58" s="13">
        <v>0</v>
      </c>
      <c r="E58" s="13">
        <v>0</v>
      </c>
      <c r="F58" s="13">
        <v>0</v>
      </c>
      <c r="G58" s="103">
        <v>23246479.32</v>
      </c>
      <c r="H58" s="13">
        <v>0</v>
      </c>
      <c r="I58" s="103">
        <v>45476336.509999998</v>
      </c>
      <c r="J58" s="13">
        <v>0</v>
      </c>
      <c r="K58" s="103">
        <v>27198382.739999998</v>
      </c>
      <c r="L58" s="103">
        <v>30583674.77</v>
      </c>
      <c r="M58" s="13">
        <v>0</v>
      </c>
      <c r="N58" s="103">
        <v>48971732.75</v>
      </c>
      <c r="O58" s="103">
        <v>126167750.66999999</v>
      </c>
      <c r="P58" s="103">
        <v>301644356.75999999</v>
      </c>
    </row>
    <row r="59" spans="2:16" x14ac:dyDescent="0.25">
      <c r="B59" s="11">
        <v>603</v>
      </c>
      <c r="C59" s="12" t="s">
        <v>78</v>
      </c>
      <c r="D59" s="13">
        <v>0</v>
      </c>
      <c r="E59" s="13">
        <v>0</v>
      </c>
      <c r="F59" s="13">
        <v>0</v>
      </c>
      <c r="G59" s="13">
        <v>0</v>
      </c>
      <c r="H59" s="13">
        <v>0</v>
      </c>
      <c r="I59" s="13">
        <v>0</v>
      </c>
      <c r="J59" s="13">
        <v>0</v>
      </c>
      <c r="K59" s="13">
        <v>0</v>
      </c>
      <c r="L59" s="13">
        <v>0</v>
      </c>
      <c r="M59" s="13">
        <v>0</v>
      </c>
      <c r="N59" s="13">
        <v>0</v>
      </c>
      <c r="O59" s="13">
        <v>0</v>
      </c>
      <c r="P59" s="13">
        <v>0</v>
      </c>
    </row>
    <row r="60" spans="2:16" x14ac:dyDescent="0.25">
      <c r="B60" s="11">
        <v>607</v>
      </c>
      <c r="C60" s="12" t="s">
        <v>79</v>
      </c>
      <c r="D60" s="13">
        <v>0</v>
      </c>
      <c r="E60" s="13">
        <v>0</v>
      </c>
      <c r="F60" s="13">
        <v>0</v>
      </c>
      <c r="G60" s="13">
        <v>0</v>
      </c>
      <c r="H60" s="13">
        <v>0</v>
      </c>
      <c r="I60" s="13">
        <v>0</v>
      </c>
      <c r="J60" s="13">
        <v>0</v>
      </c>
      <c r="K60" s="13">
        <v>0</v>
      </c>
      <c r="L60" s="13">
        <v>0</v>
      </c>
      <c r="M60" s="13">
        <v>0</v>
      </c>
      <c r="N60" s="13">
        <v>0</v>
      </c>
      <c r="O60" s="13">
        <v>0</v>
      </c>
      <c r="P60" s="13">
        <v>0</v>
      </c>
    </row>
    <row r="61" spans="2:16" x14ac:dyDescent="0.25">
      <c r="B61" s="11" t="s">
        <v>80</v>
      </c>
      <c r="C61" s="12" t="s">
        <v>81</v>
      </c>
      <c r="D61" s="13">
        <v>0</v>
      </c>
      <c r="E61" s="13">
        <v>0</v>
      </c>
      <c r="F61" s="13">
        <v>0</v>
      </c>
      <c r="G61" s="13">
        <v>0</v>
      </c>
      <c r="H61" s="13">
        <v>0</v>
      </c>
      <c r="I61" s="13">
        <v>0</v>
      </c>
      <c r="J61" s="13">
        <v>0</v>
      </c>
      <c r="K61" s="13">
        <v>0</v>
      </c>
      <c r="L61" s="13">
        <v>0</v>
      </c>
      <c r="M61" s="13">
        <v>0</v>
      </c>
      <c r="N61" s="13">
        <v>0</v>
      </c>
      <c r="O61" s="13">
        <v>0</v>
      </c>
      <c r="P61" s="13">
        <v>0</v>
      </c>
    </row>
    <row r="62" spans="2:16" x14ac:dyDescent="0.25">
      <c r="B62" s="11" t="s">
        <v>82</v>
      </c>
      <c r="C62" s="12"/>
      <c r="D62" s="13">
        <v>0</v>
      </c>
      <c r="E62" s="13">
        <v>0</v>
      </c>
      <c r="F62" s="13">
        <v>0</v>
      </c>
      <c r="G62" s="13">
        <v>0</v>
      </c>
      <c r="H62" s="13">
        <v>0</v>
      </c>
      <c r="I62" s="13">
        <v>0</v>
      </c>
      <c r="J62" s="13">
        <v>0</v>
      </c>
      <c r="K62" s="13">
        <v>0</v>
      </c>
      <c r="L62" s="13">
        <v>0</v>
      </c>
      <c r="M62" s="13">
        <v>0</v>
      </c>
      <c r="N62" s="13">
        <v>0</v>
      </c>
      <c r="O62" s="13">
        <v>0</v>
      </c>
      <c r="P62" s="13">
        <v>0</v>
      </c>
    </row>
    <row r="63" spans="2:16" x14ac:dyDescent="0.25">
      <c r="B63" s="11">
        <v>616</v>
      </c>
      <c r="C63" s="12" t="s">
        <v>83</v>
      </c>
      <c r="D63" s="13">
        <v>0</v>
      </c>
      <c r="E63" s="13">
        <v>0</v>
      </c>
      <c r="F63" s="13">
        <v>0</v>
      </c>
      <c r="G63" s="13">
        <v>0</v>
      </c>
      <c r="H63" s="13">
        <v>0</v>
      </c>
      <c r="I63" s="103">
        <v>16788349.350000001</v>
      </c>
      <c r="J63" s="103">
        <v>82809340</v>
      </c>
      <c r="K63" s="13">
        <v>0</v>
      </c>
      <c r="L63" s="103">
        <v>3974738.94</v>
      </c>
      <c r="M63" s="13">
        <v>0</v>
      </c>
      <c r="N63" s="13">
        <v>0</v>
      </c>
      <c r="O63" s="13">
        <v>0</v>
      </c>
      <c r="P63" s="103">
        <v>103572428.28999999</v>
      </c>
    </row>
    <row r="64" spans="2:16" x14ac:dyDescent="0.25">
      <c r="B64" s="11">
        <v>617</v>
      </c>
      <c r="C64" s="12" t="s">
        <v>84</v>
      </c>
      <c r="D64" s="13">
        <v>0</v>
      </c>
      <c r="E64" s="13">
        <v>0</v>
      </c>
      <c r="F64" s="103">
        <v>810955.84</v>
      </c>
      <c r="G64" s="13">
        <v>0</v>
      </c>
      <c r="H64" s="103">
        <v>861931.38</v>
      </c>
      <c r="I64" s="13">
        <v>0</v>
      </c>
      <c r="J64" s="13">
        <v>0</v>
      </c>
      <c r="K64" s="13">
        <v>0</v>
      </c>
      <c r="L64" s="103">
        <v>663158.77</v>
      </c>
      <c r="M64" s="13">
        <v>0</v>
      </c>
      <c r="N64" s="13">
        <v>0</v>
      </c>
      <c r="O64" s="13">
        <v>0</v>
      </c>
      <c r="P64" s="103">
        <v>2336045.9900000002</v>
      </c>
    </row>
    <row r="65" spans="1:16" x14ac:dyDescent="0.25">
      <c r="B65" s="11">
        <v>618</v>
      </c>
      <c r="C65" s="12" t="s">
        <v>85</v>
      </c>
      <c r="D65" s="13">
        <v>0</v>
      </c>
      <c r="E65" s="13">
        <v>0</v>
      </c>
      <c r="F65" s="13">
        <v>0</v>
      </c>
      <c r="G65" s="13">
        <v>0</v>
      </c>
      <c r="H65" s="13">
        <v>0</v>
      </c>
      <c r="I65" s="13">
        <v>0</v>
      </c>
      <c r="J65" s="13">
        <v>0</v>
      </c>
      <c r="K65" s="13">
        <v>0</v>
      </c>
      <c r="L65" s="13">
        <v>0</v>
      </c>
      <c r="M65" s="13">
        <v>0</v>
      </c>
      <c r="N65" s="13">
        <v>0</v>
      </c>
      <c r="O65" s="13">
        <v>0</v>
      </c>
      <c r="P65" s="13">
        <v>0</v>
      </c>
    </row>
    <row r="66" spans="1:16" x14ac:dyDescent="0.25">
      <c r="B66" s="11">
        <v>621</v>
      </c>
      <c r="C66" s="12" t="s">
        <v>86</v>
      </c>
      <c r="D66" s="13">
        <v>0</v>
      </c>
      <c r="E66" s="13">
        <v>0</v>
      </c>
      <c r="F66" s="13">
        <v>0</v>
      </c>
      <c r="G66" s="13">
        <v>0</v>
      </c>
      <c r="H66" s="13">
        <v>0</v>
      </c>
      <c r="I66" s="13">
        <v>0</v>
      </c>
      <c r="J66" s="13">
        <v>0</v>
      </c>
      <c r="K66" s="13">
        <v>0</v>
      </c>
      <c r="L66" s="13">
        <v>0</v>
      </c>
      <c r="M66" s="13">
        <v>0</v>
      </c>
      <c r="N66" s="13">
        <v>0</v>
      </c>
      <c r="O66" s="13">
        <v>0</v>
      </c>
      <c r="P66" s="13">
        <v>0</v>
      </c>
    </row>
    <row r="67" spans="1:16" x14ac:dyDescent="0.25">
      <c r="B67" s="11">
        <v>622</v>
      </c>
      <c r="C67" s="12" t="s">
        <v>87</v>
      </c>
      <c r="D67" s="103">
        <v>904092692.19000006</v>
      </c>
      <c r="E67" s="103">
        <v>1400166956.8099999</v>
      </c>
      <c r="F67" s="103">
        <v>1885927283.4000001</v>
      </c>
      <c r="G67" s="103">
        <v>2384587403.4400001</v>
      </c>
      <c r="H67" s="103">
        <v>2038627220.0700002</v>
      </c>
      <c r="I67" s="103">
        <v>2299780672.4499998</v>
      </c>
      <c r="J67" s="103">
        <v>2006854268.6599998</v>
      </c>
      <c r="K67" s="103">
        <v>1924739742.5699999</v>
      </c>
      <c r="L67" s="103">
        <v>2182167758.9299998</v>
      </c>
      <c r="M67" s="103">
        <v>1619034947.0999999</v>
      </c>
      <c r="N67" s="103">
        <v>2406421886.8000002</v>
      </c>
      <c r="O67" s="103">
        <v>2604941486.6700001</v>
      </c>
      <c r="P67" s="103">
        <v>23657342319.089996</v>
      </c>
    </row>
    <row r="68" spans="1:16" x14ac:dyDescent="0.25">
      <c r="B68" s="11">
        <v>627</v>
      </c>
      <c r="C68" s="12" t="s">
        <v>88</v>
      </c>
      <c r="D68" s="13">
        <v>0</v>
      </c>
      <c r="E68" s="13">
        <v>0</v>
      </c>
      <c r="F68" s="13">
        <v>0</v>
      </c>
      <c r="G68" s="13">
        <v>0</v>
      </c>
      <c r="H68" s="13">
        <v>0</v>
      </c>
      <c r="I68" s="13">
        <v>0</v>
      </c>
      <c r="J68" s="13">
        <v>0</v>
      </c>
      <c r="K68" s="13">
        <v>0</v>
      </c>
      <c r="L68" s="13">
        <v>0</v>
      </c>
      <c r="M68" s="13">
        <v>0</v>
      </c>
      <c r="N68" s="13">
        <v>0</v>
      </c>
      <c r="O68" s="103">
        <v>1800114279.9200001</v>
      </c>
      <c r="P68" s="103">
        <v>1800114279.9200001</v>
      </c>
    </row>
    <row r="69" spans="1:16" x14ac:dyDescent="0.25">
      <c r="B69" s="11">
        <v>900</v>
      </c>
      <c r="C69" s="12" t="s">
        <v>89</v>
      </c>
      <c r="D69" s="13">
        <v>0</v>
      </c>
      <c r="E69" s="13">
        <v>0</v>
      </c>
      <c r="F69" s="13">
        <v>0</v>
      </c>
      <c r="G69" s="13">
        <v>0</v>
      </c>
      <c r="H69" s="13">
        <v>0</v>
      </c>
      <c r="I69" s="13">
        <v>0</v>
      </c>
      <c r="J69" s="13">
        <v>0</v>
      </c>
      <c r="K69" s="13">
        <v>0</v>
      </c>
      <c r="L69" s="13">
        <v>0</v>
      </c>
      <c r="M69" s="13">
        <v>0</v>
      </c>
      <c r="N69" s="13">
        <v>0</v>
      </c>
      <c r="O69" s="13">
        <v>0</v>
      </c>
      <c r="P69" s="13">
        <v>0</v>
      </c>
    </row>
    <row r="70" spans="1:16" x14ac:dyDescent="0.25">
      <c r="A70" s="11"/>
      <c r="B70" s="14" t="s">
        <v>90</v>
      </c>
      <c r="C70" s="15"/>
      <c r="D70" s="104">
        <v>23977601867.879986</v>
      </c>
      <c r="E70" s="104">
        <v>22144707945.810005</v>
      </c>
      <c r="F70" s="104">
        <v>25376147162.570015</v>
      </c>
      <c r="G70" s="104">
        <v>33899723504.229996</v>
      </c>
      <c r="H70" s="104">
        <v>28038974476.359997</v>
      </c>
      <c r="I70" s="104">
        <v>32518083936.249992</v>
      </c>
      <c r="J70" s="104">
        <v>54937154781.650024</v>
      </c>
      <c r="K70" s="104">
        <v>25928345502.149998</v>
      </c>
      <c r="L70" s="104">
        <v>30398139924.720005</v>
      </c>
      <c r="M70" s="104">
        <v>29046665730.310001</v>
      </c>
      <c r="N70" s="104">
        <v>41444242454.87001</v>
      </c>
      <c r="O70" s="104">
        <v>62291555771.47998</v>
      </c>
      <c r="P70" s="104">
        <v>410001343058.28009</v>
      </c>
    </row>
    <row r="71" spans="1:16" ht="15.75" x14ac:dyDescent="0.3">
      <c r="A71" s="11"/>
      <c r="B71" s="3" t="s">
        <v>91</v>
      </c>
      <c r="C71" s="4"/>
      <c r="D71" s="1"/>
      <c r="E71" s="1"/>
      <c r="F71" s="1"/>
      <c r="G71" s="1"/>
      <c r="H71" s="1"/>
      <c r="I71" s="1"/>
      <c r="J71" s="1"/>
      <c r="K71" s="1"/>
      <c r="L71" s="1"/>
      <c r="M71" s="1"/>
      <c r="N71" s="1"/>
      <c r="O71" s="1"/>
      <c r="P71" s="1"/>
    </row>
    <row r="72" spans="1:16" ht="15.75" x14ac:dyDescent="0.3">
      <c r="A72" s="11"/>
      <c r="B72" s="3" t="s">
        <v>92</v>
      </c>
      <c r="C72" s="4"/>
      <c r="D72" s="1"/>
      <c r="E72" s="1"/>
      <c r="F72" s="1"/>
      <c r="G72" s="1"/>
      <c r="H72" s="1"/>
      <c r="I72" s="1"/>
      <c r="J72" s="1"/>
      <c r="K72" s="1"/>
      <c r="L72" s="1"/>
      <c r="M72" s="1"/>
      <c r="N72" s="1"/>
      <c r="O72" s="1"/>
      <c r="P72" s="1"/>
    </row>
    <row r="73" spans="1:16" ht="15.75" x14ac:dyDescent="0.3">
      <c r="A73" s="11"/>
      <c r="B73" s="3" t="s">
        <v>93</v>
      </c>
      <c r="C73" s="4"/>
      <c r="D73" s="1"/>
      <c r="E73" s="1"/>
      <c r="F73" s="1"/>
      <c r="G73" s="1"/>
      <c r="H73" s="1"/>
      <c r="I73" s="1"/>
      <c r="J73" s="1"/>
      <c r="K73" s="1"/>
      <c r="L73" s="1"/>
      <c r="M73" s="1"/>
      <c r="N73" s="1"/>
    </row>
    <row r="74" spans="1:16" ht="15.75" x14ac:dyDescent="0.3">
      <c r="A74" s="11"/>
      <c r="B74" s="5"/>
      <c r="C74" s="6"/>
      <c r="D74" s="1"/>
      <c r="E74" s="1"/>
      <c r="F74" s="1"/>
      <c r="G74" s="1"/>
      <c r="H74" s="1"/>
      <c r="I74" s="1"/>
      <c r="J74" s="1"/>
      <c r="K74" s="1"/>
      <c r="L74" s="1"/>
      <c r="M74" s="1"/>
      <c r="N74" s="1"/>
    </row>
    <row r="75" spans="1:16" x14ac:dyDescent="0.25">
      <c r="A75" s="11"/>
      <c r="D75" s="8"/>
      <c r="E75" s="8"/>
      <c r="F75" s="8"/>
      <c r="G75" s="8"/>
      <c r="H75" s="8"/>
      <c r="I75" s="8"/>
      <c r="J75" s="8"/>
      <c r="K75" s="8"/>
      <c r="L75" s="8"/>
      <c r="M75" s="8"/>
    </row>
    <row r="76" spans="1:16" x14ac:dyDescent="0.25">
      <c r="A76" s="11"/>
    </row>
    <row r="77" spans="1:16" x14ac:dyDescent="0.25">
      <c r="A77" s="11"/>
      <c r="B77" s="12"/>
    </row>
    <row r="78" spans="1:16" x14ac:dyDescent="0.25">
      <c r="A78" s="11"/>
      <c r="B78" s="12"/>
    </row>
    <row r="79" spans="1:16" x14ac:dyDescent="0.25">
      <c r="A79" s="11"/>
      <c r="B79" s="12"/>
    </row>
    <row r="80" spans="1:16" x14ac:dyDescent="0.25">
      <c r="A80" s="11"/>
      <c r="B80" s="12"/>
    </row>
    <row r="81" spans="1:2" x14ac:dyDescent="0.25">
      <c r="A81" s="11"/>
      <c r="B81" s="12"/>
    </row>
    <row r="82" spans="1:2" x14ac:dyDescent="0.25">
      <c r="A82" s="11"/>
      <c r="B82" s="12"/>
    </row>
    <row r="83" spans="1:2" x14ac:dyDescent="0.25">
      <c r="A83" s="11"/>
      <c r="B83" s="12"/>
    </row>
    <row r="84" spans="1:2" x14ac:dyDescent="0.25">
      <c r="A84" s="11"/>
      <c r="B84" s="12"/>
    </row>
    <row r="85" spans="1:2" x14ac:dyDescent="0.25">
      <c r="A85" s="11"/>
      <c r="B85" s="12"/>
    </row>
    <row r="86" spans="1:2" x14ac:dyDescent="0.25">
      <c r="A86" s="11"/>
      <c r="B86" s="12"/>
    </row>
    <row r="87" spans="1:2" x14ac:dyDescent="0.25">
      <c r="A87" s="11"/>
      <c r="B87" s="12"/>
    </row>
    <row r="88" spans="1:2" x14ac:dyDescent="0.25">
      <c r="A88" s="11"/>
      <c r="B88" s="12"/>
    </row>
    <row r="89" spans="1:2" x14ac:dyDescent="0.25">
      <c r="A89" s="11"/>
      <c r="B89" s="12"/>
    </row>
    <row r="90" spans="1:2" x14ac:dyDescent="0.25">
      <c r="A90" s="11"/>
      <c r="B90" s="12"/>
    </row>
    <row r="91" spans="1:2" x14ac:dyDescent="0.25">
      <c r="A91" s="11"/>
      <c r="B91" s="12"/>
    </row>
    <row r="92" spans="1:2" x14ac:dyDescent="0.25">
      <c r="A92" s="11"/>
      <c r="B92" s="12"/>
    </row>
    <row r="93" spans="1:2" x14ac:dyDescent="0.25">
      <c r="A93" s="11"/>
      <c r="B93" s="12"/>
    </row>
    <row r="94" spans="1:2" x14ac:dyDescent="0.25">
      <c r="A94" s="11"/>
      <c r="B94" s="12"/>
    </row>
    <row r="95" spans="1:2" x14ac:dyDescent="0.25">
      <c r="A95" s="11"/>
      <c r="B95" s="12"/>
    </row>
    <row r="96" spans="1:2" x14ac:dyDescent="0.25">
      <c r="A96" s="11"/>
      <c r="B96" s="12"/>
    </row>
    <row r="97" spans="1:2" x14ac:dyDescent="0.25">
      <c r="A97" s="11"/>
      <c r="B97" s="12"/>
    </row>
    <row r="98" spans="1:2" x14ac:dyDescent="0.25">
      <c r="A98" s="11"/>
      <c r="B98" s="12"/>
    </row>
    <row r="99" spans="1:2" x14ac:dyDescent="0.25">
      <c r="A99" s="11"/>
      <c r="B99" s="12"/>
    </row>
    <row r="100" spans="1:2" x14ac:dyDescent="0.25">
      <c r="A100" s="11"/>
      <c r="B100" s="12"/>
    </row>
    <row r="101" spans="1:2" x14ac:dyDescent="0.25">
      <c r="A101" s="11"/>
      <c r="B101" s="12"/>
    </row>
    <row r="102" spans="1:2" x14ac:dyDescent="0.25">
      <c r="A102" s="11"/>
      <c r="B102" s="12"/>
    </row>
    <row r="103" spans="1:2" x14ac:dyDescent="0.25">
      <c r="A103" s="11"/>
      <c r="B103" s="12"/>
    </row>
    <row r="104" spans="1:2" x14ac:dyDescent="0.25">
      <c r="A104" s="11"/>
      <c r="B104" s="12"/>
    </row>
    <row r="105" spans="1:2" x14ac:dyDescent="0.25">
      <c r="A105" s="11"/>
      <c r="B105" s="12"/>
    </row>
    <row r="106" spans="1:2" x14ac:dyDescent="0.25">
      <c r="A106" s="11"/>
      <c r="B106" s="12"/>
    </row>
    <row r="107" spans="1:2" x14ac:dyDescent="0.25">
      <c r="A107" s="11"/>
      <c r="B107" s="12"/>
    </row>
    <row r="108" spans="1:2" x14ac:dyDescent="0.25">
      <c r="A108" s="11"/>
      <c r="B108" s="12"/>
    </row>
    <row r="109" spans="1:2" x14ac:dyDescent="0.25">
      <c r="A109" s="11"/>
      <c r="B109" s="12"/>
    </row>
    <row r="110" spans="1:2" x14ac:dyDescent="0.25">
      <c r="A110" s="11"/>
      <c r="B110" s="12"/>
    </row>
    <row r="111" spans="1:2" x14ac:dyDescent="0.25">
      <c r="A111" s="11"/>
      <c r="B111" s="12"/>
    </row>
    <row r="112" spans="1:2" x14ac:dyDescent="0.25">
      <c r="A112" s="11"/>
      <c r="B112" s="12"/>
    </row>
    <row r="113" spans="1:2" x14ac:dyDescent="0.25">
      <c r="A113" s="11"/>
      <c r="B113" s="12"/>
    </row>
    <row r="114" spans="1:2" x14ac:dyDescent="0.25">
      <c r="A114" s="11"/>
      <c r="B114" s="12"/>
    </row>
    <row r="115" spans="1:2" x14ac:dyDescent="0.25">
      <c r="A115" s="11"/>
      <c r="B115" s="12"/>
    </row>
    <row r="116" spans="1:2" x14ac:dyDescent="0.25">
      <c r="A116" s="11"/>
      <c r="B116" s="12"/>
    </row>
    <row r="117" spans="1:2" x14ac:dyDescent="0.25">
      <c r="A117" s="11"/>
      <c r="B117" s="12"/>
    </row>
    <row r="118" spans="1:2" x14ac:dyDescent="0.25">
      <c r="A118" s="11"/>
      <c r="B118" s="12"/>
    </row>
    <row r="119" spans="1:2" x14ac:dyDescent="0.25">
      <c r="A119" s="11"/>
      <c r="B119" s="12"/>
    </row>
    <row r="120" spans="1:2" x14ac:dyDescent="0.25">
      <c r="A120" s="11"/>
      <c r="B120" s="12"/>
    </row>
    <row r="121" spans="1:2" x14ac:dyDescent="0.25">
      <c r="A121" s="11"/>
      <c r="B121" s="12"/>
    </row>
    <row r="122" spans="1:2" x14ac:dyDescent="0.25">
      <c r="B122" s="12"/>
    </row>
    <row r="123" spans="1:2" x14ac:dyDescent="0.25">
      <c r="B123" s="12"/>
    </row>
    <row r="124" spans="1:2" x14ac:dyDescent="0.25">
      <c r="B124" s="12"/>
    </row>
    <row r="125" spans="1:2" x14ac:dyDescent="0.25">
      <c r="B125" s="12"/>
    </row>
    <row r="126" spans="1:2" x14ac:dyDescent="0.25">
      <c r="B126" s="12"/>
    </row>
    <row r="127" spans="1:2" x14ac:dyDescent="0.25">
      <c r="B127" s="12"/>
    </row>
    <row r="128" spans="1:2" x14ac:dyDescent="0.25">
      <c r="B128" s="12"/>
    </row>
    <row r="129" spans="2:3" x14ac:dyDescent="0.25">
      <c r="B129" s="17"/>
      <c r="C129" s="18"/>
    </row>
    <row r="134" spans="2:3" x14ac:dyDescent="0.25">
      <c r="C134" s="19"/>
    </row>
  </sheetData>
  <mergeCells count="9">
    <mergeCell ref="B9:B10"/>
    <mergeCell ref="C9:C10"/>
    <mergeCell ref="D9:P9"/>
    <mergeCell ref="B1:P1"/>
    <mergeCell ref="B2:P2"/>
    <mergeCell ref="B3:P3"/>
    <mergeCell ref="B4:P4"/>
    <mergeCell ref="B5:P5"/>
    <mergeCell ref="B6:P6"/>
  </mergeCells>
  <pageMargins left="0.7" right="0.7" top="0.75" bottom="0.75" header="0.3" footer="0.3"/>
  <pageSetup orientation="portrait" r:id="rId1"/>
  <ignoredErrors>
    <ignoredError sqref="B5 B11:B69" numberStoredAsText="1"/>
  </ignoredErrors>
  <drawing r:id="rId2"/>
  <legacyDrawing r:id="rId3"/>
  <oleObjects>
    <mc:AlternateContent xmlns:mc="http://schemas.openxmlformats.org/markup-compatibility/2006">
      <mc:Choice Requires="x14">
        <oleObject progId="Photoshop.Image.13" shapeId="3073" r:id="rId4">
          <objectPr defaultSize="0" autoPict="0" r:id="rId5">
            <anchor moveWithCells="1">
              <from>
                <xdr:col>2</xdr:col>
                <xdr:colOff>1781175</xdr:colOff>
                <xdr:row>1</xdr:row>
                <xdr:rowOff>0</xdr:rowOff>
              </from>
              <to>
                <xdr:col>2</xdr:col>
                <xdr:colOff>2638425</xdr:colOff>
                <xdr:row>4</xdr:row>
                <xdr:rowOff>133350</xdr:rowOff>
              </to>
            </anchor>
          </objectPr>
        </oleObject>
      </mc:Choice>
      <mc:Fallback>
        <oleObject progId="Photoshop.Image.13" shapeId="3073" r:id="rId4"/>
      </mc:Fallback>
    </mc:AlternateContent>
    <mc:AlternateContent xmlns:mc="http://schemas.openxmlformats.org/markup-compatibility/2006">
      <mc:Choice Requires="x14">
        <oleObject progId="Photoshop.Image.13" shapeId="3074" r:id="rId6">
          <objectPr defaultSize="0" autoPict="0" r:id="rId7">
            <anchor moveWithCells="1">
              <from>
                <xdr:col>13</xdr:col>
                <xdr:colOff>581025</xdr:colOff>
                <xdr:row>0</xdr:row>
                <xdr:rowOff>152400</xdr:rowOff>
              </from>
              <to>
                <xdr:col>15</xdr:col>
                <xdr:colOff>619125</xdr:colOff>
                <xdr:row>3</xdr:row>
                <xdr:rowOff>104775</xdr:rowOff>
              </to>
            </anchor>
          </objectPr>
        </oleObject>
      </mc:Choice>
      <mc:Fallback>
        <oleObject progId="Photoshop.Image.13" shapeId="3074" r:id="rId6"/>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XCC134"/>
  <sheetViews>
    <sheetView showGridLines="0" zoomScale="80" zoomScaleNormal="80" workbookViewId="0">
      <selection activeCell="B9" sqref="B9:B10"/>
    </sheetView>
  </sheetViews>
  <sheetFormatPr defaultColWidth="11.42578125" defaultRowHeight="15" x14ac:dyDescent="0.25"/>
  <cols>
    <col min="1" max="1" width="7" customWidth="1"/>
    <col min="2" max="2" width="8.85546875" style="7" customWidth="1"/>
    <col min="3" max="3" width="82.7109375" customWidth="1"/>
    <col min="4" max="11" width="10.5703125" customWidth="1"/>
    <col min="12" max="12" width="13.28515625" customWidth="1"/>
    <col min="13" max="13" width="10.7109375" customWidth="1"/>
    <col min="14" max="14" width="13.28515625" customWidth="1"/>
    <col min="15" max="15" width="11.5703125" customWidth="1"/>
    <col min="16" max="16" width="10.5703125" customWidth="1"/>
  </cols>
  <sheetData>
    <row r="1" spans="2:16 16305:16305" ht="30.75" x14ac:dyDescent="0.4">
      <c r="B1" s="119" t="s">
        <v>0</v>
      </c>
      <c r="C1" s="119"/>
      <c r="D1" s="119"/>
      <c r="E1" s="119"/>
      <c r="F1" s="119"/>
      <c r="G1" s="119"/>
      <c r="H1" s="119"/>
      <c r="I1" s="119"/>
      <c r="J1" s="119"/>
      <c r="K1" s="119"/>
      <c r="L1" s="119"/>
      <c r="M1" s="119"/>
      <c r="N1" s="119"/>
      <c r="O1" s="119"/>
      <c r="P1" s="119"/>
    </row>
    <row r="2" spans="2:16 16305:16305" ht="15.75" customHeight="1" x14ac:dyDescent="0.25">
      <c r="B2" s="120" t="s">
        <v>1</v>
      </c>
      <c r="C2" s="120"/>
      <c r="D2" s="120"/>
      <c r="E2" s="120"/>
      <c r="F2" s="120"/>
      <c r="G2" s="120"/>
      <c r="H2" s="120"/>
      <c r="I2" s="120"/>
      <c r="J2" s="120"/>
      <c r="K2" s="120"/>
      <c r="L2" s="120"/>
      <c r="M2" s="120"/>
      <c r="N2" s="120"/>
      <c r="O2" s="120"/>
      <c r="P2" s="120"/>
    </row>
    <row r="3" spans="2:16 16305:16305" ht="15.75" customHeight="1" x14ac:dyDescent="0.25">
      <c r="B3" s="121" t="s">
        <v>2</v>
      </c>
      <c r="C3" s="121"/>
      <c r="D3" s="121"/>
      <c r="E3" s="121"/>
      <c r="F3" s="121"/>
      <c r="G3" s="121"/>
      <c r="H3" s="121"/>
      <c r="I3" s="121"/>
      <c r="J3" s="121"/>
      <c r="K3" s="121"/>
      <c r="L3" s="121"/>
      <c r="M3" s="121"/>
      <c r="N3" s="121"/>
      <c r="O3" s="121"/>
      <c r="P3" s="121"/>
    </row>
    <row r="4" spans="2:16 16305:16305" ht="15.75" customHeight="1" x14ac:dyDescent="0.25">
      <c r="B4" s="122" t="s">
        <v>3</v>
      </c>
      <c r="C4" s="122"/>
      <c r="D4" s="122"/>
      <c r="E4" s="122"/>
      <c r="F4" s="122"/>
      <c r="G4" s="122"/>
      <c r="H4" s="122"/>
      <c r="I4" s="122"/>
      <c r="J4" s="122"/>
      <c r="K4" s="122"/>
      <c r="L4" s="122"/>
      <c r="M4" s="122"/>
      <c r="N4" s="122"/>
      <c r="O4" s="122"/>
      <c r="P4" s="122"/>
    </row>
    <row r="5" spans="2:16 16305:16305" ht="15.75" customHeight="1" x14ac:dyDescent="0.25">
      <c r="B5" s="121" t="s">
        <v>97</v>
      </c>
      <c r="C5" s="121"/>
      <c r="D5" s="121"/>
      <c r="E5" s="121"/>
      <c r="F5" s="121"/>
      <c r="G5" s="121"/>
      <c r="H5" s="121"/>
      <c r="I5" s="121"/>
      <c r="J5" s="121"/>
      <c r="K5" s="121"/>
      <c r="L5" s="121"/>
      <c r="M5" s="121"/>
      <c r="N5" s="121"/>
      <c r="O5" s="121"/>
      <c r="P5" s="121"/>
    </row>
    <row r="6" spans="2:16 16305:16305" ht="15.75" customHeight="1" x14ac:dyDescent="0.25">
      <c r="B6" s="121" t="s">
        <v>5</v>
      </c>
      <c r="C6" s="121"/>
      <c r="D6" s="121"/>
      <c r="E6" s="121"/>
      <c r="F6" s="121"/>
      <c r="G6" s="121"/>
      <c r="H6" s="121"/>
      <c r="I6" s="121"/>
      <c r="J6" s="121"/>
      <c r="K6" s="121"/>
      <c r="L6" s="121"/>
      <c r="M6" s="121"/>
      <c r="N6" s="121"/>
      <c r="O6" s="121"/>
      <c r="P6" s="121"/>
    </row>
    <row r="7" spans="2:16 16305:16305" ht="6" customHeight="1" x14ac:dyDescent="0.3">
      <c r="B7" s="2"/>
      <c r="C7" s="1"/>
      <c r="D7" s="1"/>
      <c r="E7" s="1"/>
      <c r="F7" s="1"/>
      <c r="G7" s="1"/>
      <c r="H7" s="1"/>
      <c r="I7" s="1"/>
      <c r="J7" s="1"/>
      <c r="K7" s="1"/>
      <c r="L7" s="1"/>
      <c r="M7" s="1"/>
      <c r="N7" s="1"/>
      <c r="O7" s="1"/>
      <c r="P7" s="1"/>
    </row>
    <row r="8" spans="2:16 16305:16305" ht="27.75" customHeight="1" x14ac:dyDescent="0.3">
      <c r="B8" s="2"/>
      <c r="C8" s="1"/>
      <c r="D8" s="1"/>
      <c r="E8" s="1"/>
      <c r="F8" s="1"/>
      <c r="G8" s="1"/>
      <c r="H8" s="1"/>
      <c r="I8" s="1"/>
      <c r="J8" s="1"/>
      <c r="K8" s="1"/>
      <c r="L8" s="1"/>
      <c r="M8" s="1"/>
      <c r="N8" s="1"/>
      <c r="O8" s="1"/>
      <c r="P8" s="1"/>
    </row>
    <row r="9" spans="2:16 16305:16305" x14ac:dyDescent="0.25">
      <c r="B9" s="116" t="s">
        <v>6</v>
      </c>
      <c r="C9" s="117" t="s">
        <v>7</v>
      </c>
      <c r="D9" s="118">
        <v>2012</v>
      </c>
      <c r="E9" s="118"/>
      <c r="F9" s="118"/>
      <c r="G9" s="118"/>
      <c r="H9" s="118"/>
      <c r="I9" s="118"/>
      <c r="J9" s="118"/>
      <c r="K9" s="118"/>
      <c r="L9" s="118"/>
      <c r="M9" s="118"/>
      <c r="N9" s="118"/>
      <c r="O9" s="118"/>
      <c r="P9" s="118"/>
    </row>
    <row r="10" spans="2:16 16305:16305" x14ac:dyDescent="0.25">
      <c r="B10" s="116"/>
      <c r="C10" s="117"/>
      <c r="D10" s="10" t="s">
        <v>8</v>
      </c>
      <c r="E10" s="10" t="s">
        <v>9</v>
      </c>
      <c r="F10" s="10" t="s">
        <v>10</v>
      </c>
      <c r="G10" s="10" t="s">
        <v>11</v>
      </c>
      <c r="H10" s="10" t="s">
        <v>12</v>
      </c>
      <c r="I10" s="10" t="s">
        <v>13</v>
      </c>
      <c r="J10" s="10" t="s">
        <v>14</v>
      </c>
      <c r="K10" s="10" t="s">
        <v>15</v>
      </c>
      <c r="L10" s="10" t="s">
        <v>16</v>
      </c>
      <c r="M10" s="10" t="s">
        <v>17</v>
      </c>
      <c r="N10" s="10" t="s">
        <v>18</v>
      </c>
      <c r="O10" s="10" t="s">
        <v>19</v>
      </c>
      <c r="P10" s="10" t="s">
        <v>96</v>
      </c>
    </row>
    <row r="11" spans="2:16 16305:16305" x14ac:dyDescent="0.25">
      <c r="B11" s="11" t="s">
        <v>21</v>
      </c>
      <c r="C11" s="12" t="s">
        <v>22</v>
      </c>
      <c r="D11" s="16">
        <v>0</v>
      </c>
      <c r="E11" s="16">
        <v>0</v>
      </c>
      <c r="F11" s="16">
        <v>0</v>
      </c>
      <c r="G11" s="16">
        <v>0</v>
      </c>
      <c r="H11" s="105">
        <v>5757911500</v>
      </c>
      <c r="I11" s="105">
        <v>3000000000</v>
      </c>
      <c r="J11" s="105">
        <v>17619973705.73</v>
      </c>
      <c r="K11" s="105">
        <v>279275411.99000001</v>
      </c>
      <c r="L11" s="105">
        <v>19942025.43</v>
      </c>
      <c r="M11" s="16">
        <v>0</v>
      </c>
      <c r="N11" s="105">
        <v>9893181511.4200001</v>
      </c>
      <c r="O11" s="20">
        <v>0</v>
      </c>
      <c r="P11" s="103">
        <v>36570284154.57</v>
      </c>
      <c r="XCC11" s="13"/>
    </row>
    <row r="12" spans="2:16 16305:16305" x14ac:dyDescent="0.25">
      <c r="B12" s="11" t="s">
        <v>23</v>
      </c>
      <c r="C12" s="12" t="s">
        <v>24</v>
      </c>
      <c r="D12" s="105">
        <v>7711619390</v>
      </c>
      <c r="E12" s="105">
        <v>4285000000</v>
      </c>
      <c r="F12" s="105">
        <v>124998375</v>
      </c>
      <c r="G12" s="105">
        <v>40000000</v>
      </c>
      <c r="H12" s="105">
        <v>699870480</v>
      </c>
      <c r="I12" s="105">
        <v>3000000000</v>
      </c>
      <c r="J12" s="105">
        <v>500000000</v>
      </c>
      <c r="K12" s="105">
        <v>1000000000</v>
      </c>
      <c r="L12" s="105">
        <v>400000000</v>
      </c>
      <c r="M12" s="105">
        <v>185000000</v>
      </c>
      <c r="N12" s="105">
        <v>50000000</v>
      </c>
      <c r="O12" s="20">
        <v>0</v>
      </c>
      <c r="P12" s="103">
        <v>17996488245</v>
      </c>
    </row>
    <row r="13" spans="2:16 16305:16305" x14ac:dyDescent="0.25">
      <c r="B13" s="11" t="s">
        <v>25</v>
      </c>
      <c r="C13" s="12" t="s">
        <v>26</v>
      </c>
      <c r="D13" s="105">
        <v>238750164.43000001</v>
      </c>
      <c r="E13" s="105">
        <v>588823843.97000003</v>
      </c>
      <c r="F13" s="105">
        <v>867732929.51999998</v>
      </c>
      <c r="G13" s="105">
        <v>2384386370.8099999</v>
      </c>
      <c r="H13" s="105">
        <v>956768859.25</v>
      </c>
      <c r="I13" s="105">
        <v>827323754.95000005</v>
      </c>
      <c r="J13" s="105">
        <v>19731376948.310001</v>
      </c>
      <c r="K13" s="105">
        <v>376238835.44</v>
      </c>
      <c r="L13" s="105">
        <v>1434823360.3800001</v>
      </c>
      <c r="M13" s="105">
        <v>178402497.16</v>
      </c>
      <c r="N13" s="105">
        <v>827212685.40999997</v>
      </c>
      <c r="O13" s="20">
        <v>0</v>
      </c>
      <c r="P13" s="103">
        <v>28411840249.630001</v>
      </c>
    </row>
    <row r="14" spans="2:16 16305:16305" x14ac:dyDescent="0.25">
      <c r="B14" s="11" t="s">
        <v>27</v>
      </c>
      <c r="C14" s="12" t="s">
        <v>28</v>
      </c>
      <c r="D14" s="16">
        <v>0</v>
      </c>
      <c r="E14" s="16">
        <v>0</v>
      </c>
      <c r="F14" s="16">
        <v>0</v>
      </c>
      <c r="G14" s="16">
        <v>0</v>
      </c>
      <c r="H14" s="16">
        <v>0</v>
      </c>
      <c r="I14" s="16">
        <v>0</v>
      </c>
      <c r="J14" s="16">
        <v>0</v>
      </c>
      <c r="K14" s="16">
        <v>0</v>
      </c>
      <c r="L14" s="16">
        <v>0</v>
      </c>
      <c r="M14" s="16">
        <v>0</v>
      </c>
      <c r="N14" s="16">
        <v>0</v>
      </c>
      <c r="O14" s="20">
        <v>0</v>
      </c>
      <c r="P14" s="13">
        <v>0</v>
      </c>
    </row>
    <row r="15" spans="2:16 16305:16305" x14ac:dyDescent="0.25">
      <c r="B15" s="11">
        <v>100</v>
      </c>
      <c r="C15" s="12" t="s">
        <v>29</v>
      </c>
      <c r="D15" s="105">
        <v>22297870801.080006</v>
      </c>
      <c r="E15" s="105">
        <v>24331489638.699993</v>
      </c>
      <c r="F15" s="105">
        <v>27600111388.269997</v>
      </c>
      <c r="G15" s="105">
        <v>38531101488.959991</v>
      </c>
      <c r="H15" s="105">
        <v>23832804760.190002</v>
      </c>
      <c r="I15" s="105">
        <v>26757255656.329994</v>
      </c>
      <c r="J15" s="105">
        <v>25006424709.5</v>
      </c>
      <c r="K15" s="105">
        <v>23599718567.319996</v>
      </c>
      <c r="L15" s="105">
        <v>25479134888.550007</v>
      </c>
      <c r="M15" s="105">
        <v>28509865928.690006</v>
      </c>
      <c r="N15" s="105">
        <v>26302186100.470005</v>
      </c>
      <c r="O15" s="105">
        <v>25418772177.799995</v>
      </c>
      <c r="P15" s="103">
        <v>317666736105.86005</v>
      </c>
    </row>
    <row r="16" spans="2:16 16305:16305" x14ac:dyDescent="0.25">
      <c r="B16" s="11">
        <v>101</v>
      </c>
      <c r="C16" s="12" t="s">
        <v>30</v>
      </c>
      <c r="D16" s="16">
        <v>0</v>
      </c>
      <c r="E16" s="16">
        <v>0</v>
      </c>
      <c r="F16" s="16">
        <v>0</v>
      </c>
      <c r="G16" s="16">
        <v>0</v>
      </c>
      <c r="H16" s="16">
        <v>0</v>
      </c>
      <c r="I16" s="16">
        <v>0</v>
      </c>
      <c r="J16" s="105">
        <v>32280.19</v>
      </c>
      <c r="K16" s="16">
        <v>0</v>
      </c>
      <c r="L16" s="105">
        <v>987.72000000000014</v>
      </c>
      <c r="M16" s="16">
        <v>0</v>
      </c>
      <c r="N16" s="16">
        <v>0</v>
      </c>
      <c r="O16" s="20">
        <v>0</v>
      </c>
      <c r="P16" s="103">
        <v>33267.909999999996</v>
      </c>
    </row>
    <row r="17" spans="2:16" x14ac:dyDescent="0.25">
      <c r="B17" s="11">
        <v>112</v>
      </c>
      <c r="C17" s="12" t="s">
        <v>31</v>
      </c>
      <c r="D17" s="16">
        <v>0</v>
      </c>
      <c r="E17" s="16">
        <v>0</v>
      </c>
      <c r="F17" s="16">
        <v>0</v>
      </c>
      <c r="G17" s="16">
        <v>0</v>
      </c>
      <c r="H17" s="16">
        <v>0</v>
      </c>
      <c r="I17" s="16">
        <v>0</v>
      </c>
      <c r="J17" s="16">
        <v>0</v>
      </c>
      <c r="K17" s="16">
        <v>0</v>
      </c>
      <c r="L17" s="16">
        <v>0</v>
      </c>
      <c r="M17" s="16">
        <v>0</v>
      </c>
      <c r="N17" s="16">
        <v>0</v>
      </c>
      <c r="O17" s="20">
        <v>0</v>
      </c>
      <c r="P17" s="13">
        <v>0</v>
      </c>
    </row>
    <row r="18" spans="2:16" x14ac:dyDescent="0.25">
      <c r="B18" s="11">
        <v>114</v>
      </c>
      <c r="C18" s="12" t="s">
        <v>32</v>
      </c>
      <c r="D18" s="16">
        <v>0</v>
      </c>
      <c r="E18" s="16">
        <v>0</v>
      </c>
      <c r="F18" s="16">
        <v>0</v>
      </c>
      <c r="G18" s="16">
        <v>0</v>
      </c>
      <c r="H18" s="16">
        <v>0</v>
      </c>
      <c r="I18" s="16">
        <v>0</v>
      </c>
      <c r="J18" s="16">
        <v>0</v>
      </c>
      <c r="K18" s="16">
        <v>0</v>
      </c>
      <c r="L18" s="16">
        <v>0</v>
      </c>
      <c r="M18" s="16">
        <v>0</v>
      </c>
      <c r="N18" s="16">
        <v>0</v>
      </c>
      <c r="O18" s="20">
        <v>0</v>
      </c>
      <c r="P18" s="13">
        <v>0</v>
      </c>
    </row>
    <row r="19" spans="2:16" x14ac:dyDescent="0.25">
      <c r="B19" s="11">
        <v>203</v>
      </c>
      <c r="C19" s="12" t="s">
        <v>33</v>
      </c>
      <c r="D19" s="16">
        <v>0</v>
      </c>
      <c r="E19" s="16">
        <v>0</v>
      </c>
      <c r="F19" s="16">
        <v>0</v>
      </c>
      <c r="G19" s="16">
        <v>0</v>
      </c>
      <c r="H19" s="16">
        <v>0</v>
      </c>
      <c r="I19" s="16">
        <v>0</v>
      </c>
      <c r="J19" s="16">
        <v>0</v>
      </c>
      <c r="K19" s="16">
        <v>0</v>
      </c>
      <c r="L19" s="16">
        <v>0</v>
      </c>
      <c r="M19" s="16">
        <v>0</v>
      </c>
      <c r="N19" s="16">
        <v>0</v>
      </c>
      <c r="O19" s="20">
        <v>0</v>
      </c>
      <c r="P19" s="13">
        <v>0</v>
      </c>
    </row>
    <row r="20" spans="2:16" x14ac:dyDescent="0.25">
      <c r="B20" s="11" t="s">
        <v>34</v>
      </c>
      <c r="C20" s="12" t="s">
        <v>35</v>
      </c>
      <c r="D20" s="16">
        <v>0</v>
      </c>
      <c r="E20" s="16">
        <v>0</v>
      </c>
      <c r="F20" s="16">
        <v>0</v>
      </c>
      <c r="G20" s="16">
        <v>0</v>
      </c>
      <c r="H20" s="16">
        <v>0</v>
      </c>
      <c r="I20" s="16">
        <v>0</v>
      </c>
      <c r="J20" s="16">
        <v>0</v>
      </c>
      <c r="K20" s="16">
        <v>0</v>
      </c>
      <c r="L20" s="16">
        <v>0</v>
      </c>
      <c r="M20" s="16">
        <v>0</v>
      </c>
      <c r="N20" s="16">
        <v>0</v>
      </c>
      <c r="O20" s="20">
        <v>0</v>
      </c>
      <c r="P20" s="13">
        <v>0</v>
      </c>
    </row>
    <row r="21" spans="2:16" x14ac:dyDescent="0.25">
      <c r="B21" s="11">
        <v>206</v>
      </c>
      <c r="C21" s="12" t="s">
        <v>36</v>
      </c>
      <c r="D21" s="105">
        <v>271311004.04000002</v>
      </c>
      <c r="E21" s="105">
        <v>64460239.479999997</v>
      </c>
      <c r="F21" s="16">
        <v>0</v>
      </c>
      <c r="G21" s="16">
        <v>0</v>
      </c>
      <c r="H21" s="105">
        <v>29641931.34</v>
      </c>
      <c r="I21" s="16">
        <v>0</v>
      </c>
      <c r="J21" s="105">
        <v>6033158.54</v>
      </c>
      <c r="K21" s="105">
        <v>18200</v>
      </c>
      <c r="L21" s="16">
        <v>0</v>
      </c>
      <c r="M21" s="16">
        <v>0</v>
      </c>
      <c r="N21" s="16">
        <v>0</v>
      </c>
      <c r="O21" s="20">
        <v>0</v>
      </c>
      <c r="P21" s="103">
        <v>371464533.39999992</v>
      </c>
    </row>
    <row r="22" spans="2:16" x14ac:dyDescent="0.25">
      <c r="B22" s="11">
        <v>207</v>
      </c>
      <c r="C22" s="12" t="s">
        <v>37</v>
      </c>
      <c r="D22" s="16">
        <v>0</v>
      </c>
      <c r="E22" s="16">
        <v>0</v>
      </c>
      <c r="F22" s="16">
        <v>0</v>
      </c>
      <c r="G22" s="16">
        <v>0</v>
      </c>
      <c r="H22" s="16">
        <v>0</v>
      </c>
      <c r="I22" s="16">
        <v>0</v>
      </c>
      <c r="J22" s="16">
        <v>0</v>
      </c>
      <c r="K22" s="16">
        <v>0</v>
      </c>
      <c r="L22" s="16">
        <v>0</v>
      </c>
      <c r="M22" s="16">
        <v>0</v>
      </c>
      <c r="N22" s="105">
        <v>3000</v>
      </c>
      <c r="O22" s="20">
        <v>0</v>
      </c>
      <c r="P22" s="103">
        <v>3000</v>
      </c>
    </row>
    <row r="23" spans="2:16" x14ac:dyDescent="0.25">
      <c r="B23" s="11">
        <v>212</v>
      </c>
      <c r="C23" s="12" t="s">
        <v>38</v>
      </c>
      <c r="D23" s="105">
        <v>44524571.82</v>
      </c>
      <c r="E23" s="16">
        <v>0</v>
      </c>
      <c r="F23" s="105">
        <v>3901540000</v>
      </c>
      <c r="G23" s="16">
        <v>0</v>
      </c>
      <c r="H23" s="105">
        <v>46670785.479999997</v>
      </c>
      <c r="I23" s="16">
        <v>0</v>
      </c>
      <c r="J23" s="16">
        <v>0</v>
      </c>
      <c r="K23" s="16">
        <v>0</v>
      </c>
      <c r="L23" s="105">
        <v>1179534000</v>
      </c>
      <c r="M23" s="16">
        <v>0</v>
      </c>
      <c r="N23" s="16">
        <v>0</v>
      </c>
      <c r="O23" s="20">
        <v>0</v>
      </c>
      <c r="P23" s="103">
        <v>5172269357.2999992</v>
      </c>
    </row>
    <row r="24" spans="2:16" x14ac:dyDescent="0.25">
      <c r="B24" s="11">
        <v>214</v>
      </c>
      <c r="C24" s="12" t="s">
        <v>39</v>
      </c>
      <c r="D24" s="16">
        <v>0</v>
      </c>
      <c r="E24" s="16">
        <v>0</v>
      </c>
      <c r="F24" s="16">
        <v>0</v>
      </c>
      <c r="G24" s="16">
        <v>0</v>
      </c>
      <c r="H24" s="16">
        <v>0</v>
      </c>
      <c r="I24" s="16">
        <v>0</v>
      </c>
      <c r="J24" s="16">
        <v>0</v>
      </c>
      <c r="K24" s="16">
        <v>0</v>
      </c>
      <c r="L24" s="16">
        <v>0</v>
      </c>
      <c r="M24" s="105">
        <v>289754574.75</v>
      </c>
      <c r="N24" s="105">
        <v>163574011.69999999</v>
      </c>
      <c r="O24" s="20">
        <v>0</v>
      </c>
      <c r="P24" s="103">
        <v>453328586.44999999</v>
      </c>
    </row>
    <row r="25" spans="2:16" x14ac:dyDescent="0.25">
      <c r="B25" s="11">
        <v>216</v>
      </c>
      <c r="C25" s="12" t="s">
        <v>40</v>
      </c>
      <c r="D25" s="105">
        <v>3672747.44</v>
      </c>
      <c r="E25" s="105">
        <v>132443501.42999999</v>
      </c>
      <c r="F25" s="105">
        <v>3298490.28</v>
      </c>
      <c r="G25" s="105">
        <v>206001300.25</v>
      </c>
      <c r="H25" s="105">
        <v>62435943.779999994</v>
      </c>
      <c r="I25" s="105">
        <v>12268939.58</v>
      </c>
      <c r="J25" s="105">
        <v>16464341.990000002</v>
      </c>
      <c r="K25" s="105">
        <v>11430436.59</v>
      </c>
      <c r="L25" s="105">
        <v>4600220.28</v>
      </c>
      <c r="M25" s="105">
        <v>1506339</v>
      </c>
      <c r="N25" s="105">
        <v>1674603.78</v>
      </c>
      <c r="O25" s="105">
        <v>717637220.00999999</v>
      </c>
      <c r="P25" s="103">
        <v>1173434084.4100001</v>
      </c>
    </row>
    <row r="26" spans="2:16" x14ac:dyDescent="0.25">
      <c r="B26" s="11">
        <v>299</v>
      </c>
      <c r="C26" s="12" t="s">
        <v>41</v>
      </c>
      <c r="D26" s="105">
        <v>76253902.719999999</v>
      </c>
      <c r="E26" s="16">
        <v>0</v>
      </c>
      <c r="F26" s="105">
        <v>29271675</v>
      </c>
      <c r="G26" s="16">
        <v>0</v>
      </c>
      <c r="H26" s="16">
        <v>0</v>
      </c>
      <c r="I26" s="105">
        <v>27360760</v>
      </c>
      <c r="J26" s="105">
        <v>737141</v>
      </c>
      <c r="K26" s="16">
        <v>0</v>
      </c>
      <c r="L26" s="16">
        <v>0</v>
      </c>
      <c r="M26" s="16">
        <v>0</v>
      </c>
      <c r="N26" s="16">
        <v>0</v>
      </c>
      <c r="O26" s="20">
        <v>0</v>
      </c>
      <c r="P26" s="103">
        <v>133623478.72000001</v>
      </c>
    </row>
    <row r="27" spans="2:16" x14ac:dyDescent="0.25">
      <c r="B27" s="11">
        <v>300</v>
      </c>
      <c r="C27" s="12" t="s">
        <v>42</v>
      </c>
      <c r="D27" s="105">
        <v>54138559.32</v>
      </c>
      <c r="E27" s="105">
        <v>24540969.530000001</v>
      </c>
      <c r="F27" s="105">
        <v>272642001.13</v>
      </c>
      <c r="G27" s="105">
        <v>137289300.65000001</v>
      </c>
      <c r="H27" s="105">
        <v>103992889.66</v>
      </c>
      <c r="I27" s="105">
        <v>239805473.93000001</v>
      </c>
      <c r="J27" s="105">
        <v>320454721.39000005</v>
      </c>
      <c r="K27" s="105">
        <v>60046048.609999999</v>
      </c>
      <c r="L27" s="105">
        <v>362457067.42000002</v>
      </c>
      <c r="M27" s="105">
        <v>1654605054.4100001</v>
      </c>
      <c r="N27" s="105">
        <v>1147844913.4099998</v>
      </c>
      <c r="O27" s="20">
        <v>0</v>
      </c>
      <c r="P27" s="103">
        <v>4377816999.46</v>
      </c>
    </row>
    <row r="28" spans="2:16" x14ac:dyDescent="0.25">
      <c r="B28" s="11">
        <v>301</v>
      </c>
      <c r="C28" s="12" t="s">
        <v>43</v>
      </c>
      <c r="D28" s="105">
        <v>2776023781.5900002</v>
      </c>
      <c r="E28" s="105">
        <v>239092098.69</v>
      </c>
      <c r="F28" s="105">
        <v>115529342.55</v>
      </c>
      <c r="G28" s="105">
        <v>31061446.91</v>
      </c>
      <c r="H28" s="105">
        <v>172221690.97999999</v>
      </c>
      <c r="I28" s="105">
        <v>82953723.969999999</v>
      </c>
      <c r="J28" s="105">
        <v>73477485.709999993</v>
      </c>
      <c r="K28" s="105">
        <v>11092731.449999999</v>
      </c>
      <c r="L28" s="105">
        <v>44125878.82</v>
      </c>
      <c r="M28" s="105">
        <v>110483109.38</v>
      </c>
      <c r="N28" s="105">
        <v>215481296.38</v>
      </c>
      <c r="O28" s="105">
        <v>34224419.189999998</v>
      </c>
      <c r="P28" s="103">
        <v>3905767005.6199994</v>
      </c>
    </row>
    <row r="29" spans="2:16" x14ac:dyDescent="0.25">
      <c r="B29" s="11">
        <v>303</v>
      </c>
      <c r="C29" s="12" t="s">
        <v>44</v>
      </c>
      <c r="D29" s="16">
        <v>0</v>
      </c>
      <c r="E29" s="16">
        <v>0</v>
      </c>
      <c r="F29" s="16">
        <v>0</v>
      </c>
      <c r="G29" s="105">
        <v>2728349.57</v>
      </c>
      <c r="H29" s="16">
        <v>0</v>
      </c>
      <c r="I29" s="105">
        <v>7904407.6500000004</v>
      </c>
      <c r="J29" s="105">
        <v>755173.33</v>
      </c>
      <c r="K29" s="105">
        <v>13431664.630000001</v>
      </c>
      <c r="L29" s="105">
        <v>288489.62</v>
      </c>
      <c r="M29" s="105">
        <v>253701.37</v>
      </c>
      <c r="N29" s="105">
        <v>287419.19</v>
      </c>
      <c r="O29" s="20">
        <v>0</v>
      </c>
      <c r="P29" s="103">
        <v>25649205.360000003</v>
      </c>
    </row>
    <row r="30" spans="2:16" x14ac:dyDescent="0.25">
      <c r="B30" s="11" t="s">
        <v>45</v>
      </c>
      <c r="C30" s="12" t="s">
        <v>46</v>
      </c>
      <c r="D30" s="16">
        <v>0</v>
      </c>
      <c r="E30" s="16">
        <v>0</v>
      </c>
      <c r="F30" s="16">
        <v>0</v>
      </c>
      <c r="G30" s="16">
        <v>0</v>
      </c>
      <c r="H30" s="16">
        <v>0</v>
      </c>
      <c r="I30" s="16">
        <v>0</v>
      </c>
      <c r="J30" s="16">
        <v>0</v>
      </c>
      <c r="K30" s="16">
        <v>0</v>
      </c>
      <c r="L30" s="16">
        <v>0</v>
      </c>
      <c r="M30" s="16">
        <v>0</v>
      </c>
      <c r="N30" s="16">
        <v>0</v>
      </c>
      <c r="O30" s="20">
        <v>0</v>
      </c>
      <c r="P30" s="13">
        <v>0</v>
      </c>
    </row>
    <row r="31" spans="2:16" x14ac:dyDescent="0.25">
      <c r="B31" s="11" t="s">
        <v>47</v>
      </c>
      <c r="C31" s="12" t="s">
        <v>48</v>
      </c>
      <c r="D31" s="16">
        <v>0</v>
      </c>
      <c r="E31" s="16">
        <v>0</v>
      </c>
      <c r="F31" s="16">
        <v>0</v>
      </c>
      <c r="G31" s="16">
        <v>0</v>
      </c>
      <c r="H31" s="16">
        <v>0</v>
      </c>
      <c r="I31" s="16">
        <v>0</v>
      </c>
      <c r="J31" s="16">
        <v>0</v>
      </c>
      <c r="K31" s="16">
        <v>0</v>
      </c>
      <c r="L31" s="16">
        <v>0</v>
      </c>
      <c r="M31" s="16">
        <v>0</v>
      </c>
      <c r="N31" s="16">
        <v>0</v>
      </c>
      <c r="O31" s="20">
        <v>0</v>
      </c>
      <c r="P31" s="13">
        <v>0</v>
      </c>
    </row>
    <row r="32" spans="2:16" x14ac:dyDescent="0.25">
      <c r="B32" s="11">
        <v>308</v>
      </c>
      <c r="C32" s="12" t="s">
        <v>49</v>
      </c>
      <c r="D32" s="16">
        <v>0</v>
      </c>
      <c r="E32" s="16">
        <v>0</v>
      </c>
      <c r="F32" s="16">
        <v>0</v>
      </c>
      <c r="G32" s="16">
        <v>0</v>
      </c>
      <c r="H32" s="16">
        <v>0</v>
      </c>
      <c r="I32" s="16">
        <v>0</v>
      </c>
      <c r="J32" s="105">
        <v>156357022.75999999</v>
      </c>
      <c r="K32" s="105">
        <v>154263331.52000001</v>
      </c>
      <c r="L32" s="16">
        <v>0</v>
      </c>
      <c r="M32" s="105">
        <v>68446926.900000006</v>
      </c>
      <c r="N32" s="16">
        <v>0</v>
      </c>
      <c r="O32" s="20">
        <v>0</v>
      </c>
      <c r="P32" s="103">
        <v>379067281.18000001</v>
      </c>
    </row>
    <row r="33" spans="2:16" x14ac:dyDescent="0.25">
      <c r="B33" s="11">
        <v>309</v>
      </c>
      <c r="C33" s="12" t="s">
        <v>50</v>
      </c>
      <c r="D33" s="16">
        <v>0</v>
      </c>
      <c r="E33" s="16">
        <v>0</v>
      </c>
      <c r="F33" s="16">
        <v>0</v>
      </c>
      <c r="G33" s="16">
        <v>0</v>
      </c>
      <c r="H33" s="16">
        <v>0</v>
      </c>
      <c r="I33" s="16">
        <v>0</v>
      </c>
      <c r="J33" s="16">
        <v>0</v>
      </c>
      <c r="K33" s="16">
        <v>0</v>
      </c>
      <c r="L33" s="16">
        <v>0</v>
      </c>
      <c r="M33" s="16">
        <v>0</v>
      </c>
      <c r="N33" s="16">
        <v>0</v>
      </c>
      <c r="O33" s="20">
        <v>0</v>
      </c>
      <c r="P33" s="13">
        <v>0</v>
      </c>
    </row>
    <row r="34" spans="2:16" x14ac:dyDescent="0.25">
      <c r="B34" s="11">
        <v>310</v>
      </c>
      <c r="C34" s="12" t="s">
        <v>51</v>
      </c>
      <c r="D34" s="16">
        <v>0</v>
      </c>
      <c r="E34" s="16">
        <v>0</v>
      </c>
      <c r="F34" s="16">
        <v>0</v>
      </c>
      <c r="G34" s="16">
        <v>0</v>
      </c>
      <c r="H34" s="16">
        <v>0</v>
      </c>
      <c r="I34" s="16">
        <v>0</v>
      </c>
      <c r="J34" s="105">
        <v>9402570.5500000007</v>
      </c>
      <c r="K34" s="16">
        <v>0</v>
      </c>
      <c r="L34" s="16">
        <v>0</v>
      </c>
      <c r="M34" s="16">
        <v>0</v>
      </c>
      <c r="N34" s="16">
        <v>0</v>
      </c>
      <c r="O34" s="105">
        <v>38895500</v>
      </c>
      <c r="P34" s="103">
        <v>48298070.549999997</v>
      </c>
    </row>
    <row r="35" spans="2:16" x14ac:dyDescent="0.25">
      <c r="B35" s="11">
        <v>311</v>
      </c>
      <c r="C35" s="12" t="s">
        <v>52</v>
      </c>
      <c r="D35" s="16">
        <v>0</v>
      </c>
      <c r="E35" s="16">
        <v>0</v>
      </c>
      <c r="F35" s="16">
        <v>0</v>
      </c>
      <c r="G35" s="16">
        <v>0</v>
      </c>
      <c r="H35" s="16">
        <v>0</v>
      </c>
      <c r="I35" s="16">
        <v>0</v>
      </c>
      <c r="J35" s="16">
        <v>0</v>
      </c>
      <c r="K35" s="16">
        <v>0</v>
      </c>
      <c r="L35" s="16">
        <v>0</v>
      </c>
      <c r="M35" s="16">
        <v>0</v>
      </c>
      <c r="N35" s="16">
        <v>0</v>
      </c>
      <c r="O35" s="20">
        <v>0</v>
      </c>
      <c r="P35" s="13">
        <v>0</v>
      </c>
    </row>
    <row r="36" spans="2:16" x14ac:dyDescent="0.25">
      <c r="B36" s="11">
        <v>323</v>
      </c>
      <c r="C36" s="12" t="s">
        <v>53</v>
      </c>
      <c r="D36" s="16">
        <v>0</v>
      </c>
      <c r="E36" s="16">
        <v>0</v>
      </c>
      <c r="F36" s="16">
        <v>0</v>
      </c>
      <c r="G36" s="16">
        <v>0</v>
      </c>
      <c r="H36" s="16">
        <v>0</v>
      </c>
      <c r="I36" s="16">
        <v>0</v>
      </c>
      <c r="J36" s="16">
        <v>0</v>
      </c>
      <c r="K36" s="16">
        <v>0</v>
      </c>
      <c r="L36" s="16">
        <v>0</v>
      </c>
      <c r="M36" s="16">
        <v>0</v>
      </c>
      <c r="N36" s="16">
        <v>0</v>
      </c>
      <c r="O36" s="20">
        <v>0</v>
      </c>
      <c r="P36" s="13">
        <v>0</v>
      </c>
    </row>
    <row r="37" spans="2:16" x14ac:dyDescent="0.25">
      <c r="B37" s="11">
        <v>327</v>
      </c>
      <c r="C37" s="12" t="s">
        <v>54</v>
      </c>
      <c r="D37" s="16">
        <v>0</v>
      </c>
      <c r="E37" s="16">
        <v>0</v>
      </c>
      <c r="F37" s="16">
        <v>0</v>
      </c>
      <c r="G37" s="16">
        <v>0</v>
      </c>
      <c r="H37" s="16">
        <v>0</v>
      </c>
      <c r="I37" s="16">
        <v>0</v>
      </c>
      <c r="J37" s="16">
        <v>0</v>
      </c>
      <c r="K37" s="16">
        <v>0</v>
      </c>
      <c r="L37" s="16">
        <v>0</v>
      </c>
      <c r="M37" s="16">
        <v>0</v>
      </c>
      <c r="N37" s="16">
        <v>0</v>
      </c>
      <c r="O37" s="20">
        <v>0</v>
      </c>
      <c r="P37" s="13">
        <v>0</v>
      </c>
    </row>
    <row r="38" spans="2:16" x14ac:dyDescent="0.25">
      <c r="B38" s="11">
        <v>333</v>
      </c>
      <c r="C38" s="12" t="s">
        <v>55</v>
      </c>
      <c r="D38" s="16">
        <v>0</v>
      </c>
      <c r="E38" s="16">
        <v>0</v>
      </c>
      <c r="F38" s="105">
        <v>755962.24</v>
      </c>
      <c r="G38" s="16">
        <v>0</v>
      </c>
      <c r="H38" s="16">
        <v>0</v>
      </c>
      <c r="I38" s="16">
        <v>0</v>
      </c>
      <c r="J38" s="16">
        <v>0</v>
      </c>
      <c r="K38" s="16">
        <v>0</v>
      </c>
      <c r="L38" s="16">
        <v>0</v>
      </c>
      <c r="M38" s="16">
        <v>0</v>
      </c>
      <c r="N38" s="16">
        <v>0</v>
      </c>
      <c r="O38" s="20">
        <v>0</v>
      </c>
      <c r="P38" s="103">
        <v>755962.24</v>
      </c>
    </row>
    <row r="39" spans="2:16" x14ac:dyDescent="0.25">
      <c r="B39" s="11">
        <v>334</v>
      </c>
      <c r="C39" s="12" t="s">
        <v>56</v>
      </c>
      <c r="D39" s="16">
        <v>0</v>
      </c>
      <c r="E39" s="16">
        <v>0</v>
      </c>
      <c r="F39" s="16">
        <v>0</v>
      </c>
      <c r="G39" s="16">
        <v>0</v>
      </c>
      <c r="H39" s="16">
        <v>0</v>
      </c>
      <c r="I39" s="16">
        <v>0</v>
      </c>
      <c r="J39" s="16">
        <v>0</v>
      </c>
      <c r="K39" s="16">
        <v>0</v>
      </c>
      <c r="L39" s="16">
        <v>0</v>
      </c>
      <c r="M39" s="16">
        <v>0</v>
      </c>
      <c r="N39" s="16">
        <v>0</v>
      </c>
      <c r="O39" s="20">
        <v>0</v>
      </c>
      <c r="P39" s="13">
        <v>0</v>
      </c>
    </row>
    <row r="40" spans="2:16" x14ac:dyDescent="0.25">
      <c r="B40" s="11">
        <v>343</v>
      </c>
      <c r="C40" s="12" t="s">
        <v>57</v>
      </c>
      <c r="D40" s="16">
        <v>0</v>
      </c>
      <c r="E40" s="16">
        <v>0</v>
      </c>
      <c r="F40" s="16">
        <v>0</v>
      </c>
      <c r="G40" s="16">
        <v>0</v>
      </c>
      <c r="H40" s="16">
        <v>0</v>
      </c>
      <c r="I40" s="16">
        <v>0</v>
      </c>
      <c r="J40" s="16">
        <v>0</v>
      </c>
      <c r="K40" s="105">
        <v>49389524.770000003</v>
      </c>
      <c r="L40" s="16">
        <v>0</v>
      </c>
      <c r="M40" s="16">
        <v>0</v>
      </c>
      <c r="N40" s="105">
        <v>1932976931.5999999</v>
      </c>
      <c r="O40" s="20">
        <v>0</v>
      </c>
      <c r="P40" s="103">
        <v>1982366456.3699999</v>
      </c>
    </row>
    <row r="41" spans="2:16" x14ac:dyDescent="0.25">
      <c r="B41" s="11">
        <v>347</v>
      </c>
      <c r="C41" s="12" t="s">
        <v>58</v>
      </c>
      <c r="D41" s="16">
        <v>0</v>
      </c>
      <c r="E41" s="16">
        <v>0</v>
      </c>
      <c r="F41" s="16">
        <v>0</v>
      </c>
      <c r="G41" s="16">
        <v>0</v>
      </c>
      <c r="H41" s="16">
        <v>0</v>
      </c>
      <c r="I41" s="16">
        <v>0</v>
      </c>
      <c r="J41" s="16">
        <v>0</v>
      </c>
      <c r="K41" s="16">
        <v>0</v>
      </c>
      <c r="L41" s="16">
        <v>0</v>
      </c>
      <c r="M41" s="16">
        <v>0</v>
      </c>
      <c r="N41" s="16">
        <v>0</v>
      </c>
      <c r="O41" s="20">
        <v>0</v>
      </c>
      <c r="P41" s="13">
        <v>0</v>
      </c>
    </row>
    <row r="42" spans="2:16" x14ac:dyDescent="0.25">
      <c r="B42" s="11">
        <v>348</v>
      </c>
      <c r="C42" s="12" t="s">
        <v>59</v>
      </c>
      <c r="D42" s="105">
        <v>5013819.53</v>
      </c>
      <c r="E42" s="16">
        <v>0</v>
      </c>
      <c r="F42" s="105">
        <v>34694951.07</v>
      </c>
      <c r="G42" s="105">
        <v>52615586.979999997</v>
      </c>
      <c r="H42" s="16">
        <v>0</v>
      </c>
      <c r="I42" s="105">
        <v>28713838.559999999</v>
      </c>
      <c r="J42" s="16">
        <v>0</v>
      </c>
      <c r="K42" s="16">
        <v>0</v>
      </c>
      <c r="L42" s="16">
        <v>0</v>
      </c>
      <c r="M42" s="105">
        <v>267610358.17999998</v>
      </c>
      <c r="N42" s="105">
        <v>30250358.120000001</v>
      </c>
      <c r="O42" s="105">
        <v>22450918.719999999</v>
      </c>
      <c r="P42" s="103">
        <v>441349831.16000003</v>
      </c>
    </row>
    <row r="43" spans="2:16" x14ac:dyDescent="0.25">
      <c r="B43" s="11">
        <v>350</v>
      </c>
      <c r="C43" s="12" t="s">
        <v>60</v>
      </c>
      <c r="D43" s="16">
        <v>0</v>
      </c>
      <c r="E43" s="105">
        <v>1534235521.8900001</v>
      </c>
      <c r="F43" s="105">
        <v>564291388.32000005</v>
      </c>
      <c r="G43" s="105">
        <v>1255160080.4400001</v>
      </c>
      <c r="H43" s="16">
        <v>0</v>
      </c>
      <c r="I43" s="105">
        <v>457039918.45999998</v>
      </c>
      <c r="J43" s="16">
        <v>0</v>
      </c>
      <c r="K43" s="16">
        <v>0</v>
      </c>
      <c r="L43" s="16">
        <v>0</v>
      </c>
      <c r="M43" s="16">
        <v>0</v>
      </c>
      <c r="N43" s="16">
        <v>0</v>
      </c>
      <c r="O43" s="20">
        <v>0</v>
      </c>
      <c r="P43" s="103">
        <v>3810726909.1100001</v>
      </c>
    </row>
    <row r="44" spans="2:16" x14ac:dyDescent="0.25">
      <c r="B44" s="11">
        <v>351</v>
      </c>
      <c r="C44" s="12" t="s">
        <v>61</v>
      </c>
      <c r="D44" s="16">
        <v>0</v>
      </c>
      <c r="E44" s="16">
        <v>0</v>
      </c>
      <c r="F44" s="105">
        <v>389895000</v>
      </c>
      <c r="G44" s="16">
        <v>0</v>
      </c>
      <c r="H44" s="105">
        <v>257440553.53</v>
      </c>
      <c r="I44" s="16">
        <v>0</v>
      </c>
      <c r="J44" s="105">
        <v>234616200</v>
      </c>
      <c r="K44" s="105">
        <v>172998331.38999999</v>
      </c>
      <c r="L44" s="16">
        <v>0</v>
      </c>
      <c r="M44" s="16">
        <v>0</v>
      </c>
      <c r="N44" s="16">
        <v>0</v>
      </c>
      <c r="O44" s="20">
        <v>0</v>
      </c>
      <c r="P44" s="103">
        <v>1054950084.9199998</v>
      </c>
    </row>
    <row r="45" spans="2:16" x14ac:dyDescent="0.25">
      <c r="B45" s="11" t="s">
        <v>62</v>
      </c>
      <c r="C45" s="12" t="s">
        <v>63</v>
      </c>
      <c r="D45" s="16">
        <v>0</v>
      </c>
      <c r="E45" s="16">
        <v>0</v>
      </c>
      <c r="F45" s="16">
        <v>0</v>
      </c>
      <c r="G45" s="16">
        <v>0</v>
      </c>
      <c r="H45" s="16">
        <v>0</v>
      </c>
      <c r="I45" s="16">
        <v>0</v>
      </c>
      <c r="J45" s="16">
        <v>0</v>
      </c>
      <c r="K45" s="16">
        <v>0</v>
      </c>
      <c r="L45" s="16">
        <v>0</v>
      </c>
      <c r="M45" s="16">
        <v>0</v>
      </c>
      <c r="N45" s="16">
        <v>0</v>
      </c>
      <c r="O45" s="20">
        <v>0</v>
      </c>
      <c r="P45" s="13">
        <v>0</v>
      </c>
    </row>
    <row r="46" spans="2:16" x14ac:dyDescent="0.25">
      <c r="B46" s="11">
        <v>399</v>
      </c>
      <c r="C46" s="12" t="s">
        <v>64</v>
      </c>
      <c r="D46" s="16">
        <v>0</v>
      </c>
      <c r="E46" s="16">
        <v>0</v>
      </c>
      <c r="F46" s="16">
        <v>0</v>
      </c>
      <c r="G46" s="16">
        <v>0</v>
      </c>
      <c r="H46" s="16">
        <v>0</v>
      </c>
      <c r="I46" s="16">
        <v>0</v>
      </c>
      <c r="J46" s="105">
        <v>57227.72</v>
      </c>
      <c r="K46" s="16">
        <v>0</v>
      </c>
      <c r="L46" s="105">
        <v>1178941.05</v>
      </c>
      <c r="M46" s="105">
        <v>19381.68</v>
      </c>
      <c r="N46" s="16">
        <v>0</v>
      </c>
      <c r="O46" s="20">
        <v>0</v>
      </c>
      <c r="P46" s="103">
        <v>1255550.4500000002</v>
      </c>
    </row>
    <row r="47" spans="2:16" x14ac:dyDescent="0.25">
      <c r="B47" s="11">
        <v>401</v>
      </c>
      <c r="C47" s="12" t="s">
        <v>65</v>
      </c>
      <c r="D47" s="16">
        <v>0</v>
      </c>
      <c r="E47" s="16">
        <v>0</v>
      </c>
      <c r="F47" s="16">
        <v>0</v>
      </c>
      <c r="G47" s="16">
        <v>0</v>
      </c>
      <c r="H47" s="16">
        <v>0</v>
      </c>
      <c r="I47" s="16">
        <v>0</v>
      </c>
      <c r="J47" s="16">
        <v>0</v>
      </c>
      <c r="K47" s="16">
        <v>0</v>
      </c>
      <c r="L47" s="16">
        <v>0</v>
      </c>
      <c r="M47" s="16">
        <v>0</v>
      </c>
      <c r="N47" s="16">
        <v>0</v>
      </c>
      <c r="O47" s="20">
        <v>0</v>
      </c>
      <c r="P47" s="13">
        <v>0</v>
      </c>
    </row>
    <row r="48" spans="2:16" x14ac:dyDescent="0.25">
      <c r="B48" s="11" t="s">
        <v>66</v>
      </c>
      <c r="C48" s="12" t="s">
        <v>67</v>
      </c>
      <c r="D48" s="16">
        <v>0</v>
      </c>
      <c r="E48" s="16">
        <v>0</v>
      </c>
      <c r="F48" s="16">
        <v>0</v>
      </c>
      <c r="G48" s="16">
        <v>0</v>
      </c>
      <c r="H48" s="16">
        <v>0</v>
      </c>
      <c r="I48" s="16">
        <v>0</v>
      </c>
      <c r="J48" s="16">
        <v>0</v>
      </c>
      <c r="K48" s="16">
        <v>0</v>
      </c>
      <c r="L48" s="16">
        <v>0</v>
      </c>
      <c r="M48" s="16">
        <v>0</v>
      </c>
      <c r="N48" s="16">
        <v>0</v>
      </c>
      <c r="O48" s="20">
        <v>0</v>
      </c>
      <c r="P48" s="13">
        <v>0</v>
      </c>
    </row>
    <row r="49" spans="2:16" x14ac:dyDescent="0.25">
      <c r="B49" s="11" t="s">
        <v>68</v>
      </c>
      <c r="C49" s="12" t="s">
        <v>69</v>
      </c>
      <c r="D49" s="16">
        <v>0</v>
      </c>
      <c r="E49" s="16">
        <v>0</v>
      </c>
      <c r="F49" s="16">
        <v>0</v>
      </c>
      <c r="G49" s="16">
        <v>0</v>
      </c>
      <c r="H49" s="16">
        <v>0</v>
      </c>
      <c r="I49" s="16">
        <v>0</v>
      </c>
      <c r="J49" s="16">
        <v>0</v>
      </c>
      <c r="K49" s="16">
        <v>0</v>
      </c>
      <c r="L49" s="16">
        <v>0</v>
      </c>
      <c r="M49" s="16">
        <v>0</v>
      </c>
      <c r="N49" s="16">
        <v>0</v>
      </c>
      <c r="O49" s="20">
        <v>0</v>
      </c>
      <c r="P49" s="13">
        <v>0</v>
      </c>
    </row>
    <row r="50" spans="2:16" x14ac:dyDescent="0.25">
      <c r="B50" s="11">
        <v>417</v>
      </c>
      <c r="C50" s="12" t="s">
        <v>70</v>
      </c>
      <c r="D50" s="16">
        <v>0</v>
      </c>
      <c r="E50" s="16">
        <v>0</v>
      </c>
      <c r="F50" s="16">
        <v>0</v>
      </c>
      <c r="G50" s="16">
        <v>0</v>
      </c>
      <c r="H50" s="16">
        <v>0</v>
      </c>
      <c r="I50" s="16">
        <v>0</v>
      </c>
      <c r="J50" s="16">
        <v>0</v>
      </c>
      <c r="K50" s="16">
        <v>0</v>
      </c>
      <c r="L50" s="16">
        <v>0</v>
      </c>
      <c r="M50" s="16">
        <v>0</v>
      </c>
      <c r="N50" s="16">
        <v>0</v>
      </c>
      <c r="O50" s="20">
        <v>0</v>
      </c>
      <c r="P50" s="13">
        <v>0</v>
      </c>
    </row>
    <row r="51" spans="2:16" x14ac:dyDescent="0.25">
      <c r="B51" s="11">
        <v>418</v>
      </c>
      <c r="C51" s="12" t="s">
        <v>71</v>
      </c>
      <c r="D51" s="105">
        <v>1358683213.8099999</v>
      </c>
      <c r="E51" s="105">
        <v>461987934.48000002</v>
      </c>
      <c r="F51" s="105">
        <v>184755174.08000001</v>
      </c>
      <c r="G51" s="105">
        <v>310689509.35000002</v>
      </c>
      <c r="H51" s="16">
        <v>0</v>
      </c>
      <c r="I51" s="105">
        <v>722765848.70000005</v>
      </c>
      <c r="J51" s="16">
        <v>0</v>
      </c>
      <c r="K51" s="105">
        <v>275788850.31999999</v>
      </c>
      <c r="L51" s="105">
        <v>284849736.57999998</v>
      </c>
      <c r="M51" s="16">
        <v>0</v>
      </c>
      <c r="N51" s="16">
        <v>0</v>
      </c>
      <c r="O51" s="20">
        <v>0</v>
      </c>
      <c r="P51" s="103">
        <v>3599520267.3200002</v>
      </c>
    </row>
    <row r="52" spans="2:16" x14ac:dyDescent="0.25">
      <c r="B52" s="11">
        <v>419</v>
      </c>
      <c r="C52" s="12" t="s">
        <v>72</v>
      </c>
      <c r="D52" s="105">
        <v>3229787470.1100001</v>
      </c>
      <c r="E52" s="105">
        <v>845395609.45000005</v>
      </c>
      <c r="F52" s="105">
        <v>3309559.38</v>
      </c>
      <c r="G52" s="105">
        <v>242175925.66</v>
      </c>
      <c r="H52" s="105">
        <v>1930525207.24</v>
      </c>
      <c r="I52" s="16">
        <v>0</v>
      </c>
      <c r="J52" s="105">
        <v>353175330.37</v>
      </c>
      <c r="K52" s="105">
        <v>7405579.8799999999</v>
      </c>
      <c r="L52" s="16">
        <v>0</v>
      </c>
      <c r="M52" s="105">
        <v>448883692.62</v>
      </c>
      <c r="N52" s="16">
        <v>0</v>
      </c>
      <c r="O52" s="20">
        <v>0</v>
      </c>
      <c r="P52" s="103">
        <v>7060658374.7099991</v>
      </c>
    </row>
    <row r="53" spans="2:16" x14ac:dyDescent="0.25">
      <c r="B53" s="11">
        <v>423</v>
      </c>
      <c r="C53" s="12" t="s">
        <v>73</v>
      </c>
      <c r="D53" s="16">
        <v>0</v>
      </c>
      <c r="E53" s="16">
        <v>0</v>
      </c>
      <c r="F53" s="16">
        <v>0</v>
      </c>
      <c r="G53" s="16">
        <v>0</v>
      </c>
      <c r="H53" s="16">
        <v>0</v>
      </c>
      <c r="I53" s="16">
        <v>0</v>
      </c>
      <c r="J53" s="16">
        <v>0</v>
      </c>
      <c r="K53" s="16">
        <v>0</v>
      </c>
      <c r="L53" s="16">
        <v>0</v>
      </c>
      <c r="M53" s="16">
        <v>0</v>
      </c>
      <c r="N53" s="16">
        <v>0</v>
      </c>
      <c r="O53" s="20">
        <v>0</v>
      </c>
      <c r="P53" s="13">
        <v>0</v>
      </c>
    </row>
    <row r="54" spans="2:16" x14ac:dyDescent="0.25">
      <c r="B54" s="11">
        <v>424</v>
      </c>
      <c r="C54" s="12" t="s">
        <v>74</v>
      </c>
      <c r="D54" s="16">
        <v>0</v>
      </c>
      <c r="E54" s="16">
        <v>0</v>
      </c>
      <c r="F54" s="16">
        <v>0</v>
      </c>
      <c r="G54" s="16">
        <v>0</v>
      </c>
      <c r="H54" s="16">
        <v>0</v>
      </c>
      <c r="I54" s="16">
        <v>0</v>
      </c>
      <c r="J54" s="16">
        <v>0</v>
      </c>
      <c r="K54" s="16">
        <v>0</v>
      </c>
      <c r="L54" s="16">
        <v>0</v>
      </c>
      <c r="M54" s="16">
        <v>0</v>
      </c>
      <c r="N54" s="16">
        <v>0</v>
      </c>
      <c r="O54" s="20">
        <v>0</v>
      </c>
      <c r="P54" s="13">
        <v>0</v>
      </c>
    </row>
    <row r="55" spans="2:16" x14ac:dyDescent="0.25">
      <c r="B55" s="11">
        <v>425</v>
      </c>
      <c r="C55" s="12" t="s">
        <v>75</v>
      </c>
      <c r="D55" s="16">
        <v>0</v>
      </c>
      <c r="E55" s="16">
        <v>0</v>
      </c>
      <c r="F55" s="16">
        <v>0</v>
      </c>
      <c r="G55" s="16">
        <v>0</v>
      </c>
      <c r="H55" s="16">
        <v>0</v>
      </c>
      <c r="I55" s="16">
        <v>0</v>
      </c>
      <c r="J55" s="16">
        <v>0</v>
      </c>
      <c r="K55" s="16">
        <v>0</v>
      </c>
      <c r="L55" s="16">
        <v>0</v>
      </c>
      <c r="M55" s="16">
        <v>0</v>
      </c>
      <c r="N55" s="16">
        <v>0</v>
      </c>
      <c r="O55" s="20">
        <v>0</v>
      </c>
      <c r="P55" s="13">
        <v>0</v>
      </c>
    </row>
    <row r="56" spans="2:16" x14ac:dyDescent="0.25">
      <c r="B56" s="11">
        <v>426</v>
      </c>
      <c r="C56" s="12" t="s">
        <v>76</v>
      </c>
      <c r="D56" s="16">
        <v>0</v>
      </c>
      <c r="E56" s="16">
        <v>0</v>
      </c>
      <c r="F56" s="16">
        <v>0</v>
      </c>
      <c r="G56" s="16">
        <v>0</v>
      </c>
      <c r="H56" s="16">
        <v>0</v>
      </c>
      <c r="I56" s="16">
        <v>0</v>
      </c>
      <c r="J56" s="16">
        <v>0</v>
      </c>
      <c r="K56" s="16">
        <v>0</v>
      </c>
      <c r="L56" s="16">
        <v>0</v>
      </c>
      <c r="M56" s="16">
        <v>0</v>
      </c>
      <c r="N56" s="16">
        <v>0</v>
      </c>
      <c r="O56" s="20">
        <v>0</v>
      </c>
      <c r="P56" s="13">
        <v>0</v>
      </c>
    </row>
    <row r="57" spans="2:16" x14ac:dyDescent="0.25">
      <c r="B57" s="11">
        <v>427</v>
      </c>
      <c r="C57" s="12" t="s">
        <v>65</v>
      </c>
      <c r="D57" s="16">
        <v>0</v>
      </c>
      <c r="E57" s="16">
        <v>0</v>
      </c>
      <c r="F57" s="105">
        <v>625021703.82000005</v>
      </c>
      <c r="G57" s="16">
        <v>0</v>
      </c>
      <c r="H57" s="16">
        <v>0</v>
      </c>
      <c r="I57" s="105">
        <v>535100250.25000006</v>
      </c>
      <c r="J57" s="105">
        <v>251300681.03999999</v>
      </c>
      <c r="K57" s="16">
        <v>0</v>
      </c>
      <c r="L57" s="16">
        <v>0</v>
      </c>
      <c r="M57" s="16">
        <v>0</v>
      </c>
      <c r="N57" s="16">
        <v>0</v>
      </c>
      <c r="O57" s="105">
        <v>497029444.85000002</v>
      </c>
      <c r="P57" s="103">
        <v>1908452079.96</v>
      </c>
    </row>
    <row r="58" spans="2:16" x14ac:dyDescent="0.25">
      <c r="B58" s="11">
        <v>599</v>
      </c>
      <c r="C58" s="12" t="s">
        <v>77</v>
      </c>
      <c r="D58" s="105">
        <v>254123136.88999999</v>
      </c>
      <c r="E58" s="105">
        <v>156929650.19999999</v>
      </c>
      <c r="F58" s="16">
        <v>0</v>
      </c>
      <c r="G58" s="105">
        <v>229262586.06</v>
      </c>
      <c r="H58" s="105">
        <v>35298000.890000001</v>
      </c>
      <c r="I58" s="105">
        <v>241802217.19999999</v>
      </c>
      <c r="J58" s="16">
        <v>0</v>
      </c>
      <c r="K58" s="105">
        <v>86891665.090000004</v>
      </c>
      <c r="L58" s="105">
        <v>87530250.239999995</v>
      </c>
      <c r="M58" s="105">
        <v>158287630.63</v>
      </c>
      <c r="N58" s="105">
        <v>200382393.19</v>
      </c>
      <c r="O58" s="105">
        <v>60907666.340000004</v>
      </c>
      <c r="P58" s="103">
        <v>1511415196.73</v>
      </c>
    </row>
    <row r="59" spans="2:16" x14ac:dyDescent="0.25">
      <c r="B59" s="11">
        <v>603</v>
      </c>
      <c r="C59" s="12" t="s">
        <v>78</v>
      </c>
      <c r="D59" s="16">
        <v>0</v>
      </c>
      <c r="E59" s="16">
        <v>0</v>
      </c>
      <c r="F59" s="16">
        <v>0</v>
      </c>
      <c r="G59" s="16">
        <v>0</v>
      </c>
      <c r="H59" s="16">
        <v>0</v>
      </c>
      <c r="I59" s="16">
        <v>0</v>
      </c>
      <c r="J59" s="16">
        <v>0</v>
      </c>
      <c r="K59" s="16">
        <v>0</v>
      </c>
      <c r="L59" s="16">
        <v>0</v>
      </c>
      <c r="M59" s="16">
        <v>0</v>
      </c>
      <c r="N59" s="16">
        <v>0</v>
      </c>
      <c r="O59" s="20">
        <v>0</v>
      </c>
      <c r="P59" s="13">
        <v>0</v>
      </c>
    </row>
    <row r="60" spans="2:16" x14ac:dyDescent="0.25">
      <c r="B60" s="11">
        <v>607</v>
      </c>
      <c r="C60" s="12" t="s">
        <v>79</v>
      </c>
      <c r="D60" s="16">
        <v>0</v>
      </c>
      <c r="E60" s="16">
        <v>0</v>
      </c>
      <c r="F60" s="16">
        <v>0</v>
      </c>
      <c r="G60" s="16">
        <v>0</v>
      </c>
      <c r="H60" s="105">
        <v>17433363.629999999</v>
      </c>
      <c r="I60" s="16">
        <v>0</v>
      </c>
      <c r="J60" s="16">
        <v>0</v>
      </c>
      <c r="K60" s="105">
        <v>52273215.32</v>
      </c>
      <c r="L60" s="16">
        <v>0</v>
      </c>
      <c r="M60" s="16">
        <v>0</v>
      </c>
      <c r="N60" s="105">
        <v>24894696.879999999</v>
      </c>
      <c r="O60" s="20">
        <v>0</v>
      </c>
      <c r="P60" s="103">
        <v>94601275.829999998</v>
      </c>
    </row>
    <row r="61" spans="2:16" x14ac:dyDescent="0.25">
      <c r="B61" s="11" t="s">
        <v>80</v>
      </c>
      <c r="C61" s="12" t="s">
        <v>81</v>
      </c>
      <c r="D61" s="16">
        <v>0</v>
      </c>
      <c r="E61" s="16">
        <v>0</v>
      </c>
      <c r="F61" s="16">
        <v>0</v>
      </c>
      <c r="G61" s="16">
        <v>0</v>
      </c>
      <c r="H61" s="16">
        <v>0</v>
      </c>
      <c r="I61" s="16">
        <v>0</v>
      </c>
      <c r="J61" s="16">
        <v>0</v>
      </c>
      <c r="K61" s="16">
        <v>0</v>
      </c>
      <c r="L61" s="16">
        <v>0</v>
      </c>
      <c r="M61" s="16">
        <v>0</v>
      </c>
      <c r="N61" s="16">
        <v>0</v>
      </c>
      <c r="O61" s="20">
        <v>0</v>
      </c>
      <c r="P61" s="13">
        <v>0</v>
      </c>
    </row>
    <row r="62" spans="2:16" x14ac:dyDescent="0.25">
      <c r="B62" s="11" t="s">
        <v>82</v>
      </c>
      <c r="C62" s="12"/>
      <c r="D62" s="16">
        <v>0</v>
      </c>
      <c r="E62" s="16">
        <v>0</v>
      </c>
      <c r="F62" s="105">
        <v>2320000</v>
      </c>
      <c r="G62" s="16">
        <v>0</v>
      </c>
      <c r="H62" s="16">
        <v>0</v>
      </c>
      <c r="I62" s="16">
        <v>0</v>
      </c>
      <c r="J62" s="16">
        <v>0</v>
      </c>
      <c r="K62" s="16">
        <v>0</v>
      </c>
      <c r="L62" s="16">
        <v>0</v>
      </c>
      <c r="M62" s="105">
        <v>96500</v>
      </c>
      <c r="N62" s="105">
        <v>6784700</v>
      </c>
      <c r="O62" s="20">
        <v>0</v>
      </c>
      <c r="P62" s="103">
        <v>9201200</v>
      </c>
    </row>
    <row r="63" spans="2:16" x14ac:dyDescent="0.25">
      <c r="B63" s="11">
        <v>616</v>
      </c>
      <c r="C63" s="12" t="s">
        <v>83</v>
      </c>
      <c r="D63" s="16">
        <v>0</v>
      </c>
      <c r="E63" s="16">
        <v>0</v>
      </c>
      <c r="F63" s="16">
        <v>0</v>
      </c>
      <c r="G63" s="105">
        <v>4290997.07</v>
      </c>
      <c r="H63" s="16">
        <v>0</v>
      </c>
      <c r="I63" s="16">
        <v>0</v>
      </c>
      <c r="J63" s="16">
        <v>0</v>
      </c>
      <c r="K63" s="16">
        <v>0</v>
      </c>
      <c r="L63" s="105">
        <v>65232254.999999993</v>
      </c>
      <c r="M63" s="16">
        <v>0</v>
      </c>
      <c r="N63" s="16">
        <v>0</v>
      </c>
      <c r="O63" s="105">
        <v>29172675</v>
      </c>
      <c r="P63" s="103">
        <v>98695927.069999993</v>
      </c>
    </row>
    <row r="64" spans="2:16" x14ac:dyDescent="0.25">
      <c r="B64" s="11">
        <v>617</v>
      </c>
      <c r="C64" s="12" t="s">
        <v>84</v>
      </c>
      <c r="D64" s="16">
        <v>0</v>
      </c>
      <c r="E64" s="16">
        <v>0</v>
      </c>
      <c r="F64" s="16">
        <v>0</v>
      </c>
      <c r="G64" s="16">
        <v>0</v>
      </c>
      <c r="H64" s="16">
        <v>0</v>
      </c>
      <c r="I64" s="16">
        <v>0</v>
      </c>
      <c r="J64" s="16">
        <v>0</v>
      </c>
      <c r="K64" s="16">
        <v>0</v>
      </c>
      <c r="L64" s="105">
        <v>1975685</v>
      </c>
      <c r="M64" s="16">
        <v>0</v>
      </c>
      <c r="N64" s="16">
        <v>0</v>
      </c>
      <c r="O64" s="20">
        <v>0</v>
      </c>
      <c r="P64" s="103">
        <v>1975685</v>
      </c>
    </row>
    <row r="65" spans="1:16" x14ac:dyDescent="0.25">
      <c r="B65" s="11">
        <v>618</v>
      </c>
      <c r="C65" s="12" t="s">
        <v>85</v>
      </c>
      <c r="D65" s="16">
        <v>0</v>
      </c>
      <c r="E65" s="16">
        <v>0</v>
      </c>
      <c r="F65" s="16">
        <v>0</v>
      </c>
      <c r="G65" s="16">
        <v>0</v>
      </c>
      <c r="H65" s="16">
        <v>0</v>
      </c>
      <c r="I65" s="16">
        <v>0</v>
      </c>
      <c r="J65" s="16">
        <v>0</v>
      </c>
      <c r="K65" s="16">
        <v>0</v>
      </c>
      <c r="L65" s="16">
        <v>0</v>
      </c>
      <c r="M65" s="16">
        <v>0</v>
      </c>
      <c r="N65" s="16">
        <v>0</v>
      </c>
      <c r="O65" s="20">
        <v>0</v>
      </c>
      <c r="P65" s="13">
        <v>0</v>
      </c>
    </row>
    <row r="66" spans="1:16" x14ac:dyDescent="0.25">
      <c r="B66" s="11">
        <v>621</v>
      </c>
      <c r="C66" s="12" t="s">
        <v>86</v>
      </c>
      <c r="D66" s="16">
        <v>0</v>
      </c>
      <c r="E66" s="16">
        <v>0</v>
      </c>
      <c r="F66" s="16">
        <v>0</v>
      </c>
      <c r="G66" s="16">
        <v>0</v>
      </c>
      <c r="H66" s="16">
        <v>0</v>
      </c>
      <c r="I66" s="16">
        <v>0</v>
      </c>
      <c r="J66" s="16">
        <v>0</v>
      </c>
      <c r="K66" s="16">
        <v>0</v>
      </c>
      <c r="L66" s="16">
        <v>0</v>
      </c>
      <c r="M66" s="16">
        <v>0</v>
      </c>
      <c r="N66" s="16">
        <v>0</v>
      </c>
      <c r="O66" s="20">
        <v>0</v>
      </c>
      <c r="P66" s="13">
        <v>0</v>
      </c>
    </row>
    <row r="67" spans="1:16" x14ac:dyDescent="0.25">
      <c r="B67" s="11">
        <v>622</v>
      </c>
      <c r="C67" s="12" t="s">
        <v>87</v>
      </c>
      <c r="D67" s="105">
        <v>585431549.78999996</v>
      </c>
      <c r="E67" s="105">
        <v>5176855152.0500002</v>
      </c>
      <c r="F67" s="105">
        <v>2986516040.5599999</v>
      </c>
      <c r="G67" s="105">
        <v>2857261670.25</v>
      </c>
      <c r="H67" s="105">
        <v>1864835849.29</v>
      </c>
      <c r="I67" s="105">
        <v>2125602374.5399997</v>
      </c>
      <c r="J67" s="105">
        <v>2856538772.6199999</v>
      </c>
      <c r="K67" s="105">
        <v>2027856624.3800001</v>
      </c>
      <c r="L67" s="105">
        <v>2091057374.9300001</v>
      </c>
      <c r="M67" s="105">
        <v>3254763215.8699999</v>
      </c>
      <c r="N67" s="105">
        <v>1285673422.4100001</v>
      </c>
      <c r="O67" s="105">
        <v>1908194945.48</v>
      </c>
      <c r="P67" s="103">
        <v>29020586992.170002</v>
      </c>
    </row>
    <row r="68" spans="1:16" x14ac:dyDescent="0.25">
      <c r="B68" s="11">
        <v>627</v>
      </c>
      <c r="C68" s="12" t="s">
        <v>88</v>
      </c>
      <c r="D68" s="105">
        <v>712977844.65999997</v>
      </c>
      <c r="E68" s="105">
        <v>274510657.57999998</v>
      </c>
      <c r="F68" s="16">
        <v>0</v>
      </c>
      <c r="G68" s="105">
        <v>206360725.94999999</v>
      </c>
      <c r="H68" s="105">
        <v>159913228.66</v>
      </c>
      <c r="I68" s="105">
        <v>66764852.100000001</v>
      </c>
      <c r="J68" s="105">
        <v>63488619.689999998</v>
      </c>
      <c r="K68" s="105">
        <v>79506121.959999993</v>
      </c>
      <c r="L68" s="16">
        <v>0</v>
      </c>
      <c r="M68" s="16">
        <v>0</v>
      </c>
      <c r="N68" s="16">
        <v>0</v>
      </c>
      <c r="O68" s="105">
        <v>1685594449.51</v>
      </c>
      <c r="P68" s="103">
        <v>3249116500.1099997</v>
      </c>
    </row>
    <row r="69" spans="1:16" x14ac:dyDescent="0.25">
      <c r="B69" s="11">
        <v>900</v>
      </c>
      <c r="C69" s="12" t="s">
        <v>89</v>
      </c>
      <c r="D69" s="16">
        <v>0</v>
      </c>
      <c r="E69" s="16">
        <v>0</v>
      </c>
      <c r="F69" s="16">
        <v>0</v>
      </c>
      <c r="G69" s="16">
        <v>0</v>
      </c>
      <c r="H69" s="16">
        <v>0</v>
      </c>
      <c r="I69" s="16">
        <v>0</v>
      </c>
      <c r="J69" s="16">
        <v>0</v>
      </c>
      <c r="K69" s="105">
        <v>39178800</v>
      </c>
      <c r="L69" s="16">
        <v>0</v>
      </c>
      <c r="M69" s="16">
        <v>0</v>
      </c>
      <c r="N69" s="16">
        <v>0</v>
      </c>
      <c r="O69" s="20">
        <v>0</v>
      </c>
      <c r="P69" s="103">
        <v>39178800</v>
      </c>
    </row>
    <row r="70" spans="1:16" x14ac:dyDescent="0.25">
      <c r="A70" s="11"/>
      <c r="B70" s="14" t="s">
        <v>90</v>
      </c>
      <c r="C70" s="15"/>
      <c r="D70" s="104">
        <v>39620181957.230011</v>
      </c>
      <c r="E70" s="104">
        <v>38115764817.449989</v>
      </c>
      <c r="F70" s="104">
        <v>37706683981.219994</v>
      </c>
      <c r="G70" s="104">
        <v>46490385338.909981</v>
      </c>
      <c r="H70" s="104">
        <v>35927765043.919998</v>
      </c>
      <c r="I70" s="104">
        <v>38132662016.219994</v>
      </c>
      <c r="J70" s="104">
        <v>67200666090.439987</v>
      </c>
      <c r="K70" s="104">
        <v>28296803940.659996</v>
      </c>
      <c r="L70" s="104">
        <v>31456731161.020004</v>
      </c>
      <c r="M70" s="104">
        <v>35127978910.639999</v>
      </c>
      <c r="N70" s="104">
        <v>42082408043.959991</v>
      </c>
      <c r="O70" s="104">
        <v>30412879416.899994</v>
      </c>
      <c r="P70" s="104">
        <v>470570910718.56989</v>
      </c>
    </row>
    <row r="71" spans="1:16" ht="15.75" x14ac:dyDescent="0.3">
      <c r="A71" s="11"/>
      <c r="B71" s="3" t="s">
        <v>98</v>
      </c>
      <c r="C71" s="4"/>
      <c r="D71" s="1"/>
      <c r="E71" s="1"/>
      <c r="F71" s="1"/>
      <c r="G71" s="1"/>
      <c r="H71" s="1"/>
      <c r="I71" s="1"/>
      <c r="J71" s="1"/>
      <c r="K71" s="1"/>
      <c r="L71" s="1"/>
      <c r="M71" s="1"/>
      <c r="N71" s="1"/>
      <c r="O71" s="21"/>
    </row>
    <row r="72" spans="1:16" ht="15.75" x14ac:dyDescent="0.3">
      <c r="A72" s="11"/>
      <c r="B72" s="3" t="s">
        <v>92</v>
      </c>
      <c r="C72" s="4"/>
      <c r="D72" s="1"/>
      <c r="E72" s="1"/>
      <c r="F72" s="1"/>
      <c r="G72" s="1"/>
      <c r="H72" s="1"/>
      <c r="I72" s="1"/>
      <c r="J72" s="1"/>
      <c r="K72" s="1"/>
      <c r="L72" s="1"/>
      <c r="M72" s="1"/>
      <c r="O72" s="20"/>
    </row>
    <row r="73" spans="1:16" x14ac:dyDescent="0.25">
      <c r="A73" s="11"/>
      <c r="B73" s="3" t="s">
        <v>93</v>
      </c>
      <c r="C73" s="4"/>
      <c r="O73" s="20"/>
    </row>
    <row r="74" spans="1:16" x14ac:dyDescent="0.25">
      <c r="A74" s="11"/>
      <c r="B74" s="5"/>
      <c r="C74" s="6"/>
      <c r="P74" t="s">
        <v>99</v>
      </c>
    </row>
    <row r="75" spans="1:16" x14ac:dyDescent="0.25">
      <c r="A75" s="11"/>
      <c r="G75" t="s">
        <v>99</v>
      </c>
    </row>
    <row r="76" spans="1:16" x14ac:dyDescent="0.25">
      <c r="A76" s="11"/>
    </row>
    <row r="77" spans="1:16" x14ac:dyDescent="0.25">
      <c r="A77" s="11"/>
      <c r="B77" s="12"/>
    </row>
    <row r="78" spans="1:16" x14ac:dyDescent="0.25">
      <c r="A78" s="11"/>
      <c r="B78" s="12"/>
    </row>
    <row r="79" spans="1:16" x14ac:dyDescent="0.25">
      <c r="A79" s="11"/>
      <c r="B79" s="12"/>
    </row>
    <row r="80" spans="1:16" x14ac:dyDescent="0.25">
      <c r="A80" s="11"/>
      <c r="B80" s="12"/>
    </row>
    <row r="81" spans="1:2" x14ac:dyDescent="0.25">
      <c r="A81" s="11"/>
      <c r="B81" s="12"/>
    </row>
    <row r="82" spans="1:2" x14ac:dyDescent="0.25">
      <c r="A82" s="11"/>
      <c r="B82" s="12"/>
    </row>
    <row r="83" spans="1:2" x14ac:dyDescent="0.25">
      <c r="A83" s="11"/>
      <c r="B83" s="12"/>
    </row>
    <row r="84" spans="1:2" x14ac:dyDescent="0.25">
      <c r="A84" s="11"/>
      <c r="B84" s="12"/>
    </row>
    <row r="85" spans="1:2" x14ac:dyDescent="0.25">
      <c r="A85" s="11"/>
      <c r="B85" s="12"/>
    </row>
    <row r="86" spans="1:2" x14ac:dyDescent="0.25">
      <c r="A86" s="11"/>
      <c r="B86" s="12"/>
    </row>
    <row r="87" spans="1:2" x14ac:dyDescent="0.25">
      <c r="A87" s="11"/>
      <c r="B87" s="12"/>
    </row>
    <row r="88" spans="1:2" x14ac:dyDescent="0.25">
      <c r="A88" s="11"/>
      <c r="B88" s="12"/>
    </row>
    <row r="89" spans="1:2" x14ac:dyDescent="0.25">
      <c r="A89" s="11"/>
      <c r="B89" s="12"/>
    </row>
    <row r="90" spans="1:2" x14ac:dyDescent="0.25">
      <c r="A90" s="11"/>
      <c r="B90" s="12"/>
    </row>
    <row r="91" spans="1:2" x14ac:dyDescent="0.25">
      <c r="A91" s="11"/>
      <c r="B91" s="12"/>
    </row>
    <row r="92" spans="1:2" x14ac:dyDescent="0.25">
      <c r="A92" s="11"/>
      <c r="B92" s="12"/>
    </row>
    <row r="93" spans="1:2" x14ac:dyDescent="0.25">
      <c r="A93" s="11"/>
      <c r="B93" s="12"/>
    </row>
    <row r="94" spans="1:2" x14ac:dyDescent="0.25">
      <c r="A94" s="11"/>
      <c r="B94" s="12"/>
    </row>
    <row r="95" spans="1:2" x14ac:dyDescent="0.25">
      <c r="A95" s="11"/>
      <c r="B95" s="12"/>
    </row>
    <row r="96" spans="1:2" x14ac:dyDescent="0.25">
      <c r="A96" s="11"/>
      <c r="B96" s="12"/>
    </row>
    <row r="97" spans="1:2" x14ac:dyDescent="0.25">
      <c r="A97" s="11"/>
      <c r="B97" s="12"/>
    </row>
    <row r="98" spans="1:2" x14ac:dyDescent="0.25">
      <c r="A98" s="11"/>
      <c r="B98" s="12"/>
    </row>
    <row r="99" spans="1:2" x14ac:dyDescent="0.25">
      <c r="A99" s="11"/>
      <c r="B99" s="12"/>
    </row>
    <row r="100" spans="1:2" x14ac:dyDescent="0.25">
      <c r="A100" s="11"/>
      <c r="B100" s="12"/>
    </row>
    <row r="101" spans="1:2" x14ac:dyDescent="0.25">
      <c r="A101" s="11"/>
      <c r="B101" s="12"/>
    </row>
    <row r="102" spans="1:2" x14ac:dyDescent="0.25">
      <c r="A102" s="11"/>
      <c r="B102" s="12"/>
    </row>
    <row r="103" spans="1:2" x14ac:dyDescent="0.25">
      <c r="A103" s="11"/>
      <c r="B103" s="12"/>
    </row>
    <row r="104" spans="1:2" x14ac:dyDescent="0.25">
      <c r="A104" s="11"/>
      <c r="B104" s="12"/>
    </row>
    <row r="105" spans="1:2" x14ac:dyDescent="0.25">
      <c r="A105" s="11"/>
      <c r="B105" s="12"/>
    </row>
    <row r="106" spans="1:2" x14ac:dyDescent="0.25">
      <c r="A106" s="11"/>
      <c r="B106" s="12"/>
    </row>
    <row r="107" spans="1:2" x14ac:dyDescent="0.25">
      <c r="A107" s="11"/>
      <c r="B107" s="12"/>
    </row>
    <row r="108" spans="1:2" x14ac:dyDescent="0.25">
      <c r="A108" s="11"/>
      <c r="B108" s="12"/>
    </row>
    <row r="109" spans="1:2" x14ac:dyDescent="0.25">
      <c r="A109" s="11"/>
      <c r="B109" s="12"/>
    </row>
    <row r="110" spans="1:2" x14ac:dyDescent="0.25">
      <c r="A110" s="11"/>
      <c r="B110" s="12"/>
    </row>
    <row r="111" spans="1:2" x14ac:dyDescent="0.25">
      <c r="A111" s="11"/>
      <c r="B111" s="12"/>
    </row>
    <row r="112" spans="1:2" x14ac:dyDescent="0.25">
      <c r="A112" s="11"/>
      <c r="B112" s="12"/>
    </row>
    <row r="113" spans="1:2" x14ac:dyDescent="0.25">
      <c r="A113" s="11"/>
      <c r="B113" s="12"/>
    </row>
    <row r="114" spans="1:2" x14ac:dyDescent="0.25">
      <c r="A114" s="11"/>
      <c r="B114" s="12"/>
    </row>
    <row r="115" spans="1:2" x14ac:dyDescent="0.25">
      <c r="A115" s="11"/>
      <c r="B115" s="12"/>
    </row>
    <row r="116" spans="1:2" x14ac:dyDescent="0.25">
      <c r="A116" s="11"/>
      <c r="B116" s="12"/>
    </row>
    <row r="117" spans="1:2" x14ac:dyDescent="0.25">
      <c r="A117" s="11"/>
      <c r="B117" s="12"/>
    </row>
    <row r="118" spans="1:2" x14ac:dyDescent="0.25">
      <c r="A118" s="11"/>
      <c r="B118" s="12"/>
    </row>
    <row r="119" spans="1:2" x14ac:dyDescent="0.25">
      <c r="A119" s="11"/>
      <c r="B119" s="12"/>
    </row>
    <row r="120" spans="1:2" x14ac:dyDescent="0.25">
      <c r="A120" s="11"/>
      <c r="B120" s="12"/>
    </row>
    <row r="121" spans="1:2" x14ac:dyDescent="0.25">
      <c r="A121" s="11"/>
      <c r="B121" s="12"/>
    </row>
    <row r="122" spans="1:2" x14ac:dyDescent="0.25">
      <c r="B122" s="12"/>
    </row>
    <row r="123" spans="1:2" x14ac:dyDescent="0.25">
      <c r="B123" s="12"/>
    </row>
    <row r="124" spans="1:2" x14ac:dyDescent="0.25">
      <c r="B124" s="12"/>
    </row>
    <row r="125" spans="1:2" x14ac:dyDescent="0.25">
      <c r="B125" s="12"/>
    </row>
    <row r="126" spans="1:2" x14ac:dyDescent="0.25">
      <c r="B126" s="12"/>
    </row>
    <row r="127" spans="1:2" x14ac:dyDescent="0.25">
      <c r="B127" s="12"/>
    </row>
    <row r="128" spans="1:2" x14ac:dyDescent="0.25">
      <c r="B128" s="12"/>
    </row>
    <row r="129" spans="2:3" x14ac:dyDescent="0.25">
      <c r="B129" s="17"/>
      <c r="C129" s="18"/>
    </row>
    <row r="134" spans="2:3" x14ac:dyDescent="0.25">
      <c r="C134" s="19"/>
    </row>
  </sheetData>
  <mergeCells count="9">
    <mergeCell ref="B9:B10"/>
    <mergeCell ref="C9:C10"/>
    <mergeCell ref="D9:P9"/>
    <mergeCell ref="B1:P1"/>
    <mergeCell ref="B2:P2"/>
    <mergeCell ref="B3:P3"/>
    <mergeCell ref="B4:P4"/>
    <mergeCell ref="B5:P5"/>
    <mergeCell ref="B6:P6"/>
  </mergeCells>
  <pageMargins left="0.7" right="0.7" top="0.75" bottom="0.75" header="0.3" footer="0.3"/>
  <pageSetup orientation="portrait" r:id="rId1"/>
  <ignoredErrors>
    <ignoredError sqref="B5 B11:B69" numberStoredAsText="1"/>
  </ignoredErrors>
  <drawing r:id="rId2"/>
  <legacyDrawing r:id="rId3"/>
  <oleObjects>
    <mc:AlternateContent xmlns:mc="http://schemas.openxmlformats.org/markup-compatibility/2006">
      <mc:Choice Requires="x14">
        <oleObject progId="Photoshop.Image.13" shapeId="4097" r:id="rId4">
          <objectPr defaultSize="0" autoPict="0" r:id="rId5">
            <anchor moveWithCells="1">
              <from>
                <xdr:col>2</xdr:col>
                <xdr:colOff>1809750</xdr:colOff>
                <xdr:row>0</xdr:row>
                <xdr:rowOff>304800</xdr:rowOff>
              </from>
              <to>
                <xdr:col>2</xdr:col>
                <xdr:colOff>2628900</xdr:colOff>
                <xdr:row>4</xdr:row>
                <xdr:rowOff>47625</xdr:rowOff>
              </to>
            </anchor>
          </objectPr>
        </oleObject>
      </mc:Choice>
      <mc:Fallback>
        <oleObject progId="Photoshop.Image.13" shapeId="4097" r:id="rId4"/>
      </mc:Fallback>
    </mc:AlternateContent>
    <mc:AlternateContent xmlns:mc="http://schemas.openxmlformats.org/markup-compatibility/2006">
      <mc:Choice Requires="x14">
        <oleObject progId="Photoshop.Image.13" shapeId="4098" r:id="rId6">
          <objectPr defaultSize="0" autoPict="0" r:id="rId7">
            <anchor moveWithCells="1">
              <from>
                <xdr:col>13</xdr:col>
                <xdr:colOff>542925</xdr:colOff>
                <xdr:row>0</xdr:row>
                <xdr:rowOff>123825</xdr:rowOff>
              </from>
              <to>
                <xdr:col>15</xdr:col>
                <xdr:colOff>600075</xdr:colOff>
                <xdr:row>3</xdr:row>
                <xdr:rowOff>76200</xdr:rowOff>
              </to>
            </anchor>
          </objectPr>
        </oleObject>
      </mc:Choice>
      <mc:Fallback>
        <oleObject progId="Photoshop.Image.13" shapeId="4098" r:id="rId6"/>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XCC134"/>
  <sheetViews>
    <sheetView showGridLines="0" zoomScale="77" zoomScaleNormal="77" workbookViewId="0">
      <selection activeCell="B9" sqref="B9:B10"/>
    </sheetView>
  </sheetViews>
  <sheetFormatPr defaultColWidth="11.42578125" defaultRowHeight="15" x14ac:dyDescent="0.25"/>
  <cols>
    <col min="1" max="1" width="7" customWidth="1"/>
    <col min="2" max="2" width="8.85546875" style="7" customWidth="1"/>
    <col min="3" max="3" width="82.7109375" customWidth="1"/>
    <col min="4" max="11" width="10.5703125" bestFit="1" customWidth="1"/>
    <col min="12" max="12" width="13.28515625" bestFit="1" customWidth="1"/>
    <col min="13" max="13" width="10.7109375" bestFit="1" customWidth="1"/>
    <col min="14" max="14" width="13.28515625" bestFit="1" customWidth="1"/>
    <col min="15" max="15" width="12.140625" bestFit="1" customWidth="1"/>
    <col min="16" max="16" width="11.5703125" bestFit="1" customWidth="1"/>
  </cols>
  <sheetData>
    <row r="1" spans="2:16 16305:16305" ht="30.75" x14ac:dyDescent="0.4">
      <c r="B1" s="119" t="s">
        <v>0</v>
      </c>
      <c r="C1" s="119"/>
      <c r="D1" s="119"/>
      <c r="E1" s="119"/>
      <c r="F1" s="119"/>
      <c r="G1" s="119"/>
      <c r="H1" s="119"/>
      <c r="I1" s="119"/>
      <c r="J1" s="119"/>
      <c r="K1" s="119"/>
      <c r="L1" s="119"/>
      <c r="M1" s="119"/>
      <c r="N1" s="119"/>
      <c r="O1" s="119"/>
      <c r="P1" s="119"/>
    </row>
    <row r="2" spans="2:16 16305:16305" ht="15.75" customHeight="1" x14ac:dyDescent="0.25">
      <c r="B2" s="120" t="s">
        <v>1</v>
      </c>
      <c r="C2" s="120"/>
      <c r="D2" s="120"/>
      <c r="E2" s="120"/>
      <c r="F2" s="120"/>
      <c r="G2" s="120"/>
      <c r="H2" s="120"/>
      <c r="I2" s="120"/>
      <c r="J2" s="120"/>
      <c r="K2" s="120"/>
      <c r="L2" s="120"/>
      <c r="M2" s="120"/>
      <c r="N2" s="120"/>
      <c r="O2" s="120"/>
      <c r="P2" s="120"/>
    </row>
    <row r="3" spans="2:16 16305:16305" ht="15.75" customHeight="1" x14ac:dyDescent="0.25">
      <c r="B3" s="121" t="s">
        <v>2</v>
      </c>
      <c r="C3" s="121"/>
      <c r="D3" s="121"/>
      <c r="E3" s="121"/>
      <c r="F3" s="121"/>
      <c r="G3" s="121"/>
      <c r="H3" s="121"/>
      <c r="I3" s="121"/>
      <c r="J3" s="121"/>
      <c r="K3" s="121"/>
      <c r="L3" s="121"/>
      <c r="M3" s="121"/>
      <c r="N3" s="121"/>
      <c r="O3" s="121"/>
      <c r="P3" s="121"/>
    </row>
    <row r="4" spans="2:16 16305:16305" ht="15.75" customHeight="1" x14ac:dyDescent="0.25">
      <c r="B4" s="122" t="s">
        <v>3</v>
      </c>
      <c r="C4" s="122"/>
      <c r="D4" s="122"/>
      <c r="E4" s="122"/>
      <c r="F4" s="122"/>
      <c r="G4" s="122"/>
      <c r="H4" s="122"/>
      <c r="I4" s="122"/>
      <c r="J4" s="122"/>
      <c r="K4" s="122"/>
      <c r="L4" s="122"/>
      <c r="M4" s="122"/>
      <c r="N4" s="122"/>
      <c r="O4" s="122"/>
      <c r="P4" s="122"/>
    </row>
    <row r="5" spans="2:16 16305:16305" ht="15.75" customHeight="1" x14ac:dyDescent="0.25">
      <c r="B5" s="121" t="s">
        <v>100</v>
      </c>
      <c r="C5" s="121"/>
      <c r="D5" s="121"/>
      <c r="E5" s="121"/>
      <c r="F5" s="121"/>
      <c r="G5" s="121"/>
      <c r="H5" s="121"/>
      <c r="I5" s="121"/>
      <c r="J5" s="121"/>
      <c r="K5" s="121"/>
      <c r="L5" s="121"/>
      <c r="M5" s="121"/>
      <c r="N5" s="121"/>
      <c r="O5" s="121"/>
      <c r="P5" s="121"/>
    </row>
    <row r="6" spans="2:16 16305:16305" ht="15.75" customHeight="1" x14ac:dyDescent="0.25">
      <c r="B6" s="121" t="s">
        <v>5</v>
      </c>
      <c r="C6" s="121"/>
      <c r="D6" s="121"/>
      <c r="E6" s="121"/>
      <c r="F6" s="121"/>
      <c r="G6" s="121"/>
      <c r="H6" s="121"/>
      <c r="I6" s="121"/>
      <c r="J6" s="121"/>
      <c r="K6" s="121"/>
      <c r="L6" s="121"/>
      <c r="M6" s="121"/>
      <c r="N6" s="121"/>
      <c r="O6" s="121"/>
      <c r="P6" s="121"/>
    </row>
    <row r="7" spans="2:16 16305:16305" ht="6" customHeight="1" x14ac:dyDescent="0.3">
      <c r="B7" s="2"/>
      <c r="C7" s="1"/>
    </row>
    <row r="8" spans="2:16 16305:16305" ht="27.75" customHeight="1" x14ac:dyDescent="0.3">
      <c r="B8" s="2"/>
      <c r="C8" s="1"/>
      <c r="D8" s="1"/>
    </row>
    <row r="9" spans="2:16 16305:16305" x14ac:dyDescent="0.25">
      <c r="B9" s="116" t="s">
        <v>6</v>
      </c>
      <c r="C9" s="117" t="s">
        <v>7</v>
      </c>
      <c r="D9" s="118">
        <v>2013</v>
      </c>
      <c r="E9" s="118"/>
      <c r="F9" s="118"/>
      <c r="G9" s="118"/>
      <c r="H9" s="118"/>
      <c r="I9" s="118"/>
      <c r="J9" s="118"/>
      <c r="K9" s="118"/>
      <c r="L9" s="118"/>
      <c r="M9" s="118"/>
      <c r="N9" s="118"/>
      <c r="O9" s="118"/>
      <c r="P9" s="118"/>
    </row>
    <row r="10" spans="2:16 16305:16305" x14ac:dyDescent="0.25">
      <c r="B10" s="116"/>
      <c r="C10" s="117"/>
      <c r="D10" s="10" t="s">
        <v>8</v>
      </c>
      <c r="E10" s="10" t="s">
        <v>9</v>
      </c>
      <c r="F10" s="10" t="s">
        <v>10</v>
      </c>
      <c r="G10" s="10" t="s">
        <v>11</v>
      </c>
      <c r="H10" s="10" t="s">
        <v>12</v>
      </c>
      <c r="I10" s="10" t="s">
        <v>13</v>
      </c>
      <c r="J10" s="10" t="s">
        <v>14</v>
      </c>
      <c r="K10" s="10" t="s">
        <v>15</v>
      </c>
      <c r="L10" s="10" t="s">
        <v>16</v>
      </c>
      <c r="M10" s="10" t="s">
        <v>17</v>
      </c>
      <c r="N10" s="10" t="s">
        <v>18</v>
      </c>
      <c r="O10" s="10" t="s">
        <v>19</v>
      </c>
      <c r="P10" s="10" t="s">
        <v>96</v>
      </c>
    </row>
    <row r="11" spans="2:16 16305:16305" x14ac:dyDescent="0.25">
      <c r="B11" s="11" t="s">
        <v>21</v>
      </c>
      <c r="C11" s="12" t="s">
        <v>22</v>
      </c>
      <c r="D11" s="13">
        <v>0</v>
      </c>
      <c r="E11" s="13">
        <v>0</v>
      </c>
      <c r="F11" s="13">
        <v>0</v>
      </c>
      <c r="G11" s="13">
        <v>0</v>
      </c>
      <c r="H11" s="13">
        <v>0</v>
      </c>
      <c r="I11" s="13">
        <v>0</v>
      </c>
      <c r="J11" s="13">
        <v>0</v>
      </c>
      <c r="K11" s="13">
        <v>0</v>
      </c>
      <c r="L11" s="13">
        <v>0</v>
      </c>
      <c r="M11" s="13">
        <v>0</v>
      </c>
      <c r="N11" s="13">
        <v>0</v>
      </c>
      <c r="O11" s="13">
        <v>0</v>
      </c>
      <c r="P11" s="13">
        <v>0</v>
      </c>
      <c r="XCC11" s="13"/>
    </row>
    <row r="12" spans="2:16 16305:16305" x14ac:dyDescent="0.25">
      <c r="B12" s="11" t="s">
        <v>23</v>
      </c>
      <c r="C12" s="12" t="s">
        <v>24</v>
      </c>
      <c r="D12" s="13">
        <v>0</v>
      </c>
      <c r="E12" s="13">
        <v>0</v>
      </c>
      <c r="F12" s="13">
        <v>0</v>
      </c>
      <c r="G12" s="13">
        <v>0</v>
      </c>
      <c r="H12" s="13">
        <v>0</v>
      </c>
      <c r="I12" s="13">
        <v>0</v>
      </c>
      <c r="J12" s="13">
        <v>0</v>
      </c>
      <c r="K12" s="13">
        <v>0</v>
      </c>
      <c r="L12" s="13">
        <v>0</v>
      </c>
      <c r="M12" s="13">
        <v>0</v>
      </c>
      <c r="N12" s="13">
        <v>0</v>
      </c>
      <c r="O12" s="13">
        <v>0</v>
      </c>
      <c r="P12" s="13">
        <v>0</v>
      </c>
    </row>
    <row r="13" spans="2:16 16305:16305" x14ac:dyDescent="0.25">
      <c r="B13" s="11" t="s">
        <v>25</v>
      </c>
      <c r="C13" s="12" t="s">
        <v>26</v>
      </c>
      <c r="D13" s="13">
        <v>0</v>
      </c>
      <c r="E13" s="103">
        <v>240729336.49000001</v>
      </c>
      <c r="F13" s="103">
        <v>8868803732.7399998</v>
      </c>
      <c r="G13" s="103">
        <v>4007809409.6199999</v>
      </c>
      <c r="H13" s="103">
        <v>6089013862.9399996</v>
      </c>
      <c r="I13" s="103">
        <v>3010635563.3800001</v>
      </c>
      <c r="J13" s="103">
        <v>2698654932.4000001</v>
      </c>
      <c r="K13" s="103">
        <v>1828164324.97</v>
      </c>
      <c r="L13" s="103">
        <v>120523440</v>
      </c>
      <c r="M13" s="103">
        <v>466000000</v>
      </c>
      <c r="N13" s="103">
        <v>224433969.65000001</v>
      </c>
      <c r="O13" s="103">
        <v>124307860.45</v>
      </c>
      <c r="P13" s="103">
        <v>27679076432.640003</v>
      </c>
    </row>
    <row r="14" spans="2:16 16305:16305" x14ac:dyDescent="0.25">
      <c r="B14" s="11" t="s">
        <v>27</v>
      </c>
      <c r="C14" s="12" t="s">
        <v>28</v>
      </c>
      <c r="D14" s="13">
        <v>0</v>
      </c>
      <c r="E14" s="13">
        <v>0</v>
      </c>
      <c r="F14" s="13">
        <v>0</v>
      </c>
      <c r="G14" s="13">
        <v>0</v>
      </c>
      <c r="H14" s="13">
        <v>0</v>
      </c>
      <c r="I14" s="13">
        <v>0</v>
      </c>
      <c r="J14" s="13">
        <v>0</v>
      </c>
      <c r="K14" s="13">
        <v>0</v>
      </c>
      <c r="L14" s="13">
        <v>0</v>
      </c>
      <c r="M14" s="13">
        <v>0</v>
      </c>
      <c r="N14" s="13">
        <v>0</v>
      </c>
      <c r="O14" s="13">
        <v>0</v>
      </c>
      <c r="P14" s="13">
        <v>0</v>
      </c>
    </row>
    <row r="15" spans="2:16 16305:16305" x14ac:dyDescent="0.25">
      <c r="B15" s="11">
        <v>100</v>
      </c>
      <c r="C15" s="12" t="s">
        <v>29</v>
      </c>
      <c r="D15" s="103">
        <v>29567137379.21999</v>
      </c>
      <c r="E15" s="103">
        <v>28240749107.290012</v>
      </c>
      <c r="F15" s="103">
        <v>28610990077.889992</v>
      </c>
      <c r="G15" s="103">
        <v>35685981971.72998</v>
      </c>
      <c r="H15" s="103">
        <v>29729838642.93</v>
      </c>
      <c r="I15" s="103">
        <v>31478898534.939991</v>
      </c>
      <c r="J15" s="103">
        <v>28249521669.459999</v>
      </c>
      <c r="K15" s="103">
        <v>28711039923.410011</v>
      </c>
      <c r="L15" s="103">
        <v>27152180802.069984</v>
      </c>
      <c r="M15" s="103">
        <v>34363762037.519974</v>
      </c>
      <c r="N15" s="103">
        <v>32528634860.739994</v>
      </c>
      <c r="O15" s="103">
        <v>34871844329.220001</v>
      </c>
      <c r="P15" s="103">
        <v>369190579336.41992</v>
      </c>
    </row>
    <row r="16" spans="2:16 16305:16305" x14ac:dyDescent="0.25">
      <c r="B16" s="11">
        <v>101</v>
      </c>
      <c r="C16" s="12" t="s">
        <v>30</v>
      </c>
      <c r="D16" s="13">
        <v>0</v>
      </c>
      <c r="E16" s="13">
        <v>0</v>
      </c>
      <c r="F16" s="103">
        <v>424061.73</v>
      </c>
      <c r="G16" s="103">
        <v>5301.99</v>
      </c>
      <c r="H16" s="13">
        <v>0</v>
      </c>
      <c r="I16" s="13">
        <v>0</v>
      </c>
      <c r="J16" s="13">
        <v>0</v>
      </c>
      <c r="K16" s="13">
        <v>0</v>
      </c>
      <c r="L16" s="13">
        <v>0</v>
      </c>
      <c r="M16" s="13">
        <v>0</v>
      </c>
      <c r="N16" s="13">
        <v>0</v>
      </c>
      <c r="O16" s="13">
        <v>0</v>
      </c>
      <c r="P16" s="103">
        <v>429363.72</v>
      </c>
    </row>
    <row r="17" spans="2:16" x14ac:dyDescent="0.25">
      <c r="B17" s="11">
        <v>112</v>
      </c>
      <c r="C17" s="12" t="s">
        <v>31</v>
      </c>
      <c r="D17" s="13">
        <v>0</v>
      </c>
      <c r="E17" s="13">
        <v>0</v>
      </c>
      <c r="F17" s="13">
        <v>0</v>
      </c>
      <c r="G17" s="13">
        <v>0</v>
      </c>
      <c r="H17" s="13">
        <v>0</v>
      </c>
      <c r="I17" s="13">
        <v>0</v>
      </c>
      <c r="J17" s="13">
        <v>0</v>
      </c>
      <c r="K17" s="13">
        <v>0</v>
      </c>
      <c r="L17" s="13">
        <v>0</v>
      </c>
      <c r="M17" s="13">
        <v>0</v>
      </c>
      <c r="N17" s="13">
        <v>0</v>
      </c>
      <c r="O17" s="13">
        <v>0</v>
      </c>
      <c r="P17" s="13">
        <v>0</v>
      </c>
    </row>
    <row r="18" spans="2:16" x14ac:dyDescent="0.25">
      <c r="B18" s="11">
        <v>114</v>
      </c>
      <c r="C18" s="12" t="s">
        <v>32</v>
      </c>
      <c r="D18" s="13">
        <v>0</v>
      </c>
      <c r="E18" s="13">
        <v>0</v>
      </c>
      <c r="F18" s="13">
        <v>0</v>
      </c>
      <c r="G18" s="13">
        <v>0</v>
      </c>
      <c r="H18" s="13">
        <v>0</v>
      </c>
      <c r="I18" s="13">
        <v>0</v>
      </c>
      <c r="J18" s="13">
        <v>0</v>
      </c>
      <c r="K18" s="13">
        <v>0</v>
      </c>
      <c r="L18" s="13">
        <v>0</v>
      </c>
      <c r="M18" s="13">
        <v>0</v>
      </c>
      <c r="N18" s="13">
        <v>0</v>
      </c>
      <c r="O18" s="13">
        <v>0</v>
      </c>
      <c r="P18" s="13">
        <v>0</v>
      </c>
    </row>
    <row r="19" spans="2:16" x14ac:dyDescent="0.25">
      <c r="B19" s="11">
        <v>203</v>
      </c>
      <c r="C19" s="12" t="s">
        <v>33</v>
      </c>
      <c r="D19" s="13">
        <v>0</v>
      </c>
      <c r="E19" s="13">
        <v>0</v>
      </c>
      <c r="F19" s="13">
        <v>0</v>
      </c>
      <c r="G19" s="13">
        <v>0</v>
      </c>
      <c r="H19" s="13">
        <v>0</v>
      </c>
      <c r="I19" s="13">
        <v>0</v>
      </c>
      <c r="J19" s="13">
        <v>0</v>
      </c>
      <c r="K19" s="13">
        <v>0</v>
      </c>
      <c r="L19" s="13">
        <v>0</v>
      </c>
      <c r="M19" s="13">
        <v>0</v>
      </c>
      <c r="N19" s="13">
        <v>0</v>
      </c>
      <c r="O19" s="13">
        <v>0</v>
      </c>
      <c r="P19" s="13">
        <v>0</v>
      </c>
    </row>
    <row r="20" spans="2:16" x14ac:dyDescent="0.25">
      <c r="B20" s="11" t="s">
        <v>34</v>
      </c>
      <c r="C20" s="12" t="s">
        <v>35</v>
      </c>
      <c r="D20" s="13">
        <v>0</v>
      </c>
      <c r="E20" s="13">
        <v>0</v>
      </c>
      <c r="F20" s="13">
        <v>0</v>
      </c>
      <c r="G20" s="13">
        <v>0</v>
      </c>
      <c r="H20" s="13">
        <v>0</v>
      </c>
      <c r="I20" s="13">
        <v>0</v>
      </c>
      <c r="J20" s="13">
        <v>0</v>
      </c>
      <c r="K20" s="13">
        <v>0</v>
      </c>
      <c r="L20" s="13">
        <v>0</v>
      </c>
      <c r="M20" s="13">
        <v>0</v>
      </c>
      <c r="N20" s="13">
        <v>0</v>
      </c>
      <c r="O20" s="13">
        <v>0</v>
      </c>
      <c r="P20" s="13">
        <v>0</v>
      </c>
    </row>
    <row r="21" spans="2:16" x14ac:dyDescent="0.25">
      <c r="B21" s="11">
        <v>206</v>
      </c>
      <c r="C21" s="12" t="s">
        <v>36</v>
      </c>
      <c r="D21" s="103">
        <v>14832855</v>
      </c>
      <c r="E21" s="13">
        <v>0</v>
      </c>
      <c r="F21" s="13">
        <v>0</v>
      </c>
      <c r="G21" s="13">
        <v>0</v>
      </c>
      <c r="H21" s="13">
        <v>0</v>
      </c>
      <c r="I21" s="103">
        <v>19332635.280000001</v>
      </c>
      <c r="J21" s="13">
        <v>0</v>
      </c>
      <c r="K21" s="103">
        <v>32984628.25</v>
      </c>
      <c r="L21" s="13">
        <v>0</v>
      </c>
      <c r="M21" s="13">
        <v>0</v>
      </c>
      <c r="N21" s="13">
        <v>0</v>
      </c>
      <c r="O21" s="103">
        <v>58417300</v>
      </c>
      <c r="P21" s="103">
        <v>125567418.53</v>
      </c>
    </row>
    <row r="22" spans="2:16" x14ac:dyDescent="0.25">
      <c r="B22" s="11">
        <v>207</v>
      </c>
      <c r="C22" s="12" t="s">
        <v>37</v>
      </c>
      <c r="D22" s="13">
        <v>0</v>
      </c>
      <c r="E22" s="13">
        <v>0</v>
      </c>
      <c r="F22" s="13">
        <v>0</v>
      </c>
      <c r="G22" s="13">
        <v>0</v>
      </c>
      <c r="H22" s="13">
        <v>0</v>
      </c>
      <c r="I22" s="13">
        <v>0</v>
      </c>
      <c r="J22" s="13">
        <v>0</v>
      </c>
      <c r="K22" s="13">
        <v>0</v>
      </c>
      <c r="L22" s="13">
        <v>0</v>
      </c>
      <c r="M22" s="13">
        <v>0</v>
      </c>
      <c r="N22" s="13">
        <v>0</v>
      </c>
      <c r="O22" s="103">
        <v>195582753.77000001</v>
      </c>
      <c r="P22" s="103">
        <v>195582753.77000001</v>
      </c>
    </row>
    <row r="23" spans="2:16" x14ac:dyDescent="0.25">
      <c r="B23" s="11">
        <v>212</v>
      </c>
      <c r="C23" s="12" t="s">
        <v>38</v>
      </c>
      <c r="D23" s="13">
        <v>0</v>
      </c>
      <c r="E23" s="13">
        <v>0</v>
      </c>
      <c r="F23" s="13">
        <v>0</v>
      </c>
      <c r="G23" s="13">
        <v>0</v>
      </c>
      <c r="H23" s="13">
        <v>0</v>
      </c>
      <c r="I23" s="13">
        <v>0</v>
      </c>
      <c r="J23" s="103">
        <v>51453457.649999999</v>
      </c>
      <c r="K23" s="13">
        <v>0</v>
      </c>
      <c r="L23" s="13">
        <v>0</v>
      </c>
      <c r="M23" s="13">
        <v>0</v>
      </c>
      <c r="N23" s="13">
        <v>0</v>
      </c>
      <c r="O23" s="13">
        <v>0</v>
      </c>
      <c r="P23" s="103">
        <v>51453457.649999999</v>
      </c>
    </row>
    <row r="24" spans="2:16" x14ac:dyDescent="0.25">
      <c r="B24" s="11">
        <v>214</v>
      </c>
      <c r="C24" s="12" t="s">
        <v>39</v>
      </c>
      <c r="D24" s="103">
        <v>43922014.630000003</v>
      </c>
      <c r="E24" s="13">
        <v>0</v>
      </c>
      <c r="F24" s="13">
        <v>0</v>
      </c>
      <c r="G24" s="13">
        <v>0</v>
      </c>
      <c r="H24" s="103">
        <v>361910428.44</v>
      </c>
      <c r="I24" s="103">
        <v>364512619.13</v>
      </c>
      <c r="J24" s="13">
        <v>0</v>
      </c>
      <c r="K24" s="13">
        <v>0</v>
      </c>
      <c r="L24" s="13">
        <v>0</v>
      </c>
      <c r="M24" s="13">
        <v>0</v>
      </c>
      <c r="N24" s="13">
        <v>0</v>
      </c>
      <c r="O24" s="13">
        <v>0</v>
      </c>
      <c r="P24" s="103">
        <v>770345062.20000005</v>
      </c>
    </row>
    <row r="25" spans="2:16" x14ac:dyDescent="0.25">
      <c r="B25" s="11">
        <v>216</v>
      </c>
      <c r="C25" s="12" t="s">
        <v>40</v>
      </c>
      <c r="D25" s="103">
        <v>58498898.609999999</v>
      </c>
      <c r="E25" s="13">
        <v>0</v>
      </c>
      <c r="F25" s="103">
        <v>6541848.7800000003</v>
      </c>
      <c r="G25" s="103">
        <v>24002921.82</v>
      </c>
      <c r="H25" s="103">
        <v>5813488.6200000001</v>
      </c>
      <c r="I25" s="103">
        <v>9601277.3900000006</v>
      </c>
      <c r="J25" s="103">
        <v>4473632.4799999995</v>
      </c>
      <c r="K25" s="103">
        <v>1252740.25</v>
      </c>
      <c r="L25" s="103">
        <v>7244758.7800000003</v>
      </c>
      <c r="M25" s="103">
        <v>6219518.3099999996</v>
      </c>
      <c r="N25" s="103">
        <v>9155067.8200000003</v>
      </c>
      <c r="O25" s="103">
        <v>3980090.34</v>
      </c>
      <c r="P25" s="103">
        <v>136784243.20000002</v>
      </c>
    </row>
    <row r="26" spans="2:16" x14ac:dyDescent="0.25">
      <c r="B26" s="11">
        <v>299</v>
      </c>
      <c r="C26" s="12" t="s">
        <v>41</v>
      </c>
      <c r="D26" s="13">
        <v>0</v>
      </c>
      <c r="E26" s="13">
        <v>0</v>
      </c>
      <c r="F26" s="13">
        <v>0</v>
      </c>
      <c r="G26" s="13">
        <v>0</v>
      </c>
      <c r="H26" s="13">
        <v>0</v>
      </c>
      <c r="I26" s="13">
        <v>0</v>
      </c>
      <c r="J26" s="13">
        <v>0</v>
      </c>
      <c r="K26" s="13">
        <v>0</v>
      </c>
      <c r="L26" s="13">
        <v>0</v>
      </c>
      <c r="M26" s="13">
        <v>0</v>
      </c>
      <c r="N26" s="13">
        <v>0</v>
      </c>
      <c r="O26" s="13">
        <v>0</v>
      </c>
      <c r="P26" s="13">
        <v>0</v>
      </c>
    </row>
    <row r="27" spans="2:16" x14ac:dyDescent="0.25">
      <c r="B27" s="11">
        <v>300</v>
      </c>
      <c r="C27" s="12" t="s">
        <v>42</v>
      </c>
      <c r="D27" s="103">
        <v>10802799.449999999</v>
      </c>
      <c r="E27" s="103">
        <v>1932568166.8</v>
      </c>
      <c r="F27" s="103">
        <v>45032398.880000003</v>
      </c>
      <c r="G27" s="103">
        <v>257120024.06999999</v>
      </c>
      <c r="H27" s="103">
        <v>152971794.53</v>
      </c>
      <c r="I27" s="103">
        <v>116321737.98999999</v>
      </c>
      <c r="J27" s="103">
        <v>532863808.30999994</v>
      </c>
      <c r="K27" s="103">
        <v>174329891.98000002</v>
      </c>
      <c r="L27" s="103">
        <v>42128210.719999999</v>
      </c>
      <c r="M27" s="103">
        <v>407085350.28000003</v>
      </c>
      <c r="N27" s="103">
        <v>375078826.53000003</v>
      </c>
      <c r="O27" s="103">
        <v>20743093483.080002</v>
      </c>
      <c r="P27" s="103">
        <v>24789396492.620003</v>
      </c>
    </row>
    <row r="28" spans="2:16" x14ac:dyDescent="0.25">
      <c r="B28" s="11">
        <v>301</v>
      </c>
      <c r="C28" s="12" t="s">
        <v>43</v>
      </c>
      <c r="D28" s="103">
        <v>31574873.550000001</v>
      </c>
      <c r="E28" s="103">
        <v>101745659.47999999</v>
      </c>
      <c r="F28" s="103">
        <v>98708389.629999995</v>
      </c>
      <c r="G28" s="103">
        <v>64279777.600000001</v>
      </c>
      <c r="H28" s="103">
        <v>250208445.02000001</v>
      </c>
      <c r="I28" s="103">
        <v>119664616.48999999</v>
      </c>
      <c r="J28" s="103">
        <v>25518617.170000002</v>
      </c>
      <c r="K28" s="103">
        <v>73984784.859999999</v>
      </c>
      <c r="L28" s="103">
        <v>94562262.819999993</v>
      </c>
      <c r="M28" s="103">
        <v>49671550.009999998</v>
      </c>
      <c r="N28" s="103">
        <v>57826231.289999999</v>
      </c>
      <c r="O28" s="103">
        <v>136073331.05000001</v>
      </c>
      <c r="P28" s="103">
        <v>1103818538.9699998</v>
      </c>
    </row>
    <row r="29" spans="2:16" x14ac:dyDescent="0.25">
      <c r="B29" s="11">
        <v>303</v>
      </c>
      <c r="C29" s="12" t="s">
        <v>44</v>
      </c>
      <c r="D29" s="13">
        <v>0</v>
      </c>
      <c r="E29" s="13">
        <v>0</v>
      </c>
      <c r="F29" s="103">
        <v>103900</v>
      </c>
      <c r="G29" s="103">
        <v>307255</v>
      </c>
      <c r="H29" s="103">
        <v>46850</v>
      </c>
      <c r="I29" s="13">
        <v>0</v>
      </c>
      <c r="J29" s="103">
        <v>16980</v>
      </c>
      <c r="K29" s="13">
        <v>0</v>
      </c>
      <c r="L29" s="13">
        <v>0</v>
      </c>
      <c r="M29" s="103">
        <v>26599.41</v>
      </c>
      <c r="N29" s="103">
        <v>178768.49</v>
      </c>
      <c r="O29" s="13">
        <v>0</v>
      </c>
      <c r="P29" s="103">
        <v>680352.89999999991</v>
      </c>
    </row>
    <row r="30" spans="2:16" x14ac:dyDescent="0.25">
      <c r="B30" s="11" t="s">
        <v>45</v>
      </c>
      <c r="C30" s="12" t="s">
        <v>46</v>
      </c>
      <c r="D30" s="13">
        <v>0</v>
      </c>
      <c r="E30" s="13">
        <v>0</v>
      </c>
      <c r="F30" s="13">
        <v>0</v>
      </c>
      <c r="G30" s="13">
        <v>0</v>
      </c>
      <c r="H30" s="13">
        <v>0</v>
      </c>
      <c r="I30" s="13">
        <v>0</v>
      </c>
      <c r="J30" s="13">
        <v>0</v>
      </c>
      <c r="K30" s="13">
        <v>0</v>
      </c>
      <c r="L30" s="13">
        <v>0</v>
      </c>
      <c r="M30" s="13">
        <v>0</v>
      </c>
      <c r="N30" s="103">
        <v>2466000</v>
      </c>
      <c r="O30" s="13">
        <v>0</v>
      </c>
      <c r="P30" s="103">
        <v>2466000</v>
      </c>
    </row>
    <row r="31" spans="2:16" x14ac:dyDescent="0.25">
      <c r="B31" s="11" t="s">
        <v>47</v>
      </c>
      <c r="C31" s="12" t="s">
        <v>48</v>
      </c>
      <c r="D31" s="13">
        <v>0</v>
      </c>
      <c r="E31" s="13">
        <v>0</v>
      </c>
      <c r="F31" s="13">
        <v>0</v>
      </c>
      <c r="G31" s="13">
        <v>0</v>
      </c>
      <c r="H31" s="13">
        <v>0</v>
      </c>
      <c r="I31" s="13">
        <v>0</v>
      </c>
      <c r="J31" s="13">
        <v>0</v>
      </c>
      <c r="K31" s="13">
        <v>0</v>
      </c>
      <c r="L31" s="13">
        <v>0</v>
      </c>
      <c r="M31" s="13">
        <v>0</v>
      </c>
      <c r="N31" s="13">
        <v>0</v>
      </c>
      <c r="O31" s="13">
        <v>0</v>
      </c>
      <c r="P31" s="13">
        <v>0</v>
      </c>
    </row>
    <row r="32" spans="2:16" x14ac:dyDescent="0.25">
      <c r="B32" s="11">
        <v>308</v>
      </c>
      <c r="C32" s="12" t="s">
        <v>49</v>
      </c>
      <c r="D32" s="13">
        <v>0</v>
      </c>
      <c r="E32" s="13">
        <v>0</v>
      </c>
      <c r="F32" s="13">
        <v>0</v>
      </c>
      <c r="G32" s="13">
        <v>0</v>
      </c>
      <c r="H32" s="13">
        <v>0</v>
      </c>
      <c r="I32" s="13">
        <v>0</v>
      </c>
      <c r="J32" s="13">
        <v>0</v>
      </c>
      <c r="K32" s="13">
        <v>0</v>
      </c>
      <c r="L32" s="103">
        <v>80106777.280000001</v>
      </c>
      <c r="M32" s="13">
        <v>0</v>
      </c>
      <c r="N32" s="13">
        <v>0</v>
      </c>
      <c r="O32" s="103">
        <v>43210131.270000003</v>
      </c>
      <c r="P32" s="103">
        <v>123316908.55000001</v>
      </c>
    </row>
    <row r="33" spans="2:16" x14ac:dyDescent="0.25">
      <c r="B33" s="11">
        <v>309</v>
      </c>
      <c r="C33" s="12" t="s">
        <v>50</v>
      </c>
      <c r="D33" s="13">
        <v>0</v>
      </c>
      <c r="E33" s="13">
        <v>0</v>
      </c>
      <c r="F33" s="13">
        <v>0</v>
      </c>
      <c r="G33" s="13">
        <v>0</v>
      </c>
      <c r="H33" s="13">
        <v>0</v>
      </c>
      <c r="I33" s="13">
        <v>0</v>
      </c>
      <c r="J33" s="13">
        <v>0</v>
      </c>
      <c r="K33" s="13">
        <v>0</v>
      </c>
      <c r="L33" s="13">
        <v>0</v>
      </c>
      <c r="M33" s="13">
        <v>0</v>
      </c>
      <c r="N33" s="13">
        <v>0</v>
      </c>
      <c r="O33" s="13">
        <v>0</v>
      </c>
      <c r="P33" s="13">
        <v>0</v>
      </c>
    </row>
    <row r="34" spans="2:16" x14ac:dyDescent="0.25">
      <c r="B34" s="11">
        <v>310</v>
      </c>
      <c r="C34" s="12" t="s">
        <v>51</v>
      </c>
      <c r="D34" s="13">
        <v>0</v>
      </c>
      <c r="E34" s="103">
        <v>22776111.399999999</v>
      </c>
      <c r="F34" s="13">
        <v>0</v>
      </c>
      <c r="G34" s="103">
        <v>2053659.9999999998</v>
      </c>
      <c r="H34" s="13">
        <v>0</v>
      </c>
      <c r="I34" s="13">
        <v>0</v>
      </c>
      <c r="J34" s="13">
        <v>0</v>
      </c>
      <c r="K34" s="13">
        <v>0</v>
      </c>
      <c r="L34" s="13">
        <v>0</v>
      </c>
      <c r="M34" s="103">
        <v>2777360.09</v>
      </c>
      <c r="N34" s="103">
        <v>16987778.309999999</v>
      </c>
      <c r="O34" s="103">
        <v>9862280.8100000005</v>
      </c>
      <c r="P34" s="103">
        <v>54457190.609999999</v>
      </c>
    </row>
    <row r="35" spans="2:16" x14ac:dyDescent="0.25">
      <c r="B35" s="11">
        <v>311</v>
      </c>
      <c r="C35" s="12" t="s">
        <v>52</v>
      </c>
      <c r="D35" s="13">
        <v>0</v>
      </c>
      <c r="E35" s="13">
        <v>0</v>
      </c>
      <c r="F35" s="13">
        <v>0</v>
      </c>
      <c r="G35" s="13">
        <v>0</v>
      </c>
      <c r="H35" s="13">
        <v>0</v>
      </c>
      <c r="I35" s="13">
        <v>0</v>
      </c>
      <c r="J35" s="13">
        <v>0</v>
      </c>
      <c r="K35" s="13">
        <v>0</v>
      </c>
      <c r="L35" s="13">
        <v>0</v>
      </c>
      <c r="M35" s="13">
        <v>0</v>
      </c>
      <c r="N35" s="13">
        <v>0</v>
      </c>
      <c r="O35" s="13">
        <v>0</v>
      </c>
      <c r="P35" s="13">
        <v>0</v>
      </c>
    </row>
    <row r="36" spans="2:16" x14ac:dyDescent="0.25">
      <c r="B36" s="11">
        <v>323</v>
      </c>
      <c r="C36" s="12" t="s">
        <v>53</v>
      </c>
      <c r="D36" s="13">
        <v>0</v>
      </c>
      <c r="E36" s="13">
        <v>0</v>
      </c>
      <c r="F36" s="13">
        <v>0</v>
      </c>
      <c r="G36" s="13">
        <v>0</v>
      </c>
      <c r="H36" s="13">
        <v>0</v>
      </c>
      <c r="I36" s="13">
        <v>0</v>
      </c>
      <c r="J36" s="13">
        <v>0</v>
      </c>
      <c r="K36" s="13">
        <v>0</v>
      </c>
      <c r="L36" s="13">
        <v>0</v>
      </c>
      <c r="M36" s="13">
        <v>0</v>
      </c>
      <c r="N36" s="13">
        <v>0</v>
      </c>
      <c r="O36" s="13">
        <v>0</v>
      </c>
      <c r="P36" s="13">
        <v>0</v>
      </c>
    </row>
    <row r="37" spans="2:16" x14ac:dyDescent="0.25">
      <c r="B37" s="11">
        <v>327</v>
      </c>
      <c r="C37" s="12" t="s">
        <v>54</v>
      </c>
      <c r="D37" s="13">
        <v>0</v>
      </c>
      <c r="E37" s="13">
        <v>0</v>
      </c>
      <c r="F37" s="13">
        <v>0</v>
      </c>
      <c r="G37" s="13">
        <v>0</v>
      </c>
      <c r="H37" s="13">
        <v>0</v>
      </c>
      <c r="I37" s="13">
        <v>0</v>
      </c>
      <c r="J37" s="13">
        <v>0</v>
      </c>
      <c r="K37" s="13">
        <v>0</v>
      </c>
      <c r="L37" s="13">
        <v>0</v>
      </c>
      <c r="M37" s="13">
        <v>0</v>
      </c>
      <c r="N37" s="13">
        <v>0</v>
      </c>
      <c r="O37" s="13">
        <v>0</v>
      </c>
      <c r="P37" s="13">
        <v>0</v>
      </c>
    </row>
    <row r="38" spans="2:16" x14ac:dyDescent="0.25">
      <c r="B38" s="11">
        <v>333</v>
      </c>
      <c r="C38" s="12" t="s">
        <v>55</v>
      </c>
      <c r="D38" s="13">
        <v>0</v>
      </c>
      <c r="E38" s="13">
        <v>0</v>
      </c>
      <c r="F38" s="13">
        <v>0</v>
      </c>
      <c r="G38" s="13">
        <v>0</v>
      </c>
      <c r="H38" s="13">
        <v>0</v>
      </c>
      <c r="I38" s="13">
        <v>0</v>
      </c>
      <c r="J38" s="13">
        <v>0</v>
      </c>
      <c r="K38" s="13">
        <v>0</v>
      </c>
      <c r="L38" s="13">
        <v>0</v>
      </c>
      <c r="M38" s="13">
        <v>0</v>
      </c>
      <c r="N38" s="13">
        <v>0</v>
      </c>
      <c r="O38" s="13">
        <v>0</v>
      </c>
      <c r="P38" s="13">
        <v>0</v>
      </c>
    </row>
    <row r="39" spans="2:16" x14ac:dyDescent="0.25">
      <c r="B39" s="11">
        <v>334</v>
      </c>
      <c r="C39" s="12" t="s">
        <v>56</v>
      </c>
      <c r="D39" s="13">
        <v>0</v>
      </c>
      <c r="E39" s="13">
        <v>0</v>
      </c>
      <c r="F39" s="13">
        <v>0</v>
      </c>
      <c r="G39" s="13">
        <v>0</v>
      </c>
      <c r="H39" s="13">
        <v>0</v>
      </c>
      <c r="I39" s="13">
        <v>0</v>
      </c>
      <c r="J39" s="13">
        <v>0</v>
      </c>
      <c r="K39" s="13">
        <v>0</v>
      </c>
      <c r="L39" s="13">
        <v>0</v>
      </c>
      <c r="M39" s="13">
        <v>0</v>
      </c>
      <c r="N39" s="13">
        <v>0</v>
      </c>
      <c r="O39" s="13">
        <v>0</v>
      </c>
      <c r="P39" s="13">
        <v>0</v>
      </c>
    </row>
    <row r="40" spans="2:16" x14ac:dyDescent="0.25">
      <c r="B40" s="11">
        <v>343</v>
      </c>
      <c r="C40" s="12" t="s">
        <v>57</v>
      </c>
      <c r="D40" s="13">
        <v>0</v>
      </c>
      <c r="E40" s="13">
        <v>0</v>
      </c>
      <c r="F40" s="103">
        <v>18466238.09</v>
      </c>
      <c r="G40" s="13">
        <v>0</v>
      </c>
      <c r="H40" s="103">
        <v>26746287.859999999</v>
      </c>
      <c r="I40" s="13">
        <v>0</v>
      </c>
      <c r="J40" s="13">
        <v>0</v>
      </c>
      <c r="K40" s="13">
        <v>0</v>
      </c>
      <c r="L40" s="13">
        <v>0</v>
      </c>
      <c r="M40" s="13">
        <v>0</v>
      </c>
      <c r="N40" s="103">
        <v>9608037.2200000007</v>
      </c>
      <c r="O40" s="103">
        <v>1350266898.6500001</v>
      </c>
      <c r="P40" s="103">
        <v>1405087461.8200002</v>
      </c>
    </row>
    <row r="41" spans="2:16" x14ac:dyDescent="0.25">
      <c r="B41" s="11">
        <v>347</v>
      </c>
      <c r="C41" s="12" t="s">
        <v>58</v>
      </c>
      <c r="D41" s="13">
        <v>0</v>
      </c>
      <c r="E41" s="13">
        <v>0</v>
      </c>
      <c r="F41" s="13">
        <v>0</v>
      </c>
      <c r="G41" s="13">
        <v>0</v>
      </c>
      <c r="H41" s="13">
        <v>0</v>
      </c>
      <c r="I41" s="13">
        <v>0</v>
      </c>
      <c r="J41" s="13">
        <v>0</v>
      </c>
      <c r="K41" s="13">
        <v>0</v>
      </c>
      <c r="L41" s="13">
        <v>0</v>
      </c>
      <c r="M41" s="13">
        <v>0</v>
      </c>
      <c r="N41" s="13">
        <v>0</v>
      </c>
      <c r="O41" s="13">
        <v>0</v>
      </c>
      <c r="P41" s="13">
        <v>0</v>
      </c>
    </row>
    <row r="42" spans="2:16" x14ac:dyDescent="0.25">
      <c r="B42" s="11">
        <v>348</v>
      </c>
      <c r="C42" s="12" t="s">
        <v>59</v>
      </c>
      <c r="D42" s="13">
        <v>0</v>
      </c>
      <c r="E42" s="13">
        <v>0</v>
      </c>
      <c r="F42" s="103">
        <v>11278287.310000001</v>
      </c>
      <c r="G42" s="103">
        <v>40684106.799999997</v>
      </c>
      <c r="H42" s="13">
        <v>0</v>
      </c>
      <c r="I42" s="103">
        <v>264403764.92000002</v>
      </c>
      <c r="J42" s="103">
        <v>2600</v>
      </c>
      <c r="K42" s="103">
        <v>1300</v>
      </c>
      <c r="L42" s="103">
        <v>15344469.539999999</v>
      </c>
      <c r="M42" s="103">
        <v>112411625.24000001</v>
      </c>
      <c r="N42" s="13">
        <v>0</v>
      </c>
      <c r="O42" s="103">
        <v>630</v>
      </c>
      <c r="P42" s="103">
        <v>444126783.81</v>
      </c>
    </row>
    <row r="43" spans="2:16" x14ac:dyDescent="0.25">
      <c r="B43" s="11">
        <v>350</v>
      </c>
      <c r="C43" s="12" t="s">
        <v>60</v>
      </c>
      <c r="D43" s="13">
        <v>0</v>
      </c>
      <c r="E43" s="13">
        <v>0</v>
      </c>
      <c r="F43" s="13">
        <v>0</v>
      </c>
      <c r="G43" s="13">
        <v>0</v>
      </c>
      <c r="H43" s="13">
        <v>0</v>
      </c>
      <c r="I43" s="13">
        <v>0</v>
      </c>
      <c r="J43" s="13">
        <v>0</v>
      </c>
      <c r="K43" s="13">
        <v>0</v>
      </c>
      <c r="L43" s="13">
        <v>0</v>
      </c>
      <c r="M43" s="13">
        <v>0</v>
      </c>
      <c r="N43" s="13">
        <v>0</v>
      </c>
      <c r="O43" s="103">
        <v>8513009.4499999993</v>
      </c>
      <c r="P43" s="103">
        <v>8513009.4499999993</v>
      </c>
    </row>
    <row r="44" spans="2:16" x14ac:dyDescent="0.25">
      <c r="B44" s="11">
        <v>351</v>
      </c>
      <c r="C44" s="12" t="s">
        <v>61</v>
      </c>
      <c r="D44" s="13">
        <v>0</v>
      </c>
      <c r="E44" s="13">
        <v>0</v>
      </c>
      <c r="F44" s="13">
        <v>0</v>
      </c>
      <c r="G44" s="13">
        <v>0</v>
      </c>
      <c r="H44" s="13">
        <v>0</v>
      </c>
      <c r="I44" s="13">
        <v>0</v>
      </c>
      <c r="J44" s="13">
        <v>0</v>
      </c>
      <c r="K44" s="13">
        <v>0</v>
      </c>
      <c r="L44" s="13">
        <v>0</v>
      </c>
      <c r="M44" s="13">
        <v>0</v>
      </c>
      <c r="N44" s="13">
        <v>0</v>
      </c>
      <c r="O44" s="13">
        <v>0</v>
      </c>
      <c r="P44" s="13">
        <v>0</v>
      </c>
    </row>
    <row r="45" spans="2:16" x14ac:dyDescent="0.25">
      <c r="B45" s="11" t="s">
        <v>62</v>
      </c>
      <c r="C45" s="12" t="s">
        <v>63</v>
      </c>
      <c r="D45" s="13">
        <v>0</v>
      </c>
      <c r="E45" s="13">
        <v>0</v>
      </c>
      <c r="F45" s="13">
        <v>0</v>
      </c>
      <c r="G45" s="103">
        <v>98503200</v>
      </c>
      <c r="H45" s="13">
        <v>0</v>
      </c>
      <c r="I45" s="13">
        <v>0</v>
      </c>
      <c r="J45" s="13">
        <v>0</v>
      </c>
      <c r="K45" s="13">
        <v>0</v>
      </c>
      <c r="L45" s="103">
        <v>37581153.549999997</v>
      </c>
      <c r="M45" s="103">
        <v>41979660.880000003</v>
      </c>
      <c r="N45" s="103">
        <v>54160876.75</v>
      </c>
      <c r="O45" s="103">
        <v>96961495.060000002</v>
      </c>
      <c r="P45" s="103">
        <v>329186386.24000001</v>
      </c>
    </row>
    <row r="46" spans="2:16" x14ac:dyDescent="0.25">
      <c r="B46" s="11">
        <v>399</v>
      </c>
      <c r="C46" s="12" t="s">
        <v>64</v>
      </c>
      <c r="D46" s="13">
        <v>0</v>
      </c>
      <c r="E46" s="13">
        <v>0</v>
      </c>
      <c r="F46" s="13">
        <v>0</v>
      </c>
      <c r="G46" s="103">
        <v>2981988.73</v>
      </c>
      <c r="H46" s="13">
        <v>0</v>
      </c>
      <c r="I46" s="13">
        <v>0</v>
      </c>
      <c r="J46" s="13">
        <v>0</v>
      </c>
      <c r="K46" s="13">
        <v>0</v>
      </c>
      <c r="L46" s="13">
        <v>0</v>
      </c>
      <c r="M46" s="13">
        <v>0</v>
      </c>
      <c r="N46" s="13">
        <v>0</v>
      </c>
      <c r="O46" s="103">
        <v>1229355.5900000001</v>
      </c>
      <c r="P46" s="103">
        <v>4211344.32</v>
      </c>
    </row>
    <row r="47" spans="2:16" x14ac:dyDescent="0.25">
      <c r="B47" s="11">
        <v>401</v>
      </c>
      <c r="C47" s="12" t="s">
        <v>65</v>
      </c>
      <c r="D47" s="13">
        <v>0</v>
      </c>
      <c r="E47" s="13">
        <v>0</v>
      </c>
      <c r="F47" s="13">
        <v>0</v>
      </c>
      <c r="G47" s="13">
        <v>0</v>
      </c>
      <c r="H47" s="13">
        <v>0</v>
      </c>
      <c r="I47" s="103">
        <v>384500847.69999999</v>
      </c>
      <c r="J47" s="13">
        <v>0</v>
      </c>
      <c r="K47" s="103">
        <v>468485322.80000001</v>
      </c>
      <c r="L47" s="13">
        <v>0</v>
      </c>
      <c r="M47" s="13">
        <v>0</v>
      </c>
      <c r="N47" s="13">
        <v>0</v>
      </c>
      <c r="O47" s="13">
        <v>0</v>
      </c>
      <c r="P47" s="103">
        <v>852986170.5</v>
      </c>
    </row>
    <row r="48" spans="2:16" x14ac:dyDescent="0.25">
      <c r="B48" s="11" t="s">
        <v>66</v>
      </c>
      <c r="C48" s="12" t="s">
        <v>67</v>
      </c>
      <c r="D48" s="13">
        <v>0</v>
      </c>
      <c r="E48" s="13">
        <v>0</v>
      </c>
      <c r="F48" s="103">
        <v>1340356590.51</v>
      </c>
      <c r="G48" s="13">
        <v>0</v>
      </c>
      <c r="H48" s="13">
        <v>0</v>
      </c>
      <c r="I48" s="13">
        <v>0</v>
      </c>
      <c r="J48" s="13">
        <v>0</v>
      </c>
      <c r="K48" s="13">
        <v>0</v>
      </c>
      <c r="L48" s="13">
        <v>0</v>
      </c>
      <c r="M48" s="13">
        <v>0</v>
      </c>
      <c r="N48" s="13">
        <v>0</v>
      </c>
      <c r="O48" s="13">
        <v>0</v>
      </c>
      <c r="P48" s="103">
        <v>1340356590.51</v>
      </c>
    </row>
    <row r="49" spans="2:16" x14ac:dyDescent="0.25">
      <c r="B49" s="11" t="s">
        <v>68</v>
      </c>
      <c r="C49" s="12" t="s">
        <v>69</v>
      </c>
      <c r="D49" s="103">
        <v>43957371.170000002</v>
      </c>
      <c r="E49" s="13">
        <v>0</v>
      </c>
      <c r="F49" s="13">
        <v>0</v>
      </c>
      <c r="G49" s="13">
        <v>0</v>
      </c>
      <c r="H49" s="13">
        <v>0</v>
      </c>
      <c r="I49" s="13">
        <v>0</v>
      </c>
      <c r="J49" s="13">
        <v>0</v>
      </c>
      <c r="K49" s="13">
        <v>0</v>
      </c>
      <c r="L49" s="13">
        <v>0</v>
      </c>
      <c r="M49" s="13">
        <v>0</v>
      </c>
      <c r="N49" s="13">
        <v>0</v>
      </c>
      <c r="O49" s="13">
        <v>0</v>
      </c>
      <c r="P49" s="103">
        <v>43957371.170000002</v>
      </c>
    </row>
    <row r="50" spans="2:16" x14ac:dyDescent="0.25">
      <c r="B50" s="11">
        <v>417</v>
      </c>
      <c r="C50" s="12" t="s">
        <v>70</v>
      </c>
      <c r="D50" s="13">
        <v>0</v>
      </c>
      <c r="E50" s="13">
        <v>0</v>
      </c>
      <c r="F50" s="13">
        <v>0</v>
      </c>
      <c r="G50" s="13">
        <v>0</v>
      </c>
      <c r="H50" s="13">
        <v>0</v>
      </c>
      <c r="I50" s="13">
        <v>0</v>
      </c>
      <c r="J50" s="13">
        <v>0</v>
      </c>
      <c r="K50" s="13">
        <v>0</v>
      </c>
      <c r="L50" s="13">
        <v>0</v>
      </c>
      <c r="M50" s="13">
        <v>0</v>
      </c>
      <c r="N50" s="13">
        <v>0</v>
      </c>
      <c r="O50" s="13">
        <v>0</v>
      </c>
      <c r="P50" s="13">
        <v>0</v>
      </c>
    </row>
    <row r="51" spans="2:16" x14ac:dyDescent="0.25">
      <c r="B51" s="11">
        <v>418</v>
      </c>
      <c r="C51" s="12" t="s">
        <v>71</v>
      </c>
      <c r="D51" s="103">
        <v>629207085.29999995</v>
      </c>
      <c r="E51" s="103">
        <v>139329061.11000001</v>
      </c>
      <c r="F51" s="103">
        <v>27368956.550000001</v>
      </c>
      <c r="G51" s="103">
        <v>3159940.98</v>
      </c>
      <c r="H51" s="13">
        <v>0</v>
      </c>
      <c r="I51" s="13">
        <v>0</v>
      </c>
      <c r="J51" s="103">
        <v>1514399.47</v>
      </c>
      <c r="K51" s="103">
        <v>25483729.010000002</v>
      </c>
      <c r="L51" s="103">
        <v>108196331.42</v>
      </c>
      <c r="M51" s="13">
        <v>0</v>
      </c>
      <c r="N51" s="13">
        <v>0</v>
      </c>
      <c r="O51" s="13">
        <v>0</v>
      </c>
      <c r="P51" s="103">
        <v>934259503.83999991</v>
      </c>
    </row>
    <row r="52" spans="2:16" x14ac:dyDescent="0.25">
      <c r="B52" s="11">
        <v>419</v>
      </c>
      <c r="C52" s="12" t="s">
        <v>72</v>
      </c>
      <c r="D52" s="13">
        <v>0</v>
      </c>
      <c r="E52" s="103">
        <v>59460572.659999996</v>
      </c>
      <c r="F52" s="13">
        <v>0</v>
      </c>
      <c r="G52" s="103">
        <v>26713225.579999998</v>
      </c>
      <c r="H52" s="13">
        <v>0</v>
      </c>
      <c r="I52" s="103">
        <v>2262732.23</v>
      </c>
      <c r="J52" s="13">
        <v>0</v>
      </c>
      <c r="K52" s="13">
        <v>0</v>
      </c>
      <c r="L52" s="103">
        <v>46888337.759999998</v>
      </c>
      <c r="M52" s="13">
        <v>0</v>
      </c>
      <c r="N52" s="13">
        <v>0</v>
      </c>
      <c r="O52" s="13">
        <v>0</v>
      </c>
      <c r="P52" s="103">
        <v>135324868.22999999</v>
      </c>
    </row>
    <row r="53" spans="2:16" x14ac:dyDescent="0.25">
      <c r="B53" s="11">
        <v>423</v>
      </c>
      <c r="C53" s="12" t="s">
        <v>73</v>
      </c>
      <c r="D53" s="13">
        <v>0</v>
      </c>
      <c r="E53" s="13">
        <v>0</v>
      </c>
      <c r="F53" s="13">
        <v>0</v>
      </c>
      <c r="G53" s="13">
        <v>0</v>
      </c>
      <c r="H53" s="13">
        <v>0</v>
      </c>
      <c r="I53" s="13">
        <v>0</v>
      </c>
      <c r="J53" s="13">
        <v>0</v>
      </c>
      <c r="K53" s="13">
        <v>0</v>
      </c>
      <c r="L53" s="13">
        <v>0</v>
      </c>
      <c r="M53" s="13">
        <v>0</v>
      </c>
      <c r="N53" s="13">
        <v>0</v>
      </c>
      <c r="O53" s="13">
        <v>0</v>
      </c>
      <c r="P53" s="13">
        <v>0</v>
      </c>
    </row>
    <row r="54" spans="2:16" x14ac:dyDescent="0.25">
      <c r="B54" s="11">
        <v>424</v>
      </c>
      <c r="C54" s="12" t="s">
        <v>74</v>
      </c>
      <c r="D54" s="13">
        <v>0</v>
      </c>
      <c r="E54" s="13">
        <v>0</v>
      </c>
      <c r="F54" s="13">
        <v>0</v>
      </c>
      <c r="G54" s="13">
        <v>0</v>
      </c>
      <c r="H54" s="13">
        <v>0</v>
      </c>
      <c r="I54" s="13">
        <v>0</v>
      </c>
      <c r="J54" s="13">
        <v>0</v>
      </c>
      <c r="K54" s="13">
        <v>0</v>
      </c>
      <c r="L54" s="13">
        <v>0</v>
      </c>
      <c r="M54" s="13">
        <v>0</v>
      </c>
      <c r="N54" s="13">
        <v>0</v>
      </c>
      <c r="O54" s="13">
        <v>0</v>
      </c>
      <c r="P54" s="13">
        <v>0</v>
      </c>
    </row>
    <row r="55" spans="2:16" x14ac:dyDescent="0.25">
      <c r="B55" s="11">
        <v>425</v>
      </c>
      <c r="C55" s="12" t="s">
        <v>75</v>
      </c>
      <c r="D55" s="13">
        <v>0</v>
      </c>
      <c r="E55" s="13">
        <v>0</v>
      </c>
      <c r="F55" s="13">
        <v>0</v>
      </c>
      <c r="G55" s="13">
        <v>0</v>
      </c>
      <c r="H55" s="13">
        <v>0</v>
      </c>
      <c r="I55" s="13">
        <v>0</v>
      </c>
      <c r="J55" s="13">
        <v>0</v>
      </c>
      <c r="K55" s="13">
        <v>0</v>
      </c>
      <c r="L55" s="13">
        <v>0</v>
      </c>
      <c r="M55" s="13">
        <v>0</v>
      </c>
      <c r="N55" s="13">
        <v>0</v>
      </c>
      <c r="O55" s="13">
        <v>0</v>
      </c>
      <c r="P55" s="13">
        <v>0</v>
      </c>
    </row>
    <row r="56" spans="2:16" x14ac:dyDescent="0.25">
      <c r="B56" s="11">
        <v>426</v>
      </c>
      <c r="C56" s="12" t="s">
        <v>76</v>
      </c>
      <c r="D56" s="13">
        <v>0</v>
      </c>
      <c r="E56" s="13">
        <v>0</v>
      </c>
      <c r="F56" s="13">
        <v>0</v>
      </c>
      <c r="G56" s="103">
        <v>41011590200</v>
      </c>
      <c r="H56" s="13">
        <v>0</v>
      </c>
      <c r="I56" s="13">
        <v>0</v>
      </c>
      <c r="J56" s="13">
        <v>0</v>
      </c>
      <c r="K56" s="13">
        <v>0</v>
      </c>
      <c r="L56" s="13">
        <v>0</v>
      </c>
      <c r="M56" s="103">
        <v>21200409720.75</v>
      </c>
      <c r="N56" s="103">
        <v>61609800</v>
      </c>
      <c r="O56" s="103">
        <v>166244073.18000001</v>
      </c>
      <c r="P56" s="103">
        <v>62439853793.93</v>
      </c>
    </row>
    <row r="57" spans="2:16" x14ac:dyDescent="0.25">
      <c r="B57" s="11">
        <v>427</v>
      </c>
      <c r="C57" s="12" t="s">
        <v>65</v>
      </c>
      <c r="D57" s="13">
        <v>0</v>
      </c>
      <c r="E57" s="13">
        <v>0</v>
      </c>
      <c r="F57" s="13">
        <v>0</v>
      </c>
      <c r="G57" s="13">
        <v>0</v>
      </c>
      <c r="H57" s="13">
        <v>0</v>
      </c>
      <c r="I57" s="13">
        <v>0</v>
      </c>
      <c r="J57" s="13">
        <v>0</v>
      </c>
      <c r="K57" s="13">
        <v>0</v>
      </c>
      <c r="L57" s="13">
        <v>0</v>
      </c>
      <c r="M57" s="13">
        <v>0</v>
      </c>
      <c r="N57" s="13">
        <v>0</v>
      </c>
      <c r="O57" s="13">
        <v>0</v>
      </c>
      <c r="P57" s="13">
        <v>0</v>
      </c>
    </row>
    <row r="58" spans="2:16" x14ac:dyDescent="0.25">
      <c r="B58" s="11">
        <v>599</v>
      </c>
      <c r="C58" s="12" t="s">
        <v>77</v>
      </c>
      <c r="D58" s="13">
        <v>0</v>
      </c>
      <c r="E58" s="13">
        <v>0</v>
      </c>
      <c r="F58" s="13">
        <v>0</v>
      </c>
      <c r="G58" s="103">
        <v>23359775.010000002</v>
      </c>
      <c r="H58" s="13">
        <v>0</v>
      </c>
      <c r="I58" s="13">
        <v>0</v>
      </c>
      <c r="J58" s="103">
        <v>18796536.5</v>
      </c>
      <c r="K58" s="13">
        <v>0</v>
      </c>
      <c r="L58" s="13">
        <v>0</v>
      </c>
      <c r="M58" s="13">
        <v>0</v>
      </c>
      <c r="N58" s="103">
        <v>27683893.829999998</v>
      </c>
      <c r="O58" s="13">
        <v>0</v>
      </c>
      <c r="P58" s="103">
        <v>69840205.340000004</v>
      </c>
    </row>
    <row r="59" spans="2:16" x14ac:dyDescent="0.25">
      <c r="B59" s="11">
        <v>603</v>
      </c>
      <c r="C59" s="12" t="s">
        <v>78</v>
      </c>
      <c r="D59" s="13">
        <v>0</v>
      </c>
      <c r="E59" s="13">
        <v>0</v>
      </c>
      <c r="F59" s="13">
        <v>0</v>
      </c>
      <c r="G59" s="13">
        <v>0</v>
      </c>
      <c r="H59" s="13">
        <v>0</v>
      </c>
      <c r="I59" s="13">
        <v>0</v>
      </c>
      <c r="J59" s="13">
        <v>0</v>
      </c>
      <c r="K59" s="13">
        <v>0</v>
      </c>
      <c r="L59" s="13">
        <v>0</v>
      </c>
      <c r="M59" s="13">
        <v>0</v>
      </c>
      <c r="N59" s="13">
        <v>0</v>
      </c>
      <c r="O59" s="13">
        <v>0</v>
      </c>
      <c r="P59" s="13">
        <v>0</v>
      </c>
    </row>
    <row r="60" spans="2:16" x14ac:dyDescent="0.25">
      <c r="B60" s="11">
        <v>607</v>
      </c>
      <c r="C60" s="12" t="s">
        <v>79</v>
      </c>
      <c r="D60" s="13">
        <v>0</v>
      </c>
      <c r="E60" s="13">
        <v>0</v>
      </c>
      <c r="F60" s="13">
        <v>0</v>
      </c>
      <c r="G60" s="13">
        <v>0</v>
      </c>
      <c r="H60" s="13">
        <v>0</v>
      </c>
      <c r="I60" s="13">
        <v>0</v>
      </c>
      <c r="J60" s="13">
        <v>0</v>
      </c>
      <c r="K60" s="13">
        <v>0</v>
      </c>
      <c r="L60" s="13">
        <v>0</v>
      </c>
      <c r="M60" s="13">
        <v>0</v>
      </c>
      <c r="N60" s="13">
        <v>0</v>
      </c>
      <c r="O60" s="103">
        <v>3975184.24</v>
      </c>
      <c r="P60" s="103">
        <v>3975184.24</v>
      </c>
    </row>
    <row r="61" spans="2:16" x14ac:dyDescent="0.25">
      <c r="B61" s="11" t="s">
        <v>80</v>
      </c>
      <c r="C61" s="12" t="s">
        <v>81</v>
      </c>
      <c r="D61" s="13">
        <v>0</v>
      </c>
      <c r="E61" s="13">
        <v>0</v>
      </c>
      <c r="F61" s="103">
        <v>575097606.49000001</v>
      </c>
      <c r="G61" s="13">
        <v>0</v>
      </c>
      <c r="H61" s="13">
        <v>0</v>
      </c>
      <c r="I61" s="13">
        <v>0</v>
      </c>
      <c r="J61" s="13">
        <v>0</v>
      </c>
      <c r="K61" s="13">
        <v>0</v>
      </c>
      <c r="L61" s="13">
        <v>0</v>
      </c>
      <c r="M61" s="13">
        <v>0</v>
      </c>
      <c r="N61" s="13">
        <v>0</v>
      </c>
      <c r="O61" s="13">
        <v>0</v>
      </c>
      <c r="P61" s="103">
        <v>575097606.49000001</v>
      </c>
    </row>
    <row r="62" spans="2:16" x14ac:dyDescent="0.25">
      <c r="B62" s="11" t="s">
        <v>82</v>
      </c>
      <c r="C62" s="12"/>
      <c r="D62" s="13">
        <v>0</v>
      </c>
      <c r="E62" s="13">
        <v>0</v>
      </c>
      <c r="F62" s="13">
        <v>0</v>
      </c>
      <c r="G62" s="13">
        <v>0</v>
      </c>
      <c r="H62" s="13">
        <v>0</v>
      </c>
      <c r="I62" s="13">
        <v>0</v>
      </c>
      <c r="J62" s="13">
        <v>0</v>
      </c>
      <c r="K62" s="13">
        <v>0</v>
      </c>
      <c r="L62" s="13">
        <v>0</v>
      </c>
      <c r="M62" s="13">
        <v>0</v>
      </c>
      <c r="N62" s="13">
        <v>0</v>
      </c>
      <c r="O62" s="13">
        <v>0</v>
      </c>
      <c r="P62" s="13">
        <v>0</v>
      </c>
    </row>
    <row r="63" spans="2:16" x14ac:dyDescent="0.25">
      <c r="B63" s="11">
        <v>616</v>
      </c>
      <c r="C63" s="12" t="s">
        <v>83</v>
      </c>
      <c r="D63" s="103">
        <v>26368455</v>
      </c>
      <c r="E63" s="103">
        <v>61112250</v>
      </c>
      <c r="F63" s="13">
        <v>0</v>
      </c>
      <c r="G63" s="13">
        <v>0</v>
      </c>
      <c r="H63" s="13">
        <v>0</v>
      </c>
      <c r="I63" s="13">
        <v>0</v>
      </c>
      <c r="J63" s="103">
        <v>20927000</v>
      </c>
      <c r="K63" s="13">
        <v>0</v>
      </c>
      <c r="L63" s="103">
        <v>8979075</v>
      </c>
      <c r="M63" s="13">
        <v>0</v>
      </c>
      <c r="N63" s="103">
        <v>21227100</v>
      </c>
      <c r="O63" s="13">
        <v>0</v>
      </c>
      <c r="P63" s="103">
        <v>138613880</v>
      </c>
    </row>
    <row r="64" spans="2:16" x14ac:dyDescent="0.25">
      <c r="B64" s="11">
        <v>617</v>
      </c>
      <c r="C64" s="12" t="s">
        <v>84</v>
      </c>
      <c r="D64" s="13">
        <v>0</v>
      </c>
      <c r="E64" s="13">
        <v>0</v>
      </c>
      <c r="F64" s="13">
        <v>0</v>
      </c>
      <c r="G64" s="13">
        <v>0</v>
      </c>
      <c r="H64" s="13">
        <v>0</v>
      </c>
      <c r="I64" s="13">
        <v>0</v>
      </c>
      <c r="J64" s="13">
        <v>0</v>
      </c>
      <c r="K64" s="13">
        <v>0</v>
      </c>
      <c r="L64" s="13">
        <v>0</v>
      </c>
      <c r="M64" s="13">
        <v>0</v>
      </c>
      <c r="N64" s="13">
        <v>0</v>
      </c>
      <c r="O64" s="13">
        <v>0</v>
      </c>
      <c r="P64" s="13">
        <v>0</v>
      </c>
    </row>
    <row r="65" spans="1:16" x14ac:dyDescent="0.25">
      <c r="B65" s="11">
        <v>618</v>
      </c>
      <c r="C65" s="12" t="s">
        <v>85</v>
      </c>
      <c r="D65" s="13">
        <v>0</v>
      </c>
      <c r="E65" s="13">
        <v>0</v>
      </c>
      <c r="F65" s="13">
        <v>0</v>
      </c>
      <c r="G65" s="13">
        <v>0</v>
      </c>
      <c r="H65" s="13">
        <v>0</v>
      </c>
      <c r="I65" s="13">
        <v>0</v>
      </c>
      <c r="J65" s="13">
        <v>0</v>
      </c>
      <c r="K65" s="13">
        <v>0</v>
      </c>
      <c r="L65" s="13">
        <v>0</v>
      </c>
      <c r="M65" s="13">
        <v>0</v>
      </c>
      <c r="N65" s="13">
        <v>0</v>
      </c>
      <c r="O65" s="13">
        <v>0</v>
      </c>
      <c r="P65" s="13">
        <v>0</v>
      </c>
    </row>
    <row r="66" spans="1:16" x14ac:dyDescent="0.25">
      <c r="B66" s="11">
        <v>621</v>
      </c>
      <c r="C66" s="12" t="s">
        <v>86</v>
      </c>
      <c r="D66" s="13">
        <v>0</v>
      </c>
      <c r="E66" s="13">
        <v>0</v>
      </c>
      <c r="F66" s="13">
        <v>0</v>
      </c>
      <c r="G66" s="13">
        <v>0</v>
      </c>
      <c r="H66" s="13">
        <v>0</v>
      </c>
      <c r="I66" s="13">
        <v>0</v>
      </c>
      <c r="J66" s="13">
        <v>0</v>
      </c>
      <c r="K66" s="13">
        <v>0</v>
      </c>
      <c r="L66" s="13">
        <v>0</v>
      </c>
      <c r="M66" s="13">
        <v>0</v>
      </c>
      <c r="N66" s="13">
        <v>0</v>
      </c>
      <c r="O66" s="13">
        <v>0</v>
      </c>
      <c r="P66" s="13">
        <v>0</v>
      </c>
    </row>
    <row r="67" spans="1:16" x14ac:dyDescent="0.25">
      <c r="B67" s="11">
        <v>622</v>
      </c>
      <c r="C67" s="12" t="s">
        <v>87</v>
      </c>
      <c r="D67" s="103">
        <v>417611241.86000001</v>
      </c>
      <c r="E67" s="103">
        <v>2367759110.1999998</v>
      </c>
      <c r="F67" s="103">
        <v>2550130440.46</v>
      </c>
      <c r="G67" s="103">
        <v>3350282976</v>
      </c>
      <c r="H67" s="103">
        <v>1800407140.3099999</v>
      </c>
      <c r="I67" s="103">
        <v>2612606675.0599999</v>
      </c>
      <c r="J67" s="103">
        <v>2934695134.3099999</v>
      </c>
      <c r="K67" s="103">
        <v>2431613889.0100002</v>
      </c>
      <c r="L67" s="103">
        <v>2471938015.75</v>
      </c>
      <c r="M67" s="103">
        <v>1886268539.05</v>
      </c>
      <c r="N67" s="103">
        <v>2494391051.1399999</v>
      </c>
      <c r="O67" s="103">
        <v>2390124986.48</v>
      </c>
      <c r="P67" s="103">
        <v>27707829199.629997</v>
      </c>
    </row>
    <row r="68" spans="1:16" x14ac:dyDescent="0.25">
      <c r="B68" s="11">
        <v>627</v>
      </c>
      <c r="C68" s="12" t="s">
        <v>88</v>
      </c>
      <c r="D68" s="13">
        <v>0</v>
      </c>
      <c r="E68" s="103">
        <v>115440002.39</v>
      </c>
      <c r="F68" s="13">
        <v>0</v>
      </c>
      <c r="G68" s="103">
        <v>41567820.439999998</v>
      </c>
      <c r="H68" s="13">
        <v>0</v>
      </c>
      <c r="I68" s="103">
        <v>12499354.1</v>
      </c>
      <c r="J68" s="13">
        <v>0</v>
      </c>
      <c r="K68" s="13">
        <v>0</v>
      </c>
      <c r="L68" s="13">
        <v>0</v>
      </c>
      <c r="M68" s="13">
        <v>0</v>
      </c>
      <c r="N68" s="13">
        <v>0</v>
      </c>
      <c r="O68" s="103">
        <v>62600431.149999999</v>
      </c>
      <c r="P68" s="103">
        <v>232107608.07999998</v>
      </c>
    </row>
    <row r="69" spans="1:16" x14ac:dyDescent="0.25">
      <c r="B69" s="11">
        <v>900</v>
      </c>
      <c r="C69" s="12" t="s">
        <v>89</v>
      </c>
      <c r="D69" s="13">
        <v>0</v>
      </c>
      <c r="E69" s="13">
        <v>0</v>
      </c>
      <c r="F69" s="13">
        <v>0</v>
      </c>
      <c r="G69" s="13">
        <v>0</v>
      </c>
      <c r="H69" s="13">
        <v>0</v>
      </c>
      <c r="I69" s="13">
        <v>0</v>
      </c>
      <c r="J69" s="13">
        <v>0</v>
      </c>
      <c r="K69" s="13">
        <v>0</v>
      </c>
      <c r="L69" s="13">
        <v>0</v>
      </c>
      <c r="M69" s="13">
        <v>0</v>
      </c>
      <c r="N69" s="13">
        <v>0</v>
      </c>
      <c r="O69" s="13">
        <v>0</v>
      </c>
      <c r="P69" s="13">
        <v>0</v>
      </c>
    </row>
    <row r="70" spans="1:16" x14ac:dyDescent="0.25">
      <c r="A70" s="11"/>
      <c r="B70" s="14" t="s">
        <v>90</v>
      </c>
      <c r="C70" s="15"/>
      <c r="D70" s="104">
        <v>30843912973.789986</v>
      </c>
      <c r="E70" s="104">
        <v>33281669377.820007</v>
      </c>
      <c r="F70" s="104">
        <v>42153302529.059998</v>
      </c>
      <c r="G70" s="104">
        <v>84640403555.36998</v>
      </c>
      <c r="H70" s="104">
        <v>38416956940.650002</v>
      </c>
      <c r="I70" s="104">
        <v>38395240358.610008</v>
      </c>
      <c r="J70" s="104">
        <v>34538438767.75</v>
      </c>
      <c r="K70" s="104">
        <v>33747340534.540009</v>
      </c>
      <c r="L70" s="104">
        <v>30185673634.689983</v>
      </c>
      <c r="M70" s="104">
        <v>58536611961.53997</v>
      </c>
      <c r="N70" s="104">
        <v>35883442261.769989</v>
      </c>
      <c r="O70" s="104">
        <v>60266287623.790016</v>
      </c>
      <c r="P70" s="104">
        <v>520889280519.37988</v>
      </c>
    </row>
    <row r="71" spans="1:16" x14ac:dyDescent="0.25">
      <c r="A71" s="11"/>
      <c r="B71" s="3" t="s">
        <v>91</v>
      </c>
      <c r="C71" s="4"/>
    </row>
    <row r="72" spans="1:16" x14ac:dyDescent="0.25">
      <c r="A72" s="11"/>
      <c r="B72" s="3" t="s">
        <v>92</v>
      </c>
      <c r="C72" s="4"/>
    </row>
    <row r="73" spans="1:16" x14ac:dyDescent="0.25">
      <c r="A73" s="11"/>
      <c r="B73" s="3" t="s">
        <v>93</v>
      </c>
      <c r="C73" s="4"/>
    </row>
    <row r="74" spans="1:16" x14ac:dyDescent="0.25">
      <c r="A74" s="11"/>
      <c r="B74" s="5"/>
      <c r="C74" s="6"/>
    </row>
    <row r="75" spans="1:16" x14ac:dyDescent="0.25">
      <c r="A75" s="11"/>
    </row>
    <row r="76" spans="1:16" x14ac:dyDescent="0.25">
      <c r="A76" s="11"/>
    </row>
    <row r="77" spans="1:16" x14ac:dyDescent="0.25">
      <c r="A77" s="11"/>
      <c r="B77" s="12"/>
    </row>
    <row r="78" spans="1:16" x14ac:dyDescent="0.25">
      <c r="A78" s="11"/>
      <c r="B78" s="12"/>
    </row>
    <row r="79" spans="1:16" x14ac:dyDescent="0.25">
      <c r="A79" s="11"/>
      <c r="B79" s="12"/>
    </row>
    <row r="80" spans="1:16" x14ac:dyDescent="0.25">
      <c r="A80" s="11"/>
      <c r="B80" s="12"/>
    </row>
    <row r="81" spans="1:2" x14ac:dyDescent="0.25">
      <c r="A81" s="11"/>
      <c r="B81" s="12"/>
    </row>
    <row r="82" spans="1:2" x14ac:dyDescent="0.25">
      <c r="A82" s="11"/>
      <c r="B82" s="12"/>
    </row>
    <row r="83" spans="1:2" x14ac:dyDescent="0.25">
      <c r="A83" s="11"/>
      <c r="B83" s="12"/>
    </row>
    <row r="84" spans="1:2" x14ac:dyDescent="0.25">
      <c r="A84" s="11"/>
      <c r="B84" s="12"/>
    </row>
    <row r="85" spans="1:2" x14ac:dyDescent="0.25">
      <c r="A85" s="11"/>
      <c r="B85" s="12"/>
    </row>
    <row r="86" spans="1:2" x14ac:dyDescent="0.25">
      <c r="A86" s="11"/>
      <c r="B86" s="12"/>
    </row>
    <row r="87" spans="1:2" x14ac:dyDescent="0.25">
      <c r="A87" s="11"/>
      <c r="B87" s="12"/>
    </row>
    <row r="88" spans="1:2" x14ac:dyDescent="0.25">
      <c r="A88" s="11"/>
      <c r="B88" s="12"/>
    </row>
    <row r="89" spans="1:2" x14ac:dyDescent="0.25">
      <c r="A89" s="11"/>
      <c r="B89" s="12"/>
    </row>
    <row r="90" spans="1:2" x14ac:dyDescent="0.25">
      <c r="A90" s="11"/>
      <c r="B90" s="12"/>
    </row>
    <row r="91" spans="1:2" x14ac:dyDescent="0.25">
      <c r="A91" s="11"/>
      <c r="B91" s="12"/>
    </row>
    <row r="92" spans="1:2" x14ac:dyDescent="0.25">
      <c r="A92" s="11"/>
      <c r="B92" s="12"/>
    </row>
    <row r="93" spans="1:2" x14ac:dyDescent="0.25">
      <c r="A93" s="11"/>
      <c r="B93" s="12"/>
    </row>
    <row r="94" spans="1:2" x14ac:dyDescent="0.25">
      <c r="A94" s="11"/>
      <c r="B94" s="12"/>
    </row>
    <row r="95" spans="1:2" x14ac:dyDescent="0.25">
      <c r="A95" s="11"/>
      <c r="B95" s="12"/>
    </row>
    <row r="96" spans="1:2" x14ac:dyDescent="0.25">
      <c r="A96" s="11"/>
      <c r="B96" s="12"/>
    </row>
    <row r="97" spans="1:2" x14ac:dyDescent="0.25">
      <c r="A97" s="11"/>
      <c r="B97" s="12"/>
    </row>
    <row r="98" spans="1:2" x14ac:dyDescent="0.25">
      <c r="A98" s="11"/>
      <c r="B98" s="12"/>
    </row>
    <row r="99" spans="1:2" x14ac:dyDescent="0.25">
      <c r="A99" s="11"/>
      <c r="B99" s="12"/>
    </row>
    <row r="100" spans="1:2" x14ac:dyDescent="0.25">
      <c r="A100" s="11"/>
      <c r="B100" s="12"/>
    </row>
    <row r="101" spans="1:2" x14ac:dyDescent="0.25">
      <c r="A101" s="11"/>
      <c r="B101" s="12"/>
    </row>
    <row r="102" spans="1:2" x14ac:dyDescent="0.25">
      <c r="A102" s="11"/>
      <c r="B102" s="12"/>
    </row>
    <row r="103" spans="1:2" x14ac:dyDescent="0.25">
      <c r="A103" s="11"/>
      <c r="B103" s="12"/>
    </row>
    <row r="104" spans="1:2" x14ac:dyDescent="0.25">
      <c r="A104" s="11"/>
      <c r="B104" s="12"/>
    </row>
    <row r="105" spans="1:2" x14ac:dyDescent="0.25">
      <c r="A105" s="11"/>
      <c r="B105" s="12"/>
    </row>
    <row r="106" spans="1:2" x14ac:dyDescent="0.25">
      <c r="A106" s="11"/>
      <c r="B106" s="12"/>
    </row>
    <row r="107" spans="1:2" x14ac:dyDescent="0.25">
      <c r="A107" s="11"/>
      <c r="B107" s="12"/>
    </row>
    <row r="108" spans="1:2" x14ac:dyDescent="0.25">
      <c r="A108" s="11"/>
      <c r="B108" s="12"/>
    </row>
    <row r="109" spans="1:2" x14ac:dyDescent="0.25">
      <c r="A109" s="11"/>
      <c r="B109" s="12"/>
    </row>
    <row r="110" spans="1:2" x14ac:dyDescent="0.25">
      <c r="A110" s="11"/>
      <c r="B110" s="12"/>
    </row>
    <row r="111" spans="1:2" x14ac:dyDescent="0.25">
      <c r="A111" s="11"/>
      <c r="B111" s="12"/>
    </row>
    <row r="112" spans="1:2" x14ac:dyDescent="0.25">
      <c r="A112" s="11"/>
      <c r="B112" s="12"/>
    </row>
    <row r="113" spans="1:2" x14ac:dyDescent="0.25">
      <c r="A113" s="11"/>
      <c r="B113" s="12"/>
    </row>
    <row r="114" spans="1:2" x14ac:dyDescent="0.25">
      <c r="A114" s="11"/>
      <c r="B114" s="12"/>
    </row>
    <row r="115" spans="1:2" x14ac:dyDescent="0.25">
      <c r="A115" s="11"/>
      <c r="B115" s="12"/>
    </row>
    <row r="116" spans="1:2" x14ac:dyDescent="0.25">
      <c r="A116" s="11"/>
      <c r="B116" s="12"/>
    </row>
    <row r="117" spans="1:2" x14ac:dyDescent="0.25">
      <c r="A117" s="11"/>
      <c r="B117" s="12"/>
    </row>
    <row r="118" spans="1:2" x14ac:dyDescent="0.25">
      <c r="A118" s="11"/>
      <c r="B118" s="12"/>
    </row>
    <row r="119" spans="1:2" x14ac:dyDescent="0.25">
      <c r="A119" s="11"/>
      <c r="B119" s="12"/>
    </row>
    <row r="120" spans="1:2" x14ac:dyDescent="0.25">
      <c r="A120" s="11"/>
      <c r="B120" s="12"/>
    </row>
    <row r="121" spans="1:2" x14ac:dyDescent="0.25">
      <c r="A121" s="11"/>
      <c r="B121" s="12"/>
    </row>
    <row r="122" spans="1:2" x14ac:dyDescent="0.25">
      <c r="B122" s="12"/>
    </row>
    <row r="123" spans="1:2" x14ac:dyDescent="0.25">
      <c r="B123" s="12"/>
    </row>
    <row r="124" spans="1:2" x14ac:dyDescent="0.25">
      <c r="B124" s="12"/>
    </row>
    <row r="125" spans="1:2" x14ac:dyDescent="0.25">
      <c r="B125" s="12"/>
    </row>
    <row r="126" spans="1:2" x14ac:dyDescent="0.25">
      <c r="B126" s="12"/>
    </row>
    <row r="127" spans="1:2" x14ac:dyDescent="0.25">
      <c r="B127" s="12"/>
    </row>
    <row r="128" spans="1:2" x14ac:dyDescent="0.25">
      <c r="B128" s="12"/>
    </row>
    <row r="129" spans="2:3" x14ac:dyDescent="0.25">
      <c r="B129" s="17"/>
      <c r="C129" s="18"/>
    </row>
    <row r="134" spans="2:3" x14ac:dyDescent="0.25">
      <c r="C134" s="19"/>
    </row>
  </sheetData>
  <mergeCells count="9">
    <mergeCell ref="D9:P9"/>
    <mergeCell ref="B9:B10"/>
    <mergeCell ref="C9:C10"/>
    <mergeCell ref="B1:P1"/>
    <mergeCell ref="B2:P2"/>
    <mergeCell ref="B3:P3"/>
    <mergeCell ref="B4:P4"/>
    <mergeCell ref="B5:P5"/>
    <mergeCell ref="B6:P6"/>
  </mergeCells>
  <pageMargins left="0.7" right="0.7" top="0.75" bottom="0.75" header="0.3" footer="0.3"/>
  <pageSetup orientation="portrait" r:id="rId1"/>
  <ignoredErrors>
    <ignoredError sqref="B11:B69 B5" numberStoredAsText="1"/>
  </ignoredErrors>
  <drawing r:id="rId2"/>
  <legacyDrawing r:id="rId3"/>
  <oleObjects>
    <mc:AlternateContent xmlns:mc="http://schemas.openxmlformats.org/markup-compatibility/2006">
      <mc:Choice Requires="x14">
        <oleObject progId="Photoshop.Image.13" shapeId="5121" r:id="rId4">
          <objectPr defaultSize="0" autoPict="0" r:id="rId5">
            <anchor moveWithCells="1">
              <from>
                <xdr:col>2</xdr:col>
                <xdr:colOff>1133475</xdr:colOff>
                <xdr:row>1</xdr:row>
                <xdr:rowOff>19050</xdr:rowOff>
              </from>
              <to>
                <xdr:col>2</xdr:col>
                <xdr:colOff>2000250</xdr:colOff>
                <xdr:row>4</xdr:row>
                <xdr:rowOff>152400</xdr:rowOff>
              </to>
            </anchor>
          </objectPr>
        </oleObject>
      </mc:Choice>
      <mc:Fallback>
        <oleObject progId="Photoshop.Image.13" shapeId="5121" r:id="rId4"/>
      </mc:Fallback>
    </mc:AlternateContent>
    <mc:AlternateContent xmlns:mc="http://schemas.openxmlformats.org/markup-compatibility/2006">
      <mc:Choice Requires="x14">
        <oleObject progId="Photoshop.Image.13" shapeId="5122" r:id="rId6">
          <objectPr defaultSize="0" autoPict="0" r:id="rId7">
            <anchor moveWithCells="1">
              <from>
                <xdr:col>13</xdr:col>
                <xdr:colOff>771525</xdr:colOff>
                <xdr:row>0</xdr:row>
                <xdr:rowOff>76200</xdr:rowOff>
              </from>
              <to>
                <xdr:col>16</xdr:col>
                <xdr:colOff>19050</xdr:colOff>
                <xdr:row>3</xdr:row>
                <xdr:rowOff>28575</xdr:rowOff>
              </to>
            </anchor>
          </objectPr>
        </oleObject>
      </mc:Choice>
      <mc:Fallback>
        <oleObject progId="Photoshop.Image.13" shapeId="5122"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2:S59"/>
  <sheetViews>
    <sheetView showGridLines="0" zoomScale="71" zoomScaleNormal="71" workbookViewId="0">
      <selection activeCell="B8" sqref="B8:B9"/>
    </sheetView>
  </sheetViews>
  <sheetFormatPr defaultColWidth="11.42578125" defaultRowHeight="15" x14ac:dyDescent="0.25"/>
  <cols>
    <col min="2" max="2" width="103" bestFit="1" customWidth="1"/>
    <col min="3" max="5" width="17.85546875" bestFit="1" customWidth="1"/>
    <col min="6" max="6" width="18.85546875" bestFit="1" customWidth="1"/>
    <col min="7" max="8" width="17.85546875" bestFit="1" customWidth="1"/>
    <col min="9" max="9" width="18.85546875" bestFit="1" customWidth="1"/>
    <col min="10" max="14" width="18.85546875" customWidth="1"/>
    <col min="15" max="15" width="17" bestFit="1" customWidth="1"/>
    <col min="16" max="17" width="13.140625" bestFit="1" customWidth="1"/>
    <col min="19" max="19" width="15.5703125" bestFit="1" customWidth="1"/>
  </cols>
  <sheetData>
    <row r="2" spans="1:19" ht="36" x14ac:dyDescent="0.55000000000000004">
      <c r="B2" s="124" t="s">
        <v>0</v>
      </c>
      <c r="C2" s="124"/>
      <c r="D2" s="124"/>
      <c r="E2" s="124"/>
      <c r="F2" s="124"/>
      <c r="G2" s="124"/>
      <c r="H2" s="124"/>
      <c r="I2" s="124"/>
      <c r="J2" s="124"/>
      <c r="K2" s="124"/>
      <c r="L2" s="124"/>
      <c r="M2" s="124"/>
      <c r="N2" s="124"/>
      <c r="O2" s="124"/>
    </row>
    <row r="3" spans="1:19" x14ac:dyDescent="0.25">
      <c r="B3" s="110" t="s">
        <v>101</v>
      </c>
      <c r="C3" s="110"/>
      <c r="D3" s="110"/>
      <c r="E3" s="110"/>
      <c r="F3" s="110"/>
      <c r="G3" s="110"/>
      <c r="H3" s="110"/>
      <c r="I3" s="110"/>
      <c r="J3" s="110"/>
      <c r="K3" s="110"/>
      <c r="L3" s="110"/>
      <c r="M3" s="110"/>
      <c r="N3" s="110"/>
      <c r="O3" s="110"/>
      <c r="P3" s="39"/>
    </row>
    <row r="4" spans="1:19" x14ac:dyDescent="0.25">
      <c r="B4" s="110" t="s">
        <v>102</v>
      </c>
      <c r="C4" s="110"/>
      <c r="D4" s="110"/>
      <c r="E4" s="110"/>
      <c r="F4" s="110"/>
      <c r="G4" s="110"/>
      <c r="H4" s="110"/>
      <c r="I4" s="110"/>
      <c r="J4" s="110"/>
      <c r="K4" s="110"/>
      <c r="L4" s="110"/>
      <c r="M4" s="110"/>
      <c r="N4" s="110"/>
      <c r="O4" s="110"/>
      <c r="P4" s="39"/>
    </row>
    <row r="5" spans="1:19" x14ac:dyDescent="0.25">
      <c r="B5" s="110" t="s">
        <v>103</v>
      </c>
      <c r="C5" s="110"/>
      <c r="D5" s="110"/>
      <c r="E5" s="110"/>
      <c r="F5" s="110"/>
      <c r="G5" s="110"/>
      <c r="H5" s="110"/>
      <c r="I5" s="110"/>
      <c r="J5" s="110"/>
      <c r="K5" s="110"/>
      <c r="L5" s="110"/>
      <c r="M5" s="110"/>
      <c r="N5" s="110"/>
      <c r="O5" s="110"/>
      <c r="P5" s="39"/>
      <c r="S5" s="39"/>
    </row>
    <row r="7" spans="1:19" x14ac:dyDescent="0.25">
      <c r="C7" s="39"/>
    </row>
    <row r="8" spans="1:19" x14ac:dyDescent="0.25">
      <c r="B8" s="125" t="s">
        <v>104</v>
      </c>
      <c r="C8" s="127">
        <v>2014</v>
      </c>
      <c r="D8" s="127"/>
      <c r="E8" s="127"/>
      <c r="F8" s="127"/>
      <c r="G8" s="127"/>
      <c r="H8" s="127"/>
      <c r="I8" s="127"/>
      <c r="J8" s="127"/>
      <c r="K8" s="127"/>
      <c r="L8" s="127"/>
      <c r="M8" s="127"/>
      <c r="N8" s="127"/>
      <c r="O8" s="127"/>
      <c r="P8" s="39"/>
    </row>
    <row r="9" spans="1:19" x14ac:dyDescent="0.25">
      <c r="B9" s="126"/>
      <c r="C9" s="37" t="s">
        <v>105</v>
      </c>
      <c r="D9" s="37" t="s">
        <v>9</v>
      </c>
      <c r="E9" s="37" t="s">
        <v>10</v>
      </c>
      <c r="F9" s="37" t="s">
        <v>11</v>
      </c>
      <c r="G9" s="37" t="s">
        <v>12</v>
      </c>
      <c r="H9" s="37" t="s">
        <v>13</v>
      </c>
      <c r="I9" s="37" t="s">
        <v>14</v>
      </c>
      <c r="J9" s="38" t="s">
        <v>15</v>
      </c>
      <c r="K9" s="38" t="s">
        <v>16</v>
      </c>
      <c r="L9" s="38" t="s">
        <v>17</v>
      </c>
      <c r="M9" s="38" t="s">
        <v>18</v>
      </c>
      <c r="N9" s="38" t="s">
        <v>19</v>
      </c>
      <c r="O9" s="37" t="s">
        <v>96</v>
      </c>
    </row>
    <row r="10" spans="1:19" x14ac:dyDescent="0.25">
      <c r="A10" s="34"/>
      <c r="B10" s="33" t="s">
        <v>106</v>
      </c>
      <c r="C10" s="32">
        <v>0</v>
      </c>
      <c r="D10" s="32">
        <v>0</v>
      </c>
      <c r="E10" s="32">
        <v>0</v>
      </c>
      <c r="F10" s="100">
        <v>2239213.04</v>
      </c>
      <c r="G10" s="100">
        <v>29057177.170000002</v>
      </c>
      <c r="H10" s="32">
        <v>0</v>
      </c>
      <c r="I10" s="100">
        <v>20000000000</v>
      </c>
      <c r="J10" s="100">
        <v>10002508728.99</v>
      </c>
      <c r="K10" s="100">
        <v>3614000000</v>
      </c>
      <c r="L10" s="32">
        <v>0</v>
      </c>
      <c r="M10" s="32">
        <v>0</v>
      </c>
      <c r="N10" s="32">
        <v>0</v>
      </c>
      <c r="O10" s="101">
        <v>33647805119.199997</v>
      </c>
      <c r="P10" s="34"/>
    </row>
    <row r="11" spans="1:19" x14ac:dyDescent="0.25">
      <c r="A11" s="34"/>
      <c r="B11" s="33" t="s">
        <v>107</v>
      </c>
      <c r="C11" s="100">
        <v>33576789109.89999</v>
      </c>
      <c r="D11" s="100">
        <v>28303796681.630005</v>
      </c>
      <c r="E11" s="100">
        <v>30789521958.499992</v>
      </c>
      <c r="F11" s="100">
        <v>52522367106.699989</v>
      </c>
      <c r="G11" s="100">
        <v>31002166942</v>
      </c>
      <c r="H11" s="100">
        <v>29807356251.429996</v>
      </c>
      <c r="I11" s="100">
        <v>41221810321.349983</v>
      </c>
      <c r="J11" s="100">
        <v>30641440953.779991</v>
      </c>
      <c r="K11" s="100">
        <v>30118480329.890003</v>
      </c>
      <c r="L11" s="100">
        <v>36705793521.779999</v>
      </c>
      <c r="M11" s="100">
        <v>31149966335.789993</v>
      </c>
      <c r="N11" s="100">
        <v>33772413642.009998</v>
      </c>
      <c r="O11" s="101">
        <v>409611903154.75995</v>
      </c>
      <c r="P11" s="36"/>
      <c r="Q11" s="35"/>
    </row>
    <row r="12" spans="1:19" x14ac:dyDescent="0.25">
      <c r="A12" s="34"/>
      <c r="B12" s="33" t="s">
        <v>108</v>
      </c>
      <c r="C12" s="32">
        <v>0</v>
      </c>
      <c r="D12" s="32">
        <v>0</v>
      </c>
      <c r="E12" s="32">
        <v>0</v>
      </c>
      <c r="F12" s="32">
        <v>0</v>
      </c>
      <c r="G12" s="32">
        <v>0</v>
      </c>
      <c r="H12" s="32">
        <v>0</v>
      </c>
      <c r="I12" s="32">
        <v>0</v>
      </c>
      <c r="J12" s="32">
        <v>0</v>
      </c>
      <c r="K12" s="32">
        <v>0</v>
      </c>
      <c r="L12" s="32">
        <v>0</v>
      </c>
      <c r="M12" s="32">
        <v>0</v>
      </c>
      <c r="N12" s="32">
        <v>0</v>
      </c>
      <c r="O12" s="31">
        <v>0</v>
      </c>
      <c r="P12" s="34"/>
    </row>
    <row r="13" spans="1:19" x14ac:dyDescent="0.25">
      <c r="B13" s="33" t="s">
        <v>109</v>
      </c>
      <c r="C13" s="32">
        <v>0</v>
      </c>
      <c r="D13" s="32">
        <v>0</v>
      </c>
      <c r="E13" s="32">
        <v>0</v>
      </c>
      <c r="F13" s="32">
        <v>0</v>
      </c>
      <c r="G13" s="32">
        <v>0</v>
      </c>
      <c r="H13" s="32">
        <v>0</v>
      </c>
      <c r="I13" s="32">
        <v>0</v>
      </c>
      <c r="J13" s="32">
        <v>0</v>
      </c>
      <c r="K13" s="32">
        <v>0</v>
      </c>
      <c r="L13" s="32">
        <v>0</v>
      </c>
      <c r="M13" s="32">
        <v>0</v>
      </c>
      <c r="N13" s="32">
        <v>0</v>
      </c>
      <c r="O13" s="31">
        <v>0</v>
      </c>
      <c r="P13" s="26"/>
    </row>
    <row r="14" spans="1:19" x14ac:dyDescent="0.25">
      <c r="B14" s="33" t="s">
        <v>110</v>
      </c>
      <c r="C14" s="32">
        <v>0</v>
      </c>
      <c r="D14" s="32">
        <v>0</v>
      </c>
      <c r="E14" s="32">
        <v>0</v>
      </c>
      <c r="F14" s="32">
        <v>0</v>
      </c>
      <c r="G14" s="32">
        <v>0</v>
      </c>
      <c r="H14" s="32">
        <v>0</v>
      </c>
      <c r="I14" s="32">
        <v>0</v>
      </c>
      <c r="J14" s="32">
        <v>0</v>
      </c>
      <c r="K14" s="32">
        <v>0</v>
      </c>
      <c r="L14" s="32">
        <v>0</v>
      </c>
      <c r="M14" s="32">
        <v>0</v>
      </c>
      <c r="N14" s="32">
        <v>0</v>
      </c>
      <c r="O14" s="31">
        <v>0</v>
      </c>
    </row>
    <row r="15" spans="1:19" x14ac:dyDescent="0.25">
      <c r="B15" s="33" t="s">
        <v>111</v>
      </c>
      <c r="C15" s="32">
        <v>0</v>
      </c>
      <c r="D15" s="32">
        <v>0</v>
      </c>
      <c r="E15" s="32">
        <v>0</v>
      </c>
      <c r="F15" s="32">
        <v>0</v>
      </c>
      <c r="G15" s="32">
        <v>0</v>
      </c>
      <c r="H15" s="32">
        <v>0</v>
      </c>
      <c r="I15" s="32">
        <v>0</v>
      </c>
      <c r="J15" s="32">
        <v>0</v>
      </c>
      <c r="K15" s="32">
        <v>0</v>
      </c>
      <c r="L15" s="32">
        <v>0</v>
      </c>
      <c r="M15" s="32">
        <v>0</v>
      </c>
      <c r="N15" s="32">
        <v>0</v>
      </c>
      <c r="O15" s="31">
        <v>0</v>
      </c>
    </row>
    <row r="16" spans="1:19" x14ac:dyDescent="0.25">
      <c r="B16" s="33" t="s">
        <v>112</v>
      </c>
      <c r="C16" s="100">
        <v>478967774.48999995</v>
      </c>
      <c r="D16" s="100">
        <v>670333572.42999995</v>
      </c>
      <c r="E16" s="100">
        <v>990462046.48000002</v>
      </c>
      <c r="F16" s="100">
        <v>1982812716.1799998</v>
      </c>
      <c r="G16" s="100">
        <v>230827861.07999995</v>
      </c>
      <c r="H16" s="100">
        <v>218784360.50999996</v>
      </c>
      <c r="I16" s="100">
        <v>310777753.00999999</v>
      </c>
      <c r="J16" s="100">
        <v>569426608.66000009</v>
      </c>
      <c r="K16" s="100">
        <v>712095585.78999996</v>
      </c>
      <c r="L16" s="100">
        <v>622227736.36999989</v>
      </c>
      <c r="M16" s="100">
        <v>493239427.33000004</v>
      </c>
      <c r="N16" s="100">
        <v>597669731.75999999</v>
      </c>
      <c r="O16" s="101">
        <v>7877625174.0899992</v>
      </c>
      <c r="P16" s="26"/>
      <c r="Q16" s="26"/>
    </row>
    <row r="17" spans="2:17" x14ac:dyDescent="0.25">
      <c r="B17" s="33" t="s">
        <v>113</v>
      </c>
      <c r="C17" s="32">
        <v>0</v>
      </c>
      <c r="D17" s="32">
        <v>0</v>
      </c>
      <c r="E17" s="32">
        <v>0</v>
      </c>
      <c r="F17" s="32">
        <v>0</v>
      </c>
      <c r="G17" s="32">
        <v>0</v>
      </c>
      <c r="H17" s="32">
        <v>0</v>
      </c>
      <c r="I17" s="32">
        <v>0</v>
      </c>
      <c r="J17" s="32">
        <v>0</v>
      </c>
      <c r="K17" s="32">
        <v>0</v>
      </c>
      <c r="L17" s="32">
        <v>0</v>
      </c>
      <c r="M17" s="32">
        <v>0</v>
      </c>
      <c r="N17" s="32">
        <v>0</v>
      </c>
      <c r="O17" s="31">
        <v>0</v>
      </c>
    </row>
    <row r="18" spans="2:17" x14ac:dyDescent="0.25">
      <c r="B18" s="33" t="s">
        <v>114</v>
      </c>
      <c r="C18" s="32">
        <v>0</v>
      </c>
      <c r="D18" s="32">
        <v>0</v>
      </c>
      <c r="E18" s="32">
        <v>0</v>
      </c>
      <c r="F18" s="32">
        <v>0</v>
      </c>
      <c r="G18" s="32">
        <v>0</v>
      </c>
      <c r="H18" s="32">
        <v>0</v>
      </c>
      <c r="I18" s="32">
        <v>0</v>
      </c>
      <c r="J18" s="32">
        <v>0</v>
      </c>
      <c r="K18" s="32">
        <v>0</v>
      </c>
      <c r="L18" s="32">
        <v>0</v>
      </c>
      <c r="M18" s="32">
        <v>0</v>
      </c>
      <c r="N18" s="32">
        <v>0</v>
      </c>
      <c r="O18" s="31">
        <v>0</v>
      </c>
    </row>
    <row r="19" spans="2:17" x14ac:dyDescent="0.25">
      <c r="B19" s="33" t="s">
        <v>115</v>
      </c>
      <c r="C19" s="32">
        <v>0</v>
      </c>
      <c r="D19" s="100">
        <v>5907720</v>
      </c>
      <c r="E19" s="100">
        <v>4265728.16</v>
      </c>
      <c r="F19" s="100">
        <v>11934460</v>
      </c>
      <c r="G19" s="32">
        <v>0</v>
      </c>
      <c r="H19" s="32">
        <v>0</v>
      </c>
      <c r="I19" s="32">
        <v>0</v>
      </c>
      <c r="J19" s="32">
        <v>0</v>
      </c>
      <c r="K19" s="100">
        <v>4442512</v>
      </c>
      <c r="L19" s="100">
        <v>148615.32</v>
      </c>
      <c r="M19" s="32">
        <v>0</v>
      </c>
      <c r="N19" s="100">
        <v>1052794528.25</v>
      </c>
      <c r="O19" s="101">
        <v>1079493563.73</v>
      </c>
      <c r="P19" s="26"/>
    </row>
    <row r="20" spans="2:17" x14ac:dyDescent="0.25">
      <c r="B20" s="33" t="s">
        <v>116</v>
      </c>
      <c r="C20" s="32">
        <v>0</v>
      </c>
      <c r="D20" s="32">
        <v>0</v>
      </c>
      <c r="E20" s="32">
        <v>0</v>
      </c>
      <c r="F20" s="32">
        <v>0</v>
      </c>
      <c r="G20" s="32">
        <v>0</v>
      </c>
      <c r="H20" s="32">
        <v>0</v>
      </c>
      <c r="I20" s="32">
        <v>0</v>
      </c>
      <c r="J20" s="32">
        <v>0</v>
      </c>
      <c r="K20" s="32">
        <v>0</v>
      </c>
      <c r="L20" s="32">
        <v>0</v>
      </c>
      <c r="M20" s="32">
        <v>0</v>
      </c>
      <c r="N20" s="100">
        <v>19865986.210000001</v>
      </c>
      <c r="O20" s="101">
        <v>19865986.210000001</v>
      </c>
    </row>
    <row r="21" spans="2:17" x14ac:dyDescent="0.25">
      <c r="B21" s="33" t="s">
        <v>117</v>
      </c>
      <c r="C21" s="32">
        <v>0</v>
      </c>
      <c r="D21" s="32">
        <v>0</v>
      </c>
      <c r="E21" s="100">
        <v>87347.22</v>
      </c>
      <c r="F21" s="32">
        <v>0</v>
      </c>
      <c r="G21" s="32">
        <v>0</v>
      </c>
      <c r="H21" s="32">
        <v>0</v>
      </c>
      <c r="I21" s="32">
        <v>0</v>
      </c>
      <c r="J21" s="32">
        <v>0</v>
      </c>
      <c r="K21" s="32">
        <v>0</v>
      </c>
      <c r="L21" s="32">
        <v>0</v>
      </c>
      <c r="M21" s="32">
        <v>0</v>
      </c>
      <c r="N21" s="100">
        <v>355584973.19999999</v>
      </c>
      <c r="O21" s="101">
        <v>355672320.42000002</v>
      </c>
    </row>
    <row r="22" spans="2:17" x14ac:dyDescent="0.25">
      <c r="B22" s="33" t="s">
        <v>118</v>
      </c>
      <c r="C22" s="100">
        <v>1472690.04</v>
      </c>
      <c r="D22" s="100">
        <v>2576983.62</v>
      </c>
      <c r="E22" s="100">
        <v>4727981.76</v>
      </c>
      <c r="F22" s="100">
        <v>7843166.4900000002</v>
      </c>
      <c r="G22" s="100">
        <v>6279344.46</v>
      </c>
      <c r="H22" s="100">
        <v>2936818.27</v>
      </c>
      <c r="I22" s="100">
        <v>703360</v>
      </c>
      <c r="J22" s="32">
        <v>0</v>
      </c>
      <c r="K22" s="100">
        <v>1871107.11</v>
      </c>
      <c r="L22" s="100">
        <v>7429520.7599999998</v>
      </c>
      <c r="M22" s="32">
        <v>0</v>
      </c>
      <c r="N22" s="100">
        <v>4400000</v>
      </c>
      <c r="O22" s="101">
        <v>40240972.509999998</v>
      </c>
    </row>
    <row r="23" spans="2:17" x14ac:dyDescent="0.25">
      <c r="B23" s="33" t="s">
        <v>119</v>
      </c>
      <c r="C23" s="32">
        <v>0</v>
      </c>
      <c r="D23" s="32">
        <v>0</v>
      </c>
      <c r="E23" s="32">
        <v>0</v>
      </c>
      <c r="F23" s="32">
        <v>0</v>
      </c>
      <c r="G23" s="32">
        <v>0</v>
      </c>
      <c r="H23" s="32">
        <v>0</v>
      </c>
      <c r="I23" s="32">
        <v>0</v>
      </c>
      <c r="J23" s="32">
        <v>0</v>
      </c>
      <c r="K23" s="32">
        <v>0</v>
      </c>
      <c r="L23" s="32">
        <v>0</v>
      </c>
      <c r="M23" s="32">
        <v>0</v>
      </c>
      <c r="N23" s="32">
        <v>0</v>
      </c>
      <c r="O23" s="31">
        <v>0</v>
      </c>
    </row>
    <row r="24" spans="2:17" x14ac:dyDescent="0.25">
      <c r="B24" s="33" t="s">
        <v>120</v>
      </c>
      <c r="C24" s="100">
        <v>46324132.609999999</v>
      </c>
      <c r="D24" s="100">
        <v>34330961.270000003</v>
      </c>
      <c r="E24" s="100">
        <v>91811068.109999999</v>
      </c>
      <c r="F24" s="100">
        <v>498212349.03999996</v>
      </c>
      <c r="G24" s="100">
        <v>94912394.700000003</v>
      </c>
      <c r="H24" s="100">
        <v>161742891.16</v>
      </c>
      <c r="I24" s="100">
        <v>56026586.579999998</v>
      </c>
      <c r="J24" s="100">
        <v>241514974.42000002</v>
      </c>
      <c r="K24" s="100">
        <v>253555865.71000001</v>
      </c>
      <c r="L24" s="100">
        <v>265823994.75</v>
      </c>
      <c r="M24" s="100">
        <v>1194168127.4100001</v>
      </c>
      <c r="N24" s="100">
        <v>3296106990.2600002</v>
      </c>
      <c r="O24" s="101">
        <v>6234530336.0200005</v>
      </c>
      <c r="P24" s="26"/>
      <c r="Q24" s="26"/>
    </row>
    <row r="25" spans="2:17" x14ac:dyDescent="0.25">
      <c r="B25" s="33" t="s">
        <v>121</v>
      </c>
      <c r="C25" s="100">
        <v>16367248.51</v>
      </c>
      <c r="D25" s="100">
        <v>40888561.399999999</v>
      </c>
      <c r="E25" s="100">
        <v>45110175.130000003</v>
      </c>
      <c r="F25" s="100">
        <v>66899167.289999992</v>
      </c>
      <c r="G25" s="100">
        <v>38311295.119999997</v>
      </c>
      <c r="H25" s="100">
        <v>123016186.47999999</v>
      </c>
      <c r="I25" s="100">
        <v>21324593.140000001</v>
      </c>
      <c r="J25" s="100">
        <v>46720094.980000004</v>
      </c>
      <c r="K25" s="100">
        <v>110074355.35000001</v>
      </c>
      <c r="L25" s="100">
        <v>335411082.55000001</v>
      </c>
      <c r="M25" s="100">
        <v>55398301.469999999</v>
      </c>
      <c r="N25" s="100">
        <v>519975604.98000008</v>
      </c>
      <c r="O25" s="101">
        <v>1419496666.4000001</v>
      </c>
      <c r="P25" s="26"/>
      <c r="Q25" s="26"/>
    </row>
    <row r="26" spans="2:17" x14ac:dyDescent="0.25">
      <c r="B26" s="33" t="s">
        <v>122</v>
      </c>
      <c r="C26" s="32">
        <v>0</v>
      </c>
      <c r="D26" s="32">
        <v>0</v>
      </c>
      <c r="E26" s="32">
        <v>0</v>
      </c>
      <c r="F26" s="100">
        <v>621928</v>
      </c>
      <c r="G26" s="32">
        <v>0</v>
      </c>
      <c r="H26" s="32">
        <v>0</v>
      </c>
      <c r="I26" s="100">
        <v>465100</v>
      </c>
      <c r="J26" s="32">
        <v>0</v>
      </c>
      <c r="K26" s="32">
        <v>0</v>
      </c>
      <c r="L26" s="32">
        <v>0</v>
      </c>
      <c r="M26" s="32">
        <v>0</v>
      </c>
      <c r="N26" s="32">
        <v>0</v>
      </c>
      <c r="O26" s="101">
        <v>1087028</v>
      </c>
    </row>
    <row r="27" spans="2:17" x14ac:dyDescent="0.25">
      <c r="B27" s="33" t="s">
        <v>123</v>
      </c>
      <c r="C27" s="32">
        <v>0</v>
      </c>
      <c r="D27" s="32">
        <v>0</v>
      </c>
      <c r="E27" s="32">
        <v>0</v>
      </c>
      <c r="F27" s="32">
        <v>0</v>
      </c>
      <c r="G27" s="32">
        <v>0</v>
      </c>
      <c r="H27" s="32">
        <v>0</v>
      </c>
      <c r="I27" s="32">
        <v>0</v>
      </c>
      <c r="J27" s="32">
        <v>0</v>
      </c>
      <c r="K27" s="32">
        <v>0</v>
      </c>
      <c r="L27" s="32">
        <v>0</v>
      </c>
      <c r="M27" s="32">
        <v>0</v>
      </c>
      <c r="N27" s="32">
        <v>0</v>
      </c>
      <c r="O27" s="31">
        <v>0</v>
      </c>
    </row>
    <row r="28" spans="2:17" x14ac:dyDescent="0.25">
      <c r="B28" s="33" t="s">
        <v>124</v>
      </c>
      <c r="C28" s="32">
        <v>0</v>
      </c>
      <c r="D28" s="100">
        <v>36224333.689999998</v>
      </c>
      <c r="E28" s="32">
        <v>0</v>
      </c>
      <c r="F28" s="100">
        <v>72059502.930000007</v>
      </c>
      <c r="G28" s="100">
        <v>119011662.40000001</v>
      </c>
      <c r="H28" s="100">
        <v>88493280.079999998</v>
      </c>
      <c r="I28" s="32">
        <v>0</v>
      </c>
      <c r="J28" s="100">
        <v>92935930.090000004</v>
      </c>
      <c r="K28" s="100">
        <v>71983961.819999993</v>
      </c>
      <c r="L28" s="100">
        <v>54732628.890000001</v>
      </c>
      <c r="M28" s="100">
        <v>45059549.659999996</v>
      </c>
      <c r="N28" s="100">
        <v>33209521.079999994</v>
      </c>
      <c r="O28" s="101">
        <v>613710370.6400001</v>
      </c>
      <c r="P28" s="26"/>
      <c r="Q28" s="26"/>
    </row>
    <row r="29" spans="2:17" x14ac:dyDescent="0.25">
      <c r="B29" s="33" t="s">
        <v>125</v>
      </c>
      <c r="C29" s="32">
        <v>0</v>
      </c>
      <c r="D29" s="32">
        <v>0</v>
      </c>
      <c r="E29" s="32">
        <v>0</v>
      </c>
      <c r="F29" s="32">
        <v>0</v>
      </c>
      <c r="G29" s="32">
        <v>0</v>
      </c>
      <c r="H29" s="32">
        <v>0</v>
      </c>
      <c r="I29" s="32">
        <v>0</v>
      </c>
      <c r="J29" s="32">
        <v>0</v>
      </c>
      <c r="K29" s="32">
        <v>0</v>
      </c>
      <c r="L29" s="32">
        <v>0</v>
      </c>
      <c r="M29" s="32">
        <v>0</v>
      </c>
      <c r="N29" s="32">
        <v>0</v>
      </c>
      <c r="O29" s="31">
        <v>0</v>
      </c>
    </row>
    <row r="30" spans="2:17" x14ac:dyDescent="0.25">
      <c r="B30" s="33" t="s">
        <v>126</v>
      </c>
      <c r="C30" s="32">
        <v>0</v>
      </c>
      <c r="D30" s="100">
        <v>3070583.14</v>
      </c>
      <c r="E30" s="32">
        <v>0</v>
      </c>
      <c r="F30" s="32">
        <v>0</v>
      </c>
      <c r="G30" s="32">
        <v>0</v>
      </c>
      <c r="H30" s="32">
        <v>0</v>
      </c>
      <c r="I30" s="100">
        <v>169663341.56999999</v>
      </c>
      <c r="J30" s="100">
        <v>13523415.289999999</v>
      </c>
      <c r="K30" s="32">
        <v>0</v>
      </c>
      <c r="L30" s="32">
        <v>0</v>
      </c>
      <c r="M30" s="32">
        <v>0</v>
      </c>
      <c r="N30" s="100">
        <v>78426666.819999993</v>
      </c>
      <c r="O30" s="101">
        <v>264684006.81999999</v>
      </c>
    </row>
    <row r="31" spans="2:17" x14ac:dyDescent="0.25">
      <c r="B31" s="33" t="s">
        <v>127</v>
      </c>
      <c r="C31" s="32">
        <v>0</v>
      </c>
      <c r="D31" s="32">
        <v>0</v>
      </c>
      <c r="E31" s="32">
        <v>0</v>
      </c>
      <c r="F31" s="32">
        <v>0</v>
      </c>
      <c r="G31" s="32">
        <v>0</v>
      </c>
      <c r="H31" s="32">
        <v>0</v>
      </c>
      <c r="I31" s="32">
        <v>0</v>
      </c>
      <c r="J31" s="32">
        <v>0</v>
      </c>
      <c r="K31" s="32">
        <v>0</v>
      </c>
      <c r="L31" s="32">
        <v>0</v>
      </c>
      <c r="M31" s="32">
        <v>0</v>
      </c>
      <c r="N31" s="32">
        <v>0</v>
      </c>
      <c r="O31" s="31">
        <v>0</v>
      </c>
    </row>
    <row r="32" spans="2:17" x14ac:dyDescent="0.25">
      <c r="B32" s="33" t="s">
        <v>128</v>
      </c>
      <c r="C32" s="32">
        <v>0</v>
      </c>
      <c r="D32" s="32">
        <v>0</v>
      </c>
      <c r="E32" s="32">
        <v>0</v>
      </c>
      <c r="F32" s="32">
        <v>0</v>
      </c>
      <c r="G32" s="32">
        <v>0</v>
      </c>
      <c r="H32" s="32">
        <v>0</v>
      </c>
      <c r="I32" s="100">
        <v>11590.4</v>
      </c>
      <c r="J32" s="32">
        <v>0</v>
      </c>
      <c r="K32" s="32">
        <v>0</v>
      </c>
      <c r="L32" s="32">
        <v>0</v>
      </c>
      <c r="M32" s="32">
        <v>0</v>
      </c>
      <c r="N32" s="32">
        <v>0</v>
      </c>
      <c r="O32" s="31">
        <v>11590.4</v>
      </c>
    </row>
    <row r="33" spans="2:17" x14ac:dyDescent="0.25">
      <c r="B33" s="33" t="s">
        <v>129</v>
      </c>
      <c r="C33" s="32">
        <v>0</v>
      </c>
      <c r="D33" s="32">
        <v>0</v>
      </c>
      <c r="E33" s="32">
        <v>0</v>
      </c>
      <c r="F33" s="32">
        <v>0</v>
      </c>
      <c r="G33" s="32">
        <v>0</v>
      </c>
      <c r="H33" s="32">
        <v>0</v>
      </c>
      <c r="I33" s="32">
        <v>0</v>
      </c>
      <c r="J33" s="32">
        <v>0</v>
      </c>
      <c r="K33" s="32">
        <v>0</v>
      </c>
      <c r="L33" s="32">
        <v>0</v>
      </c>
      <c r="M33" s="32">
        <v>0</v>
      </c>
      <c r="N33" s="32">
        <v>0</v>
      </c>
      <c r="O33" s="31">
        <v>0</v>
      </c>
    </row>
    <row r="34" spans="2:17" x14ac:dyDescent="0.25">
      <c r="B34" s="33" t="s">
        <v>130</v>
      </c>
      <c r="C34" s="32">
        <v>0</v>
      </c>
      <c r="D34" s="32">
        <v>0</v>
      </c>
      <c r="E34" s="32">
        <v>0</v>
      </c>
      <c r="F34" s="32">
        <v>0</v>
      </c>
      <c r="G34" s="100">
        <v>3674374.47</v>
      </c>
      <c r="H34" s="32">
        <v>0</v>
      </c>
      <c r="I34" s="100">
        <v>31087595.890000001</v>
      </c>
      <c r="J34" s="32">
        <v>0</v>
      </c>
      <c r="K34" s="32">
        <v>0</v>
      </c>
      <c r="L34" s="32">
        <v>0</v>
      </c>
      <c r="M34" s="32">
        <v>0</v>
      </c>
      <c r="N34" s="100">
        <v>233590057.03</v>
      </c>
      <c r="O34" s="101">
        <v>268352027.38999999</v>
      </c>
    </row>
    <row r="35" spans="2:17" x14ac:dyDescent="0.25">
      <c r="B35" s="33" t="s">
        <v>131</v>
      </c>
      <c r="C35" s="32">
        <v>0</v>
      </c>
      <c r="D35" s="32">
        <v>0</v>
      </c>
      <c r="E35" s="32">
        <v>0</v>
      </c>
      <c r="F35" s="100">
        <v>94669551.810000002</v>
      </c>
      <c r="G35" s="100">
        <v>2590080</v>
      </c>
      <c r="H35" s="32">
        <v>0</v>
      </c>
      <c r="I35" s="100">
        <v>53694644.359999999</v>
      </c>
      <c r="J35" s="32">
        <v>0</v>
      </c>
      <c r="K35" s="100">
        <v>55559753.789999999</v>
      </c>
      <c r="L35" s="32">
        <v>0</v>
      </c>
      <c r="M35" s="32">
        <v>0</v>
      </c>
      <c r="N35" s="100">
        <v>164044367.17999998</v>
      </c>
      <c r="O35" s="101">
        <v>370558397.13999999</v>
      </c>
    </row>
    <row r="36" spans="2:17" x14ac:dyDescent="0.25">
      <c r="B36" s="33" t="s">
        <v>132</v>
      </c>
      <c r="C36" s="32">
        <v>0</v>
      </c>
      <c r="D36" s="32">
        <v>0</v>
      </c>
      <c r="E36" s="32">
        <v>0</v>
      </c>
      <c r="F36" s="32">
        <v>0</v>
      </c>
      <c r="G36" s="32">
        <v>0</v>
      </c>
      <c r="H36" s="32">
        <v>0</v>
      </c>
      <c r="I36" s="32">
        <v>0</v>
      </c>
      <c r="J36" s="32">
        <v>0</v>
      </c>
      <c r="K36" s="32">
        <v>0</v>
      </c>
      <c r="L36" s="32">
        <v>0</v>
      </c>
      <c r="M36" s="32">
        <v>0</v>
      </c>
      <c r="N36" s="32">
        <v>0</v>
      </c>
      <c r="O36" s="31">
        <v>0</v>
      </c>
    </row>
    <row r="37" spans="2:17" x14ac:dyDescent="0.25">
      <c r="B37" s="33" t="s">
        <v>133</v>
      </c>
      <c r="C37" s="32">
        <v>0</v>
      </c>
      <c r="D37" s="32">
        <v>0</v>
      </c>
      <c r="E37" s="32">
        <v>0</v>
      </c>
      <c r="F37" s="32">
        <v>0</v>
      </c>
      <c r="G37" s="32">
        <v>0</v>
      </c>
      <c r="H37" s="32">
        <v>0</v>
      </c>
      <c r="I37" s="32">
        <v>0</v>
      </c>
      <c r="J37" s="32">
        <v>0</v>
      </c>
      <c r="K37" s="32">
        <v>0</v>
      </c>
      <c r="L37" s="32">
        <v>0</v>
      </c>
      <c r="M37" s="32">
        <v>0</v>
      </c>
      <c r="N37" s="100">
        <v>290609220</v>
      </c>
      <c r="O37" s="101">
        <v>290609220</v>
      </c>
      <c r="Q37" s="26"/>
    </row>
    <row r="38" spans="2:17" x14ac:dyDescent="0.25">
      <c r="B38" s="33" t="s">
        <v>134</v>
      </c>
      <c r="C38" s="32">
        <v>0</v>
      </c>
      <c r="D38" s="100">
        <v>89482243.969999999</v>
      </c>
      <c r="E38" s="32">
        <v>0</v>
      </c>
      <c r="F38" s="100">
        <v>72386365.870000005</v>
      </c>
      <c r="G38" s="100">
        <v>103209946.36</v>
      </c>
      <c r="H38" s="100">
        <v>45382822.159999996</v>
      </c>
      <c r="I38" s="100">
        <v>60251983.039999999</v>
      </c>
      <c r="J38" s="100">
        <v>76294864.569999993</v>
      </c>
      <c r="K38" s="100">
        <v>85090156.989999995</v>
      </c>
      <c r="L38" s="32">
        <v>0</v>
      </c>
      <c r="M38" s="100">
        <v>125304238.34</v>
      </c>
      <c r="N38" s="100">
        <v>28521622.399999999</v>
      </c>
      <c r="O38" s="101">
        <v>685924243.69999981</v>
      </c>
    </row>
    <row r="39" spans="2:17" x14ac:dyDescent="0.25">
      <c r="B39" s="33" t="s">
        <v>135</v>
      </c>
      <c r="C39" s="32">
        <v>0</v>
      </c>
      <c r="D39" s="100">
        <v>2202121.35</v>
      </c>
      <c r="E39" s="32">
        <v>0</v>
      </c>
      <c r="F39" s="32">
        <v>0</v>
      </c>
      <c r="G39" s="32">
        <v>0</v>
      </c>
      <c r="H39" s="32">
        <v>0</v>
      </c>
      <c r="I39" s="32">
        <v>0</v>
      </c>
      <c r="J39" s="32">
        <v>0</v>
      </c>
      <c r="K39" s="32">
        <v>0</v>
      </c>
      <c r="L39" s="32">
        <v>0</v>
      </c>
      <c r="M39" s="32">
        <v>0</v>
      </c>
      <c r="N39" s="32">
        <v>0</v>
      </c>
      <c r="O39" s="101">
        <v>2202121.35</v>
      </c>
    </row>
    <row r="40" spans="2:17" x14ac:dyDescent="0.25">
      <c r="B40" s="33" t="s">
        <v>136</v>
      </c>
      <c r="C40" s="32">
        <v>0</v>
      </c>
      <c r="D40" s="32">
        <v>0</v>
      </c>
      <c r="E40" s="32">
        <v>0</v>
      </c>
      <c r="F40" s="32">
        <v>0</v>
      </c>
      <c r="G40" s="32">
        <v>0</v>
      </c>
      <c r="H40" s="32">
        <v>0</v>
      </c>
      <c r="I40" s="32">
        <v>0</v>
      </c>
      <c r="J40" s="32">
        <v>0</v>
      </c>
      <c r="K40" s="32">
        <v>0</v>
      </c>
      <c r="L40" s="32">
        <v>0</v>
      </c>
      <c r="M40" s="32">
        <v>0</v>
      </c>
      <c r="N40" s="100">
        <v>1582384378.5599999</v>
      </c>
      <c r="O40" s="101">
        <v>1582384378.5599999</v>
      </c>
    </row>
    <row r="41" spans="2:17" x14ac:dyDescent="0.25">
      <c r="B41" s="33" t="s">
        <v>137</v>
      </c>
      <c r="C41" s="32">
        <v>0</v>
      </c>
      <c r="D41" s="32">
        <v>0</v>
      </c>
      <c r="E41" s="32">
        <v>0</v>
      </c>
      <c r="F41" s="32">
        <v>0</v>
      </c>
      <c r="G41" s="32">
        <v>0</v>
      </c>
      <c r="H41" s="32">
        <v>0</v>
      </c>
      <c r="I41" s="32">
        <v>0</v>
      </c>
      <c r="J41" s="32">
        <v>0</v>
      </c>
      <c r="K41" s="32">
        <v>0</v>
      </c>
      <c r="L41" s="100">
        <v>285385082.82999998</v>
      </c>
      <c r="M41" s="32">
        <v>0</v>
      </c>
      <c r="N41" s="32">
        <v>0</v>
      </c>
      <c r="O41" s="101">
        <v>285385082.82999998</v>
      </c>
      <c r="P41" s="26"/>
    </row>
    <row r="42" spans="2:17" x14ac:dyDescent="0.25">
      <c r="B42" s="33" t="s">
        <v>138</v>
      </c>
      <c r="C42" s="32">
        <v>0</v>
      </c>
      <c r="D42" s="32">
        <v>0</v>
      </c>
      <c r="E42" s="100">
        <v>145148270.83000001</v>
      </c>
      <c r="F42" s="32">
        <v>0</v>
      </c>
      <c r="G42" s="32">
        <v>0</v>
      </c>
      <c r="H42" s="32">
        <v>0</v>
      </c>
      <c r="I42" s="32">
        <v>0</v>
      </c>
      <c r="J42" s="32">
        <v>0</v>
      </c>
      <c r="K42" s="32">
        <v>0</v>
      </c>
      <c r="L42" s="32">
        <v>0</v>
      </c>
      <c r="M42" s="32">
        <v>0</v>
      </c>
      <c r="N42" s="32">
        <v>0</v>
      </c>
      <c r="O42" s="101">
        <v>145148270.83000001</v>
      </c>
    </row>
    <row r="43" spans="2:17" x14ac:dyDescent="0.25">
      <c r="B43" s="33" t="s">
        <v>139</v>
      </c>
      <c r="C43" s="32">
        <v>0</v>
      </c>
      <c r="D43" s="32">
        <v>0</v>
      </c>
      <c r="E43" s="32">
        <v>0</v>
      </c>
      <c r="F43" s="100">
        <v>53922898125</v>
      </c>
      <c r="G43" s="32">
        <v>0</v>
      </c>
      <c r="H43" s="32">
        <v>0</v>
      </c>
      <c r="I43" s="100">
        <v>10849514625</v>
      </c>
      <c r="J43" s="32">
        <v>0</v>
      </c>
      <c r="K43" s="100">
        <v>53976875</v>
      </c>
      <c r="L43" s="100">
        <v>10860375</v>
      </c>
      <c r="M43" s="32">
        <v>0</v>
      </c>
      <c r="N43" s="32">
        <v>0</v>
      </c>
      <c r="O43" s="101">
        <v>64837250000</v>
      </c>
    </row>
    <row r="44" spans="2:17" x14ac:dyDescent="0.25">
      <c r="B44" s="33" t="s">
        <v>140</v>
      </c>
      <c r="C44" s="32">
        <v>0</v>
      </c>
      <c r="D44" s="100">
        <v>20602243.719999999</v>
      </c>
      <c r="E44" s="100">
        <v>23617079.800000001</v>
      </c>
      <c r="F44" s="32">
        <v>0</v>
      </c>
      <c r="G44" s="100">
        <v>26930925.219999999</v>
      </c>
      <c r="H44" s="100">
        <v>20491402.98</v>
      </c>
      <c r="I44" s="100">
        <v>38160432.770000003</v>
      </c>
      <c r="J44" s="32">
        <v>0</v>
      </c>
      <c r="K44" s="100">
        <v>28863553.84</v>
      </c>
      <c r="L44" s="32">
        <v>0</v>
      </c>
      <c r="M44" s="32">
        <v>0</v>
      </c>
      <c r="N44" s="100">
        <v>390119989.69</v>
      </c>
      <c r="O44" s="101">
        <v>548785628.01999998</v>
      </c>
      <c r="Q44" s="26"/>
    </row>
    <row r="45" spans="2:17" x14ac:dyDescent="0.25">
      <c r="B45" s="33" t="s">
        <v>141</v>
      </c>
      <c r="C45" s="32">
        <v>0</v>
      </c>
      <c r="D45" s="32">
        <v>0</v>
      </c>
      <c r="E45" s="32">
        <v>0</v>
      </c>
      <c r="F45" s="32">
        <v>0</v>
      </c>
      <c r="G45" s="32">
        <v>0</v>
      </c>
      <c r="H45" s="32">
        <v>0</v>
      </c>
      <c r="I45" s="32">
        <v>0</v>
      </c>
      <c r="J45" s="32">
        <v>0</v>
      </c>
      <c r="K45" s="32">
        <v>0</v>
      </c>
      <c r="L45" s="32">
        <v>0</v>
      </c>
      <c r="M45" s="32">
        <v>0</v>
      </c>
      <c r="N45" s="100">
        <v>326802660.06999999</v>
      </c>
      <c r="O45" s="101">
        <v>326802660.06999999</v>
      </c>
      <c r="P45" s="26"/>
      <c r="Q45" s="26"/>
    </row>
    <row r="46" spans="2:17" x14ac:dyDescent="0.25">
      <c r="B46" s="33" t="s">
        <v>142</v>
      </c>
      <c r="C46" s="100">
        <v>128016900</v>
      </c>
      <c r="D46" s="32">
        <v>0</v>
      </c>
      <c r="E46" s="32">
        <v>0</v>
      </c>
      <c r="F46" s="32">
        <v>0</v>
      </c>
      <c r="G46" s="100">
        <v>34015024.68</v>
      </c>
      <c r="H46" s="100">
        <v>15996338.48</v>
      </c>
      <c r="I46" s="32">
        <v>0</v>
      </c>
      <c r="J46" s="32">
        <v>0</v>
      </c>
      <c r="K46" s="100">
        <v>4367550</v>
      </c>
      <c r="L46" s="32">
        <v>0</v>
      </c>
      <c r="M46" s="100">
        <v>35233520</v>
      </c>
      <c r="N46" s="32">
        <v>0</v>
      </c>
      <c r="O46" s="101">
        <v>217629333.15999997</v>
      </c>
      <c r="P46" s="26"/>
      <c r="Q46" s="26"/>
    </row>
    <row r="47" spans="2:17" x14ac:dyDescent="0.25">
      <c r="B47" s="33" t="s">
        <v>143</v>
      </c>
      <c r="C47" s="32">
        <v>0</v>
      </c>
      <c r="D47" s="32">
        <v>0</v>
      </c>
      <c r="E47" s="32">
        <v>0</v>
      </c>
      <c r="F47" s="32">
        <v>0</v>
      </c>
      <c r="G47" s="32">
        <v>0</v>
      </c>
      <c r="H47" s="32">
        <v>0</v>
      </c>
      <c r="I47" s="32">
        <v>0</v>
      </c>
      <c r="J47" s="32">
        <v>0</v>
      </c>
      <c r="K47" s="32">
        <v>0</v>
      </c>
      <c r="L47" s="32">
        <v>0</v>
      </c>
      <c r="M47" s="32">
        <v>0</v>
      </c>
      <c r="N47" s="32">
        <v>0</v>
      </c>
      <c r="O47" s="31">
        <v>0</v>
      </c>
      <c r="P47" s="26"/>
      <c r="Q47" s="26"/>
    </row>
    <row r="48" spans="2:17" x14ac:dyDescent="0.25">
      <c r="B48" s="33" t="s">
        <v>144</v>
      </c>
      <c r="C48" s="100">
        <v>2696162144.4499998</v>
      </c>
      <c r="D48" s="100">
        <v>2435783993.7800002</v>
      </c>
      <c r="E48" s="100">
        <v>2217748344.0100002</v>
      </c>
      <c r="F48" s="100">
        <v>3317856347.6500001</v>
      </c>
      <c r="G48" s="100">
        <v>4024812972.3400002</v>
      </c>
      <c r="H48" s="100">
        <v>1174999648.45</v>
      </c>
      <c r="I48" s="100">
        <v>1465708072.8900001</v>
      </c>
      <c r="J48" s="100">
        <v>2802534429.2199998</v>
      </c>
      <c r="K48" s="100">
        <v>3086338392.71</v>
      </c>
      <c r="L48" s="100">
        <v>1302987441.75</v>
      </c>
      <c r="M48" s="100">
        <v>220130500</v>
      </c>
      <c r="N48" s="100">
        <v>964980060.5</v>
      </c>
      <c r="O48" s="101">
        <v>25710042347.75</v>
      </c>
      <c r="P48" s="26"/>
      <c r="Q48" s="26"/>
    </row>
    <row r="49" spans="2:18" x14ac:dyDescent="0.25">
      <c r="B49" s="33" t="s">
        <v>145</v>
      </c>
      <c r="C49" s="32">
        <v>0</v>
      </c>
      <c r="D49" s="32">
        <v>0</v>
      </c>
      <c r="E49" s="32">
        <v>0</v>
      </c>
      <c r="F49" s="32">
        <v>0</v>
      </c>
      <c r="G49" s="32">
        <v>0</v>
      </c>
      <c r="H49" s="32">
        <v>0</v>
      </c>
      <c r="I49" s="32">
        <v>0</v>
      </c>
      <c r="J49" s="32">
        <v>0</v>
      </c>
      <c r="K49" s="32">
        <v>0</v>
      </c>
      <c r="L49" s="32">
        <v>0</v>
      </c>
      <c r="M49" s="32">
        <v>0</v>
      </c>
      <c r="N49" s="32">
        <v>0</v>
      </c>
      <c r="O49" s="31">
        <v>0</v>
      </c>
      <c r="P49" s="26"/>
      <c r="Q49" s="26"/>
    </row>
    <row r="50" spans="2:18" x14ac:dyDescent="0.25">
      <c r="B50" s="33" t="s">
        <v>146</v>
      </c>
      <c r="C50" s="32">
        <v>0</v>
      </c>
      <c r="D50" s="32">
        <v>0</v>
      </c>
      <c r="E50" s="32">
        <v>0</v>
      </c>
      <c r="F50" s="32">
        <v>0</v>
      </c>
      <c r="G50" s="32">
        <v>0</v>
      </c>
      <c r="H50" s="32">
        <v>0</v>
      </c>
      <c r="I50" s="32">
        <v>0</v>
      </c>
      <c r="J50" s="32">
        <v>0</v>
      </c>
      <c r="K50" s="32">
        <v>0</v>
      </c>
      <c r="L50" s="32">
        <v>0</v>
      </c>
      <c r="M50" s="32">
        <v>0</v>
      </c>
      <c r="N50" s="32">
        <v>0</v>
      </c>
      <c r="O50" s="31">
        <v>0</v>
      </c>
      <c r="P50" s="26"/>
      <c r="Q50" s="26"/>
    </row>
    <row r="51" spans="2:18" x14ac:dyDescent="0.25">
      <c r="B51" s="30" t="s">
        <v>147</v>
      </c>
      <c r="C51" s="102">
        <f t="shared" ref="C51:O51" si="0">+SUM(C10:C50)</f>
        <v>36944099999.999992</v>
      </c>
      <c r="D51" s="102">
        <f t="shared" si="0"/>
        <v>31645200000.000004</v>
      </c>
      <c r="E51" s="102">
        <f t="shared" si="0"/>
        <v>34312499999.999992</v>
      </c>
      <c r="F51" s="102">
        <f t="shared" si="0"/>
        <v>112572799999.99998</v>
      </c>
      <c r="G51" s="102">
        <f t="shared" si="0"/>
        <v>35715800000</v>
      </c>
      <c r="H51" s="102">
        <f t="shared" si="0"/>
        <v>31659199999.999996</v>
      </c>
      <c r="I51" s="102">
        <f t="shared" si="0"/>
        <v>74279200000</v>
      </c>
      <c r="J51" s="102">
        <f t="shared" si="0"/>
        <v>44486899999.999992</v>
      </c>
      <c r="K51" s="102">
        <f t="shared" si="0"/>
        <v>38200699999.999992</v>
      </c>
      <c r="L51" s="102">
        <f t="shared" si="0"/>
        <v>39590800000.000008</v>
      </c>
      <c r="M51" s="102">
        <f t="shared" si="0"/>
        <v>33318499999.999996</v>
      </c>
      <c r="N51" s="102">
        <f t="shared" si="0"/>
        <v>43711500000</v>
      </c>
      <c r="O51" s="102">
        <f t="shared" si="0"/>
        <v>556437200000.00012</v>
      </c>
      <c r="R51" s="8"/>
    </row>
    <row r="52" spans="2:18" x14ac:dyDescent="0.25">
      <c r="B52" s="29" t="s">
        <v>147</v>
      </c>
      <c r="C52" s="27"/>
      <c r="D52" s="27"/>
      <c r="E52" s="27"/>
      <c r="F52" s="27"/>
      <c r="G52" s="27"/>
      <c r="H52" s="27"/>
      <c r="I52" s="27"/>
      <c r="J52" s="27"/>
      <c r="K52" s="27"/>
      <c r="L52" s="27"/>
      <c r="M52" s="27"/>
      <c r="N52" s="27"/>
      <c r="O52" s="27"/>
      <c r="P52" s="26"/>
      <c r="Q52" s="26"/>
    </row>
    <row r="53" spans="2:18" x14ac:dyDescent="0.25">
      <c r="B53" s="28"/>
      <c r="C53" s="27"/>
      <c r="D53" s="27"/>
      <c r="E53" s="27"/>
      <c r="F53" s="27"/>
      <c r="G53" s="27"/>
      <c r="H53" s="27"/>
      <c r="I53" s="27"/>
      <c r="J53" s="27"/>
      <c r="K53" s="27"/>
      <c r="L53" s="27"/>
      <c r="M53" s="27"/>
      <c r="N53" s="27"/>
      <c r="O53" s="27"/>
      <c r="P53" s="26"/>
      <c r="Q53" s="26"/>
    </row>
    <row r="54" spans="2:18" x14ac:dyDescent="0.25">
      <c r="B54" s="28"/>
      <c r="C54" s="27"/>
      <c r="D54" s="27"/>
      <c r="E54" s="27"/>
      <c r="F54" s="27"/>
      <c r="G54" s="27"/>
      <c r="H54" s="27"/>
      <c r="I54" s="27"/>
      <c r="J54" s="27"/>
      <c r="K54" s="27"/>
      <c r="L54" s="27"/>
      <c r="M54" s="27"/>
      <c r="N54" s="27"/>
      <c r="O54" s="27"/>
      <c r="P54" s="26"/>
      <c r="Q54" s="26"/>
    </row>
    <row r="55" spans="2:18" x14ac:dyDescent="0.25">
      <c r="B55" s="24"/>
      <c r="C55" s="25"/>
      <c r="D55" s="25"/>
      <c r="E55" s="25"/>
      <c r="F55" s="25"/>
      <c r="G55" s="25"/>
      <c r="H55" s="25"/>
      <c r="I55" s="25"/>
      <c r="J55" s="25"/>
      <c r="K55" s="25"/>
      <c r="L55" s="25"/>
      <c r="M55" s="25"/>
      <c r="N55" s="25"/>
      <c r="O55" s="23"/>
    </row>
    <row r="56" spans="2:18" x14ac:dyDescent="0.25">
      <c r="B56" s="24"/>
      <c r="C56" s="22"/>
      <c r="D56" s="22"/>
      <c r="E56" s="22"/>
      <c r="F56" s="22"/>
      <c r="G56" s="22"/>
      <c r="H56" s="22"/>
      <c r="I56" s="22"/>
      <c r="J56" s="22"/>
      <c r="K56" s="22"/>
      <c r="L56" s="22"/>
      <c r="M56" s="22"/>
      <c r="N56" s="22"/>
      <c r="O56" s="23"/>
      <c r="Q56" s="8"/>
    </row>
    <row r="57" spans="2:18" x14ac:dyDescent="0.25">
      <c r="C57" s="22"/>
      <c r="D57" s="22"/>
      <c r="E57" s="22"/>
      <c r="F57" s="22"/>
      <c r="G57" s="22"/>
      <c r="H57" s="22"/>
      <c r="I57" s="22"/>
      <c r="J57" s="22"/>
      <c r="K57" s="22"/>
      <c r="L57" s="22"/>
      <c r="M57" s="22"/>
      <c r="N57" s="22"/>
      <c r="O57" s="22"/>
    </row>
    <row r="58" spans="2:18" x14ac:dyDescent="0.25">
      <c r="C58" s="22"/>
      <c r="D58" s="22"/>
      <c r="E58" s="22"/>
      <c r="F58" s="22"/>
      <c r="G58" s="22"/>
      <c r="H58" s="22"/>
      <c r="I58" s="22"/>
      <c r="J58" s="22"/>
      <c r="K58" s="22"/>
      <c r="L58" s="22"/>
      <c r="M58" s="22"/>
      <c r="N58" s="22"/>
      <c r="O58" s="22"/>
    </row>
    <row r="59" spans="2:18" x14ac:dyDescent="0.25">
      <c r="C59" s="8"/>
      <c r="D59" s="8"/>
      <c r="E59" s="8"/>
      <c r="F59" s="8"/>
      <c r="G59" s="8"/>
      <c r="H59" s="8"/>
      <c r="I59" s="8"/>
      <c r="J59" s="8"/>
      <c r="K59" s="8"/>
      <c r="L59" s="8"/>
      <c r="M59" s="8"/>
      <c r="N59" s="8"/>
      <c r="O59" s="8"/>
    </row>
  </sheetData>
  <mergeCells count="6">
    <mergeCell ref="B2:O2"/>
    <mergeCell ref="B3:O3"/>
    <mergeCell ref="B4:O4"/>
    <mergeCell ref="B5:O5"/>
    <mergeCell ref="B8:B9"/>
    <mergeCell ref="C8:O8"/>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2:P66"/>
  <sheetViews>
    <sheetView showGridLines="0" topLeftCell="A17" zoomScale="71" zoomScaleNormal="71" workbookViewId="0">
      <selection activeCell="B52" sqref="B52"/>
    </sheetView>
  </sheetViews>
  <sheetFormatPr defaultColWidth="11.42578125" defaultRowHeight="15" x14ac:dyDescent="0.25"/>
  <cols>
    <col min="1" max="1" width="9.5703125" customWidth="1"/>
    <col min="2" max="2" width="103" bestFit="1" customWidth="1"/>
    <col min="3" max="3" width="18" bestFit="1" customWidth="1"/>
    <col min="4" max="4" width="15.5703125" customWidth="1"/>
    <col min="5" max="13" width="14.140625" customWidth="1"/>
    <col min="14" max="14" width="16.5703125" customWidth="1"/>
    <col min="15" max="15" width="14.140625" customWidth="1"/>
    <col min="16" max="16" width="14.85546875" bestFit="1" customWidth="1"/>
  </cols>
  <sheetData>
    <row r="2" spans="1:16" ht="33.75" x14ac:dyDescent="0.5">
      <c r="B2" s="128" t="s">
        <v>0</v>
      </c>
      <c r="C2" s="128"/>
      <c r="D2" s="128"/>
      <c r="E2" s="128"/>
      <c r="F2" s="128"/>
      <c r="G2" s="128"/>
      <c r="H2" s="128"/>
      <c r="I2" s="128"/>
      <c r="J2" s="128"/>
      <c r="K2" s="128"/>
      <c r="L2" s="128"/>
      <c r="M2" s="128"/>
      <c r="N2" s="128"/>
      <c r="O2" s="128"/>
      <c r="P2" s="128"/>
    </row>
    <row r="3" spans="1:16" x14ac:dyDescent="0.25">
      <c r="B3" s="110" t="s">
        <v>101</v>
      </c>
      <c r="C3" s="110"/>
      <c r="D3" s="110"/>
      <c r="E3" s="110"/>
      <c r="F3" s="110"/>
      <c r="G3" s="110"/>
      <c r="H3" s="110"/>
      <c r="I3" s="110"/>
      <c r="J3" s="110"/>
      <c r="K3" s="110"/>
      <c r="L3" s="110"/>
      <c r="M3" s="110"/>
      <c r="N3" s="110"/>
      <c r="O3" s="110"/>
      <c r="P3" s="110"/>
    </row>
    <row r="4" spans="1:16" x14ac:dyDescent="0.25">
      <c r="B4" s="110" t="s">
        <v>148</v>
      </c>
      <c r="C4" s="110"/>
      <c r="D4" s="110"/>
      <c r="E4" s="110"/>
      <c r="F4" s="110"/>
      <c r="G4" s="110"/>
      <c r="H4" s="110"/>
      <c r="I4" s="110"/>
      <c r="J4" s="110"/>
      <c r="K4" s="110"/>
      <c r="L4" s="110"/>
      <c r="M4" s="110"/>
      <c r="N4" s="110"/>
      <c r="O4" s="110"/>
      <c r="P4" s="110"/>
    </row>
    <row r="5" spans="1:16" x14ac:dyDescent="0.25">
      <c r="B5" s="110"/>
      <c r="C5" s="110"/>
      <c r="D5" s="110"/>
      <c r="E5" s="110"/>
      <c r="F5" s="110"/>
    </row>
    <row r="6" spans="1:16" x14ac:dyDescent="0.25">
      <c r="F6" s="39"/>
    </row>
    <row r="7" spans="1:16" x14ac:dyDescent="0.25">
      <c r="B7" s="40" t="s">
        <v>149</v>
      </c>
      <c r="D7" s="39"/>
      <c r="F7" s="39"/>
      <c r="P7" s="41" t="s">
        <v>150</v>
      </c>
    </row>
    <row r="8" spans="1:16" x14ac:dyDescent="0.25">
      <c r="B8" s="129" t="s">
        <v>151</v>
      </c>
      <c r="C8" s="42" t="s">
        <v>152</v>
      </c>
      <c r="D8" s="130">
        <v>2015</v>
      </c>
      <c r="E8" s="130"/>
      <c r="F8" s="130"/>
      <c r="G8" s="130"/>
      <c r="H8" s="130"/>
      <c r="I8" s="130"/>
      <c r="J8" s="130"/>
      <c r="K8" s="130"/>
      <c r="L8" s="130"/>
      <c r="M8" s="130"/>
      <c r="N8" s="130"/>
      <c r="O8" s="130"/>
      <c r="P8" s="130"/>
    </row>
    <row r="9" spans="1:16" x14ac:dyDescent="0.25">
      <c r="B9" s="129"/>
      <c r="C9" s="42" t="s">
        <v>153</v>
      </c>
      <c r="D9" s="37" t="s">
        <v>105</v>
      </c>
      <c r="E9" s="37" t="s">
        <v>9</v>
      </c>
      <c r="F9" s="37" t="s">
        <v>10</v>
      </c>
      <c r="G9" s="37" t="s">
        <v>11</v>
      </c>
      <c r="H9" s="37" t="s">
        <v>12</v>
      </c>
      <c r="I9" s="37" t="s">
        <v>13</v>
      </c>
      <c r="J9" s="37" t="s">
        <v>14</v>
      </c>
      <c r="K9" s="37" t="s">
        <v>15</v>
      </c>
      <c r="L9" s="37" t="s">
        <v>16</v>
      </c>
      <c r="M9" s="37" t="s">
        <v>17</v>
      </c>
      <c r="N9" s="37" t="s">
        <v>18</v>
      </c>
      <c r="O9" s="37" t="s">
        <v>19</v>
      </c>
      <c r="P9" s="37" t="s">
        <v>96</v>
      </c>
    </row>
    <row r="10" spans="1:16" x14ac:dyDescent="0.25">
      <c r="A10" s="34"/>
      <c r="B10" s="28" t="s">
        <v>106</v>
      </c>
      <c r="C10" s="43">
        <v>41989.946507000001</v>
      </c>
      <c r="D10" s="23">
        <v>0</v>
      </c>
      <c r="E10" s="23">
        <v>0</v>
      </c>
      <c r="F10" s="95">
        <v>14000000000</v>
      </c>
      <c r="G10" s="95">
        <v>6000000000</v>
      </c>
      <c r="H10" s="23">
        <v>0</v>
      </c>
      <c r="I10" s="95">
        <v>12000000000</v>
      </c>
      <c r="J10" s="95">
        <v>7000000000</v>
      </c>
      <c r="K10" s="23">
        <v>0</v>
      </c>
      <c r="L10" s="95">
        <v>3000000000</v>
      </c>
      <c r="M10" s="23">
        <v>0</v>
      </c>
      <c r="N10" s="23">
        <v>0</v>
      </c>
      <c r="O10" s="23">
        <v>0</v>
      </c>
      <c r="P10" s="95">
        <f>+SUM(D10:O10)</f>
        <v>42000000000</v>
      </c>
    </row>
    <row r="11" spans="1:16" x14ac:dyDescent="0.25">
      <c r="A11" s="34"/>
      <c r="B11" s="28" t="s">
        <v>107</v>
      </c>
      <c r="C11" s="43">
        <v>435334.66371400002</v>
      </c>
      <c r="D11" s="95">
        <v>39335956929.850006</v>
      </c>
      <c r="E11" s="95">
        <v>30270368949.430042</v>
      </c>
      <c r="F11" s="95">
        <v>33432851355.019962</v>
      </c>
      <c r="G11" s="95">
        <v>47863615830.269966</v>
      </c>
      <c r="H11" s="95">
        <v>35537029859.409958</v>
      </c>
      <c r="I11" s="95">
        <v>32750076579.040005</v>
      </c>
      <c r="J11" s="95">
        <v>36656011063.479996</v>
      </c>
      <c r="K11" s="95">
        <v>35035576725.810059</v>
      </c>
      <c r="L11" s="95">
        <v>34463849023.790062</v>
      </c>
      <c r="M11" s="95">
        <v>37127748020.7201</v>
      </c>
      <c r="N11" s="95">
        <v>33458353134.040031</v>
      </c>
      <c r="O11" s="95">
        <v>36308999099.740074</v>
      </c>
      <c r="P11" s="95">
        <f t="shared" ref="P11:P50" si="0">+SUM(D11:O11)</f>
        <v>432240436570.60022</v>
      </c>
    </row>
    <row r="12" spans="1:16" x14ac:dyDescent="0.25">
      <c r="A12" s="34"/>
      <c r="B12" s="28" t="s">
        <v>108</v>
      </c>
      <c r="C12" s="43">
        <v>970.43963599999995</v>
      </c>
      <c r="D12" s="23">
        <v>0</v>
      </c>
      <c r="E12" s="23">
        <v>0</v>
      </c>
      <c r="F12" s="23">
        <v>0</v>
      </c>
      <c r="G12" s="23">
        <v>0</v>
      </c>
      <c r="H12" s="23">
        <v>0</v>
      </c>
      <c r="I12" s="23">
        <v>0</v>
      </c>
      <c r="J12" s="23">
        <v>0</v>
      </c>
      <c r="K12" s="23">
        <v>0</v>
      </c>
      <c r="L12" s="23">
        <v>0</v>
      </c>
      <c r="M12" s="23">
        <v>0</v>
      </c>
      <c r="N12" s="23">
        <v>0</v>
      </c>
      <c r="O12" s="23">
        <v>0</v>
      </c>
      <c r="P12" s="23">
        <f t="shared" si="0"/>
        <v>0</v>
      </c>
    </row>
    <row r="13" spans="1:16" x14ac:dyDescent="0.25">
      <c r="B13" s="28" t="s">
        <v>109</v>
      </c>
      <c r="C13" s="43">
        <v>0</v>
      </c>
      <c r="D13" s="23">
        <v>0</v>
      </c>
      <c r="E13" s="23">
        <v>0</v>
      </c>
      <c r="F13" s="23">
        <v>0</v>
      </c>
      <c r="G13" s="23">
        <v>0</v>
      </c>
      <c r="H13" s="23">
        <v>0</v>
      </c>
      <c r="I13" s="23">
        <v>0</v>
      </c>
      <c r="J13" s="23">
        <v>0</v>
      </c>
      <c r="K13" s="23">
        <v>0</v>
      </c>
      <c r="L13" s="23">
        <v>0</v>
      </c>
      <c r="M13" s="23">
        <v>0</v>
      </c>
      <c r="N13" s="23">
        <v>0</v>
      </c>
      <c r="O13" s="23">
        <v>0</v>
      </c>
      <c r="P13" s="23">
        <f t="shared" si="0"/>
        <v>0</v>
      </c>
    </row>
    <row r="14" spans="1:16" x14ac:dyDescent="0.25">
      <c r="B14" s="28" t="s">
        <v>110</v>
      </c>
      <c r="C14" s="43">
        <v>4922.1936560000004</v>
      </c>
      <c r="D14" s="23">
        <v>0</v>
      </c>
      <c r="E14" s="23">
        <v>0</v>
      </c>
      <c r="F14" s="23">
        <v>0</v>
      </c>
      <c r="G14" s="23">
        <v>0</v>
      </c>
      <c r="H14" s="23">
        <v>0</v>
      </c>
      <c r="I14" s="23">
        <v>0</v>
      </c>
      <c r="J14" s="23">
        <v>0</v>
      </c>
      <c r="K14" s="23">
        <v>0</v>
      </c>
      <c r="L14" s="23">
        <v>0</v>
      </c>
      <c r="M14" s="23">
        <v>0</v>
      </c>
      <c r="N14" s="23">
        <v>0</v>
      </c>
      <c r="O14" s="23">
        <v>0</v>
      </c>
      <c r="P14" s="23">
        <f t="shared" si="0"/>
        <v>0</v>
      </c>
    </row>
    <row r="15" spans="1:16" x14ac:dyDescent="0.25">
      <c r="B15" s="28" t="s">
        <v>111</v>
      </c>
      <c r="C15" s="43">
        <v>594.78763700000002</v>
      </c>
      <c r="D15" s="23">
        <v>0</v>
      </c>
      <c r="E15" s="23">
        <v>0</v>
      </c>
      <c r="F15" s="23">
        <v>0</v>
      </c>
      <c r="G15" s="23">
        <v>0</v>
      </c>
      <c r="H15" s="23">
        <v>0</v>
      </c>
      <c r="I15" s="23">
        <v>0</v>
      </c>
      <c r="J15" s="23">
        <v>0</v>
      </c>
      <c r="K15" s="23">
        <v>0</v>
      </c>
      <c r="L15" s="23">
        <v>0</v>
      </c>
      <c r="M15" s="23">
        <v>0</v>
      </c>
      <c r="N15" s="23">
        <v>0</v>
      </c>
      <c r="O15" s="23">
        <v>0</v>
      </c>
      <c r="P15" s="23">
        <f t="shared" si="0"/>
        <v>0</v>
      </c>
    </row>
    <row r="16" spans="1:16" x14ac:dyDescent="0.25">
      <c r="B16" s="28" t="s">
        <v>112</v>
      </c>
      <c r="C16" s="43">
        <v>8120.9237430000003</v>
      </c>
      <c r="D16" s="95">
        <v>672338310.82999992</v>
      </c>
      <c r="E16" s="95">
        <v>705787224.47999942</v>
      </c>
      <c r="F16" s="95">
        <v>902611927.09000003</v>
      </c>
      <c r="G16" s="95">
        <v>839699493.86000025</v>
      </c>
      <c r="H16" s="95">
        <v>1141759183.0600004</v>
      </c>
      <c r="I16" s="95">
        <v>971602968.09000027</v>
      </c>
      <c r="J16" s="95">
        <v>1062916298.3099993</v>
      </c>
      <c r="K16" s="95">
        <v>805591994.7900002</v>
      </c>
      <c r="L16" s="95">
        <v>1125665741.71</v>
      </c>
      <c r="M16" s="95">
        <v>677941211.01000035</v>
      </c>
      <c r="N16" s="95">
        <v>628081408.11999989</v>
      </c>
      <c r="O16" s="95">
        <v>752001725.52999997</v>
      </c>
      <c r="P16" s="95">
        <f t="shared" si="0"/>
        <v>10285997486.880003</v>
      </c>
    </row>
    <row r="17" spans="2:16" x14ac:dyDescent="0.25">
      <c r="B17" s="28" t="s">
        <v>154</v>
      </c>
      <c r="C17" s="43">
        <v>0</v>
      </c>
      <c r="D17" s="23">
        <v>0</v>
      </c>
      <c r="E17" s="23">
        <v>0</v>
      </c>
      <c r="F17" s="23">
        <v>0</v>
      </c>
      <c r="G17" s="23">
        <v>0</v>
      </c>
      <c r="H17" s="23">
        <v>0</v>
      </c>
      <c r="I17" s="23">
        <v>0</v>
      </c>
      <c r="J17" s="23">
        <v>0</v>
      </c>
      <c r="K17" s="23">
        <v>0</v>
      </c>
      <c r="L17" s="23">
        <v>0</v>
      </c>
      <c r="M17" s="23">
        <v>0</v>
      </c>
      <c r="N17" s="23">
        <v>0</v>
      </c>
      <c r="O17" s="23">
        <v>0</v>
      </c>
      <c r="P17" s="23">
        <f t="shared" si="0"/>
        <v>0</v>
      </c>
    </row>
    <row r="18" spans="2:16" x14ac:dyDescent="0.25">
      <c r="B18" s="28" t="s">
        <v>113</v>
      </c>
      <c r="C18" s="43">
        <v>27.244699000000001</v>
      </c>
      <c r="D18" s="23">
        <v>0</v>
      </c>
      <c r="E18" s="23">
        <v>0</v>
      </c>
      <c r="F18" s="23">
        <v>0</v>
      </c>
      <c r="G18" s="23">
        <v>0</v>
      </c>
      <c r="H18" s="23">
        <v>0</v>
      </c>
      <c r="I18" s="23">
        <v>0</v>
      </c>
      <c r="J18" s="23">
        <v>0</v>
      </c>
      <c r="K18" s="23">
        <v>0</v>
      </c>
      <c r="L18" s="23">
        <v>0</v>
      </c>
      <c r="M18" s="23">
        <v>0</v>
      </c>
      <c r="N18" s="23">
        <v>0</v>
      </c>
      <c r="O18" s="23">
        <v>0</v>
      </c>
      <c r="P18" s="23">
        <f t="shared" si="0"/>
        <v>0</v>
      </c>
    </row>
    <row r="19" spans="2:16" x14ac:dyDescent="0.25">
      <c r="B19" s="28" t="s">
        <v>155</v>
      </c>
      <c r="C19" s="43">
        <v>0</v>
      </c>
      <c r="D19" s="23">
        <v>0</v>
      </c>
      <c r="E19" s="23">
        <v>0</v>
      </c>
      <c r="F19" s="23">
        <v>0</v>
      </c>
      <c r="G19" s="23">
        <v>0</v>
      </c>
      <c r="H19" s="23">
        <v>0</v>
      </c>
      <c r="I19" s="23">
        <v>0</v>
      </c>
      <c r="J19" s="23">
        <v>0</v>
      </c>
      <c r="K19" s="23">
        <v>0</v>
      </c>
      <c r="L19" s="23">
        <v>0</v>
      </c>
      <c r="M19" s="23">
        <v>0</v>
      </c>
      <c r="N19" s="23">
        <v>0</v>
      </c>
      <c r="O19" s="23">
        <v>0</v>
      </c>
      <c r="P19" s="23">
        <f t="shared" si="0"/>
        <v>0</v>
      </c>
    </row>
    <row r="20" spans="2:16" x14ac:dyDescent="0.25">
      <c r="B20" s="28" t="s">
        <v>115</v>
      </c>
      <c r="C20" s="43">
        <v>58.802045</v>
      </c>
      <c r="D20" s="23">
        <v>0</v>
      </c>
      <c r="E20" s="23">
        <v>0</v>
      </c>
      <c r="F20" s="95">
        <v>12247825</v>
      </c>
      <c r="G20" s="23">
        <v>0</v>
      </c>
      <c r="H20" s="95">
        <v>531444</v>
      </c>
      <c r="I20" s="23">
        <v>0</v>
      </c>
      <c r="J20" s="23">
        <v>0</v>
      </c>
      <c r="K20" s="95">
        <v>353220</v>
      </c>
      <c r="L20" s="23">
        <v>0</v>
      </c>
      <c r="M20" s="95">
        <v>37368176.850000001</v>
      </c>
      <c r="N20" s="95">
        <v>46370426.829999998</v>
      </c>
      <c r="O20" s="23">
        <v>0</v>
      </c>
      <c r="P20" s="95">
        <f t="shared" si="0"/>
        <v>96871092.680000007</v>
      </c>
    </row>
    <row r="21" spans="2:16" x14ac:dyDescent="0.25">
      <c r="B21" s="28" t="s">
        <v>116</v>
      </c>
      <c r="C21" s="43">
        <v>2426</v>
      </c>
      <c r="D21" s="23">
        <v>0</v>
      </c>
      <c r="E21" s="23">
        <v>0</v>
      </c>
      <c r="F21" s="95">
        <v>5362440000</v>
      </c>
      <c r="G21" s="23">
        <v>0</v>
      </c>
      <c r="H21" s="23">
        <v>0</v>
      </c>
      <c r="I21" s="95">
        <v>89661200</v>
      </c>
      <c r="J21" s="23">
        <v>0</v>
      </c>
      <c r="K21" s="23">
        <v>0</v>
      </c>
      <c r="L21" s="23">
        <v>0</v>
      </c>
      <c r="M21" s="23">
        <v>0</v>
      </c>
      <c r="N21" s="95">
        <v>33909023.990000002</v>
      </c>
      <c r="O21" s="95">
        <v>2273785000</v>
      </c>
      <c r="P21" s="95">
        <f t="shared" si="0"/>
        <v>7759795223.9899998</v>
      </c>
    </row>
    <row r="22" spans="2:16" x14ac:dyDescent="0.25">
      <c r="B22" s="28" t="s">
        <v>117</v>
      </c>
      <c r="C22" s="43">
        <v>184</v>
      </c>
      <c r="D22" s="23">
        <v>0</v>
      </c>
      <c r="E22" s="23">
        <v>0</v>
      </c>
      <c r="F22" s="23">
        <v>0</v>
      </c>
      <c r="G22" s="23">
        <v>0</v>
      </c>
      <c r="H22" s="23">
        <v>0</v>
      </c>
      <c r="I22" s="95">
        <v>39732090.859999999</v>
      </c>
      <c r="J22" s="23">
        <v>0</v>
      </c>
      <c r="K22" s="23">
        <v>0</v>
      </c>
      <c r="L22" s="23">
        <v>0</v>
      </c>
      <c r="M22" s="23">
        <v>0</v>
      </c>
      <c r="N22" s="95">
        <v>2436325.59</v>
      </c>
      <c r="O22" s="95">
        <v>484659892.59000003</v>
      </c>
      <c r="P22" s="95">
        <f t="shared" si="0"/>
        <v>526828309.04000002</v>
      </c>
    </row>
    <row r="23" spans="2:16" x14ac:dyDescent="0.25">
      <c r="B23" s="28" t="s">
        <v>118</v>
      </c>
      <c r="C23" s="43">
        <v>133.386459</v>
      </c>
      <c r="D23" s="23">
        <v>0</v>
      </c>
      <c r="E23" s="23">
        <v>0</v>
      </c>
      <c r="F23" s="23">
        <v>0</v>
      </c>
      <c r="G23" s="23">
        <v>0</v>
      </c>
      <c r="H23" s="95">
        <v>473318.8</v>
      </c>
      <c r="I23" s="23">
        <v>0</v>
      </c>
      <c r="J23" s="95">
        <v>3700000</v>
      </c>
      <c r="K23" s="23">
        <v>0</v>
      </c>
      <c r="L23" s="23">
        <v>0</v>
      </c>
      <c r="M23" s="23">
        <v>0</v>
      </c>
      <c r="N23" s="23">
        <v>0</v>
      </c>
      <c r="O23" s="23">
        <v>0</v>
      </c>
      <c r="P23" s="95">
        <f t="shared" si="0"/>
        <v>4173318.8</v>
      </c>
    </row>
    <row r="24" spans="2:16" x14ac:dyDescent="0.25">
      <c r="B24" s="28" t="s">
        <v>156</v>
      </c>
      <c r="C24" s="43">
        <v>0</v>
      </c>
      <c r="D24" s="23">
        <v>0</v>
      </c>
      <c r="E24" s="23">
        <v>0</v>
      </c>
      <c r="F24" s="23">
        <v>0</v>
      </c>
      <c r="G24" s="95">
        <v>10202656.67</v>
      </c>
      <c r="H24" s="23">
        <v>0</v>
      </c>
      <c r="I24" s="23">
        <v>0</v>
      </c>
      <c r="J24" s="23">
        <v>0</v>
      </c>
      <c r="K24" s="23">
        <v>0</v>
      </c>
      <c r="L24" s="23">
        <v>0</v>
      </c>
      <c r="M24" s="23">
        <v>0</v>
      </c>
      <c r="N24" s="23">
        <v>0</v>
      </c>
      <c r="O24" s="23">
        <v>0</v>
      </c>
      <c r="P24" s="95">
        <f t="shared" si="0"/>
        <v>10202656.67</v>
      </c>
    </row>
    <row r="25" spans="2:16" x14ac:dyDescent="0.25">
      <c r="B25" s="28" t="s">
        <v>120</v>
      </c>
      <c r="C25" s="43">
        <v>21914.412612</v>
      </c>
      <c r="D25" s="95">
        <v>136217.41</v>
      </c>
      <c r="E25" s="95">
        <v>11601432401.85</v>
      </c>
      <c r="F25" s="95">
        <v>256691477.75</v>
      </c>
      <c r="G25" s="95">
        <v>1394439203.4300003</v>
      </c>
      <c r="H25" s="95">
        <v>242114027.50999999</v>
      </c>
      <c r="I25" s="95">
        <v>364501928.13999999</v>
      </c>
      <c r="J25" s="95">
        <v>609788326.63</v>
      </c>
      <c r="K25" s="95">
        <v>6879098530.3500004</v>
      </c>
      <c r="L25" s="95">
        <v>1648211799.6300001</v>
      </c>
      <c r="M25" s="95">
        <v>1298821816.2399998</v>
      </c>
      <c r="N25" s="95">
        <v>174241332.29000002</v>
      </c>
      <c r="O25" s="95">
        <v>3388525485.5699997</v>
      </c>
      <c r="P25" s="95">
        <f t="shared" si="0"/>
        <v>27858002546.800003</v>
      </c>
    </row>
    <row r="26" spans="2:16" x14ac:dyDescent="0.25">
      <c r="B26" s="28" t="s">
        <v>121</v>
      </c>
      <c r="C26" s="43">
        <v>686.66022999999996</v>
      </c>
      <c r="D26" s="95">
        <v>86182810.99000001</v>
      </c>
      <c r="E26" s="95">
        <v>28311775.75</v>
      </c>
      <c r="F26" s="95">
        <v>35377812.100000001</v>
      </c>
      <c r="G26" s="95">
        <v>54105182.689999998</v>
      </c>
      <c r="H26" s="95">
        <v>7839624.4899999993</v>
      </c>
      <c r="I26" s="95">
        <v>46524011.649999999</v>
      </c>
      <c r="J26" s="95">
        <v>37049026.810000002</v>
      </c>
      <c r="K26" s="95">
        <v>51656403.689999998</v>
      </c>
      <c r="L26" s="95">
        <v>64897290.309999987</v>
      </c>
      <c r="M26" s="95">
        <v>150541611.95000002</v>
      </c>
      <c r="N26" s="95">
        <v>28495864.990000002</v>
      </c>
      <c r="O26" s="95">
        <v>415094447.72000003</v>
      </c>
      <c r="P26" s="95">
        <f t="shared" si="0"/>
        <v>1006075863.1400001</v>
      </c>
    </row>
    <row r="27" spans="2:16" x14ac:dyDescent="0.25">
      <c r="B27" s="28" t="s">
        <v>122</v>
      </c>
      <c r="C27" s="43">
        <v>0</v>
      </c>
      <c r="D27" s="23">
        <v>0</v>
      </c>
      <c r="E27" s="23">
        <v>0</v>
      </c>
      <c r="F27" s="23">
        <v>0</v>
      </c>
      <c r="G27" s="23">
        <v>0</v>
      </c>
      <c r="H27" s="23">
        <v>0</v>
      </c>
      <c r="I27" s="23">
        <v>0</v>
      </c>
      <c r="J27" s="23">
        <v>0</v>
      </c>
      <c r="K27" s="23">
        <v>0</v>
      </c>
      <c r="L27" s="23">
        <v>0</v>
      </c>
      <c r="M27" s="23">
        <v>0</v>
      </c>
      <c r="N27" s="23">
        <v>0</v>
      </c>
      <c r="O27" s="95">
        <v>241735</v>
      </c>
      <c r="P27" s="95">
        <f t="shared" si="0"/>
        <v>241735</v>
      </c>
    </row>
    <row r="28" spans="2:16" x14ac:dyDescent="0.25">
      <c r="B28" s="28" t="s">
        <v>124</v>
      </c>
      <c r="C28" s="43">
        <v>0</v>
      </c>
      <c r="D28" s="95">
        <v>122699949.59</v>
      </c>
      <c r="E28" s="23">
        <v>0</v>
      </c>
      <c r="F28" s="95">
        <v>24815817.879999999</v>
      </c>
      <c r="G28" s="23">
        <v>0</v>
      </c>
      <c r="H28" s="23">
        <v>0</v>
      </c>
      <c r="I28" s="95">
        <v>2226.77</v>
      </c>
      <c r="J28" s="23">
        <v>0</v>
      </c>
      <c r="K28" s="23">
        <v>0</v>
      </c>
      <c r="L28" s="23">
        <v>0</v>
      </c>
      <c r="M28" s="23">
        <v>0</v>
      </c>
      <c r="N28" s="23">
        <v>0</v>
      </c>
      <c r="O28" s="23">
        <v>0</v>
      </c>
      <c r="P28" s="95">
        <f t="shared" si="0"/>
        <v>147517994.24000001</v>
      </c>
    </row>
    <row r="29" spans="2:16" x14ac:dyDescent="0.25">
      <c r="B29" s="28" t="s">
        <v>125</v>
      </c>
      <c r="C29" s="43">
        <v>2.5032800000000002</v>
      </c>
      <c r="D29" s="23">
        <v>0</v>
      </c>
      <c r="E29" s="23">
        <v>0</v>
      </c>
      <c r="F29" s="23">
        <v>0</v>
      </c>
      <c r="G29" s="23">
        <v>0</v>
      </c>
      <c r="H29" s="23">
        <v>0</v>
      </c>
      <c r="I29" s="23">
        <v>0</v>
      </c>
      <c r="J29" s="23">
        <v>0</v>
      </c>
      <c r="K29" s="23">
        <v>0</v>
      </c>
      <c r="L29" s="23">
        <v>0</v>
      </c>
      <c r="M29" s="23">
        <v>0</v>
      </c>
      <c r="N29" s="23">
        <v>0</v>
      </c>
      <c r="O29" s="23">
        <v>0</v>
      </c>
      <c r="P29" s="23">
        <f t="shared" si="0"/>
        <v>0</v>
      </c>
    </row>
    <row r="30" spans="2:16" x14ac:dyDescent="0.25">
      <c r="B30" s="28" t="s">
        <v>126</v>
      </c>
      <c r="C30" s="43">
        <v>0</v>
      </c>
      <c r="D30" s="23">
        <v>0</v>
      </c>
      <c r="E30" s="23">
        <v>0</v>
      </c>
      <c r="F30" s="23">
        <v>0</v>
      </c>
      <c r="G30" s="23">
        <v>0</v>
      </c>
      <c r="H30" s="95">
        <v>221561730</v>
      </c>
      <c r="I30" s="23">
        <v>0</v>
      </c>
      <c r="J30" s="23">
        <v>0</v>
      </c>
      <c r="K30" s="23">
        <v>0</v>
      </c>
      <c r="L30" s="23">
        <v>0</v>
      </c>
      <c r="M30" s="23">
        <v>0</v>
      </c>
      <c r="N30" s="95">
        <v>22039159.200000003</v>
      </c>
      <c r="O30" s="95">
        <v>35182866.109999999</v>
      </c>
      <c r="P30" s="95">
        <f t="shared" si="0"/>
        <v>278783755.31</v>
      </c>
    </row>
    <row r="31" spans="2:16" x14ac:dyDescent="0.25">
      <c r="B31" s="28" t="s">
        <v>127</v>
      </c>
      <c r="C31" s="43">
        <v>532.01070100000004</v>
      </c>
      <c r="D31" s="23">
        <v>0</v>
      </c>
      <c r="E31" s="23">
        <v>0</v>
      </c>
      <c r="F31" s="23">
        <v>0</v>
      </c>
      <c r="G31" s="23">
        <v>0</v>
      </c>
      <c r="H31" s="23">
        <v>0</v>
      </c>
      <c r="I31" s="23">
        <v>0</v>
      </c>
      <c r="J31" s="23">
        <v>0</v>
      </c>
      <c r="K31" s="23">
        <v>0</v>
      </c>
      <c r="L31" s="23">
        <v>0</v>
      </c>
      <c r="M31" s="23">
        <v>0</v>
      </c>
      <c r="N31" s="23">
        <v>0</v>
      </c>
      <c r="O31" s="23">
        <v>0</v>
      </c>
      <c r="P31" s="23">
        <f t="shared" si="0"/>
        <v>0</v>
      </c>
    </row>
    <row r="32" spans="2:16" x14ac:dyDescent="0.25">
      <c r="B32" s="28" t="s">
        <v>128</v>
      </c>
      <c r="C32" s="43">
        <v>50</v>
      </c>
      <c r="D32" s="23">
        <v>0</v>
      </c>
      <c r="E32" s="95">
        <v>1749103.2</v>
      </c>
      <c r="F32" s="23">
        <v>0</v>
      </c>
      <c r="G32" s="23">
        <v>0</v>
      </c>
      <c r="H32" s="23">
        <v>0</v>
      </c>
      <c r="I32" s="23">
        <v>0</v>
      </c>
      <c r="J32" s="23">
        <v>0</v>
      </c>
      <c r="K32" s="95">
        <v>1125570</v>
      </c>
      <c r="L32" s="23">
        <v>0</v>
      </c>
      <c r="M32" s="23">
        <v>0</v>
      </c>
      <c r="N32" s="23">
        <v>0</v>
      </c>
      <c r="O32" s="23">
        <v>0</v>
      </c>
      <c r="P32" s="95">
        <f t="shared" si="0"/>
        <v>2874673.2</v>
      </c>
    </row>
    <row r="33" spans="2:16" x14ac:dyDescent="0.25">
      <c r="B33" s="28" t="s">
        <v>130</v>
      </c>
      <c r="C33" s="43">
        <v>2053.6199980000001</v>
      </c>
      <c r="D33" s="23">
        <v>0</v>
      </c>
      <c r="E33" s="23">
        <v>0</v>
      </c>
      <c r="F33" s="95">
        <v>32234399.799999997</v>
      </c>
      <c r="G33" s="23">
        <v>0</v>
      </c>
      <c r="H33" s="23">
        <v>0</v>
      </c>
      <c r="I33" s="23">
        <v>0</v>
      </c>
      <c r="J33" s="23">
        <v>0</v>
      </c>
      <c r="K33" s="23">
        <v>0</v>
      </c>
      <c r="L33" s="23">
        <v>0</v>
      </c>
      <c r="M33" s="95">
        <v>8058600</v>
      </c>
      <c r="N33" s="23">
        <v>0</v>
      </c>
      <c r="O33" s="95">
        <v>533952782.05000001</v>
      </c>
      <c r="P33" s="95">
        <f t="shared" si="0"/>
        <v>574245781.85000002</v>
      </c>
    </row>
    <row r="34" spans="2:16" x14ac:dyDescent="0.25">
      <c r="B34" s="28" t="s">
        <v>131</v>
      </c>
      <c r="C34" s="43">
        <v>0</v>
      </c>
      <c r="D34" s="23">
        <v>0</v>
      </c>
      <c r="E34" s="23">
        <v>0</v>
      </c>
      <c r="F34" s="95">
        <v>670407</v>
      </c>
      <c r="G34" s="95">
        <v>58416663.609999999</v>
      </c>
      <c r="H34" s="95">
        <v>1341059.6000000001</v>
      </c>
      <c r="I34" s="23">
        <v>0</v>
      </c>
      <c r="J34" s="95">
        <v>2280594.17</v>
      </c>
      <c r="K34" s="95">
        <v>6829341.6900000004</v>
      </c>
      <c r="L34" s="95">
        <v>2045811.4699999997</v>
      </c>
      <c r="M34" s="95">
        <v>86981775.040000007</v>
      </c>
      <c r="N34" s="23">
        <v>0</v>
      </c>
      <c r="O34" s="95">
        <v>84441783.789999992</v>
      </c>
      <c r="P34" s="95">
        <f t="shared" si="0"/>
        <v>243007436.37</v>
      </c>
    </row>
    <row r="35" spans="2:16" x14ac:dyDescent="0.25">
      <c r="B35" s="28" t="s">
        <v>133</v>
      </c>
      <c r="C35" s="43">
        <v>368</v>
      </c>
      <c r="D35" s="23">
        <v>0</v>
      </c>
      <c r="E35" s="95">
        <v>2223590145</v>
      </c>
      <c r="F35" s="23">
        <v>0</v>
      </c>
      <c r="G35" s="23">
        <v>0</v>
      </c>
      <c r="H35" s="95">
        <v>15674855</v>
      </c>
      <c r="I35" s="23">
        <v>0</v>
      </c>
      <c r="J35" s="23">
        <v>0</v>
      </c>
      <c r="K35" s="23">
        <v>0</v>
      </c>
      <c r="L35" s="23">
        <v>0</v>
      </c>
      <c r="M35" s="23">
        <v>0</v>
      </c>
      <c r="N35" s="23">
        <v>0</v>
      </c>
      <c r="O35" s="23">
        <v>0</v>
      </c>
      <c r="P35" s="95">
        <f t="shared" si="0"/>
        <v>2239265000</v>
      </c>
    </row>
    <row r="36" spans="2:16" x14ac:dyDescent="0.25">
      <c r="B36" s="28" t="s">
        <v>134</v>
      </c>
      <c r="C36" s="43">
        <v>0</v>
      </c>
      <c r="D36" s="23">
        <v>0</v>
      </c>
      <c r="E36" s="23">
        <v>0</v>
      </c>
      <c r="F36" s="23">
        <v>0</v>
      </c>
      <c r="G36" s="23">
        <v>0</v>
      </c>
      <c r="H36" s="23">
        <v>0</v>
      </c>
      <c r="I36" s="23">
        <v>0</v>
      </c>
      <c r="J36" s="23">
        <v>0</v>
      </c>
      <c r="K36" s="95">
        <v>270233474.01999998</v>
      </c>
      <c r="L36" s="23">
        <v>0</v>
      </c>
      <c r="M36" s="23">
        <v>0</v>
      </c>
      <c r="N36" s="95">
        <v>109325402.22</v>
      </c>
      <c r="O36" s="95">
        <v>59839119.280000001</v>
      </c>
      <c r="P36" s="95">
        <f t="shared" si="0"/>
        <v>439397995.51999998</v>
      </c>
    </row>
    <row r="37" spans="2:16" x14ac:dyDescent="0.25">
      <c r="B37" s="28" t="s">
        <v>157</v>
      </c>
      <c r="C37" s="43">
        <v>0</v>
      </c>
      <c r="D37" s="23">
        <v>0</v>
      </c>
      <c r="E37" s="23">
        <v>0</v>
      </c>
      <c r="F37" s="23">
        <v>0</v>
      </c>
      <c r="G37" s="23">
        <v>0</v>
      </c>
      <c r="H37" s="23">
        <v>0</v>
      </c>
      <c r="I37" s="23">
        <v>0</v>
      </c>
      <c r="J37" s="23">
        <v>0</v>
      </c>
      <c r="K37" s="23">
        <v>0</v>
      </c>
      <c r="L37" s="23">
        <v>0</v>
      </c>
      <c r="M37" s="23">
        <v>0</v>
      </c>
      <c r="N37" s="23">
        <v>0</v>
      </c>
      <c r="O37" s="95">
        <v>31211300</v>
      </c>
      <c r="P37" s="95">
        <f t="shared" si="0"/>
        <v>31211300</v>
      </c>
    </row>
    <row r="38" spans="2:16" x14ac:dyDescent="0.25">
      <c r="B38" s="28" t="s">
        <v>135</v>
      </c>
      <c r="C38" s="43">
        <v>0</v>
      </c>
      <c r="D38" s="23">
        <v>0</v>
      </c>
      <c r="E38" s="23">
        <v>0</v>
      </c>
      <c r="F38" s="23">
        <v>0</v>
      </c>
      <c r="G38" s="23">
        <v>0</v>
      </c>
      <c r="H38" s="23">
        <v>0</v>
      </c>
      <c r="I38" s="23">
        <v>0</v>
      </c>
      <c r="J38" s="23">
        <v>0</v>
      </c>
      <c r="K38" s="23">
        <v>0</v>
      </c>
      <c r="L38" s="23">
        <v>0</v>
      </c>
      <c r="M38" s="23">
        <v>0</v>
      </c>
      <c r="N38" s="23">
        <v>0</v>
      </c>
      <c r="O38" s="23">
        <v>0</v>
      </c>
      <c r="P38" s="23">
        <f t="shared" si="0"/>
        <v>0</v>
      </c>
    </row>
    <row r="39" spans="2:16" x14ac:dyDescent="0.25">
      <c r="B39" s="28" t="s">
        <v>136</v>
      </c>
      <c r="C39" s="43">
        <v>5720.6405549999999</v>
      </c>
      <c r="D39" s="23">
        <v>0</v>
      </c>
      <c r="E39" s="23">
        <v>0</v>
      </c>
      <c r="F39" s="23">
        <v>0</v>
      </c>
      <c r="G39" s="23">
        <v>0</v>
      </c>
      <c r="H39" s="23">
        <v>0</v>
      </c>
      <c r="I39" s="23">
        <v>0</v>
      </c>
      <c r="J39" s="23">
        <v>0</v>
      </c>
      <c r="K39" s="23">
        <v>0</v>
      </c>
      <c r="L39" s="23">
        <v>0</v>
      </c>
      <c r="M39" s="23">
        <v>0</v>
      </c>
      <c r="N39" s="23">
        <v>0</v>
      </c>
      <c r="O39" s="95">
        <v>788624131.69000006</v>
      </c>
      <c r="P39" s="95">
        <f t="shared" si="0"/>
        <v>788624131.69000006</v>
      </c>
    </row>
    <row r="40" spans="2:16" x14ac:dyDescent="0.25">
      <c r="B40" s="28" t="s">
        <v>137</v>
      </c>
      <c r="C40" s="43">
        <v>0</v>
      </c>
      <c r="D40" s="23">
        <v>0</v>
      </c>
      <c r="E40" s="23">
        <v>0</v>
      </c>
      <c r="F40" s="23">
        <v>0</v>
      </c>
      <c r="G40" s="23">
        <v>0</v>
      </c>
      <c r="H40" s="23">
        <v>0</v>
      </c>
      <c r="I40" s="23">
        <v>0</v>
      </c>
      <c r="J40" s="23">
        <v>0</v>
      </c>
      <c r="K40" s="23">
        <v>0</v>
      </c>
      <c r="L40" s="23">
        <v>0</v>
      </c>
      <c r="M40" s="23">
        <v>0</v>
      </c>
      <c r="N40" s="23">
        <v>0</v>
      </c>
      <c r="O40" s="95">
        <v>81382.679999999993</v>
      </c>
      <c r="P40" s="95">
        <f t="shared" si="0"/>
        <v>81382.679999999993</v>
      </c>
    </row>
    <row r="41" spans="2:16" x14ac:dyDescent="0.25">
      <c r="B41" s="28" t="s">
        <v>158</v>
      </c>
      <c r="C41" s="43">
        <v>258.88443799999999</v>
      </c>
      <c r="D41" s="23">
        <v>0</v>
      </c>
      <c r="E41" s="23">
        <v>0</v>
      </c>
      <c r="F41" s="23">
        <v>0</v>
      </c>
      <c r="G41" s="23">
        <v>0</v>
      </c>
      <c r="H41" s="23">
        <v>0</v>
      </c>
      <c r="I41" s="23">
        <v>0</v>
      </c>
      <c r="J41" s="23">
        <v>0</v>
      </c>
      <c r="K41" s="23">
        <v>0</v>
      </c>
      <c r="L41" s="23">
        <v>0</v>
      </c>
      <c r="M41" s="23">
        <v>0</v>
      </c>
      <c r="N41" s="23">
        <v>0</v>
      </c>
      <c r="O41" s="23">
        <v>0</v>
      </c>
      <c r="P41" s="23">
        <f t="shared" si="0"/>
        <v>0</v>
      </c>
    </row>
    <row r="42" spans="2:16" x14ac:dyDescent="0.25">
      <c r="B42" s="28" t="s">
        <v>159</v>
      </c>
      <c r="C42" s="43">
        <v>0</v>
      </c>
      <c r="D42" s="23">
        <v>0</v>
      </c>
      <c r="E42" s="23">
        <v>0</v>
      </c>
      <c r="F42" s="23">
        <v>0</v>
      </c>
      <c r="G42" s="23">
        <v>0</v>
      </c>
      <c r="H42" s="23">
        <v>0</v>
      </c>
      <c r="I42" s="23">
        <v>0</v>
      </c>
      <c r="J42" s="23">
        <v>0</v>
      </c>
      <c r="K42" s="23">
        <v>0</v>
      </c>
      <c r="L42" s="23">
        <v>0</v>
      </c>
      <c r="M42" s="23">
        <v>0</v>
      </c>
      <c r="N42" s="23">
        <v>0</v>
      </c>
      <c r="O42" s="95">
        <v>425397933.81999999</v>
      </c>
      <c r="P42" s="95">
        <f t="shared" si="0"/>
        <v>425397933.81999999</v>
      </c>
    </row>
    <row r="43" spans="2:16" x14ac:dyDescent="0.25">
      <c r="B43" s="28" t="s">
        <v>139</v>
      </c>
      <c r="C43" s="43">
        <v>69000</v>
      </c>
      <c r="D43" s="95">
        <v>111476161357.3</v>
      </c>
      <c r="E43" s="23">
        <v>0</v>
      </c>
      <c r="F43" s="23">
        <v>0</v>
      </c>
      <c r="G43" s="23">
        <v>0</v>
      </c>
      <c r="H43" s="95">
        <v>44805050442.699997</v>
      </c>
      <c r="I43" s="23">
        <v>0</v>
      </c>
      <c r="J43" s="95">
        <v>44738200</v>
      </c>
      <c r="K43" s="23">
        <v>0</v>
      </c>
      <c r="L43" s="23">
        <v>0</v>
      </c>
      <c r="M43" s="23">
        <v>0</v>
      </c>
      <c r="N43" s="23">
        <v>0</v>
      </c>
      <c r="O43" s="23">
        <v>0</v>
      </c>
      <c r="P43" s="95">
        <f t="shared" si="0"/>
        <v>156325950000</v>
      </c>
    </row>
    <row r="44" spans="2:16" x14ac:dyDescent="0.25">
      <c r="B44" s="28" t="s">
        <v>160</v>
      </c>
      <c r="C44" s="43">
        <v>0</v>
      </c>
      <c r="D44" s="23">
        <v>0</v>
      </c>
      <c r="E44" s="23">
        <v>0</v>
      </c>
      <c r="F44" s="23">
        <v>0</v>
      </c>
      <c r="G44" s="23">
        <v>0</v>
      </c>
      <c r="H44" s="23">
        <v>0</v>
      </c>
      <c r="I44" s="23">
        <v>0</v>
      </c>
      <c r="J44" s="23">
        <v>0</v>
      </c>
      <c r="K44" s="23">
        <v>0</v>
      </c>
      <c r="L44" s="23">
        <v>0</v>
      </c>
      <c r="M44" s="23">
        <v>0</v>
      </c>
      <c r="N44" s="23">
        <v>0</v>
      </c>
      <c r="O44" s="95">
        <v>4857651771.3700008</v>
      </c>
      <c r="P44" s="95">
        <f t="shared" si="0"/>
        <v>4857651771.3700008</v>
      </c>
    </row>
    <row r="45" spans="2:16" x14ac:dyDescent="0.25">
      <c r="B45" s="28" t="s">
        <v>140</v>
      </c>
      <c r="C45" s="43">
        <v>3953.2144499999999</v>
      </c>
      <c r="D45" s="23">
        <v>0</v>
      </c>
      <c r="E45" s="23">
        <v>0</v>
      </c>
      <c r="F45" s="95">
        <v>19261620.960000001</v>
      </c>
      <c r="G45" s="95">
        <v>19777453.390000001</v>
      </c>
      <c r="H45" s="95">
        <v>48335293.780000001</v>
      </c>
      <c r="I45" s="95">
        <v>49182136.790000007</v>
      </c>
      <c r="J45" s="23">
        <v>0</v>
      </c>
      <c r="K45" s="95">
        <v>13617806.74</v>
      </c>
      <c r="L45" s="23">
        <v>0</v>
      </c>
      <c r="M45" s="23">
        <v>0</v>
      </c>
      <c r="N45" s="95">
        <v>6429997.8099999996</v>
      </c>
      <c r="O45" s="23">
        <v>0</v>
      </c>
      <c r="P45" s="95">
        <f t="shared" si="0"/>
        <v>156604309.47000003</v>
      </c>
    </row>
    <row r="46" spans="2:16" x14ac:dyDescent="0.25">
      <c r="B46" s="28" t="s">
        <v>141</v>
      </c>
      <c r="C46" s="43">
        <v>1066.666667</v>
      </c>
      <c r="D46" s="23">
        <v>0</v>
      </c>
      <c r="E46" s="23">
        <v>0</v>
      </c>
      <c r="F46" s="95">
        <v>105358912.29000001</v>
      </c>
      <c r="G46" s="23">
        <v>0</v>
      </c>
      <c r="H46" s="95">
        <v>65681776.18</v>
      </c>
      <c r="I46" s="95">
        <v>49221390.68</v>
      </c>
      <c r="J46" s="95">
        <v>81011965.930000007</v>
      </c>
      <c r="K46" s="23">
        <v>0</v>
      </c>
      <c r="L46" s="95">
        <v>111189042.37</v>
      </c>
      <c r="M46" s="95">
        <v>203405408.06</v>
      </c>
      <c r="N46" s="23">
        <v>0</v>
      </c>
      <c r="O46" s="95">
        <v>298796609</v>
      </c>
      <c r="P46" s="95">
        <f t="shared" si="0"/>
        <v>914665104.50999999</v>
      </c>
    </row>
    <row r="47" spans="2:16" x14ac:dyDescent="0.25">
      <c r="B47" s="28" t="s">
        <v>142</v>
      </c>
      <c r="C47" s="43">
        <v>181.76426799999999</v>
      </c>
      <c r="D47" s="23">
        <v>0</v>
      </c>
      <c r="E47" s="23">
        <v>0</v>
      </c>
      <c r="F47" s="95">
        <v>22851359.030000001</v>
      </c>
      <c r="G47" s="95">
        <v>22855094.370000001</v>
      </c>
      <c r="H47" s="95">
        <v>144315690</v>
      </c>
      <c r="I47" s="95">
        <v>22394750</v>
      </c>
      <c r="J47" s="23">
        <v>0</v>
      </c>
      <c r="K47" s="23">
        <v>0</v>
      </c>
      <c r="L47" s="23">
        <v>0</v>
      </c>
      <c r="M47" s="23">
        <v>0</v>
      </c>
      <c r="N47" s="95">
        <v>45346100</v>
      </c>
      <c r="O47" s="95">
        <v>63482260</v>
      </c>
      <c r="P47" s="95">
        <f t="shared" si="0"/>
        <v>321245253.39999998</v>
      </c>
    </row>
    <row r="48" spans="2:16" x14ac:dyDescent="0.25">
      <c r="B48" s="28" t="s">
        <v>144</v>
      </c>
      <c r="C48" s="43">
        <v>29900</v>
      </c>
      <c r="D48" s="95">
        <v>94114326989.209991</v>
      </c>
      <c r="E48" s="95">
        <v>85883902.010000005</v>
      </c>
      <c r="F48" s="95">
        <v>608024012.55000007</v>
      </c>
      <c r="G48" s="95">
        <v>179532087.33000001</v>
      </c>
      <c r="H48" s="95">
        <v>438042709.94</v>
      </c>
      <c r="I48" s="95">
        <v>835228368.43000007</v>
      </c>
      <c r="J48" s="95">
        <v>571873153.59000003</v>
      </c>
      <c r="K48" s="95">
        <v>991023926.38</v>
      </c>
      <c r="L48" s="95">
        <v>617135615.06999993</v>
      </c>
      <c r="M48" s="95">
        <v>612356002.85000002</v>
      </c>
      <c r="N48" s="95">
        <v>186115189.81</v>
      </c>
      <c r="O48" s="95">
        <v>468604860.73000002</v>
      </c>
      <c r="P48" s="95">
        <f t="shared" si="0"/>
        <v>99708146817.899994</v>
      </c>
    </row>
    <row r="49" spans="2:16" x14ac:dyDescent="0.25">
      <c r="B49" s="28" t="s">
        <v>161</v>
      </c>
      <c r="C49" s="43">
        <v>0</v>
      </c>
      <c r="D49" s="23">
        <v>0</v>
      </c>
      <c r="E49" s="23">
        <v>0</v>
      </c>
      <c r="F49" s="23">
        <v>0</v>
      </c>
      <c r="G49" s="23">
        <v>0</v>
      </c>
      <c r="H49" s="23">
        <v>0</v>
      </c>
      <c r="I49" s="23">
        <v>0</v>
      </c>
      <c r="J49" s="23">
        <v>0</v>
      </c>
      <c r="K49" s="23">
        <v>0</v>
      </c>
      <c r="L49" s="23">
        <v>0</v>
      </c>
      <c r="M49" s="23">
        <v>0</v>
      </c>
      <c r="N49" s="23">
        <v>0</v>
      </c>
      <c r="O49" s="95">
        <v>2728540095</v>
      </c>
      <c r="P49" s="95">
        <f t="shared" si="0"/>
        <v>2728540095</v>
      </c>
    </row>
    <row r="50" spans="2:16" x14ac:dyDescent="0.25">
      <c r="B50" s="28" t="s">
        <v>145</v>
      </c>
      <c r="C50" s="43">
        <v>0</v>
      </c>
      <c r="D50" s="23">
        <v>0</v>
      </c>
      <c r="E50" s="23">
        <v>0</v>
      </c>
      <c r="F50" s="23">
        <v>0</v>
      </c>
      <c r="G50" s="23">
        <v>0</v>
      </c>
      <c r="H50" s="23">
        <v>0</v>
      </c>
      <c r="I50" s="23">
        <v>0</v>
      </c>
      <c r="J50" s="23">
        <v>0</v>
      </c>
      <c r="K50" s="23">
        <v>0</v>
      </c>
      <c r="L50" s="23">
        <v>0</v>
      </c>
      <c r="M50" s="23">
        <v>0</v>
      </c>
      <c r="N50" s="23">
        <v>0</v>
      </c>
      <c r="O50" s="23">
        <v>0</v>
      </c>
      <c r="P50" s="23">
        <f t="shared" si="0"/>
        <v>0</v>
      </c>
    </row>
    <row r="51" spans="2:16" x14ac:dyDescent="0.25">
      <c r="B51" s="28" t="s">
        <v>146</v>
      </c>
      <c r="C51" s="43">
        <v>483.15273200000001</v>
      </c>
      <c r="D51" s="23">
        <v>0</v>
      </c>
      <c r="E51" s="23">
        <v>0</v>
      </c>
      <c r="F51" s="23">
        <v>0</v>
      </c>
      <c r="G51" s="23">
        <v>0</v>
      </c>
      <c r="H51" s="23">
        <v>0</v>
      </c>
      <c r="I51" s="23">
        <v>0</v>
      </c>
      <c r="J51" s="23">
        <v>0</v>
      </c>
      <c r="K51" s="23">
        <v>0</v>
      </c>
      <c r="L51" s="23">
        <v>0</v>
      </c>
      <c r="M51" s="23">
        <v>0</v>
      </c>
      <c r="N51" s="23">
        <v>0</v>
      </c>
      <c r="O51" s="23">
        <v>0</v>
      </c>
      <c r="P51" s="23">
        <f>+SUM(D51:O51)</f>
        <v>0</v>
      </c>
    </row>
    <row r="52" spans="2:16" x14ac:dyDescent="0.25">
      <c r="B52" s="44" t="s">
        <v>162</v>
      </c>
      <c r="C52" s="45">
        <f>+SUM(C10:C51)</f>
        <v>630933.91802700015</v>
      </c>
      <c r="D52" s="99">
        <f>+SUM(D10:D51)</f>
        <v>245807802565.17999</v>
      </c>
      <c r="E52" s="99">
        <f t="shared" ref="E52:N52" si="1">+SUM(E10:E51)</f>
        <v>44917123501.720039</v>
      </c>
      <c r="F52" s="99">
        <f t="shared" si="1"/>
        <v>54815436926.469955</v>
      </c>
      <c r="G52" s="99">
        <f t="shared" si="1"/>
        <v>56442643665.619972</v>
      </c>
      <c r="H52" s="99">
        <f t="shared" si="1"/>
        <v>82669751014.46994</v>
      </c>
      <c r="I52" s="99">
        <f t="shared" si="1"/>
        <v>47218127650.450012</v>
      </c>
      <c r="J52" s="99">
        <f t="shared" si="1"/>
        <v>46069368628.919983</v>
      </c>
      <c r="K52" s="99">
        <f t="shared" si="1"/>
        <v>44055106993.470055</v>
      </c>
      <c r="L52" s="99">
        <f t="shared" si="1"/>
        <v>41032994324.35006</v>
      </c>
      <c r="M52" s="99">
        <f t="shared" si="1"/>
        <v>40203222622.720093</v>
      </c>
      <c r="N52" s="99">
        <f t="shared" si="1"/>
        <v>34741143364.89003</v>
      </c>
      <c r="O52" s="99">
        <f>+SUM(O10:O51)</f>
        <v>53999114281.670082</v>
      </c>
      <c r="P52" s="99">
        <f>+SUM(P10:P51)</f>
        <v>791971835539.93018</v>
      </c>
    </row>
    <row r="53" spans="2:16" ht="15.75" customHeight="1" x14ac:dyDescent="0.25">
      <c r="B53" s="46" t="s">
        <v>163</v>
      </c>
      <c r="C53" s="29"/>
      <c r="D53" s="27"/>
      <c r="E53" s="26"/>
    </row>
    <row r="54" spans="2:16" ht="17.25" customHeight="1" x14ac:dyDescent="0.25">
      <c r="B54" s="46" t="s">
        <v>164</v>
      </c>
      <c r="C54" s="28"/>
      <c r="D54" s="27"/>
      <c r="E54" s="26"/>
    </row>
    <row r="55" spans="2:16" ht="15" customHeight="1" x14ac:dyDescent="0.25">
      <c r="B55" s="46" t="s">
        <v>165</v>
      </c>
      <c r="C55" s="47"/>
      <c r="D55" s="27"/>
      <c r="E55" s="26"/>
    </row>
    <row r="56" spans="2:16" x14ac:dyDescent="0.25">
      <c r="D56" s="25"/>
      <c r="E56" s="25"/>
    </row>
    <row r="57" spans="2:16" x14ac:dyDescent="0.25">
      <c r="B57" s="24"/>
      <c r="C57" s="24"/>
      <c r="D57" s="22"/>
      <c r="E57" s="8"/>
    </row>
    <row r="58" spans="2:16" x14ac:dyDescent="0.25">
      <c r="D58" s="22"/>
    </row>
    <row r="59" spans="2:16" x14ac:dyDescent="0.25">
      <c r="D59" s="22"/>
    </row>
    <row r="60" spans="2:16" x14ac:dyDescent="0.25">
      <c r="B60" s="39"/>
      <c r="C60" s="39"/>
      <c r="D60" s="8"/>
    </row>
    <row r="61" spans="2:16" x14ac:dyDescent="0.25">
      <c r="D61" s="22"/>
      <c r="E61" s="22"/>
    </row>
    <row r="62" spans="2:16" x14ac:dyDescent="0.25">
      <c r="D62" s="22"/>
      <c r="E62" s="22"/>
    </row>
    <row r="63" spans="2:16" x14ac:dyDescent="0.25">
      <c r="D63" s="22"/>
      <c r="E63" s="22"/>
    </row>
    <row r="64" spans="2:16" x14ac:dyDescent="0.25">
      <c r="D64" s="22"/>
      <c r="E64" s="22"/>
    </row>
    <row r="66" spans="4:5" x14ac:dyDescent="0.25">
      <c r="D66" s="23"/>
      <c r="E66" s="23"/>
    </row>
  </sheetData>
  <mergeCells count="6">
    <mergeCell ref="B2:P2"/>
    <mergeCell ref="B3:P3"/>
    <mergeCell ref="B4:P4"/>
    <mergeCell ref="B5:F5"/>
    <mergeCell ref="B8:B9"/>
    <mergeCell ref="D8:P8"/>
  </mergeCells>
  <pageMargins left="0.7" right="0.7" top="0.75" bottom="0.75" header="0.3" footer="0.3"/>
  <ignoredErrors>
    <ignoredError sqref="P10:P52" formulaRange="1"/>
  </ignoredErrors>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2:Q54"/>
  <sheetViews>
    <sheetView showGridLines="0" zoomScale="82" zoomScaleNormal="82" workbookViewId="0">
      <selection activeCell="B8" sqref="B8:B9"/>
    </sheetView>
  </sheetViews>
  <sheetFormatPr defaultColWidth="11" defaultRowHeight="15" x14ac:dyDescent="0.25"/>
  <cols>
    <col min="1" max="1" width="6.7109375" customWidth="1"/>
    <col min="2" max="2" width="84.7109375" customWidth="1"/>
    <col min="3" max="3" width="15.7109375" customWidth="1"/>
    <col min="4" max="11" width="11" bestFit="1" customWidth="1"/>
    <col min="12" max="12" width="12.140625" bestFit="1" customWidth="1"/>
    <col min="13" max="13" width="11" bestFit="1" customWidth="1"/>
    <col min="14" max="14" width="12" bestFit="1" customWidth="1"/>
    <col min="15" max="15" width="11" bestFit="1" customWidth="1"/>
    <col min="16" max="16" width="14.28515625" customWidth="1"/>
    <col min="17" max="17" width="12.140625" bestFit="1" customWidth="1"/>
  </cols>
  <sheetData>
    <row r="2" spans="1:17" ht="28.5" x14ac:dyDescent="0.45">
      <c r="B2" s="108" t="s">
        <v>0</v>
      </c>
      <c r="C2" s="108"/>
      <c r="D2" s="108"/>
      <c r="E2" s="108"/>
      <c r="F2" s="108"/>
      <c r="G2" s="108"/>
      <c r="H2" s="108"/>
      <c r="I2" s="108"/>
      <c r="J2" s="108"/>
      <c r="K2" s="108"/>
      <c r="L2" s="108"/>
      <c r="M2" s="108"/>
      <c r="N2" s="108"/>
      <c r="O2" s="108"/>
      <c r="P2" s="108"/>
    </row>
    <row r="3" spans="1:17" ht="21" x14ac:dyDescent="0.35">
      <c r="B3" s="109" t="s">
        <v>101</v>
      </c>
      <c r="C3" s="109"/>
      <c r="D3" s="109"/>
      <c r="E3" s="109"/>
      <c r="F3" s="109"/>
      <c r="G3" s="109"/>
      <c r="H3" s="109"/>
      <c r="I3" s="109"/>
      <c r="J3" s="109"/>
      <c r="K3" s="109"/>
      <c r="L3" s="109"/>
      <c r="M3" s="109"/>
      <c r="N3" s="109"/>
      <c r="O3" s="109"/>
      <c r="P3" s="109"/>
    </row>
    <row r="4" spans="1:17" ht="15.75" x14ac:dyDescent="0.25">
      <c r="B4" s="131" t="s">
        <v>166</v>
      </c>
      <c r="C4" s="131"/>
      <c r="D4" s="131"/>
      <c r="E4" s="131"/>
      <c r="F4" s="131"/>
      <c r="G4" s="131"/>
      <c r="H4" s="131"/>
      <c r="I4" s="131"/>
      <c r="J4" s="131"/>
      <c r="K4" s="131"/>
      <c r="L4" s="131"/>
      <c r="M4" s="131"/>
      <c r="N4" s="131"/>
      <c r="O4" s="131"/>
      <c r="P4" s="131"/>
    </row>
    <row r="5" spans="1:17" x14ac:dyDescent="0.25">
      <c r="E5" s="83"/>
      <c r="F5" s="83"/>
      <c r="G5" s="83"/>
      <c r="H5" s="83"/>
      <c r="I5" s="83"/>
      <c r="J5" s="83"/>
      <c r="K5" s="83"/>
      <c r="L5" s="83"/>
      <c r="M5" s="83"/>
      <c r="N5" s="83"/>
      <c r="O5" s="83"/>
      <c r="P5" s="83"/>
    </row>
    <row r="6" spans="1:17" x14ac:dyDescent="0.25">
      <c r="B6" s="48" t="s">
        <v>167</v>
      </c>
      <c r="D6" s="39"/>
      <c r="E6" s="39"/>
      <c r="F6" s="39"/>
      <c r="G6" s="39"/>
      <c r="H6" s="39"/>
      <c r="I6" s="39"/>
      <c r="J6" s="39"/>
      <c r="K6" s="39"/>
      <c r="L6" s="39"/>
      <c r="M6" s="39"/>
      <c r="N6" s="39"/>
      <c r="O6" s="39"/>
      <c r="P6" s="49" t="s">
        <v>150</v>
      </c>
    </row>
    <row r="7" spans="1:17" ht="6.75" customHeight="1" x14ac:dyDescent="0.25">
      <c r="B7" s="50"/>
      <c r="D7" s="39"/>
      <c r="E7" s="39"/>
      <c r="F7" s="39"/>
      <c r="G7" s="39"/>
      <c r="H7" s="39"/>
      <c r="I7" s="39"/>
      <c r="J7" s="39"/>
      <c r="K7" s="39"/>
      <c r="L7" s="39"/>
      <c r="M7" s="39"/>
      <c r="N7" s="39"/>
      <c r="O7" s="39"/>
      <c r="P7" s="39"/>
    </row>
    <row r="8" spans="1:17" ht="22.5" customHeight="1" x14ac:dyDescent="0.25">
      <c r="B8" s="132" t="s">
        <v>151</v>
      </c>
      <c r="C8" s="134" t="s">
        <v>168</v>
      </c>
      <c r="D8" s="136">
        <v>2016</v>
      </c>
      <c r="E8" s="137"/>
      <c r="F8" s="137"/>
      <c r="G8" s="137"/>
      <c r="H8" s="137"/>
      <c r="I8" s="137"/>
      <c r="J8" s="137"/>
      <c r="K8" s="137"/>
      <c r="L8" s="137"/>
      <c r="M8" s="137"/>
      <c r="N8" s="137"/>
      <c r="O8" s="137"/>
      <c r="P8" s="138"/>
    </row>
    <row r="9" spans="1:17" ht="22.5" customHeight="1" x14ac:dyDescent="0.25">
      <c r="B9" s="133"/>
      <c r="C9" s="135"/>
      <c r="D9" s="51" t="s">
        <v>105</v>
      </c>
      <c r="E9" s="51" t="s">
        <v>9</v>
      </c>
      <c r="F9" s="51" t="s">
        <v>10</v>
      </c>
      <c r="G9" s="51" t="s">
        <v>11</v>
      </c>
      <c r="H9" s="51" t="s">
        <v>12</v>
      </c>
      <c r="I9" s="51" t="s">
        <v>13</v>
      </c>
      <c r="J9" s="51" t="s">
        <v>14</v>
      </c>
      <c r="K9" s="51" t="s">
        <v>15</v>
      </c>
      <c r="L9" s="51" t="s">
        <v>16</v>
      </c>
      <c r="M9" s="51" t="s">
        <v>17</v>
      </c>
      <c r="N9" s="51" t="s">
        <v>18</v>
      </c>
      <c r="O9" s="51" t="s">
        <v>19</v>
      </c>
      <c r="P9" s="51" t="s">
        <v>96</v>
      </c>
    </row>
    <row r="10" spans="1:17" ht="15.75" x14ac:dyDescent="0.25">
      <c r="A10" s="34"/>
      <c r="B10" s="52" t="s">
        <v>169</v>
      </c>
      <c r="C10" s="53">
        <v>55588.699997999996</v>
      </c>
      <c r="D10" s="97">
        <v>4993000000</v>
      </c>
      <c r="E10" s="97">
        <v>5007000000</v>
      </c>
      <c r="F10" s="97">
        <v>6250000000</v>
      </c>
      <c r="G10" s="97">
        <v>3750000000</v>
      </c>
      <c r="H10" s="97">
        <v>20000000000</v>
      </c>
      <c r="I10" s="97">
        <v>16000000000</v>
      </c>
      <c r="J10" s="54">
        <v>0</v>
      </c>
      <c r="K10" s="97">
        <v>7000000000</v>
      </c>
      <c r="L10" s="97">
        <v>3500000000</v>
      </c>
      <c r="M10" s="54">
        <v>0</v>
      </c>
      <c r="N10" s="97">
        <v>6500000000</v>
      </c>
      <c r="O10" s="97">
        <v>4425869500</v>
      </c>
      <c r="P10" s="97">
        <f>+SUM(D10:O10)</f>
        <v>77425869500</v>
      </c>
    </row>
    <row r="11" spans="1:17" ht="15.75" x14ac:dyDescent="0.25">
      <c r="A11" s="34"/>
      <c r="B11" s="52" t="s">
        <v>170</v>
      </c>
      <c r="C11" s="53">
        <v>470450.37383900001</v>
      </c>
      <c r="D11" s="97">
        <v>41089020375.169998</v>
      </c>
      <c r="E11" s="97">
        <v>32793371753.669998</v>
      </c>
      <c r="F11" s="97">
        <v>38817713949.690002</v>
      </c>
      <c r="G11" s="97">
        <v>46580440484.290001</v>
      </c>
      <c r="H11" s="97">
        <v>35713800776.589989</v>
      </c>
      <c r="I11" s="97">
        <v>37685934654.320007</v>
      </c>
      <c r="J11" s="97">
        <v>40401232084.330009</v>
      </c>
      <c r="K11" s="97">
        <v>36763595120.189995</v>
      </c>
      <c r="L11" s="97">
        <v>38219501233.529999</v>
      </c>
      <c r="M11" s="97">
        <v>40673818085.350006</v>
      </c>
      <c r="N11" s="97">
        <v>38295604881.679985</v>
      </c>
      <c r="O11" s="97">
        <v>44441917896.57</v>
      </c>
      <c r="P11" s="97">
        <f t="shared" ref="P11:P45" si="0">+SUM(D11:O11)</f>
        <v>471475951295.38</v>
      </c>
    </row>
    <row r="12" spans="1:17" ht="15.75" x14ac:dyDescent="0.25">
      <c r="A12" s="34"/>
      <c r="B12" s="52" t="s">
        <v>171</v>
      </c>
      <c r="C12" s="53">
        <v>1360.7826480000001</v>
      </c>
      <c r="D12" s="54">
        <v>0</v>
      </c>
      <c r="E12" s="54">
        <v>0</v>
      </c>
      <c r="F12" s="54">
        <v>0</v>
      </c>
      <c r="G12" s="54">
        <v>0</v>
      </c>
      <c r="H12" s="54">
        <v>0</v>
      </c>
      <c r="I12" s="54">
        <v>0</v>
      </c>
      <c r="J12" s="54">
        <v>0</v>
      </c>
      <c r="K12" s="54">
        <v>0</v>
      </c>
      <c r="L12" s="54">
        <v>0</v>
      </c>
      <c r="M12" s="54">
        <v>0</v>
      </c>
      <c r="N12" s="97">
        <v>57000</v>
      </c>
      <c r="O12" s="54">
        <v>0</v>
      </c>
      <c r="P12" s="97">
        <f t="shared" si="0"/>
        <v>57000</v>
      </c>
      <c r="Q12" s="55"/>
    </row>
    <row r="13" spans="1:17" ht="15.75" x14ac:dyDescent="0.25">
      <c r="B13" s="52" t="s">
        <v>172</v>
      </c>
      <c r="C13" s="53">
        <v>0</v>
      </c>
      <c r="D13" s="54">
        <v>0</v>
      </c>
      <c r="E13" s="54">
        <v>0</v>
      </c>
      <c r="F13" s="54">
        <v>0</v>
      </c>
      <c r="G13" s="54">
        <v>0</v>
      </c>
      <c r="H13" s="54">
        <v>0</v>
      </c>
      <c r="I13" s="54">
        <v>0</v>
      </c>
      <c r="J13" s="54">
        <v>0</v>
      </c>
      <c r="K13" s="54">
        <v>0</v>
      </c>
      <c r="L13" s="54">
        <v>0</v>
      </c>
      <c r="M13" s="54">
        <v>0</v>
      </c>
      <c r="N13" s="54">
        <v>0</v>
      </c>
      <c r="O13" s="54">
        <v>0</v>
      </c>
      <c r="P13" s="54">
        <f t="shared" si="0"/>
        <v>0</v>
      </c>
    </row>
    <row r="14" spans="1:17" ht="15.75" x14ac:dyDescent="0.25">
      <c r="B14" s="52" t="s">
        <v>173</v>
      </c>
      <c r="C14" s="53">
        <v>4922.1936560000004</v>
      </c>
      <c r="D14" s="54">
        <v>0</v>
      </c>
      <c r="E14" s="54">
        <v>0</v>
      </c>
      <c r="F14" s="54">
        <v>0</v>
      </c>
      <c r="G14" s="54">
        <v>0</v>
      </c>
      <c r="H14" s="54">
        <v>0</v>
      </c>
      <c r="I14" s="54">
        <v>0</v>
      </c>
      <c r="J14" s="54">
        <v>0</v>
      </c>
      <c r="K14" s="54">
        <v>0</v>
      </c>
      <c r="L14" s="54">
        <v>0</v>
      </c>
      <c r="M14" s="54">
        <v>0</v>
      </c>
      <c r="N14" s="54">
        <v>0</v>
      </c>
      <c r="O14" s="54">
        <v>0</v>
      </c>
      <c r="P14" s="54">
        <f t="shared" si="0"/>
        <v>0</v>
      </c>
    </row>
    <row r="15" spans="1:17" ht="15.75" x14ac:dyDescent="0.25">
      <c r="B15" s="52" t="s">
        <v>174</v>
      </c>
      <c r="C15" s="53">
        <v>594.78763700000002</v>
      </c>
      <c r="D15" s="54">
        <v>0</v>
      </c>
      <c r="E15" s="54">
        <v>0</v>
      </c>
      <c r="F15" s="54">
        <v>0</v>
      </c>
      <c r="G15" s="54">
        <v>0</v>
      </c>
      <c r="H15" s="54">
        <v>0</v>
      </c>
      <c r="I15" s="54">
        <v>0</v>
      </c>
      <c r="J15" s="54">
        <v>0</v>
      </c>
      <c r="K15" s="54">
        <v>0</v>
      </c>
      <c r="L15" s="54">
        <v>0</v>
      </c>
      <c r="M15" s="54">
        <v>0</v>
      </c>
      <c r="N15" s="54">
        <v>0</v>
      </c>
      <c r="O15" s="54">
        <v>0</v>
      </c>
      <c r="P15" s="54">
        <f t="shared" si="0"/>
        <v>0</v>
      </c>
    </row>
    <row r="16" spans="1:17" ht="15.75" x14ac:dyDescent="0.25">
      <c r="B16" s="52" t="s">
        <v>175</v>
      </c>
      <c r="C16" s="53">
        <v>9408.4079999999994</v>
      </c>
      <c r="D16" s="97">
        <v>841541566.55000019</v>
      </c>
      <c r="E16" s="97">
        <v>1095799198.3499999</v>
      </c>
      <c r="F16" s="97">
        <v>941488536</v>
      </c>
      <c r="G16" s="97">
        <v>1143511356.3</v>
      </c>
      <c r="H16" s="97">
        <v>1308949626.79</v>
      </c>
      <c r="I16" s="97">
        <v>996189066.86000001</v>
      </c>
      <c r="J16" s="97">
        <v>881827956.48000002</v>
      </c>
      <c r="K16" s="97">
        <v>1044232299.1700001</v>
      </c>
      <c r="L16" s="97">
        <v>885207293.76000011</v>
      </c>
      <c r="M16" s="97">
        <v>806006164.72000015</v>
      </c>
      <c r="N16" s="97">
        <v>709611254.25999987</v>
      </c>
      <c r="O16" s="97">
        <v>2508896313.6300001</v>
      </c>
      <c r="P16" s="97">
        <f t="shared" si="0"/>
        <v>13163260632.869999</v>
      </c>
    </row>
    <row r="17" spans="2:16" ht="15.75" x14ac:dyDescent="0.25">
      <c r="B17" s="52" t="s">
        <v>176</v>
      </c>
      <c r="C17" s="53">
        <v>0</v>
      </c>
      <c r="D17" s="54">
        <v>0</v>
      </c>
      <c r="E17" s="54">
        <v>0</v>
      </c>
      <c r="F17" s="54">
        <v>0</v>
      </c>
      <c r="G17" s="54">
        <v>0</v>
      </c>
      <c r="H17" s="54">
        <v>0</v>
      </c>
      <c r="I17" s="54">
        <v>0</v>
      </c>
      <c r="J17" s="54">
        <v>0</v>
      </c>
      <c r="K17" s="54">
        <v>0</v>
      </c>
      <c r="L17" s="54">
        <v>0</v>
      </c>
      <c r="M17" s="54">
        <v>0</v>
      </c>
      <c r="N17" s="54">
        <v>0</v>
      </c>
      <c r="O17" s="54">
        <v>0</v>
      </c>
      <c r="P17" s="54">
        <f t="shared" si="0"/>
        <v>0</v>
      </c>
    </row>
    <row r="18" spans="2:16" ht="15.75" x14ac:dyDescent="0.25">
      <c r="B18" s="52" t="s">
        <v>177</v>
      </c>
      <c r="C18" s="53">
        <v>0</v>
      </c>
      <c r="D18" s="54">
        <v>0</v>
      </c>
      <c r="E18" s="54">
        <v>0</v>
      </c>
      <c r="F18" s="54">
        <v>0</v>
      </c>
      <c r="G18" s="54">
        <v>0</v>
      </c>
      <c r="H18" s="54">
        <v>0</v>
      </c>
      <c r="I18" s="54">
        <v>0</v>
      </c>
      <c r="J18" s="54">
        <v>0</v>
      </c>
      <c r="K18" s="54">
        <v>0</v>
      </c>
      <c r="L18" s="97">
        <v>716860.5</v>
      </c>
      <c r="M18" s="54">
        <v>0</v>
      </c>
      <c r="N18" s="54">
        <v>0</v>
      </c>
      <c r="O18" s="54">
        <v>0</v>
      </c>
      <c r="P18" s="97">
        <f t="shared" si="0"/>
        <v>716860.5</v>
      </c>
    </row>
    <row r="19" spans="2:16" ht="15.75" x14ac:dyDescent="0.25">
      <c r="B19" s="52" t="s">
        <v>178</v>
      </c>
      <c r="C19" s="53">
        <v>10.929999</v>
      </c>
      <c r="D19" s="54">
        <v>0</v>
      </c>
      <c r="E19" s="54">
        <v>0</v>
      </c>
      <c r="F19" s="97">
        <v>9086702.5299999993</v>
      </c>
      <c r="G19" s="54">
        <v>0</v>
      </c>
      <c r="H19" s="54">
        <v>0</v>
      </c>
      <c r="I19" s="54">
        <v>0</v>
      </c>
      <c r="J19" s="54">
        <v>0</v>
      </c>
      <c r="K19" s="54">
        <v>0</v>
      </c>
      <c r="L19" s="54">
        <v>0</v>
      </c>
      <c r="M19" s="54">
        <v>0</v>
      </c>
      <c r="N19" s="54">
        <v>0</v>
      </c>
      <c r="O19" s="54">
        <v>0</v>
      </c>
      <c r="P19" s="97">
        <f t="shared" si="0"/>
        <v>9086702.5299999993</v>
      </c>
    </row>
    <row r="20" spans="2:16" ht="15.75" x14ac:dyDescent="0.25">
      <c r="B20" s="52" t="s">
        <v>179</v>
      </c>
      <c r="C20" s="53">
        <v>7.5334630000000002</v>
      </c>
      <c r="D20" s="54">
        <v>0</v>
      </c>
      <c r="E20" s="54">
        <v>0</v>
      </c>
      <c r="F20" s="54">
        <v>0</v>
      </c>
      <c r="G20" s="54">
        <v>0</v>
      </c>
      <c r="H20" s="97">
        <v>47195301.979999997</v>
      </c>
      <c r="I20" s="54">
        <v>0</v>
      </c>
      <c r="J20" s="54">
        <v>0</v>
      </c>
      <c r="K20" s="54">
        <v>0</v>
      </c>
      <c r="L20" s="54">
        <v>0</v>
      </c>
      <c r="M20" s="54">
        <v>0</v>
      </c>
      <c r="N20" s="54">
        <v>0</v>
      </c>
      <c r="O20" s="97">
        <v>2801668191.4200001</v>
      </c>
      <c r="P20" s="97">
        <f t="shared" si="0"/>
        <v>2848863493.4000001</v>
      </c>
    </row>
    <row r="21" spans="2:16" ht="15.75" x14ac:dyDescent="0.25">
      <c r="B21" s="52" t="s">
        <v>180</v>
      </c>
      <c r="C21" s="53">
        <v>2950.625</v>
      </c>
      <c r="D21" s="54">
        <v>0</v>
      </c>
      <c r="E21" s="54">
        <v>0</v>
      </c>
      <c r="F21" s="54">
        <v>0</v>
      </c>
      <c r="G21" s="54">
        <v>0</v>
      </c>
      <c r="H21" s="54">
        <v>0</v>
      </c>
      <c r="I21" s="54">
        <v>0</v>
      </c>
      <c r="J21" s="54">
        <v>0</v>
      </c>
      <c r="K21" s="54">
        <v>0</v>
      </c>
      <c r="L21" s="54">
        <v>0</v>
      </c>
      <c r="M21" s="54">
        <v>0</v>
      </c>
      <c r="N21" s="54">
        <v>0</v>
      </c>
      <c r="O21" s="54">
        <v>0</v>
      </c>
      <c r="P21" s="54">
        <f t="shared" si="0"/>
        <v>0</v>
      </c>
    </row>
    <row r="22" spans="2:16" ht="15.75" x14ac:dyDescent="0.25">
      <c r="B22" s="52" t="s">
        <v>181</v>
      </c>
      <c r="C22" s="53">
        <v>118.02500000000001</v>
      </c>
      <c r="D22" s="54">
        <v>0</v>
      </c>
      <c r="E22" s="54">
        <v>0</v>
      </c>
      <c r="F22" s="54">
        <v>0</v>
      </c>
      <c r="G22" s="54">
        <v>0</v>
      </c>
      <c r="H22" s="97">
        <v>247920</v>
      </c>
      <c r="I22" s="97">
        <v>1250000.29</v>
      </c>
      <c r="J22" s="54">
        <v>0</v>
      </c>
      <c r="K22" s="54">
        <v>0</v>
      </c>
      <c r="L22" s="54">
        <v>0</v>
      </c>
      <c r="M22" s="97">
        <v>313353.5</v>
      </c>
      <c r="N22" s="54">
        <v>0</v>
      </c>
      <c r="O22" s="54">
        <v>0</v>
      </c>
      <c r="P22" s="97">
        <f t="shared" si="0"/>
        <v>1811273.79</v>
      </c>
    </row>
    <row r="23" spans="2:16" ht="15.75" x14ac:dyDescent="0.25">
      <c r="B23" s="52" t="s">
        <v>182</v>
      </c>
      <c r="C23" s="53">
        <v>264.143148</v>
      </c>
      <c r="D23" s="97">
        <v>4559110</v>
      </c>
      <c r="E23" s="97">
        <v>3651672</v>
      </c>
      <c r="F23" s="97">
        <v>595646163.32999992</v>
      </c>
      <c r="G23" s="97">
        <v>643123395.71000004</v>
      </c>
      <c r="H23" s="97">
        <v>14188124.109999999</v>
      </c>
      <c r="I23" s="97">
        <v>977366787.25999999</v>
      </c>
      <c r="J23" s="54">
        <v>0</v>
      </c>
      <c r="K23" s="97">
        <v>103322504.67</v>
      </c>
      <c r="L23" s="54">
        <v>0</v>
      </c>
      <c r="M23" s="97">
        <v>163780518.81</v>
      </c>
      <c r="N23" s="97">
        <v>14172730495.42</v>
      </c>
      <c r="O23" s="97">
        <v>1958282029.5700002</v>
      </c>
      <c r="P23" s="97">
        <f t="shared" si="0"/>
        <v>18636650800.880001</v>
      </c>
    </row>
    <row r="24" spans="2:16" ht="15.75" x14ac:dyDescent="0.25">
      <c r="B24" s="52" t="s">
        <v>183</v>
      </c>
      <c r="C24" s="53">
        <v>28317.447376</v>
      </c>
      <c r="D24" s="97">
        <v>50927192.620000005</v>
      </c>
      <c r="E24" s="97">
        <v>61082850.290000007</v>
      </c>
      <c r="F24" s="97">
        <v>70525240.680000007</v>
      </c>
      <c r="G24" s="97">
        <v>251818183.5</v>
      </c>
      <c r="H24" s="97">
        <v>50026628.949999996</v>
      </c>
      <c r="I24" s="97">
        <v>68947051.890000001</v>
      </c>
      <c r="J24" s="97">
        <v>37302121.519999996</v>
      </c>
      <c r="K24" s="97">
        <v>19630453.390000001</v>
      </c>
      <c r="L24" s="97">
        <v>71298956.109999985</v>
      </c>
      <c r="M24" s="97">
        <v>214208196.58000001</v>
      </c>
      <c r="N24" s="97">
        <v>56867766.009999998</v>
      </c>
      <c r="O24" s="97">
        <v>433744388.99000001</v>
      </c>
      <c r="P24" s="97">
        <f t="shared" si="0"/>
        <v>1386379030.5300002</v>
      </c>
    </row>
    <row r="25" spans="2:16" ht="15.75" x14ac:dyDescent="0.25">
      <c r="B25" s="52" t="s">
        <v>184</v>
      </c>
      <c r="C25" s="53">
        <v>3656.5540879999999</v>
      </c>
      <c r="D25" s="54">
        <v>0</v>
      </c>
      <c r="E25" s="54">
        <v>0</v>
      </c>
      <c r="F25" s="54">
        <v>0</v>
      </c>
      <c r="G25" s="97">
        <v>46845496.840000004</v>
      </c>
      <c r="H25" s="54">
        <v>0</v>
      </c>
      <c r="I25" s="54">
        <v>0</v>
      </c>
      <c r="J25" s="54">
        <v>0</v>
      </c>
      <c r="K25" s="54">
        <v>0</v>
      </c>
      <c r="L25" s="54">
        <v>0</v>
      </c>
      <c r="M25" s="97">
        <v>179736070.94999999</v>
      </c>
      <c r="N25" s="54">
        <v>0</v>
      </c>
      <c r="O25" s="97">
        <v>267611488.81000003</v>
      </c>
      <c r="P25" s="97">
        <f t="shared" si="0"/>
        <v>494193056.60000002</v>
      </c>
    </row>
    <row r="26" spans="2:16" ht="15.75" x14ac:dyDescent="0.25">
      <c r="B26" s="52" t="s">
        <v>185</v>
      </c>
      <c r="C26" s="53">
        <v>94.42</v>
      </c>
      <c r="D26" s="54">
        <v>0</v>
      </c>
      <c r="E26" s="54">
        <v>0</v>
      </c>
      <c r="F26" s="54">
        <v>0</v>
      </c>
      <c r="G26" s="54">
        <v>0</v>
      </c>
      <c r="H26" s="54">
        <v>0</v>
      </c>
      <c r="I26" s="54">
        <v>0</v>
      </c>
      <c r="J26" s="54">
        <v>0</v>
      </c>
      <c r="K26" s="54">
        <v>0</v>
      </c>
      <c r="L26" s="54">
        <v>0</v>
      </c>
      <c r="M26" s="54">
        <v>0</v>
      </c>
      <c r="N26" s="54">
        <v>0</v>
      </c>
      <c r="O26" s="54">
        <v>0</v>
      </c>
      <c r="P26" s="54">
        <f t="shared" si="0"/>
        <v>0</v>
      </c>
    </row>
    <row r="27" spans="2:16" ht="15.75" x14ac:dyDescent="0.25">
      <c r="B27" s="52" t="s">
        <v>186</v>
      </c>
      <c r="C27" s="53">
        <v>40.841968000000001</v>
      </c>
      <c r="D27" s="54">
        <v>0</v>
      </c>
      <c r="E27" s="54">
        <v>0</v>
      </c>
      <c r="F27" s="54">
        <v>0</v>
      </c>
      <c r="G27" s="54">
        <v>0</v>
      </c>
      <c r="H27" s="54">
        <v>0</v>
      </c>
      <c r="I27" s="54">
        <v>0</v>
      </c>
      <c r="J27" s="54">
        <v>0</v>
      </c>
      <c r="K27" s="54">
        <v>0</v>
      </c>
      <c r="L27" s="54">
        <v>0</v>
      </c>
      <c r="M27" s="54">
        <v>0</v>
      </c>
      <c r="N27" s="54">
        <v>0</v>
      </c>
      <c r="O27" s="97">
        <v>332305182</v>
      </c>
      <c r="P27" s="97">
        <f t="shared" si="0"/>
        <v>332305182</v>
      </c>
    </row>
    <row r="28" spans="2:16" ht="15.75" x14ac:dyDescent="0.25">
      <c r="B28" s="52" t="s">
        <v>187</v>
      </c>
      <c r="C28" s="53">
        <v>1658.2525439999999</v>
      </c>
      <c r="D28" s="54">
        <v>0</v>
      </c>
      <c r="E28" s="97">
        <v>1654598.81</v>
      </c>
      <c r="F28" s="97">
        <v>4386691.2</v>
      </c>
      <c r="G28" s="97">
        <v>25910081.559999999</v>
      </c>
      <c r="H28" s="97">
        <v>13534645.279999999</v>
      </c>
      <c r="I28" s="97">
        <v>8370602.7199999988</v>
      </c>
      <c r="J28" s="97">
        <v>58617025.310000002</v>
      </c>
      <c r="K28" s="97">
        <v>26098442.699999999</v>
      </c>
      <c r="L28" s="97">
        <v>26289588.609999999</v>
      </c>
      <c r="M28" s="97">
        <v>34657255.969999999</v>
      </c>
      <c r="N28" s="54">
        <v>0</v>
      </c>
      <c r="O28" s="97">
        <v>5235558.75</v>
      </c>
      <c r="P28" s="97">
        <f t="shared" si="0"/>
        <v>204754490.91</v>
      </c>
    </row>
    <row r="29" spans="2:16" ht="15.75" x14ac:dyDescent="0.25">
      <c r="B29" s="52" t="s">
        <v>188</v>
      </c>
      <c r="C29" s="53">
        <v>252.41581199999999</v>
      </c>
      <c r="D29" s="54">
        <v>0</v>
      </c>
      <c r="E29" s="54">
        <v>0</v>
      </c>
      <c r="F29" s="54">
        <v>0</v>
      </c>
      <c r="G29" s="54">
        <v>0</v>
      </c>
      <c r="H29" s="54">
        <v>0</v>
      </c>
      <c r="I29" s="54">
        <v>0</v>
      </c>
      <c r="J29" s="54">
        <v>0</v>
      </c>
      <c r="K29" s="54">
        <v>0</v>
      </c>
      <c r="L29" s="54">
        <v>0</v>
      </c>
      <c r="M29" s="54">
        <v>0</v>
      </c>
      <c r="N29" s="54">
        <v>0</v>
      </c>
      <c r="O29" s="97">
        <v>366256000</v>
      </c>
      <c r="P29" s="97">
        <f t="shared" si="0"/>
        <v>366256000</v>
      </c>
    </row>
    <row r="30" spans="2:16" ht="15.75" x14ac:dyDescent="0.25">
      <c r="B30" s="52" t="s">
        <v>189</v>
      </c>
      <c r="C30" s="53">
        <v>4082.4979349999999</v>
      </c>
      <c r="D30" s="54">
        <v>0</v>
      </c>
      <c r="E30" s="54">
        <v>0</v>
      </c>
      <c r="F30" s="54">
        <v>0</v>
      </c>
      <c r="G30" s="54">
        <v>0</v>
      </c>
      <c r="H30" s="97">
        <v>122615606.44</v>
      </c>
      <c r="I30" s="97">
        <v>1144.2</v>
      </c>
      <c r="J30" s="54">
        <v>0</v>
      </c>
      <c r="K30" s="54">
        <v>0</v>
      </c>
      <c r="L30" s="54">
        <v>0</v>
      </c>
      <c r="M30" s="97">
        <v>434888920.87</v>
      </c>
      <c r="N30" s="97">
        <v>1158</v>
      </c>
      <c r="O30" s="97">
        <v>98717028.109999999</v>
      </c>
      <c r="P30" s="97">
        <f t="shared" si="0"/>
        <v>656223857.62</v>
      </c>
    </row>
    <row r="31" spans="2:16" ht="15.75" x14ac:dyDescent="0.25">
      <c r="B31" s="52" t="s">
        <v>190</v>
      </c>
      <c r="C31" s="53">
        <v>722.31299999999999</v>
      </c>
      <c r="D31" s="54">
        <v>0</v>
      </c>
      <c r="E31" s="54">
        <v>0</v>
      </c>
      <c r="F31" s="54">
        <v>0</v>
      </c>
      <c r="G31" s="54">
        <v>0</v>
      </c>
      <c r="H31" s="54">
        <v>0</v>
      </c>
      <c r="I31" s="54">
        <v>0</v>
      </c>
      <c r="J31" s="54">
        <v>0</v>
      </c>
      <c r="K31" s="54">
        <v>0</v>
      </c>
      <c r="L31" s="97">
        <v>14140690.67</v>
      </c>
      <c r="M31" s="54">
        <v>0</v>
      </c>
      <c r="N31" s="54">
        <v>0</v>
      </c>
      <c r="O31" s="97">
        <v>758136679.89999998</v>
      </c>
      <c r="P31" s="97">
        <f t="shared" si="0"/>
        <v>772277370.56999993</v>
      </c>
    </row>
    <row r="32" spans="2:16" ht="15.75" x14ac:dyDescent="0.25">
      <c r="B32" s="52" t="s">
        <v>191</v>
      </c>
      <c r="C32" s="53">
        <v>236.05</v>
      </c>
      <c r="D32" s="54">
        <v>0</v>
      </c>
      <c r="E32" s="54">
        <v>0</v>
      </c>
      <c r="F32" s="54">
        <v>0</v>
      </c>
      <c r="G32" s="54">
        <v>0</v>
      </c>
      <c r="H32" s="54">
        <v>0</v>
      </c>
      <c r="I32" s="54">
        <v>0</v>
      </c>
      <c r="J32" s="97">
        <v>1843038.75</v>
      </c>
      <c r="K32" s="54">
        <v>0</v>
      </c>
      <c r="L32" s="54">
        <v>0</v>
      </c>
      <c r="M32" s="54">
        <v>0</v>
      </c>
      <c r="N32" s="54">
        <v>0</v>
      </c>
      <c r="O32" s="54">
        <v>0</v>
      </c>
      <c r="P32" s="97">
        <f t="shared" si="0"/>
        <v>1843038.75</v>
      </c>
    </row>
    <row r="33" spans="2:16" ht="15.75" x14ac:dyDescent="0.25">
      <c r="B33" s="52" t="s">
        <v>192</v>
      </c>
      <c r="C33" s="53">
        <v>462.39531299999999</v>
      </c>
      <c r="D33" s="54">
        <v>0</v>
      </c>
      <c r="E33" s="54">
        <v>0</v>
      </c>
      <c r="F33" s="54">
        <v>0</v>
      </c>
      <c r="G33" s="54">
        <v>0</v>
      </c>
      <c r="H33" s="54">
        <v>0</v>
      </c>
      <c r="I33" s="54">
        <v>0</v>
      </c>
      <c r="J33" s="54">
        <v>0</v>
      </c>
      <c r="K33" s="54">
        <v>0</v>
      </c>
      <c r="L33" s="97">
        <v>141069854.27000001</v>
      </c>
      <c r="M33" s="97">
        <v>263979977.47999999</v>
      </c>
      <c r="N33" s="54">
        <v>0</v>
      </c>
      <c r="O33" s="54">
        <v>0</v>
      </c>
      <c r="P33" s="97">
        <f t="shared" si="0"/>
        <v>405049831.75</v>
      </c>
    </row>
    <row r="34" spans="2:16" ht="15.75" x14ac:dyDescent="0.25">
      <c r="B34" s="52" t="s">
        <v>193</v>
      </c>
      <c r="C34" s="53">
        <v>4988.5578740000001</v>
      </c>
      <c r="D34" s="54">
        <v>0</v>
      </c>
      <c r="E34" s="54">
        <v>0</v>
      </c>
      <c r="F34" s="97">
        <v>296973797.11000001</v>
      </c>
      <c r="G34" s="54">
        <v>0</v>
      </c>
      <c r="H34" s="97">
        <v>297820092.97000003</v>
      </c>
      <c r="I34" s="54">
        <v>0</v>
      </c>
      <c r="J34" s="54">
        <v>0</v>
      </c>
      <c r="K34" s="54">
        <v>0</v>
      </c>
      <c r="L34" s="97">
        <v>298968637.35000002</v>
      </c>
      <c r="M34" s="54">
        <v>0</v>
      </c>
      <c r="N34" s="54">
        <v>0</v>
      </c>
      <c r="O34" s="54">
        <v>0</v>
      </c>
      <c r="P34" s="97">
        <f t="shared" si="0"/>
        <v>893762527.43000007</v>
      </c>
    </row>
    <row r="35" spans="2:16" ht="15.75" x14ac:dyDescent="0.25">
      <c r="B35" s="52" t="s">
        <v>194</v>
      </c>
      <c r="C35" s="53">
        <v>401.28500000000003</v>
      </c>
      <c r="D35" s="54">
        <v>0</v>
      </c>
      <c r="E35" s="54">
        <v>0</v>
      </c>
      <c r="F35" s="54">
        <v>0</v>
      </c>
      <c r="G35" s="54">
        <v>0</v>
      </c>
      <c r="H35" s="54">
        <v>0</v>
      </c>
      <c r="I35" s="54">
        <v>0</v>
      </c>
      <c r="J35" s="54">
        <v>0</v>
      </c>
      <c r="K35" s="54">
        <v>0</v>
      </c>
      <c r="L35" s="54">
        <v>0</v>
      </c>
      <c r="M35" s="54">
        <v>0</v>
      </c>
      <c r="N35" s="54">
        <v>0</v>
      </c>
      <c r="O35" s="54">
        <v>0</v>
      </c>
      <c r="P35" s="54">
        <f t="shared" si="0"/>
        <v>0</v>
      </c>
    </row>
    <row r="36" spans="2:16" ht="15.75" x14ac:dyDescent="0.25">
      <c r="B36" s="52" t="s">
        <v>195</v>
      </c>
      <c r="C36" s="53">
        <v>2360.5</v>
      </c>
      <c r="D36" s="54">
        <v>0</v>
      </c>
      <c r="E36" s="54">
        <v>0</v>
      </c>
      <c r="F36" s="54">
        <v>0</v>
      </c>
      <c r="G36" s="54">
        <v>0</v>
      </c>
      <c r="H36" s="54">
        <v>0</v>
      </c>
      <c r="I36" s="54">
        <v>0</v>
      </c>
      <c r="J36" s="97">
        <v>1765698213.8900001</v>
      </c>
      <c r="K36" s="54">
        <v>0</v>
      </c>
      <c r="L36" s="97">
        <v>2195286175.23</v>
      </c>
      <c r="M36" s="97">
        <v>295552812.48000002</v>
      </c>
      <c r="N36" s="54">
        <v>0</v>
      </c>
      <c r="O36" s="97">
        <v>2222546615.9200001</v>
      </c>
      <c r="P36" s="97">
        <f t="shared" si="0"/>
        <v>6479083817.5200005</v>
      </c>
    </row>
    <row r="37" spans="2:16" ht="15.75" x14ac:dyDescent="0.25">
      <c r="B37" s="52" t="s">
        <v>196</v>
      </c>
      <c r="C37" s="53">
        <v>896.99</v>
      </c>
      <c r="D37" s="54">
        <v>0</v>
      </c>
      <c r="E37" s="54">
        <v>0</v>
      </c>
      <c r="F37" s="54">
        <v>0</v>
      </c>
      <c r="G37" s="54">
        <v>0</v>
      </c>
      <c r="H37" s="54">
        <v>0</v>
      </c>
      <c r="I37" s="54">
        <v>0</v>
      </c>
      <c r="J37" s="54">
        <v>0</v>
      </c>
      <c r="K37" s="54">
        <v>0</v>
      </c>
      <c r="L37" s="54">
        <v>0</v>
      </c>
      <c r="M37" s="54">
        <v>0</v>
      </c>
      <c r="N37" s="54">
        <v>0</v>
      </c>
      <c r="O37" s="97">
        <v>350828073.79000002</v>
      </c>
      <c r="P37" s="97">
        <f t="shared" si="0"/>
        <v>350828073.79000002</v>
      </c>
    </row>
    <row r="38" spans="2:16" ht="15.75" x14ac:dyDescent="0.25">
      <c r="B38" s="52" t="s">
        <v>197</v>
      </c>
      <c r="C38" s="53">
        <v>94.42</v>
      </c>
      <c r="D38" s="97">
        <v>45575345240</v>
      </c>
      <c r="E38" s="54">
        <v>0</v>
      </c>
      <c r="F38" s="54">
        <v>0</v>
      </c>
      <c r="G38" s="54">
        <v>0</v>
      </c>
      <c r="H38" s="54">
        <v>0</v>
      </c>
      <c r="I38" s="54">
        <v>0</v>
      </c>
      <c r="J38" s="97">
        <v>22989282750</v>
      </c>
      <c r="K38" s="97">
        <v>20672010</v>
      </c>
      <c r="L38" s="54">
        <v>0</v>
      </c>
      <c r="M38" s="54">
        <v>0</v>
      </c>
      <c r="N38" s="54">
        <v>0</v>
      </c>
      <c r="O38" s="54">
        <v>0</v>
      </c>
      <c r="P38" s="97">
        <f t="shared" si="0"/>
        <v>68585300000</v>
      </c>
    </row>
    <row r="39" spans="2:16" ht="15.75" x14ac:dyDescent="0.25">
      <c r="B39" s="52" t="s">
        <v>198</v>
      </c>
      <c r="C39" s="53">
        <v>59012.499996999999</v>
      </c>
      <c r="D39" s="54">
        <v>0</v>
      </c>
      <c r="E39" s="54">
        <v>0</v>
      </c>
      <c r="F39" s="54">
        <v>0</v>
      </c>
      <c r="G39" s="54">
        <v>0</v>
      </c>
      <c r="H39" s="54">
        <v>0</v>
      </c>
      <c r="I39" s="54">
        <v>0</v>
      </c>
      <c r="J39" s="54">
        <v>0</v>
      </c>
      <c r="K39" s="54">
        <v>0</v>
      </c>
      <c r="L39" s="54">
        <v>0</v>
      </c>
      <c r="M39" s="54">
        <v>0</v>
      </c>
      <c r="N39" s="54">
        <v>0</v>
      </c>
      <c r="O39" s="54">
        <v>0</v>
      </c>
      <c r="P39" s="54">
        <f t="shared" si="0"/>
        <v>0</v>
      </c>
    </row>
    <row r="40" spans="2:16" ht="15.75" x14ac:dyDescent="0.25">
      <c r="B40" s="52" t="s">
        <v>199</v>
      </c>
      <c r="C40" s="53">
        <v>930.73502800000006</v>
      </c>
      <c r="D40" s="54">
        <v>0</v>
      </c>
      <c r="E40" s="54">
        <v>0</v>
      </c>
      <c r="F40" s="54">
        <v>0</v>
      </c>
      <c r="G40" s="97">
        <v>44361042.210000001</v>
      </c>
      <c r="H40" s="54">
        <v>0</v>
      </c>
      <c r="I40" s="54">
        <v>0</v>
      </c>
      <c r="J40" s="97">
        <v>57482130.770000003</v>
      </c>
      <c r="K40" s="54">
        <v>0</v>
      </c>
      <c r="L40" s="54">
        <v>0</v>
      </c>
      <c r="M40" s="54">
        <v>0</v>
      </c>
      <c r="N40" s="54">
        <v>0</v>
      </c>
      <c r="O40" s="54">
        <v>0</v>
      </c>
      <c r="P40" s="97">
        <f t="shared" si="0"/>
        <v>101843172.98</v>
      </c>
    </row>
    <row r="41" spans="2:16" ht="15.75" x14ac:dyDescent="0.25">
      <c r="B41" s="52" t="s">
        <v>200</v>
      </c>
      <c r="C41" s="53">
        <v>170.22947400000001</v>
      </c>
      <c r="D41" s="97">
        <v>54692760</v>
      </c>
      <c r="E41" s="54">
        <v>0</v>
      </c>
      <c r="F41" s="54">
        <v>0</v>
      </c>
      <c r="G41" s="54">
        <v>0</v>
      </c>
      <c r="H41" s="54">
        <v>0</v>
      </c>
      <c r="I41" s="97">
        <v>44729318.57</v>
      </c>
      <c r="J41" s="54">
        <v>0</v>
      </c>
      <c r="K41" s="54">
        <v>0</v>
      </c>
      <c r="L41" s="54">
        <v>0</v>
      </c>
      <c r="M41" s="54">
        <v>0</v>
      </c>
      <c r="N41" s="97">
        <v>42665282.579999998</v>
      </c>
      <c r="O41" s="97">
        <v>59100967.700000003</v>
      </c>
      <c r="P41" s="97">
        <f t="shared" si="0"/>
        <v>201188328.84999996</v>
      </c>
    </row>
    <row r="42" spans="2:16" ht="15.75" x14ac:dyDescent="0.25">
      <c r="B42" s="52" t="s">
        <v>201</v>
      </c>
      <c r="C42" s="53">
        <v>4.5</v>
      </c>
      <c r="D42" s="54">
        <v>0</v>
      </c>
      <c r="E42" s="54">
        <v>0</v>
      </c>
      <c r="F42" s="54">
        <v>0</v>
      </c>
      <c r="G42" s="54">
        <v>0</v>
      </c>
      <c r="H42" s="54">
        <v>0</v>
      </c>
      <c r="I42" s="54">
        <v>0</v>
      </c>
      <c r="J42" s="54">
        <v>0</v>
      </c>
      <c r="K42" s="54">
        <v>0</v>
      </c>
      <c r="L42" s="54">
        <v>0</v>
      </c>
      <c r="M42" s="54">
        <v>0</v>
      </c>
      <c r="N42" s="54">
        <v>0</v>
      </c>
      <c r="O42" s="54">
        <v>0</v>
      </c>
      <c r="P42" s="54">
        <f t="shared" si="0"/>
        <v>0</v>
      </c>
    </row>
    <row r="43" spans="2:16" ht="15.75" x14ac:dyDescent="0.25">
      <c r="B43" s="52" t="s">
        <v>202</v>
      </c>
      <c r="C43" s="53">
        <v>9442</v>
      </c>
      <c r="D43" s="97">
        <v>354337658.94999999</v>
      </c>
      <c r="E43" s="97">
        <v>134640058.02000001</v>
      </c>
      <c r="F43" s="97">
        <v>57389645.68</v>
      </c>
      <c r="G43" s="97">
        <v>107791759.03</v>
      </c>
      <c r="H43" s="97">
        <v>122133453.19</v>
      </c>
      <c r="I43" s="54">
        <v>0</v>
      </c>
      <c r="J43" s="97">
        <v>22744026.02</v>
      </c>
      <c r="K43" s="97">
        <v>162321436.31</v>
      </c>
      <c r="L43" s="97">
        <v>114240645.72</v>
      </c>
      <c r="M43" s="97">
        <v>68351308.239999995</v>
      </c>
      <c r="N43" s="97">
        <v>1902391.05</v>
      </c>
      <c r="O43" s="97">
        <v>35185614.299999997</v>
      </c>
      <c r="P43" s="97">
        <f t="shared" si="0"/>
        <v>1181037996.5099998</v>
      </c>
    </row>
    <row r="44" spans="2:16" ht="15.75" x14ac:dyDescent="0.25">
      <c r="B44" s="52" t="s">
        <v>203</v>
      </c>
      <c r="C44" s="53">
        <v>0</v>
      </c>
      <c r="D44" s="54">
        <v>0</v>
      </c>
      <c r="E44" s="54">
        <v>0</v>
      </c>
      <c r="F44" s="54">
        <v>0</v>
      </c>
      <c r="G44" s="54">
        <v>0</v>
      </c>
      <c r="H44" s="54">
        <v>0</v>
      </c>
      <c r="I44" s="54">
        <v>0</v>
      </c>
      <c r="J44" s="54">
        <v>0</v>
      </c>
      <c r="K44" s="54">
        <v>0</v>
      </c>
      <c r="L44" s="54">
        <v>0</v>
      </c>
      <c r="M44" s="54">
        <v>0</v>
      </c>
      <c r="N44" s="54">
        <v>0</v>
      </c>
      <c r="O44" s="54">
        <v>0</v>
      </c>
      <c r="P44" s="54">
        <f t="shared" si="0"/>
        <v>0</v>
      </c>
    </row>
    <row r="45" spans="2:16" ht="15.75" x14ac:dyDescent="0.25">
      <c r="B45" s="52" t="s">
        <v>204</v>
      </c>
      <c r="C45" s="53">
        <v>56.627882999999997</v>
      </c>
      <c r="D45" s="54">
        <v>0</v>
      </c>
      <c r="E45" s="54">
        <v>0</v>
      </c>
      <c r="F45" s="54">
        <v>0</v>
      </c>
      <c r="G45" s="54">
        <v>0</v>
      </c>
      <c r="H45" s="54">
        <v>0</v>
      </c>
      <c r="I45" s="54">
        <v>0</v>
      </c>
      <c r="J45" s="54">
        <v>0</v>
      </c>
      <c r="K45" s="54">
        <v>0</v>
      </c>
      <c r="L45" s="54">
        <v>0</v>
      </c>
      <c r="M45" s="54">
        <v>0</v>
      </c>
      <c r="N45" s="54">
        <v>0</v>
      </c>
      <c r="O45" s="54">
        <v>0</v>
      </c>
      <c r="P45" s="54">
        <f t="shared" si="0"/>
        <v>0</v>
      </c>
    </row>
    <row r="46" spans="2:16" ht="15.75" customHeight="1" x14ac:dyDescent="0.25">
      <c r="B46" s="56" t="s">
        <v>162</v>
      </c>
      <c r="C46" s="57">
        <f>+SUM(C10:C45)</f>
        <v>663558.0356800002</v>
      </c>
      <c r="D46" s="98">
        <f>+SUM(D10:D45)</f>
        <v>92963423903.289993</v>
      </c>
      <c r="E46" s="98">
        <f t="shared" ref="E46:O46" si="1">+SUM(E10:E45)</f>
        <v>39097200131.139992</v>
      </c>
      <c r="F46" s="98">
        <f t="shared" si="1"/>
        <v>47043210726.220001</v>
      </c>
      <c r="G46" s="98">
        <f t="shared" si="1"/>
        <v>52593801799.439995</v>
      </c>
      <c r="H46" s="98">
        <f t="shared" si="1"/>
        <v>57690512176.299995</v>
      </c>
      <c r="I46" s="98">
        <f t="shared" si="1"/>
        <v>55782788626.110008</v>
      </c>
      <c r="J46" s="98">
        <f t="shared" si="1"/>
        <v>66216029347.07</v>
      </c>
      <c r="K46" s="98">
        <f t="shared" si="1"/>
        <v>45139872266.429985</v>
      </c>
      <c r="L46" s="98">
        <f t="shared" si="1"/>
        <v>45466719935.75</v>
      </c>
      <c r="M46" s="98">
        <f t="shared" si="1"/>
        <v>43135292664.950012</v>
      </c>
      <c r="N46" s="98">
        <f t="shared" si="1"/>
        <v>59779440228.999992</v>
      </c>
      <c r="O46" s="98">
        <f t="shared" si="1"/>
        <v>61066301529.459991</v>
      </c>
      <c r="P46" s="98">
        <f>+SUM(P10:P45)</f>
        <v>665974593335.16016</v>
      </c>
    </row>
    <row r="47" spans="2:16" ht="17.25" customHeight="1" x14ac:dyDescent="0.25">
      <c r="B47" s="46" t="s">
        <v>205</v>
      </c>
      <c r="C47" s="28"/>
      <c r="D47" s="27"/>
      <c r="E47" s="27"/>
      <c r="F47" s="27"/>
      <c r="G47" s="27"/>
      <c r="H47" s="27"/>
      <c r="I47" s="27"/>
      <c r="J47" s="27"/>
      <c r="K47" s="27"/>
      <c r="L47" s="27"/>
      <c r="M47" s="27"/>
      <c r="N47" s="27"/>
      <c r="O47" s="27"/>
      <c r="P47" s="27"/>
    </row>
    <row r="48" spans="2:16" ht="15" customHeight="1" x14ac:dyDescent="0.25">
      <c r="B48" s="46" t="s">
        <v>206</v>
      </c>
      <c r="C48" s="47"/>
      <c r="D48" s="27"/>
      <c r="E48" s="27"/>
      <c r="F48" s="27"/>
      <c r="G48" s="27"/>
      <c r="H48" s="27"/>
      <c r="I48" s="27"/>
      <c r="J48" s="27"/>
      <c r="K48" s="27"/>
      <c r="L48" s="27"/>
      <c r="M48" s="27"/>
      <c r="N48" s="27"/>
      <c r="O48" s="27"/>
      <c r="P48" s="27"/>
    </row>
    <row r="49" spans="2:16" x14ac:dyDescent="0.25">
      <c r="B49" s="46" t="s">
        <v>207</v>
      </c>
      <c r="D49" s="25"/>
      <c r="E49" s="25"/>
      <c r="F49" s="25"/>
      <c r="G49" s="25"/>
      <c r="H49" s="25"/>
      <c r="I49" s="25"/>
      <c r="J49" s="25"/>
      <c r="K49" s="25"/>
      <c r="L49" s="25"/>
      <c r="M49" s="25"/>
      <c r="N49" s="25"/>
      <c r="O49" s="25"/>
      <c r="P49" s="25"/>
    </row>
    <row r="50" spans="2:16" x14ac:dyDescent="0.25">
      <c r="B50" s="24"/>
      <c r="C50" s="24"/>
      <c r="D50" s="22"/>
      <c r="E50" s="22"/>
      <c r="F50" s="22"/>
      <c r="G50" s="22"/>
      <c r="H50" s="22"/>
      <c r="I50" s="22"/>
      <c r="J50" s="22"/>
      <c r="K50" s="22"/>
      <c r="L50" s="22"/>
      <c r="M50" s="22"/>
      <c r="N50" s="22"/>
      <c r="O50" s="22"/>
      <c r="P50" s="22"/>
    </row>
    <row r="51" spans="2:16" x14ac:dyDescent="0.25">
      <c r="C51" s="39"/>
    </row>
    <row r="54" spans="2:16" x14ac:dyDescent="0.25">
      <c r="E54" s="39"/>
    </row>
  </sheetData>
  <mergeCells count="6">
    <mergeCell ref="B2:P2"/>
    <mergeCell ref="B3:P3"/>
    <mergeCell ref="B4:P4"/>
    <mergeCell ref="B8:B9"/>
    <mergeCell ref="C8:C9"/>
    <mergeCell ref="D8:P8"/>
  </mergeCells>
  <pageMargins left="0.7" right="0.7" top="0.75" bottom="0.75" header="0.3" footer="0.3"/>
  <pageSetup orientation="portrait" r:id="rId1"/>
  <ignoredErrors>
    <ignoredError sqref="P10:P45" formulaRange="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2:X119"/>
  <sheetViews>
    <sheetView showGridLines="0" zoomScale="85" zoomScaleNormal="85" workbookViewId="0">
      <selection activeCell="B8" sqref="B8:B9"/>
    </sheetView>
  </sheetViews>
  <sheetFormatPr defaultColWidth="11" defaultRowHeight="15" x14ac:dyDescent="0.25"/>
  <cols>
    <col min="1" max="1" width="6.7109375" customWidth="1"/>
    <col min="2" max="2" width="82.140625" customWidth="1"/>
    <col min="3" max="3" width="17.28515625" customWidth="1"/>
    <col min="4" max="13" width="11.28515625" customWidth="1"/>
    <col min="14" max="14" width="12.5703125" customWidth="1"/>
    <col min="15" max="15" width="11.28515625" customWidth="1"/>
    <col min="16" max="16" width="13.140625" customWidth="1"/>
    <col min="17" max="17" width="20" bestFit="1" customWidth="1"/>
    <col min="20" max="20" width="19.42578125" style="39" bestFit="1" customWidth="1"/>
    <col min="21" max="23" width="18.42578125" style="39" bestFit="1" customWidth="1"/>
    <col min="24" max="24" width="19.42578125" style="39" bestFit="1" customWidth="1"/>
  </cols>
  <sheetData>
    <row r="2" spans="1:17" ht="28.5" x14ac:dyDescent="0.45">
      <c r="B2" s="108" t="s">
        <v>0</v>
      </c>
      <c r="C2" s="108"/>
      <c r="D2" s="108"/>
      <c r="E2" s="108"/>
      <c r="F2" s="108"/>
      <c r="G2" s="108"/>
      <c r="H2" s="108"/>
      <c r="I2" s="108"/>
      <c r="J2" s="108"/>
      <c r="K2" s="108"/>
      <c r="L2" s="108"/>
      <c r="M2" s="108"/>
      <c r="N2" s="108"/>
      <c r="O2" s="108"/>
      <c r="P2" s="108"/>
    </row>
    <row r="3" spans="1:17" ht="21" x14ac:dyDescent="0.35">
      <c r="B3" s="109" t="s">
        <v>101</v>
      </c>
      <c r="C3" s="109"/>
      <c r="D3" s="109"/>
      <c r="E3" s="109"/>
      <c r="F3" s="109"/>
      <c r="G3" s="109"/>
      <c r="H3" s="109"/>
      <c r="I3" s="109"/>
      <c r="J3" s="109"/>
      <c r="K3" s="109"/>
      <c r="L3" s="109"/>
      <c r="M3" s="109"/>
      <c r="N3" s="109"/>
      <c r="O3" s="109"/>
      <c r="P3" s="109"/>
    </row>
    <row r="4" spans="1:17" ht="15.75" customHeight="1" x14ac:dyDescent="0.25">
      <c r="B4" s="131" t="s">
        <v>166</v>
      </c>
      <c r="C4" s="131"/>
      <c r="D4" s="131"/>
      <c r="E4" s="131"/>
      <c r="F4" s="131"/>
      <c r="G4" s="131"/>
      <c r="H4" s="131"/>
      <c r="I4" s="131"/>
      <c r="J4" s="131"/>
      <c r="K4" s="131"/>
      <c r="L4" s="131"/>
      <c r="M4" s="131"/>
      <c r="N4" s="131"/>
      <c r="O4" s="131"/>
      <c r="P4" s="131"/>
    </row>
    <row r="5" spans="1:17" x14ac:dyDescent="0.25">
      <c r="E5" s="83"/>
      <c r="F5" s="83"/>
      <c r="G5" s="83"/>
      <c r="H5" s="83"/>
      <c r="I5" s="83"/>
      <c r="J5" s="83"/>
      <c r="K5" s="83"/>
      <c r="L5" s="83"/>
      <c r="M5" s="83"/>
      <c r="N5" s="83"/>
      <c r="O5" s="83"/>
      <c r="P5" s="83"/>
    </row>
    <row r="6" spans="1:17" x14ac:dyDescent="0.25">
      <c r="B6" s="48" t="s">
        <v>208</v>
      </c>
      <c r="D6" s="39"/>
      <c r="E6" s="39"/>
      <c r="F6" s="39"/>
      <c r="G6" s="39"/>
      <c r="H6" s="39"/>
      <c r="I6" s="39"/>
      <c r="J6" s="39"/>
      <c r="K6" s="39"/>
      <c r="L6" s="39"/>
      <c r="M6" s="39"/>
      <c r="N6" s="39"/>
      <c r="O6" s="39"/>
      <c r="P6" s="49" t="s">
        <v>150</v>
      </c>
    </row>
    <row r="7" spans="1:17" ht="6.75" customHeight="1" x14ac:dyDescent="0.25">
      <c r="B7" s="50"/>
      <c r="D7" s="39"/>
      <c r="E7" s="39"/>
      <c r="F7" s="39"/>
      <c r="G7" s="39"/>
      <c r="H7" s="39"/>
      <c r="I7" s="39"/>
      <c r="J7" s="39"/>
      <c r="K7" s="39"/>
      <c r="L7" s="39"/>
      <c r="M7" s="39"/>
      <c r="N7" s="39"/>
      <c r="O7" s="39"/>
      <c r="P7" s="39"/>
    </row>
    <row r="8" spans="1:17" ht="22.5" customHeight="1" x14ac:dyDescent="0.25">
      <c r="B8" s="132" t="s">
        <v>151</v>
      </c>
      <c r="C8" s="134" t="s">
        <v>168</v>
      </c>
      <c r="D8" s="136">
        <v>2017</v>
      </c>
      <c r="E8" s="137"/>
      <c r="F8" s="137"/>
      <c r="G8" s="137"/>
      <c r="H8" s="137"/>
      <c r="I8" s="137"/>
      <c r="J8" s="137"/>
      <c r="K8" s="137"/>
      <c r="L8" s="137"/>
      <c r="M8" s="137"/>
      <c r="N8" s="137"/>
      <c r="O8" s="137"/>
      <c r="P8" s="138"/>
    </row>
    <row r="9" spans="1:17" ht="22.5" customHeight="1" x14ac:dyDescent="0.25">
      <c r="B9" s="133"/>
      <c r="C9" s="135"/>
      <c r="D9" s="51" t="s">
        <v>105</v>
      </c>
      <c r="E9" s="51" t="s">
        <v>9</v>
      </c>
      <c r="F9" s="51" t="s">
        <v>10</v>
      </c>
      <c r="G9" s="51" t="s">
        <v>11</v>
      </c>
      <c r="H9" s="51" t="s">
        <v>12</v>
      </c>
      <c r="I9" s="51" t="s">
        <v>13</v>
      </c>
      <c r="J9" s="51" t="s">
        <v>14</v>
      </c>
      <c r="K9" s="51" t="s">
        <v>15</v>
      </c>
      <c r="L9" s="51" t="s">
        <v>16</v>
      </c>
      <c r="M9" s="51" t="s">
        <v>17</v>
      </c>
      <c r="N9" s="51" t="s">
        <v>18</v>
      </c>
      <c r="O9" s="51" t="s">
        <v>19</v>
      </c>
      <c r="P9" s="51" t="s">
        <v>96</v>
      </c>
    </row>
    <row r="10" spans="1:17" x14ac:dyDescent="0.25">
      <c r="A10" s="58"/>
      <c r="B10" s="52" t="s">
        <v>209</v>
      </c>
      <c r="C10" s="59">
        <v>0</v>
      </c>
      <c r="D10" s="60">
        <v>0</v>
      </c>
      <c r="E10" s="94">
        <v>2000000000</v>
      </c>
      <c r="F10" s="95">
        <v>1500000000</v>
      </c>
      <c r="G10" s="95">
        <v>150000000</v>
      </c>
      <c r="H10" s="55">
        <v>0</v>
      </c>
      <c r="I10" s="95">
        <v>2750000000</v>
      </c>
      <c r="J10" s="55">
        <v>0</v>
      </c>
      <c r="K10" s="55">
        <v>0</v>
      </c>
      <c r="L10" s="55">
        <v>0</v>
      </c>
      <c r="M10" s="55">
        <v>0</v>
      </c>
      <c r="N10" s="55">
        <v>0</v>
      </c>
      <c r="O10" s="55">
        <v>0</v>
      </c>
      <c r="P10" s="95">
        <f>SUM(D10:O10)</f>
        <v>6400000000</v>
      </c>
    </row>
    <row r="11" spans="1:17" x14ac:dyDescent="0.25">
      <c r="A11" s="61"/>
      <c r="B11" s="52" t="s">
        <v>106</v>
      </c>
      <c r="C11" s="59">
        <v>65589.205000000002</v>
      </c>
      <c r="D11" s="60">
        <v>0</v>
      </c>
      <c r="E11" s="94">
        <v>6379200000</v>
      </c>
      <c r="F11" s="95">
        <v>12825800000</v>
      </c>
      <c r="G11" s="95">
        <v>20000000000</v>
      </c>
      <c r="H11" s="95">
        <v>15373000000</v>
      </c>
      <c r="I11" s="95">
        <v>2500000000</v>
      </c>
      <c r="J11" s="55">
        <v>0</v>
      </c>
      <c r="K11" s="95">
        <v>7922000000</v>
      </c>
      <c r="L11" s="95">
        <v>5818800000</v>
      </c>
      <c r="M11" s="95">
        <v>4181200000</v>
      </c>
      <c r="N11" s="55">
        <v>0</v>
      </c>
      <c r="O11" s="95">
        <v>10000000000</v>
      </c>
      <c r="P11" s="95">
        <f t="shared" ref="P11:P40" si="0">SUM(D11:O11)</f>
        <v>85000000000</v>
      </c>
    </row>
    <row r="12" spans="1:17" x14ac:dyDescent="0.25">
      <c r="A12" s="61"/>
      <c r="B12" s="52" t="s">
        <v>107</v>
      </c>
      <c r="C12" s="59">
        <v>523584.658253</v>
      </c>
      <c r="D12" s="94">
        <v>45905412680.03997</v>
      </c>
      <c r="E12" s="94">
        <v>36091247845.280006</v>
      </c>
      <c r="F12" s="95">
        <v>39964201240.069969</v>
      </c>
      <c r="G12" s="95">
        <v>46498456031.670013</v>
      </c>
      <c r="H12" s="95">
        <v>48732527659.740005</v>
      </c>
      <c r="I12" s="95">
        <v>47566058188.930046</v>
      </c>
      <c r="J12" s="95">
        <v>39910707122.56002</v>
      </c>
      <c r="K12" s="95">
        <v>44003736832.379967</v>
      </c>
      <c r="L12" s="95">
        <v>40297126145.770004</v>
      </c>
      <c r="M12" s="95">
        <v>44309559345.879959</v>
      </c>
      <c r="N12" s="95">
        <v>43230838510.25</v>
      </c>
      <c r="O12" s="95">
        <v>47330435266.980019</v>
      </c>
      <c r="P12" s="95">
        <f t="shared" si="0"/>
        <v>523840306869.54999</v>
      </c>
    </row>
    <row r="13" spans="1:17" x14ac:dyDescent="0.25">
      <c r="A13" s="61"/>
      <c r="B13" s="52" t="s">
        <v>112</v>
      </c>
      <c r="C13" s="59">
        <v>14030.112109</v>
      </c>
      <c r="D13" s="94">
        <v>1035642095.0300001</v>
      </c>
      <c r="E13" s="94">
        <v>1059454172.2299998</v>
      </c>
      <c r="F13" s="95">
        <v>1037326364.2299999</v>
      </c>
      <c r="G13" s="95">
        <v>990392455.75000024</v>
      </c>
      <c r="H13" s="95">
        <v>1071850735.6299999</v>
      </c>
      <c r="I13" s="95">
        <v>1137627115.72</v>
      </c>
      <c r="J13" s="95">
        <v>1237005159.4800003</v>
      </c>
      <c r="K13" s="95">
        <v>1393996871.4499998</v>
      </c>
      <c r="L13" s="95">
        <v>1118412160.6599998</v>
      </c>
      <c r="M13" s="95">
        <v>998593190.56000018</v>
      </c>
      <c r="N13" s="95">
        <v>988722328.72000015</v>
      </c>
      <c r="O13" s="95">
        <v>1146288181.1900003</v>
      </c>
      <c r="P13" s="95">
        <f t="shared" si="0"/>
        <v>13215310830.65</v>
      </c>
      <c r="Q13" s="55"/>
    </row>
    <row r="14" spans="1:17" x14ac:dyDescent="0.25">
      <c r="A14" s="61"/>
      <c r="B14" s="52" t="s">
        <v>115</v>
      </c>
      <c r="C14" s="59">
        <v>391.47649799999999</v>
      </c>
      <c r="D14" s="60">
        <v>0</v>
      </c>
      <c r="E14" s="60">
        <v>0</v>
      </c>
      <c r="F14" s="60">
        <v>0</v>
      </c>
      <c r="G14" s="60">
        <v>0</v>
      </c>
      <c r="H14" s="60">
        <v>0</v>
      </c>
      <c r="I14" s="60">
        <v>0</v>
      </c>
      <c r="J14" s="60">
        <v>0</v>
      </c>
      <c r="K14" s="60">
        <v>0</v>
      </c>
      <c r="L14" s="60">
        <v>0</v>
      </c>
      <c r="M14" s="60">
        <v>0</v>
      </c>
      <c r="N14" s="94">
        <v>14188975</v>
      </c>
      <c r="O14" s="94">
        <v>16517876.999999998</v>
      </c>
      <c r="P14" s="95">
        <f t="shared" si="0"/>
        <v>30706852</v>
      </c>
    </row>
    <row r="15" spans="1:17" x14ac:dyDescent="0.25">
      <c r="B15" s="52" t="s">
        <v>116</v>
      </c>
      <c r="C15" s="59">
        <v>153.80500000000001</v>
      </c>
      <c r="D15" s="60">
        <v>0</v>
      </c>
      <c r="E15" s="60">
        <v>0</v>
      </c>
      <c r="F15" s="60">
        <v>0</v>
      </c>
      <c r="G15" s="60">
        <v>0</v>
      </c>
      <c r="H15" s="60">
        <v>0</v>
      </c>
      <c r="I15" s="60">
        <v>0</v>
      </c>
      <c r="J15" s="60">
        <v>0</v>
      </c>
      <c r="K15" s="94">
        <v>47943128.909999996</v>
      </c>
      <c r="L15" s="60">
        <v>0</v>
      </c>
      <c r="M15" s="60">
        <v>0</v>
      </c>
      <c r="N15" s="60">
        <v>0</v>
      </c>
      <c r="O15" s="94">
        <v>1196881458.8499999</v>
      </c>
      <c r="P15" s="95">
        <f t="shared" si="0"/>
        <v>1244824587.76</v>
      </c>
    </row>
    <row r="16" spans="1:17" x14ac:dyDescent="0.25">
      <c r="B16" s="52" t="s">
        <v>117</v>
      </c>
      <c r="C16" s="59">
        <v>132.66</v>
      </c>
      <c r="D16" s="60">
        <v>0</v>
      </c>
      <c r="E16" s="60">
        <v>0</v>
      </c>
      <c r="F16" s="60">
        <v>0</v>
      </c>
      <c r="G16" s="60">
        <v>0</v>
      </c>
      <c r="H16" s="60">
        <v>0</v>
      </c>
      <c r="I16" s="60">
        <v>0</v>
      </c>
      <c r="J16" s="60">
        <v>0</v>
      </c>
      <c r="K16" s="60">
        <v>0</v>
      </c>
      <c r="L16" s="60">
        <v>0</v>
      </c>
      <c r="M16" s="60">
        <v>0</v>
      </c>
      <c r="N16" s="60">
        <v>0</v>
      </c>
      <c r="O16" s="60">
        <v>0</v>
      </c>
      <c r="P16" s="55">
        <f t="shared" si="0"/>
        <v>0</v>
      </c>
    </row>
    <row r="17" spans="1:16" x14ac:dyDescent="0.25">
      <c r="A17" s="61"/>
      <c r="B17" s="52" t="s">
        <v>118</v>
      </c>
      <c r="C17" s="59">
        <v>241.2</v>
      </c>
      <c r="D17" s="60">
        <v>0</v>
      </c>
      <c r="E17" s="60">
        <v>0</v>
      </c>
      <c r="F17" s="60">
        <v>0</v>
      </c>
      <c r="G17" s="60">
        <v>0</v>
      </c>
      <c r="H17" s="60">
        <v>0</v>
      </c>
      <c r="I17" s="60">
        <v>0</v>
      </c>
      <c r="J17" s="60">
        <v>0</v>
      </c>
      <c r="K17" s="60">
        <v>0</v>
      </c>
      <c r="L17" s="60">
        <v>0</v>
      </c>
      <c r="M17" s="60">
        <v>0</v>
      </c>
      <c r="N17" s="60">
        <v>0</v>
      </c>
      <c r="O17" s="60">
        <v>0</v>
      </c>
      <c r="P17" s="55">
        <f t="shared" si="0"/>
        <v>0</v>
      </c>
    </row>
    <row r="18" spans="1:16" x14ac:dyDescent="0.25">
      <c r="A18" s="61"/>
      <c r="B18" s="52" t="s">
        <v>156</v>
      </c>
      <c r="C18" s="59">
        <v>0</v>
      </c>
      <c r="D18" s="60">
        <v>0</v>
      </c>
      <c r="E18" s="94">
        <v>3312521.9</v>
      </c>
      <c r="F18" s="55">
        <v>0</v>
      </c>
      <c r="G18" s="55">
        <v>0</v>
      </c>
      <c r="H18" s="95">
        <v>2157898.94</v>
      </c>
      <c r="I18" s="55">
        <v>0</v>
      </c>
      <c r="J18" s="55">
        <v>0</v>
      </c>
      <c r="K18" s="55">
        <v>0</v>
      </c>
      <c r="L18" s="95">
        <v>10004778</v>
      </c>
      <c r="M18" s="55">
        <v>0</v>
      </c>
      <c r="N18" s="55">
        <v>0</v>
      </c>
      <c r="O18" s="55">
        <v>0</v>
      </c>
      <c r="P18" s="95">
        <f t="shared" si="0"/>
        <v>15475198.84</v>
      </c>
    </row>
    <row r="19" spans="1:16" x14ac:dyDescent="0.25">
      <c r="A19" s="61"/>
      <c r="B19" s="52" t="s">
        <v>119</v>
      </c>
      <c r="C19" s="59">
        <v>4394.1400000000003</v>
      </c>
      <c r="D19" s="60">
        <v>0</v>
      </c>
      <c r="E19" s="94">
        <v>250406849.75999999</v>
      </c>
      <c r="F19" s="55">
        <v>0</v>
      </c>
      <c r="G19" s="55">
        <v>0</v>
      </c>
      <c r="H19" s="55">
        <v>0</v>
      </c>
      <c r="I19" s="55">
        <v>0</v>
      </c>
      <c r="J19" s="55">
        <v>0</v>
      </c>
      <c r="K19" s="55">
        <v>0</v>
      </c>
      <c r="L19" s="55">
        <v>0</v>
      </c>
      <c r="M19" s="55">
        <v>0</v>
      </c>
      <c r="N19" s="55">
        <v>0</v>
      </c>
      <c r="O19" s="55">
        <v>0</v>
      </c>
      <c r="P19" s="95">
        <f t="shared" si="0"/>
        <v>250406849.75999999</v>
      </c>
    </row>
    <row r="20" spans="1:16" x14ac:dyDescent="0.25">
      <c r="A20" s="61"/>
      <c r="B20" s="52" t="s">
        <v>120</v>
      </c>
      <c r="C20" s="59">
        <v>4654.5977210000001</v>
      </c>
      <c r="D20" s="94">
        <v>179752.01</v>
      </c>
      <c r="E20" s="60">
        <v>0</v>
      </c>
      <c r="F20" s="95">
        <v>499690461.71999997</v>
      </c>
      <c r="G20" s="95">
        <v>42019352.25</v>
      </c>
      <c r="H20" s="95">
        <v>1035388019.7200001</v>
      </c>
      <c r="I20" s="95">
        <v>707471091.50999999</v>
      </c>
      <c r="J20" s="55">
        <v>0</v>
      </c>
      <c r="K20" s="95">
        <v>410052787.57999998</v>
      </c>
      <c r="L20" s="95">
        <v>16286348.73</v>
      </c>
      <c r="M20" s="95">
        <v>1123076416.4100001</v>
      </c>
      <c r="N20" s="95">
        <v>1557222847.9900002</v>
      </c>
      <c r="O20" s="95">
        <v>249316961.15000001</v>
      </c>
      <c r="P20" s="95">
        <f t="shared" si="0"/>
        <v>5640704039.0699997</v>
      </c>
    </row>
    <row r="21" spans="1:16" x14ac:dyDescent="0.25">
      <c r="A21" s="61"/>
      <c r="B21" s="52" t="s">
        <v>121</v>
      </c>
      <c r="C21" s="59">
        <v>1253.9457130000001</v>
      </c>
      <c r="D21" s="94">
        <v>22752347.899999999</v>
      </c>
      <c r="E21" s="94">
        <v>2244754.58</v>
      </c>
      <c r="F21" s="95">
        <v>31940736.479999997</v>
      </c>
      <c r="G21" s="95">
        <v>22628165</v>
      </c>
      <c r="H21" s="95">
        <v>26563192.300000001</v>
      </c>
      <c r="I21" s="95">
        <v>112726178.44</v>
      </c>
      <c r="J21" s="95">
        <v>1469400.05</v>
      </c>
      <c r="K21" s="95">
        <v>52527562.57</v>
      </c>
      <c r="L21" s="95">
        <v>18339446.02</v>
      </c>
      <c r="M21" s="55">
        <v>0</v>
      </c>
      <c r="N21" s="95">
        <v>211270419.36000001</v>
      </c>
      <c r="O21" s="95">
        <v>256949097.67000002</v>
      </c>
      <c r="P21" s="95">
        <f t="shared" si="0"/>
        <v>759411300.37</v>
      </c>
    </row>
    <row r="22" spans="1:16" x14ac:dyDescent="0.25">
      <c r="A22" s="61"/>
      <c r="B22" s="52" t="s">
        <v>126</v>
      </c>
      <c r="C22" s="59">
        <v>364.65548899999999</v>
      </c>
      <c r="D22" s="60">
        <v>0</v>
      </c>
      <c r="E22" s="94">
        <v>130556585.7</v>
      </c>
      <c r="F22" s="55">
        <v>0</v>
      </c>
      <c r="G22" s="55">
        <v>0</v>
      </c>
      <c r="H22" s="55">
        <v>0</v>
      </c>
      <c r="I22" s="55">
        <v>0</v>
      </c>
      <c r="J22" s="95">
        <v>151914270.34</v>
      </c>
      <c r="K22" s="55">
        <v>0</v>
      </c>
      <c r="L22" s="55">
        <v>0</v>
      </c>
      <c r="M22" s="55">
        <v>0</v>
      </c>
      <c r="N22" s="95">
        <v>102410698.89</v>
      </c>
      <c r="O22" s="95">
        <v>84009920.489999995</v>
      </c>
      <c r="P22" s="95">
        <f t="shared" si="0"/>
        <v>468891475.42000002</v>
      </c>
    </row>
    <row r="23" spans="1:16" x14ac:dyDescent="0.25">
      <c r="A23" s="61"/>
      <c r="B23" s="52" t="s">
        <v>130</v>
      </c>
      <c r="C23" s="59">
        <v>393.740656</v>
      </c>
      <c r="D23" s="94">
        <v>3165395.46</v>
      </c>
      <c r="E23" s="94">
        <v>6542523</v>
      </c>
      <c r="F23" s="55">
        <v>0</v>
      </c>
      <c r="G23" s="55">
        <v>0</v>
      </c>
      <c r="H23" s="55">
        <v>0</v>
      </c>
      <c r="I23" s="55">
        <v>0</v>
      </c>
      <c r="J23" s="55">
        <v>0</v>
      </c>
      <c r="K23" s="95">
        <v>164260297.13</v>
      </c>
      <c r="L23" s="55">
        <v>0</v>
      </c>
      <c r="M23" s="55">
        <v>0</v>
      </c>
      <c r="N23" s="55">
        <v>0</v>
      </c>
      <c r="O23" s="95">
        <v>210818325.43000001</v>
      </c>
      <c r="P23" s="95">
        <f t="shared" si="0"/>
        <v>384786541.01999998</v>
      </c>
    </row>
    <row r="24" spans="1:16" x14ac:dyDescent="0.25">
      <c r="A24" s="61"/>
      <c r="B24" s="52" t="s">
        <v>131</v>
      </c>
      <c r="C24" s="59">
        <v>0</v>
      </c>
      <c r="D24" s="94">
        <v>22421037.309999999</v>
      </c>
      <c r="E24" s="60">
        <v>0</v>
      </c>
      <c r="F24" s="55">
        <v>0</v>
      </c>
      <c r="G24" s="95">
        <v>70223582.670000002</v>
      </c>
      <c r="H24" s="55">
        <v>0</v>
      </c>
      <c r="I24" s="55">
        <v>0</v>
      </c>
      <c r="J24" s="95">
        <v>59743694.789999999</v>
      </c>
      <c r="K24" s="55">
        <v>0</v>
      </c>
      <c r="L24" s="95">
        <v>5831604.0499999998</v>
      </c>
      <c r="M24" s="55">
        <v>0</v>
      </c>
      <c r="N24" s="95">
        <v>57079679.770000003</v>
      </c>
      <c r="O24" s="95">
        <v>8088414.5099999998</v>
      </c>
      <c r="P24" s="95">
        <f t="shared" si="0"/>
        <v>223388013.10000002</v>
      </c>
    </row>
    <row r="25" spans="1:16" x14ac:dyDescent="0.25">
      <c r="A25" s="61"/>
      <c r="B25" s="52" t="s">
        <v>132</v>
      </c>
      <c r="C25" s="59">
        <v>0</v>
      </c>
      <c r="D25" s="60">
        <v>0</v>
      </c>
      <c r="E25" s="60">
        <v>0</v>
      </c>
      <c r="F25" s="95">
        <v>9452420</v>
      </c>
      <c r="G25" s="55">
        <v>0</v>
      </c>
      <c r="H25" s="55">
        <v>0</v>
      </c>
      <c r="I25" s="55">
        <v>0</v>
      </c>
      <c r="J25" s="95">
        <v>0</v>
      </c>
      <c r="K25" s="55">
        <v>0</v>
      </c>
      <c r="L25" s="55">
        <v>0</v>
      </c>
      <c r="M25" s="55">
        <v>0</v>
      </c>
      <c r="N25" s="55">
        <v>0</v>
      </c>
      <c r="O25" s="55">
        <v>0</v>
      </c>
      <c r="P25" s="95">
        <f t="shared" si="0"/>
        <v>9452420</v>
      </c>
    </row>
    <row r="26" spans="1:16" x14ac:dyDescent="0.25">
      <c r="A26" s="61"/>
      <c r="B26" s="52" t="s">
        <v>133</v>
      </c>
      <c r="C26" s="59">
        <v>0</v>
      </c>
      <c r="D26" s="60">
        <v>0</v>
      </c>
      <c r="E26" s="60">
        <v>0</v>
      </c>
      <c r="F26" s="95">
        <v>1866103470</v>
      </c>
      <c r="G26" s="55">
        <v>0</v>
      </c>
      <c r="H26" s="95">
        <v>21232530</v>
      </c>
      <c r="I26" s="55">
        <v>0</v>
      </c>
      <c r="J26" s="55">
        <v>0</v>
      </c>
      <c r="K26" s="55">
        <v>0</v>
      </c>
      <c r="L26" s="55">
        <v>0</v>
      </c>
      <c r="M26" s="55">
        <v>0</v>
      </c>
      <c r="N26" s="55">
        <v>0</v>
      </c>
      <c r="O26" s="95">
        <v>693788302.14999998</v>
      </c>
      <c r="P26" s="95">
        <f t="shared" si="0"/>
        <v>2581124302.1500001</v>
      </c>
    </row>
    <row r="27" spans="1:16" x14ac:dyDescent="0.25">
      <c r="A27" s="61"/>
      <c r="B27" s="52" t="s">
        <v>134</v>
      </c>
      <c r="C27" s="59">
        <v>950.32799999999997</v>
      </c>
      <c r="D27" s="60">
        <v>0</v>
      </c>
      <c r="E27" s="60">
        <v>0</v>
      </c>
      <c r="F27" s="60">
        <v>0</v>
      </c>
      <c r="G27" s="60">
        <v>0</v>
      </c>
      <c r="H27" s="60">
        <v>0</v>
      </c>
      <c r="I27" s="94">
        <v>173452399.56</v>
      </c>
      <c r="J27" s="94">
        <v>1184.25</v>
      </c>
      <c r="K27" s="94">
        <v>149327883.44</v>
      </c>
      <c r="L27" s="94">
        <v>166773203.80000001</v>
      </c>
      <c r="M27" s="60">
        <v>0</v>
      </c>
      <c r="N27" s="94">
        <v>156031654.49000001</v>
      </c>
      <c r="O27" s="94">
        <v>167563813.44</v>
      </c>
      <c r="P27" s="95">
        <f t="shared" si="0"/>
        <v>813150138.98000002</v>
      </c>
    </row>
    <row r="28" spans="1:16" x14ac:dyDescent="0.25">
      <c r="A28" s="61"/>
      <c r="B28" s="52" t="s">
        <v>157</v>
      </c>
      <c r="C28" s="59">
        <v>868.32</v>
      </c>
      <c r="D28" s="60">
        <v>0</v>
      </c>
      <c r="E28" s="94">
        <v>37585740</v>
      </c>
      <c r="F28" s="55">
        <v>0</v>
      </c>
      <c r="G28" s="95">
        <v>20479897.800000001</v>
      </c>
      <c r="H28" s="55">
        <v>0</v>
      </c>
      <c r="I28" s="95">
        <v>17411370.670000002</v>
      </c>
      <c r="J28" s="55">
        <v>0</v>
      </c>
      <c r="K28" s="95">
        <v>14790843.27</v>
      </c>
      <c r="L28" s="95">
        <v>13650492.630000001</v>
      </c>
      <c r="M28" s="95">
        <v>45749179.109999999</v>
      </c>
      <c r="N28" s="95">
        <v>120708896.56</v>
      </c>
      <c r="O28" s="95">
        <v>628395665.90999997</v>
      </c>
      <c r="P28" s="95">
        <f t="shared" si="0"/>
        <v>898772085.94999993</v>
      </c>
    </row>
    <row r="29" spans="1:16" x14ac:dyDescent="0.25">
      <c r="A29" s="61"/>
      <c r="B29" s="52" t="s">
        <v>135</v>
      </c>
      <c r="C29" s="59">
        <v>10588.68</v>
      </c>
      <c r="D29" s="60">
        <v>0</v>
      </c>
      <c r="E29" s="60">
        <v>0</v>
      </c>
      <c r="F29" s="55">
        <v>0</v>
      </c>
      <c r="G29" s="55">
        <v>0</v>
      </c>
      <c r="H29" s="55">
        <v>0</v>
      </c>
      <c r="I29" s="95">
        <v>1008239.2</v>
      </c>
      <c r="J29" s="55">
        <v>0</v>
      </c>
      <c r="K29" s="95">
        <v>2647522.9</v>
      </c>
      <c r="L29" s="55">
        <v>0</v>
      </c>
      <c r="M29" s="95">
        <v>1596275</v>
      </c>
      <c r="N29" s="55">
        <v>0</v>
      </c>
      <c r="O29" s="55">
        <v>0</v>
      </c>
      <c r="P29" s="95">
        <f t="shared" si="0"/>
        <v>5252037.0999999996</v>
      </c>
    </row>
    <row r="30" spans="1:16" x14ac:dyDescent="0.25">
      <c r="B30" s="52" t="s">
        <v>136</v>
      </c>
      <c r="C30" s="59">
        <v>1938.2</v>
      </c>
      <c r="D30" s="60">
        <v>0</v>
      </c>
      <c r="E30" s="60">
        <v>0</v>
      </c>
      <c r="F30" s="60">
        <v>0</v>
      </c>
      <c r="G30" s="60">
        <v>0</v>
      </c>
      <c r="H30" s="60">
        <v>0</v>
      </c>
      <c r="I30" s="60">
        <v>0</v>
      </c>
      <c r="J30" s="60">
        <v>0</v>
      </c>
      <c r="K30" s="60">
        <v>0</v>
      </c>
      <c r="L30" s="60">
        <v>0</v>
      </c>
      <c r="M30" s="60">
        <v>0</v>
      </c>
      <c r="N30" s="60">
        <v>0</v>
      </c>
      <c r="O30" s="94">
        <v>554684594.05999994</v>
      </c>
      <c r="P30" s="95">
        <f t="shared" si="0"/>
        <v>554684594.05999994</v>
      </c>
    </row>
    <row r="31" spans="1:16" x14ac:dyDescent="0.25">
      <c r="A31" s="61"/>
      <c r="B31" s="52" t="s">
        <v>137</v>
      </c>
      <c r="C31" s="59">
        <v>1085.3134889999999</v>
      </c>
      <c r="D31" s="60">
        <v>0</v>
      </c>
      <c r="E31" s="60">
        <v>0</v>
      </c>
      <c r="F31" s="55">
        <v>0</v>
      </c>
      <c r="G31" s="95">
        <v>307390731.26999998</v>
      </c>
      <c r="H31" s="55">
        <v>0</v>
      </c>
      <c r="I31" s="55">
        <v>0</v>
      </c>
      <c r="J31" s="55">
        <v>0</v>
      </c>
      <c r="K31" s="95">
        <v>213449788.05000001</v>
      </c>
      <c r="L31" s="55">
        <v>0</v>
      </c>
      <c r="M31" s="55">
        <v>0</v>
      </c>
      <c r="N31" s="55">
        <v>0</v>
      </c>
      <c r="O31" s="95">
        <v>961.95</v>
      </c>
      <c r="P31" s="95">
        <f t="shared" si="0"/>
        <v>520841481.26999998</v>
      </c>
    </row>
    <row r="32" spans="1:16" x14ac:dyDescent="0.25">
      <c r="A32" s="61"/>
      <c r="B32" s="52" t="s">
        <v>210</v>
      </c>
      <c r="C32" s="59">
        <v>1602.6729720000001</v>
      </c>
      <c r="D32" s="60">
        <v>0</v>
      </c>
      <c r="E32" s="60">
        <v>0</v>
      </c>
      <c r="F32" s="55">
        <v>0</v>
      </c>
      <c r="G32" s="55">
        <v>0</v>
      </c>
      <c r="H32" s="55">
        <v>0</v>
      </c>
      <c r="I32" s="55">
        <v>0</v>
      </c>
      <c r="J32" s="55">
        <v>0</v>
      </c>
      <c r="K32" s="55">
        <v>0</v>
      </c>
      <c r="L32" s="55">
        <v>0</v>
      </c>
      <c r="M32" s="55">
        <v>0</v>
      </c>
      <c r="N32" s="55">
        <v>0</v>
      </c>
      <c r="O32" s="95">
        <v>2703299525.1400003</v>
      </c>
      <c r="P32" s="95">
        <f t="shared" si="0"/>
        <v>2703299525.1400003</v>
      </c>
    </row>
    <row r="33" spans="1:24" x14ac:dyDescent="0.25">
      <c r="B33" s="52" t="s">
        <v>138</v>
      </c>
      <c r="C33" s="59">
        <v>700.45794699999999</v>
      </c>
      <c r="D33" s="60">
        <v>0</v>
      </c>
      <c r="E33" s="60">
        <v>0</v>
      </c>
      <c r="F33" s="60">
        <v>0</v>
      </c>
      <c r="G33" s="60">
        <v>0</v>
      </c>
      <c r="H33" s="60">
        <v>0</v>
      </c>
      <c r="I33" s="60">
        <v>0</v>
      </c>
      <c r="J33" s="60">
        <v>0</v>
      </c>
      <c r="K33" s="60">
        <v>0</v>
      </c>
      <c r="L33" s="60">
        <v>0</v>
      </c>
      <c r="M33" s="60">
        <v>0</v>
      </c>
      <c r="N33" s="94">
        <v>65707829.660000004</v>
      </c>
      <c r="O33" s="94">
        <v>1279683769.24</v>
      </c>
      <c r="P33" s="95">
        <f t="shared" si="0"/>
        <v>1345391598.9000001</v>
      </c>
    </row>
    <row r="34" spans="1:24" x14ac:dyDescent="0.25">
      <c r="A34" s="61"/>
      <c r="B34" s="52" t="s">
        <v>159</v>
      </c>
      <c r="C34" s="59">
        <v>0</v>
      </c>
      <c r="D34" s="60">
        <v>0</v>
      </c>
      <c r="E34" s="60">
        <v>0</v>
      </c>
      <c r="F34" s="60">
        <v>0</v>
      </c>
      <c r="G34" s="60">
        <v>0</v>
      </c>
      <c r="H34" s="60">
        <v>0</v>
      </c>
      <c r="I34" s="60">
        <v>0</v>
      </c>
      <c r="J34" s="60">
        <v>0</v>
      </c>
      <c r="K34" s="60">
        <v>0</v>
      </c>
      <c r="L34" s="60">
        <v>0</v>
      </c>
      <c r="M34" s="60">
        <v>0</v>
      </c>
      <c r="N34" s="60">
        <v>0</v>
      </c>
      <c r="O34" s="94">
        <v>20797991.27</v>
      </c>
      <c r="P34" s="95">
        <f t="shared" si="0"/>
        <v>20797991.27</v>
      </c>
    </row>
    <row r="35" spans="1:24" x14ac:dyDescent="0.25">
      <c r="A35" s="61"/>
      <c r="B35" s="52" t="s">
        <v>139</v>
      </c>
      <c r="C35" s="59">
        <v>74741.149292000002</v>
      </c>
      <c r="D35" s="94">
        <v>56069412072</v>
      </c>
      <c r="E35" s="94">
        <v>50461704</v>
      </c>
      <c r="F35" s="55">
        <v>0</v>
      </c>
      <c r="G35" s="55">
        <v>0</v>
      </c>
      <c r="H35" s="55">
        <v>0</v>
      </c>
      <c r="I35" s="95">
        <v>23676803700</v>
      </c>
      <c r="J35" s="55">
        <v>0</v>
      </c>
      <c r="K35" s="55">
        <v>0</v>
      </c>
      <c r="L35" s="55">
        <v>0</v>
      </c>
      <c r="M35" s="55">
        <v>0</v>
      </c>
      <c r="N35" s="95">
        <v>28446300</v>
      </c>
      <c r="O35" s="55">
        <v>0</v>
      </c>
      <c r="P35" s="95">
        <f t="shared" si="0"/>
        <v>79825123776</v>
      </c>
    </row>
    <row r="36" spans="1:24" x14ac:dyDescent="0.25">
      <c r="A36" s="61"/>
      <c r="B36" s="52" t="s">
        <v>140</v>
      </c>
      <c r="C36" s="59">
        <v>1280.3036609999999</v>
      </c>
      <c r="D36" s="60">
        <v>0</v>
      </c>
      <c r="E36" s="60">
        <v>0</v>
      </c>
      <c r="F36" s="60">
        <v>0</v>
      </c>
      <c r="G36" s="60">
        <v>0</v>
      </c>
      <c r="H36" s="60">
        <v>0</v>
      </c>
      <c r="I36" s="60">
        <v>0</v>
      </c>
      <c r="J36" s="60">
        <v>0</v>
      </c>
      <c r="K36" s="60">
        <v>0</v>
      </c>
      <c r="L36" s="60">
        <v>0</v>
      </c>
      <c r="M36" s="60">
        <v>0</v>
      </c>
      <c r="N36" s="60">
        <v>0</v>
      </c>
      <c r="O36" s="60">
        <v>0</v>
      </c>
      <c r="P36" s="55">
        <f t="shared" si="0"/>
        <v>0</v>
      </c>
    </row>
    <row r="37" spans="1:24" x14ac:dyDescent="0.25">
      <c r="A37" s="61"/>
      <c r="B37" s="52" t="s">
        <v>141</v>
      </c>
      <c r="C37" s="59">
        <v>554.76</v>
      </c>
      <c r="D37" s="60">
        <v>0</v>
      </c>
      <c r="E37" s="60">
        <v>0</v>
      </c>
      <c r="F37" s="94">
        <v>193332719.13999999</v>
      </c>
      <c r="G37" s="94">
        <v>104832394.20999999</v>
      </c>
      <c r="H37" s="60">
        <v>0</v>
      </c>
      <c r="I37" s="94">
        <v>53874182.509999998</v>
      </c>
      <c r="J37" s="60">
        <v>0</v>
      </c>
      <c r="K37" s="94">
        <v>60697424.75</v>
      </c>
      <c r="L37" s="94">
        <v>28751211.280000001</v>
      </c>
      <c r="M37" s="60">
        <v>0</v>
      </c>
      <c r="N37" s="60">
        <v>0</v>
      </c>
      <c r="O37" s="94">
        <v>48934771.850000001</v>
      </c>
      <c r="P37" s="95">
        <f t="shared" si="0"/>
        <v>490422703.74000001</v>
      </c>
    </row>
    <row r="38" spans="1:24" x14ac:dyDescent="0.25">
      <c r="A38" s="61"/>
      <c r="B38" s="52" t="s">
        <v>211</v>
      </c>
      <c r="C38" s="59">
        <v>130.81707700000001</v>
      </c>
      <c r="D38" s="94">
        <v>2481498.83</v>
      </c>
      <c r="E38" s="94">
        <v>25015.95</v>
      </c>
      <c r="F38" s="95">
        <v>10532692.93</v>
      </c>
      <c r="G38" s="95">
        <v>4726710</v>
      </c>
      <c r="H38" s="55">
        <v>0</v>
      </c>
      <c r="I38" s="55">
        <v>0</v>
      </c>
      <c r="J38" s="95">
        <v>7166580.7999999998</v>
      </c>
      <c r="K38" s="55">
        <v>0</v>
      </c>
      <c r="L38" s="55">
        <v>0</v>
      </c>
      <c r="M38" s="95">
        <v>155187175</v>
      </c>
      <c r="N38" s="55">
        <v>0</v>
      </c>
      <c r="O38" s="95">
        <v>265426864.86000001</v>
      </c>
      <c r="P38" s="95">
        <f t="shared" si="0"/>
        <v>445546538.37</v>
      </c>
    </row>
    <row r="39" spans="1:24" x14ac:dyDescent="0.25">
      <c r="B39" s="52" t="s">
        <v>144</v>
      </c>
      <c r="C39" s="59">
        <v>0</v>
      </c>
      <c r="D39" s="60">
        <v>0</v>
      </c>
      <c r="E39" s="94">
        <v>2.3283064365386963E-10</v>
      </c>
      <c r="F39" s="95">
        <v>54939419.659999996</v>
      </c>
      <c r="G39" s="95">
        <v>6331266.4899999993</v>
      </c>
      <c r="H39" s="95">
        <v>1260157.9500000002</v>
      </c>
      <c r="I39" s="95">
        <v>1675824.5600000024</v>
      </c>
      <c r="J39" s="55">
        <v>0</v>
      </c>
      <c r="K39" s="55">
        <v>0</v>
      </c>
      <c r="L39" s="95">
        <v>51734595.25</v>
      </c>
      <c r="M39" s="55">
        <v>0</v>
      </c>
      <c r="N39" s="95">
        <v>1977482.84</v>
      </c>
      <c r="O39" s="95">
        <v>10022291.68</v>
      </c>
      <c r="P39" s="95">
        <f t="shared" si="0"/>
        <v>127941038.43000001</v>
      </c>
    </row>
    <row r="40" spans="1:24" ht="15.75" customHeight="1" x14ac:dyDescent="0.25">
      <c r="B40" s="52" t="s">
        <v>212</v>
      </c>
      <c r="C40" s="59">
        <v>1774.1722589999999</v>
      </c>
      <c r="D40" s="60">
        <v>0</v>
      </c>
      <c r="E40" s="60">
        <v>0</v>
      </c>
      <c r="F40" s="60">
        <v>0</v>
      </c>
      <c r="G40" s="60">
        <v>0</v>
      </c>
      <c r="H40" s="60">
        <v>0</v>
      </c>
      <c r="I40" s="60">
        <v>0</v>
      </c>
      <c r="J40" s="60">
        <v>0</v>
      </c>
      <c r="K40" s="60">
        <v>0</v>
      </c>
      <c r="L40" s="60">
        <v>0</v>
      </c>
      <c r="M40" s="60">
        <v>0</v>
      </c>
      <c r="N40" s="60">
        <v>0</v>
      </c>
      <c r="O40" s="60">
        <v>0</v>
      </c>
      <c r="P40" s="55">
        <f t="shared" si="0"/>
        <v>0</v>
      </c>
    </row>
    <row r="41" spans="1:24" ht="17.25" customHeight="1" x14ac:dyDescent="0.25">
      <c r="B41" s="56" t="s">
        <v>162</v>
      </c>
      <c r="C41" s="62">
        <f t="shared" ref="C41:P41" si="1">+SUM(C10:C40)</f>
        <v>711399.37113599991</v>
      </c>
      <c r="D41" s="96">
        <f t="shared" si="1"/>
        <v>103061466878.57997</v>
      </c>
      <c r="E41" s="96">
        <f t="shared" si="1"/>
        <v>46011037712.400009</v>
      </c>
      <c r="F41" s="96">
        <f t="shared" si="1"/>
        <v>57993319524.22998</v>
      </c>
      <c r="G41" s="96">
        <f t="shared" si="1"/>
        <v>68217480587.110008</v>
      </c>
      <c r="H41" s="96">
        <f t="shared" si="1"/>
        <v>66263980194.280006</v>
      </c>
      <c r="I41" s="96">
        <f t="shared" si="1"/>
        <v>78698108291.100037</v>
      </c>
      <c r="J41" s="96">
        <f t="shared" si="1"/>
        <v>41368007412.270027</v>
      </c>
      <c r="K41" s="96">
        <f t="shared" si="1"/>
        <v>54435430942.42997</v>
      </c>
      <c r="L41" s="96">
        <f t="shared" si="1"/>
        <v>47545709986.19001</v>
      </c>
      <c r="M41" s="96">
        <f t="shared" si="1"/>
        <v>50814961581.959961</v>
      </c>
      <c r="N41" s="96">
        <f t="shared" si="1"/>
        <v>46534605623.529991</v>
      </c>
      <c r="O41" s="96">
        <f t="shared" si="1"/>
        <v>66871904054.820015</v>
      </c>
      <c r="P41" s="96">
        <f t="shared" si="1"/>
        <v>727816012788.90015</v>
      </c>
    </row>
    <row r="42" spans="1:24" ht="15" customHeight="1" x14ac:dyDescent="0.25">
      <c r="B42" s="46" t="s">
        <v>205</v>
      </c>
      <c r="E42" s="39"/>
      <c r="F42" s="39"/>
      <c r="G42" s="39"/>
      <c r="H42" s="39"/>
      <c r="I42" s="39"/>
      <c r="T42"/>
      <c r="U42"/>
      <c r="V42"/>
      <c r="W42"/>
      <c r="X42"/>
    </row>
    <row r="43" spans="1:24" x14ac:dyDescent="0.25">
      <c r="B43" s="46" t="s">
        <v>207</v>
      </c>
      <c r="T43"/>
      <c r="U43"/>
      <c r="V43"/>
      <c r="W43"/>
      <c r="X43"/>
    </row>
    <row r="44" spans="1:24" x14ac:dyDescent="0.25">
      <c r="B44" s="46" t="s">
        <v>213</v>
      </c>
      <c r="T44"/>
      <c r="U44"/>
      <c r="V44"/>
      <c r="W44"/>
      <c r="X44"/>
    </row>
    <row r="45" spans="1:24" ht="33.75" customHeight="1" x14ac:dyDescent="0.25">
      <c r="B45" s="139" t="s">
        <v>214</v>
      </c>
      <c r="C45" s="139"/>
      <c r="D45" s="139"/>
      <c r="E45" s="139"/>
      <c r="F45" s="139"/>
      <c r="G45" s="139"/>
      <c r="H45" s="139"/>
      <c r="T45"/>
      <c r="U45"/>
      <c r="V45"/>
      <c r="W45"/>
      <c r="X45"/>
    </row>
    <row r="46" spans="1:24" x14ac:dyDescent="0.25">
      <c r="T46"/>
      <c r="U46"/>
      <c r="V46"/>
      <c r="W46"/>
      <c r="X46"/>
    </row>
    <row r="47" spans="1:24" x14ac:dyDescent="0.25">
      <c r="T47"/>
      <c r="U47"/>
      <c r="V47"/>
      <c r="W47"/>
      <c r="X47"/>
    </row>
    <row r="48" spans="1:24" x14ac:dyDescent="0.25">
      <c r="T48"/>
      <c r="U48"/>
      <c r="V48"/>
      <c r="W48"/>
      <c r="X48"/>
    </row>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row r="61" customFormat="1" x14ac:dyDescent="0.25"/>
    <row r="62" customFormat="1" x14ac:dyDescent="0.25"/>
    <row r="63" customFormat="1" x14ac:dyDescent="0.25"/>
    <row r="64" customFormat="1" x14ac:dyDescent="0.25"/>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spans="6:24" x14ac:dyDescent="0.25">
      <c r="T97"/>
      <c r="U97"/>
      <c r="V97"/>
      <c r="W97"/>
      <c r="X97"/>
    </row>
    <row r="98" spans="6:24" x14ac:dyDescent="0.25">
      <c r="T98"/>
      <c r="U98"/>
      <c r="V98"/>
      <c r="W98"/>
      <c r="X98"/>
    </row>
    <row r="99" spans="6:24" x14ac:dyDescent="0.25">
      <c r="T99"/>
      <c r="U99"/>
      <c r="V99"/>
      <c r="W99"/>
      <c r="X99"/>
    </row>
    <row r="100" spans="6:24" x14ac:dyDescent="0.25">
      <c r="T100"/>
      <c r="U100"/>
      <c r="V100"/>
      <c r="W100"/>
      <c r="X100"/>
    </row>
    <row r="101" spans="6:24" x14ac:dyDescent="0.25">
      <c r="T101"/>
      <c r="U101"/>
      <c r="V101"/>
      <c r="W101"/>
      <c r="X101"/>
    </row>
    <row r="102" spans="6:24" x14ac:dyDescent="0.25">
      <c r="T102"/>
      <c r="U102"/>
      <c r="V102"/>
      <c r="W102"/>
      <c r="X102"/>
    </row>
    <row r="103" spans="6:24" x14ac:dyDescent="0.25">
      <c r="T103"/>
      <c r="U103"/>
      <c r="V103"/>
      <c r="W103"/>
      <c r="X103"/>
    </row>
    <row r="104" spans="6:24" x14ac:dyDescent="0.25">
      <c r="T104"/>
      <c r="U104"/>
      <c r="V104"/>
      <c r="W104"/>
      <c r="X104"/>
    </row>
    <row r="105" spans="6:24" x14ac:dyDescent="0.25">
      <c r="T105"/>
      <c r="U105"/>
      <c r="V105"/>
      <c r="W105"/>
      <c r="X105"/>
    </row>
    <row r="106" spans="6:24" x14ac:dyDescent="0.25">
      <c r="T106"/>
      <c r="U106"/>
      <c r="V106"/>
      <c r="W106"/>
      <c r="X106"/>
    </row>
    <row r="107" spans="6:24" x14ac:dyDescent="0.25">
      <c r="T107"/>
      <c r="U107"/>
      <c r="V107"/>
      <c r="W107"/>
      <c r="X107"/>
    </row>
    <row r="108" spans="6:24" x14ac:dyDescent="0.25">
      <c r="T108"/>
      <c r="U108"/>
      <c r="V108"/>
      <c r="W108"/>
      <c r="X108"/>
    </row>
    <row r="109" spans="6:24" x14ac:dyDescent="0.25">
      <c r="F109" s="39"/>
      <c r="G109" s="39"/>
      <c r="H109" s="39"/>
      <c r="I109" s="39"/>
      <c r="J109" s="39"/>
      <c r="T109"/>
      <c r="U109"/>
      <c r="V109"/>
      <c r="W109"/>
      <c r="X109"/>
    </row>
    <row r="110" spans="6:24" x14ac:dyDescent="0.25">
      <c r="F110" s="39"/>
      <c r="G110" s="39"/>
      <c r="H110" s="39"/>
      <c r="I110" s="39"/>
      <c r="J110" s="39"/>
      <c r="T110"/>
      <c r="U110"/>
      <c r="V110"/>
      <c r="W110"/>
      <c r="X110"/>
    </row>
    <row r="111" spans="6:24" x14ac:dyDescent="0.25">
      <c r="F111" s="39"/>
      <c r="G111" s="39"/>
      <c r="H111" s="39"/>
      <c r="I111" s="39"/>
      <c r="J111" s="39"/>
      <c r="T111"/>
      <c r="U111"/>
      <c r="V111"/>
      <c r="W111"/>
      <c r="X111"/>
    </row>
    <row r="112" spans="6:24" x14ac:dyDescent="0.25">
      <c r="F112" s="39"/>
      <c r="G112" s="39"/>
      <c r="H112" s="39"/>
      <c r="I112" s="39"/>
      <c r="J112" s="39"/>
      <c r="T112"/>
      <c r="U112"/>
      <c r="V112"/>
      <c r="W112"/>
      <c r="X112"/>
    </row>
    <row r="113" spans="6:24" x14ac:dyDescent="0.25">
      <c r="F113" s="39"/>
      <c r="G113" s="39"/>
      <c r="H113" s="39"/>
      <c r="I113" s="39"/>
      <c r="J113" s="39"/>
      <c r="T113"/>
      <c r="U113"/>
      <c r="V113"/>
      <c r="W113"/>
      <c r="X113"/>
    </row>
    <row r="114" spans="6:24" x14ac:dyDescent="0.25">
      <c r="F114" s="39"/>
      <c r="G114" s="39"/>
      <c r="H114" s="39"/>
      <c r="I114" s="39"/>
      <c r="J114" s="39"/>
      <c r="T114"/>
      <c r="U114"/>
      <c r="V114"/>
      <c r="W114"/>
      <c r="X114"/>
    </row>
    <row r="115" spans="6:24" x14ac:dyDescent="0.25">
      <c r="F115" s="39"/>
      <c r="G115" s="39"/>
      <c r="H115" s="39"/>
      <c r="I115" s="39"/>
      <c r="J115" s="39"/>
      <c r="T115"/>
      <c r="U115"/>
      <c r="V115"/>
      <c r="W115"/>
      <c r="X115"/>
    </row>
    <row r="116" spans="6:24" x14ac:dyDescent="0.25">
      <c r="F116" s="39"/>
      <c r="G116" s="39"/>
      <c r="H116" s="39"/>
      <c r="I116" s="39"/>
      <c r="J116" s="39"/>
      <c r="T116"/>
      <c r="U116"/>
      <c r="V116"/>
      <c r="W116"/>
      <c r="X116"/>
    </row>
    <row r="117" spans="6:24" x14ac:dyDescent="0.25">
      <c r="F117" s="39"/>
      <c r="G117" s="39"/>
      <c r="H117" s="39"/>
      <c r="I117" s="39"/>
      <c r="J117" s="39"/>
      <c r="T117"/>
      <c r="U117"/>
      <c r="V117"/>
      <c r="W117"/>
      <c r="X117"/>
    </row>
    <row r="118" spans="6:24" x14ac:dyDescent="0.25">
      <c r="F118" s="39"/>
      <c r="G118" s="39"/>
      <c r="H118" s="39"/>
      <c r="I118" s="39"/>
      <c r="J118" s="39"/>
      <c r="T118"/>
      <c r="U118"/>
      <c r="V118"/>
      <c r="W118"/>
      <c r="X118"/>
    </row>
    <row r="119" spans="6:24" x14ac:dyDescent="0.25">
      <c r="F119" s="39"/>
      <c r="G119" s="39"/>
      <c r="H119" s="39"/>
      <c r="I119" s="39"/>
      <c r="J119" s="39"/>
      <c r="T119"/>
      <c r="U119"/>
      <c r="V119"/>
      <c r="W119"/>
      <c r="X119"/>
    </row>
  </sheetData>
  <mergeCells count="7">
    <mergeCell ref="B45:H45"/>
    <mergeCell ref="B2:P2"/>
    <mergeCell ref="B3:P3"/>
    <mergeCell ref="B4:P4"/>
    <mergeCell ref="B8:B9"/>
    <mergeCell ref="C8:C9"/>
    <mergeCell ref="D8:P8"/>
  </mergeCells>
  <pageMargins left="0.7" right="0.7" top="0.75" bottom="0.75" header="0.3" footer="0.3"/>
  <ignoredErrors>
    <ignoredError sqref="P10:P40" formulaRange="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0FE607C767B914093B307CF718B3ABD" ma:contentTypeVersion="6" ma:contentTypeDescription="Crear nuevo documento." ma:contentTypeScope="" ma:versionID="4ede55b78547dc3100dffa097e496bbb">
  <xsd:schema xmlns:xsd="http://www.w3.org/2001/XMLSchema" xmlns:xs="http://www.w3.org/2001/XMLSchema" xmlns:p="http://schemas.microsoft.com/office/2006/metadata/properties" xmlns:ns2="f7c7372e-77c9-4c4a-9e9a-3e04be05905d" xmlns:ns3="09100588-ee89-45b2-81d6-a67d223ce91b" targetNamespace="http://schemas.microsoft.com/office/2006/metadata/properties" ma:root="true" ma:fieldsID="4bdacd001a201b574f9434a460a5e613" ns2:_="" ns3:_="">
    <xsd:import namespace="f7c7372e-77c9-4c4a-9e9a-3e04be05905d"/>
    <xsd:import namespace="09100588-ee89-45b2-81d6-a67d223ce9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c7372e-77c9-4c4a-9e9a-3e04be0590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100588-ee89-45b2-81d6-a67d223ce91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B59B95A-6B74-4BE3-A28B-E8B5C370F0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c7372e-77c9-4c4a-9e9a-3e04be05905d"/>
    <ds:schemaRef ds:uri="09100588-ee89-45b2-81d6-a67d223ce9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EFB1DC7-3E60-4778-BA2D-72D065FBB2A5}">
  <ds:schemaRefs>
    <ds:schemaRef ds:uri="http://schemas.microsoft.com/sharepoint/v3/contenttype/forms"/>
  </ds:schemaRefs>
</ds:datastoreItem>
</file>

<file path=customXml/itemProps3.xml><?xml version="1.0" encoding="utf-8"?>
<ds:datastoreItem xmlns:ds="http://schemas.openxmlformats.org/officeDocument/2006/customXml" ds:itemID="{06117C50-A083-43A3-A124-E79078BDD642}">
  <ds:schemaRefs>
    <ds:schemaRef ds:uri="http://www.w3.org/XML/1998/namespace"/>
    <ds:schemaRef ds:uri="http://schemas.openxmlformats.org/package/2006/metadata/core-properties"/>
    <ds:schemaRef ds:uri="http://schemas.microsoft.com/office/2006/metadata/properties"/>
    <ds:schemaRef ds:uri="http://purl.org/dc/dcmitype/"/>
    <ds:schemaRef ds:uri="http://schemas.microsoft.com/office/2006/documentManagement/types"/>
    <ds:schemaRef ds:uri="http://schemas.microsoft.com/office/infopath/2007/PartnerControls"/>
    <ds:schemaRef ds:uri="http://purl.org/dc/elements/1.1/"/>
    <ds:schemaRef ds:uri="09100588-ee89-45b2-81d6-a67d223ce91b"/>
    <ds:schemaRef ds:uri="f7c7372e-77c9-4c4a-9e9a-3e04be05905d"/>
    <ds:schemaRef ds:uri="http://purl.org/dc/terms/"/>
  </ds:schemaRefs>
</ds:datastoreItem>
</file>

<file path=docMetadata/LabelInfo.xml><?xml version="1.0" encoding="utf-8"?>
<clbl:labelList xmlns:clbl="http://schemas.microsoft.com/office/2020/mipLabelMetadata">
  <clbl:label id="{b5510b9d-1611-4022-8488-41b0fd106d01}" enabled="1" method="Standard" siteId="{84c19291-14ab-4867-8582-dbea5badaa1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2009</vt:lpstr>
      <vt:lpstr>2010</vt:lpstr>
      <vt:lpstr>2011</vt:lpstr>
      <vt:lpstr>2012</vt:lpstr>
      <vt:lpstr>2013</vt:lpstr>
      <vt:lpstr>2014</vt:lpstr>
      <vt:lpstr>2015</vt:lpstr>
      <vt:lpstr>2016</vt:lpstr>
      <vt:lpstr>2017</vt:lpstr>
      <vt:lpstr>2018</vt:lpstr>
      <vt:lpstr>2019</vt:lpstr>
      <vt:lpstr>2020</vt:lpstr>
      <vt:lpstr>2021</vt:lpstr>
      <vt:lpstr>2022</vt:lpstr>
      <vt:lpstr>2023</vt:lpstr>
      <vt:lpstr>2024</vt:lpstr>
      <vt:lpstr>2025</vt:lpstr>
      <vt:lpstr>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nsouffront</dc:creator>
  <cp:keywords/>
  <dc:description/>
  <cp:lastModifiedBy>Yan Li Suarez</cp:lastModifiedBy>
  <cp:revision/>
  <dcterms:created xsi:type="dcterms:W3CDTF">2013-07-18T18:39:05Z</dcterms:created>
  <dcterms:modified xsi:type="dcterms:W3CDTF">2026-07-21T15:18:18Z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0x01010050FE607C767B914093B307CF718B3ABD</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MediaServiceImageTags">
    <vt:lpwstr/>
  </property>
</Properties>
</file>