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yo/29.05.2026/"/>
    </mc:Choice>
  </mc:AlternateContent>
  <xr:revisionPtr revIDLastSave="0" documentId="8_{47673DD3-24E9-44AE-A888-27627865BC7B}" xr6:coauthVersionLast="47" xr6:coauthVersionMax="47" xr10:uidLastSave="{00000000-0000-0000-0000-000000000000}"/>
  <bookViews>
    <workbookView xWindow="-120" yWindow="-120" windowWidth="29040" windowHeight="15720" tabRatio="875" activeTab="1" xr2:uid="{00000000-000D-0000-FFFF-FFFF00000000}"/>
  </bookViews>
  <sheets>
    <sheet name="Dinámica " sheetId="147"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71" l="1"/>
  <c r="E19" i="71"/>
  <c r="E14" i="71"/>
  <c r="D14" i="71"/>
  <c r="D16" i="138"/>
  <c r="D17" i="138"/>
  <c r="D19" i="138"/>
  <c r="D20" i="138"/>
  <c r="D23" i="138"/>
  <c r="D29" i="138"/>
  <c r="D31" i="138"/>
  <c r="D33" i="138"/>
  <c r="D34" i="138"/>
  <c r="D37" i="138"/>
  <c r="D48" i="138"/>
  <c r="D15" i="91"/>
  <c r="D16" i="91"/>
  <c r="D18" i="91"/>
  <c r="D20" i="91"/>
  <c r="D21" i="91"/>
  <c r="D23" i="91"/>
  <c r="D24" i="91"/>
  <c r="D26" i="91"/>
  <c r="D28" i="91"/>
  <c r="E79" i="131"/>
  <c r="E77" i="131"/>
  <c r="E71" i="131"/>
  <c r="E66" i="131"/>
  <c r="E56" i="131"/>
  <c r="E49" i="131"/>
  <c r="E40" i="131"/>
  <c r="E30" i="131"/>
  <c r="E20" i="131"/>
  <c r="E14" i="131"/>
  <c r="D16" i="130"/>
  <c r="D17" i="130"/>
  <c r="D23" i="130"/>
  <c r="D26" i="130"/>
  <c r="D31" i="130"/>
  <c r="D39" i="130"/>
  <c r="D40" i="130"/>
  <c r="D44" i="130"/>
  <c r="D50" i="130"/>
  <c r="D52" i="130"/>
  <c r="D58" i="130"/>
  <c r="D61" i="130"/>
  <c r="D67" i="130"/>
  <c r="D69" i="130"/>
  <c r="D71" i="130"/>
  <c r="D74" i="130"/>
  <c r="D75" i="130"/>
  <c r="D80" i="130"/>
  <c r="D94" i="130"/>
  <c r="D103" i="130"/>
  <c r="D104" i="130"/>
  <c r="D108" i="130"/>
  <c r="D115" i="130"/>
  <c r="D122" i="130"/>
  <c r="D134" i="130"/>
  <c r="D143" i="130"/>
  <c r="D148" i="130"/>
  <c r="D149" i="130"/>
  <c r="D151" i="130"/>
  <c r="D152" i="130"/>
  <c r="D153" i="130"/>
  <c r="D15" i="3"/>
  <c r="D22" i="3"/>
  <c r="D29" i="3"/>
  <c r="D30" i="3"/>
  <c r="G37" i="138"/>
  <c r="G48" i="138"/>
  <c r="G23" i="138"/>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E76" i="131" l="1"/>
  <c r="D57" i="138"/>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4" i="71" l="1"/>
  <c r="E27" i="71"/>
  <c r="G27" i="71" s="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<sst xmlns="http://schemas.openxmlformats.org/spreadsheetml/2006/main" count="2588" uniqueCount="2274">
  <si>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</si>
  <si>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</si>
  <si>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</si>
  <si>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</si>
  <si>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</si>
  <si>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</si>
  <si>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</si>
  <si>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</si>
  <si>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</si>
  <si>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</si>
  <si>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</si>
  <si>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</si>
  <si>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</si>
  <si>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</si>
  <si>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</si>
  <si>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</si>
  <si>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</si>
  <si>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</si>
  <si>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</si>
  <si>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</si>
  <si>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</si>
  <si>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</si>
  <si>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</si>
  <si>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</si>
  <si>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</si>
  <si>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</si>
  <si>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</si>
  <si>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</si>
  <si>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</si>
  <si>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</si>
  <si>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</si>
  <si>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</si>
  <si>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</si>
  <si>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</si>
  <si>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</si>
  <si>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</si>
  <si>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</si>
  <si>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</si>
  <si>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</si>
  <si>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</si>
  <si>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</si>
  <si>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</si>
  <si>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</si>
  <si>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</si>
  <si>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</si>
  <si>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</si>
  <si>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</si>
  <si>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</si>
  <si>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</si>
  <si>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</si>
  <si>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</si>
  <si>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</si>
  <si>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</si>
  <si>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</si>
  <si>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</si>
  <si>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</si>
  <si>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</si>
  <si>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</si>
  <si>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</si>
  <si>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</si>
  <si>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</si>
  <si>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</si>
  <si>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</si>
  <si>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</si>
  <si>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</si>
  <si>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</si>
  <si>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</si>
  <si>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</si>
  <si>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</si>
  <si>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</si>
  <si>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</si>
  <si>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</si>
  <si>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</si>
  <si>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</si>
  <si>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</si>
  <si>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</si>
  <si>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</si>
  <si>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</si>
  <si>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</si>
  <si>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</si>
  <si>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</si>
  <si>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</si>
  <si>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</si>
  <si>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</si>
  <si>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</si>
  <si>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</si>
  <si>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</si>
  <si>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</si>
  <si>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</si>
  <si>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</si>
  <si>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</si>
  <si>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</si>
  <si>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</si>
  <si>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</si>
  <si>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</si>
  <si>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</si>
  <si>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</si>
  <si>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</si>
  <si>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</si>
  <si>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</si>
  <si>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</si>
  <si>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</si>
  <si>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</si>
  <si>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</si>
  <si>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</si>
  <si>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</si>
  <si>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</si>
  <si>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</si>
  <si>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</si>
  <si>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</si>
  <si>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</si>
  <si>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</si>
  <si>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</si>
  <si>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</si>
  <si>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</si>
  <si>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</si>
  <si>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</si>
  <si>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</si>
  <si>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</si>
  <si>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</si>
  <si>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</si>
  <si>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</si>
  <si>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</si>
  <si>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</si>
  <si>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</si>
  <si>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</si>
  <si>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</si>
  <si>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</si>
  <si>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</si>
  <si>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</si>
  <si>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</si>
  <si>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</si>
  <si>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</si>
  <si>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</si>
  <si>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</si>
  <si>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</si>
  <si>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</si>
  <si>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</si>
  <si>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</si>
  <si>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</si>
  <si>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</si>
  <si>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</si>
  <si>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</si>
  <si>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</si>
  <si>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</si>
  <si>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</si>
  <si>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</si>
  <si>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</si>
  <si>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</si>
  <si>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</si>
  <si>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</si>
  <si>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</si>
  <si>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</si>
  <si>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</si>
  <si>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</si>
  <si>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</si>
  <si>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</si>
  <si>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</si>
  <si>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</si>
  <si>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</si>
  <si>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</si>
  <si>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</si>
  <si>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</si>
  <si>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</si>
  <si>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</si>
  <si>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</si>
  <si>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</si>
  <si>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</si>
  <si>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</si>
  <si>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</si>
  <si>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</si>
  <si>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</si>
  <si>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</si>
  <si>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</si>
  <si>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</si>
  <si>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</si>
  <si>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</si>
  <si>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</si>
  <si>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</si>
  <si>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</si>
  <si>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</si>
  <si>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</si>
  <si>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</si>
  <si>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</si>
  <si>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</si>
  <si>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</si>
  <si>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</si>
  <si>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</si>
  <si>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</si>
  <si>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</si>
  <si>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</si>
  <si>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</si>
  <si>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</si>
  <si>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</si>
  <si>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</si>
  <si>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</si>
  <si>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</si>
  <si>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</si>
  <si>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</si>
  <si>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</si>
  <si>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</si>
  <si>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</si>
  <si>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</si>
  <si>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</si>
  <si>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</si>
  <si>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</si>
  <si>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</si>
  <si>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</si>
  <si>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</si>
  <si>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</si>
  <si>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</si>
  <si>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</si>
  <si>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</si>
  <si>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</si>
  <si>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</si>
  <si>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</si>
  <si>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</si>
  <si>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</si>
  <si>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</si>
  <si>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</si>
  <si>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</si>
  <si>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</si>
  <si>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</si>
  <si>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</si>
  <si>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</si>
  <si>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</si>
  <si>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</si>
  <si>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</si>
  <si>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</si>
  <si>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</si>
  <si>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</si>
  <si>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</si>
  <si>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</si>
  <si>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</si>
  <si>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</si>
  <si>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</si>
  <si>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</si>
  <si>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</si>
  <si>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</si>
  <si>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</si>
  <si>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</si>
  <si>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</si>
  <si>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</si>
  <si>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</si>
  <si>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</si>
  <si>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</si>
  <si>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</si>
  <si>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</si>
  <si>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</si>
  <si>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</si>
  <si>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</si>
  <si>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</si>
  <si>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</si>
  <si>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</si>
  <si>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</si>
  <si>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</si>
  <si>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</si>
  <si>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</si>
  <si>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</si>
  <si>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</si>
  <si>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</si>
  <si>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</si>
  <si>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</si>
  <si>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</si>
  <si>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</si>
  <si>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</si>
  <si>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</si>
  <si>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</si>
  <si>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</si>
  <si>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</si>
  <si>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</si>
  <si>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</si>
  <si>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</si>
  <si>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</si>
  <si>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</si>
  <si>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</si>
  <si>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</si>
  <si>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</si>
  <si>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</si>
  <si>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</si>
  <si>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</si>
  <si>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</si>
  <si>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</si>
  <si>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</si>
  <si>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</si>
  <si>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</si>
  <si>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</si>
  <si>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</si>
  <si>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</si>
  <si>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</si>
  <si>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</si>
  <si>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</si>
  <si>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</si>
  <si>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</si>
  <si>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</si>
  <si>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</si>
  <si>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</si>
  <si>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</si>
  <si>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</si>
  <si>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</si>
  <si>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</si>
  <si>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</si>
  <si>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</si>
  <si>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</si>
  <si>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</si>
  <si>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</si>
  <si>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</si>
  <si>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</si>
  <si>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</si>
  <si>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</si>
  <si>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</si>
  <si>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</si>
  <si>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</si>
  <si>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</si>
  <si>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</si>
  <si>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</si>
  <si>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</si>
  <si>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</si>
  <si>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</si>
  <si>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</si>
  <si>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</si>
  <si>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</si>
  <si>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</si>
  <si>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</si>
  <si>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</si>
  <si>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</si>
  <si>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</si>
  <si>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</si>
  <si>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</si>
  <si>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</si>
  <si>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</si>
  <si>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</si>
  <si>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</si>
  <si>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</si>
  <si>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</si>
  <si>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</si>
  <si>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</si>
  <si>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</si>
  <si>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</si>
  <si>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</si>
  <si>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</si>
  <si>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</si>
  <si>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</si>
  <si>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</si>
  <si>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</si>
  <si>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</si>
  <si>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</si>
  <si>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</si>
  <si>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</si>
  <si>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</si>
  <si>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</si>
  <si>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</si>
  <si>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</si>
  <si>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</si>
  <si>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</si>
  <si>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</si>
  <si>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</si>
  <si>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</si>
  <si>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</si>
  <si>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</si>
  <si>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</si>
  <si>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</si>
  <si>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</si>
  <si>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</si>
  <si>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</si>
  <si>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</si>
  <si>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</si>
  <si>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</si>
  <si>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</si>
  <si>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</si>
  <si>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</si>
  <si>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</si>
  <si>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</si>
  <si>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</si>
  <si>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</si>
  <si>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</si>
  <si>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</si>
  <si>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</si>
  <si>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</si>
  <si>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</si>
  <si>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</si>
  <si>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</si>
  <si>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</si>
  <si>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</si>
  <si>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</si>
  <si>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</si>
  <si>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</si>
  <si>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</si>
  <si>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</si>
  <si>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</si>
  <si>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</si>
  <si>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</si>
  <si>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</si>
  <si>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</si>
  <si>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</si>
  <si>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</si>
  <si>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</si>
  <si>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</si>
  <si>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</si>
  <si>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</si>
  <si>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</si>
  <si>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</si>
  <si>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</si>
  <si>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</si>
  <si>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</si>
  <si>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</si>
  <si>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</si>
  <si>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</si>
  <si>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</si>
  <si>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</si>
  <si>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</si>
  <si>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</si>
  <si>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</si>
  <si>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</si>
  <si>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</si>
  <si>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</si>
  <si>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</si>
  <si>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</si>
  <si>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</si>
  <si>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</si>
  <si>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</si>
  <si>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</si>
  <si>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</si>
  <si>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</si>
  <si>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</si>
  <si>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</si>
  <si>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</si>
  <si>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</si>
  <si>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</si>
  <si>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</si>
  <si>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</si>
  <si>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</si>
  <si>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</si>
  <si>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</si>
  <si>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</si>
  <si>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</si>
  <si>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</si>
  <si>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</si>
  <si>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</si>
  <si>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</si>
  <si>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</si>
  <si>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</si>
  <si>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</si>
  <si>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</si>
  <si>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</si>
  <si>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</si>
  <si>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</si>
  <si>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</si>
  <si>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</si>
  <si>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</si>
  <si>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</si>
  <si>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</si>
  <si>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</si>
  <si>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</si>
  <si>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</si>
  <si>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</si>
  <si>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</si>
  <si>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</si>
  <si>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</si>
  <si>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</si>
  <si>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</si>
  <si>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</si>
  <si>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</si>
  <si>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</si>
  <si>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</si>
  <si>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</si>
  <si>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</si>
  <si>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</si>
  <si>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</si>
  <si>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</si>
  <si>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</si>
  <si>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</si>
  <si>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</si>
  <si>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</si>
  <si>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</si>
  <si>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</si>
  <si>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</si>
  <si>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</si>
  <si>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</si>
  <si>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</si>
  <si>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</si>
  <si>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</si>
  <si>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</si>
  <si>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</si>
  <si>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</si>
  <si>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</si>
  <si>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</si>
  <si>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</si>
  <si>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</si>
  <si>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</si>
  <si>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</si>
  <si>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</si>
  <si>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</si>
  <si>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</si>
  <si>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</si>
  <si>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</si>
  <si>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</si>
  <si>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</si>
  <si>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</si>
  <si>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</si>
  <si>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</si>
  <si>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</si>
  <si>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</si>
  <si>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</si>
  <si>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</si>
  <si>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</si>
  <si>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</si>
  <si>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</si>
  <si>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</si>
  <si>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</si>
  <si>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</si>
  <si>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</si>
  <si>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</si>
  <si>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</si>
  <si>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</si>
  <si>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</si>
  <si>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</si>
  <si>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</si>
  <si>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</si>
  <si>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</si>
  <si>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</si>
  <si>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</si>
  <si>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</si>
  <si>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</si>
  <si>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</si>
  <si>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</si>
  <si>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</si>
  <si>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</si>
  <si>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</si>
  <si>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</si>
  <si>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</si>
  <si>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</si>
  <si>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</si>
  <si>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</si>
  <si>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</si>
  <si>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</si>
  <si>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</si>
  <si>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</si>
  <si>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</si>
  <si>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</si>
  <si>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</si>
  <si>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</si>
  <si>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</si>
  <si>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</si>
  <si>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</si>
  <si>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</si>
  <si>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</si>
  <si>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</si>
  <si>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</si>
  <si>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</si>
  <si>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</si>
  <si>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</si>
  <si>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</si>
  <si>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</si>
  <si>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</si>
  <si>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</si>
  <si>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</si>
  <si>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</si>
  <si>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</si>
  <si>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</si>
  <si>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</si>
  <si>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</si>
  <si>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</si>
  <si>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</si>
  <si>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</si>
  <si>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</si>
  <si>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</si>
  <si>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</si>
  <si>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</si>
  <si>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</si>
  <si>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</si>
  <si>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</si>
  <si>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</si>
  <si>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</si>
  <si>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</si>
  <si>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</si>
  <si>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</si>
  <si>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</si>
  <si>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</si>
  <si>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</si>
  <si>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</si>
  <si>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</si>
  <si>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</si>
  <si>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</si>
  <si>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</si>
  <si>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</si>
  <si>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</si>
  <si>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</si>
  <si>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</si>
  <si>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</si>
  <si>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</si>
  <si>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</si>
  <si>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</si>
  <si>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</si>
  <si>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</si>
  <si>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</si>
  <si>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</si>
  <si>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</si>
  <si>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</si>
  <si>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</si>
  <si>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</si>
  <si>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</si>
  <si>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</si>
  <si>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</si>
  <si>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</si>
  <si>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</si>
  <si>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</si>
  <si>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</si>
  <si>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</si>
  <si>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</si>
  <si>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</si>
  <si>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</si>
  <si>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</si>
  <si>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</si>
  <si>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</si>
  <si>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</si>
  <si>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</si>
  <si>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</si>
  <si>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</si>
  <si>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</si>
  <si>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</si>
  <si>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</si>
  <si>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</si>
  <si>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</si>
  <si>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</si>
  <si>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</si>
  <si>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</si>
  <si>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</si>
  <si>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</si>
  <si>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</si>
  <si>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</si>
  <si>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</si>
  <si>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</si>
  <si>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</si>
  <si>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</si>
  <si>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</si>
  <si>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</si>
  <si>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</si>
  <si>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</si>
  <si>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</si>
  <si>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</si>
  <si>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</si>
  <si>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</si>
  <si>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</si>
  <si>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</si>
  <si>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</si>
  <si>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</si>
  <si>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</si>
  <si>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</si>
  <si>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</si>
  <si>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</si>
  <si>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</si>
  <si>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</si>
  <si>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</si>
  <si>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</si>
  <si>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</si>
  <si>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</si>
  <si>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</si>
  <si>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</si>
  <si>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</si>
  <si>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</si>
  <si>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</si>
  <si>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</si>
  <si>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</si>
  <si>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</si>
  <si>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</si>
  <si>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</si>
  <si>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</si>
  <si>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</si>
  <si>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</si>
  <si>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</si>
  <si>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</si>
  <si>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</si>
  <si>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</si>
  <si>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</si>
  <si>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</si>
  <si>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</si>
  <si>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</si>
  <si>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</si>
  <si>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</si>
  <si>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</si>
  <si>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</si>
  <si>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</si>
  <si>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</si>
  <si>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</si>
  <si>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</si>
  <si>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</si>
  <si>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</si>
  <si>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</si>
  <si>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</si>
  <si>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</si>
  <si>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</si>
  <si>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</si>
  <si>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</si>
  <si>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</si>
  <si>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</si>
  <si>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</si>
  <si>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</si>
  <si>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</si>
  <si>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</si>
  <si>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</si>
  <si>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</si>
  <si>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</si>
  <si>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</si>
  <si>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</si>
  <si>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</si>
  <si>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</si>
  <si>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</si>
  <si>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</si>
  <si>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</si>
  <si>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</si>
  <si>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</si>
  <si>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</si>
  <si>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</si>
  <si>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</si>
  <si>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</si>
  <si>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</si>
  <si>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</si>
  <si>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</si>
  <si>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</si>
  <si>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</si>
  <si>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</si>
  <si>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</si>
  <si>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</si>
  <si>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</si>
  <si>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</si>
  <si>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</si>
  <si>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</si>
  <si>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</si>
  <si>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</si>
  <si>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</si>
  <si>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</si>
  <si>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</si>
  <si>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</si>
  <si>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</si>
  <si>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</si>
  <si>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</si>
  <si>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</si>
  <si>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</si>
  <si>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</si>
  <si>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</si>
  <si>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</si>
  <si>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</si>
  <si>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</si>
  <si>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</si>
  <si>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</si>
  <si>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</si>
  <si>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</si>
  <si>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</si>
  <si>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</si>
  <si>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</si>
  <si>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</si>
  <si>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</si>
  <si>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</si>
  <si>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</si>
  <si>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</si>
  <si>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</si>
  <si>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</si>
  <si>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</si>
  <si>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</si>
  <si>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</si>
  <si>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</si>
  <si>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</si>
  <si>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</si>
  <si>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</si>
  <si>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</si>
  <si>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</si>
  <si>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</si>
  <si>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</si>
  <si>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</si>
  <si>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</si>
  <si>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</si>
  <si>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</si>
  <si>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</si>
  <si>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</si>
  <si>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</si>
  <si>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</si>
  <si>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</si>
  <si>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</si>
  <si>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</si>
  <si>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</si>
  <si>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</si>
  <si>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</si>
  <si>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</si>
  <si>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</si>
  <si>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</si>
  <si>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</si>
  <si>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</si>
  <si>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</si>
  <si>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</si>
  <si>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</si>
  <si>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</si>
  <si>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</si>
  <si>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</si>
  <si>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</si>
  <si>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</si>
  <si>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</si>
  <si>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</si>
  <si>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</si>
  <si>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</si>
  <si>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</si>
  <si>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</si>
  <si>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</si>
  <si>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</si>
  <si>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</si>
  <si>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</si>
  <si>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</si>
  <si>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</si>
  <si>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</si>
  <si>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</si>
  <si>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</si>
  <si>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</si>
  <si>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</si>
  <si>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</si>
  <si>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</si>
  <si>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</si>
  <si>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</si>
  <si>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</si>
  <si>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</si>
  <si>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</si>
  <si>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</si>
  <si>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</si>
  <si>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</si>
  <si>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</si>
  <si>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</si>
  <si>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</si>
  <si>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</si>
  <si>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</si>
  <si>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</si>
  <si>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</si>
  <si>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</si>
  <si>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</si>
  <si>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</si>
  <si>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</si>
  <si>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</si>
  <si>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</si>
  <si>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</si>
  <si>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</si>
  <si>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</si>
  <si>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</si>
  <si>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</si>
  <si>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</si>
  <si>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</si>
  <si>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</si>
  <si>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</si>
  <si>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</si>
  <si>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</si>
  <si>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</si>
  <si>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</si>
  <si>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</si>
  <si>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</si>
  <si>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</si>
  <si>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</si>
  <si>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</si>
  <si>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</si>
  <si>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</si>
  <si>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</si>
  <si>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</si>
  <si>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</si>
  <si>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</si>
  <si>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</si>
  <si>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</si>
  <si>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</si>
  <si>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</si>
  <si>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</si>
  <si>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</si>
  <si>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</si>
  <si>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</si>
  <si>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</si>
  <si>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</si>
  <si>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</si>
  <si>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</si>
  <si>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</si>
  <si>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</si>
  <si>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</si>
  <si>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</si>
  <si>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</si>
  <si>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</si>
  <si>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</si>
  <si>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</si>
  <si>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</si>
  <si>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</si>
  <si>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</si>
  <si>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</si>
  <si>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</si>
  <si>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</si>
  <si>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</si>
  <si>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</si>
  <si>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</si>
  <si>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</si>
  <si>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</si>
  <si>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</si>
  <si>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</si>
  <si>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</si>
  <si>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</si>
  <si>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</si>
  <si>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</si>
  <si>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</si>
  <si>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</si>
  <si>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</si>
  <si>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</si>
  <si>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</si>
  <si>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</si>
  <si>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</si>
  <si>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</si>
  <si>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</si>
  <si>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</si>
  <si>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</si>
  <si>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</si>
  <si>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</si>
  <si>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</si>
  <si>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</si>
  <si>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</si>
  <si>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</si>
  <si>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</si>
  <si>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</si>
  <si>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</si>
  <si>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</si>
  <si>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</si>
  <si>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</si>
  <si>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</si>
  <si>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</si>
  <si>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</si>
  <si>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</si>
  <si>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</si>
  <si>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</si>
  <si>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</si>
  <si>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</si>
  <si>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</si>
  <si>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</si>
  <si>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</si>
  <si>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</si>
  <si>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</si>
  <si>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</si>
  <si>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</si>
  <si>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</si>
  <si>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</si>
  <si>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</si>
  <si>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</si>
  <si>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</si>
  <si>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</si>
  <si>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</si>
  <si>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</si>
  <si>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</si>
  <si>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</si>
  <si>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</si>
  <si>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</si>
  <si>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</si>
  <si>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</si>
  <si>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</si>
  <si>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</si>
  <si>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</si>
  <si>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</si>
  <si>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</si>
  <si>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</si>
  <si>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</si>
  <si>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</si>
  <si>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</si>
  <si>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</si>
  <si>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</si>
  <si>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</si>
  <si>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</si>
  <si>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</si>
  <si>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</si>
  <si>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</si>
  <si>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</si>
  <si>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</si>
  <si>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</si>
  <si>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</si>
  <si>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</si>
  <si>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</si>
  <si>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</si>
  <si>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</si>
  <si>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</si>
  <si>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</si>
  <si>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</si>
  <si>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</si>
  <si>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</si>
  <si>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</si>
  <si>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</si>
  <si>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</si>
  <si>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</si>
  <si>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</si>
  <si>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</si>
  <si>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</si>
  <si>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</si>
  <si>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</si>
  <si>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</si>
  <si>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</si>
  <si>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</si>
  <si>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</si>
  <si>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</si>
  <si>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</si>
  <si>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</si>
  <si>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</si>
  <si>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</si>
  <si>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</si>
  <si>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</si>
  <si>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</si>
  <si>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</si>
  <si>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</si>
  <si>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</si>
  <si>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</si>
  <si>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</si>
  <si>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</si>
  <si>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</si>
  <si>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</si>
  <si>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</si>
  <si>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</si>
  <si>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</si>
  <si>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</si>
  <si>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</si>
  <si>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</si>
  <si>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</si>
  <si>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</si>
  <si>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</si>
  <si>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</si>
  <si>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</si>
  <si>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</si>
  <si>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</si>
  <si>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</si>
  <si>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</si>
  <si>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</si>
  <si>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</si>
  <si>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</si>
  <si>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</si>
  <si>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</si>
  <si>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</si>
  <si>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</si>
  <si>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</si>
  <si>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</si>
  <si>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</si>
  <si>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</si>
  <si>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</si>
  <si>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</si>
  <si>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</si>
  <si>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</si>
  <si>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</si>
  <si>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</si>
  <si>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</si>
  <si>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</si>
  <si>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</si>
  <si>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</si>
  <si>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</si>
  <si>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</si>
  <si>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</si>
  <si>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</si>
  <si>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</si>
  <si>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</si>
  <si>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</si>
  <si>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</si>
  <si>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</si>
  <si>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</si>
  <si>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</si>
  <si>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</si>
  <si>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</si>
  <si>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</si>
  <si>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</si>
  <si>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</si>
  <si>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</si>
  <si>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</si>
  <si>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</si>
  <si>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</si>
  <si>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</si>
  <si>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</si>
  <si>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</si>
  <si>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</si>
  <si>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</si>
  <si>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</si>
  <si>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</si>
  <si>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</si>
  <si>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</si>
  <si>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</si>
  <si>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</si>
  <si>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</si>
  <si>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</si>
  <si>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</si>
  <si>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</si>
  <si>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</si>
  <si>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</si>
  <si>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</si>
  <si>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</si>
  <si>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</si>
  <si>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</si>
  <si>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</si>
  <si>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</si>
  <si>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</si>
  <si>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</si>
  <si>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</si>
  <si>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</si>
  <si>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</si>
  <si>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</si>
  <si>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</si>
  <si>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</si>
  <si>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</si>
  <si>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</si>
  <si>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</si>
  <si>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</si>
  <si>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</si>
  <si>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</si>
  <si>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</si>
  <si>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</si>
  <si>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</si>
  <si>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</si>
  <si>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</si>
  <si>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</si>
  <si>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</si>
  <si>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</si>
  <si>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</si>
  <si>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</si>
  <si>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</si>
  <si>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</si>
  <si>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</si>
  <si>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</si>
  <si>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</si>
  <si>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</si>
  <si>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</si>
  <si>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</si>
  <si>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</si>
  <si>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</si>
  <si>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</si>
  <si>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</si>
  <si>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</si>
  <si>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</si>
  <si>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</si>
  <si>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</si>
  <si>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</si>
  <si>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</si>
  <si>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</si>
  <si>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</si>
  <si>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</si>
  <si>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</si>
  <si>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</si>
  <si>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</si>
  <si>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</si>
  <si>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</si>
  <si>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</si>
  <si>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</si>
  <si>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</si>
  <si>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</si>
  <si>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</si>
  <si>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</si>
  <si>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</si>
  <si>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</si>
  <si>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</si>
  <si>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</si>
  <si>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</si>
  <si>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</si>
  <si>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</si>
  <si>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</si>
  <si>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</si>
  <si>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</si>
  <si>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</si>
  <si>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</si>
  <si>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</si>
  <si>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</si>
  <si>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</si>
  <si>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</si>
  <si>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</si>
  <si>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</si>
  <si>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</si>
  <si>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</si>
  <si>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</si>
  <si>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</si>
  <si>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</si>
  <si>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</si>
  <si>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</si>
  <si>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</si>
  <si>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</si>
  <si>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</si>
  <si>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</si>
  <si>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</si>
  <si>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</si>
  <si>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</si>
  <si>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</si>
  <si>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</si>
  <si>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</si>
  <si>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</si>
  <si>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</si>
  <si>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</si>
  <si>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</si>
  <si>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</si>
  <si>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</si>
  <si>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</si>
  <si>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</si>
  <si>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</si>
  <si>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</si>
  <si>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</si>
  <si>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</si>
  <si>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</si>
  <si>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</si>
  <si>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</si>
  <si>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</si>
  <si>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</si>
  <si>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</si>
  <si>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</si>
  <si>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</si>
  <si>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</si>
  <si>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</si>
  <si>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</si>
  <si>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</si>
  <si>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</si>
  <si>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</si>
  <si>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</si>
  <si>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</si>
  <si>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</si>
  <si>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</si>
  <si>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</si>
  <si>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</si>
  <si>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</si>
  <si>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</si>
  <si>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</si>
  <si>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</si>
  <si>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</si>
  <si>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</si>
  <si>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</si>
  <si>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</si>
  <si>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</si>
  <si>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</si>
  <si>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</si>
  <si>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</si>
  <si>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</si>
  <si>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</si>
  <si>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</si>
  <si>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</si>
  <si>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</si>
  <si>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</si>
  <si>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</si>
  <si>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</si>
  <si>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</si>
  <si>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</si>
  <si>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</si>
  <si>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</si>
  <si>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</si>
  <si>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</si>
  <si>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</si>
  <si>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</si>
  <si>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</si>
  <si>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</si>
  <si>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</si>
  <si>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</si>
  <si>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</si>
  <si>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</si>
  <si>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</si>
  <si>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</si>
  <si>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</si>
  <si>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</si>
  <si>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</si>
  <si>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</si>
  <si>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</si>
  <si>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</si>
  <si>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</si>
  <si>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</si>
  <si>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</si>
  <si>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</si>
  <si>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</si>
  <si>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</si>
  <si>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</si>
  <si>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</si>
  <si>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</si>
  <si>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</si>
  <si>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</si>
  <si>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</si>
  <si>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</si>
  <si>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</si>
  <si>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</si>
  <si>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</si>
  <si>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</si>
  <si>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</si>
  <si>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</si>
  <si>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</si>
  <si>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</si>
  <si>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</si>
  <si>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</si>
  <si>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</si>
  <si>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</si>
  <si>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</si>
  <si>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</si>
  <si>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</si>
  <si>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</si>
  <si>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</si>
  <si>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</si>
  <si>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</si>
  <si>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</si>
  <si>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</si>
  <si>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</si>
  <si>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</si>
  <si>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</si>
  <si>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</si>
  <si>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</si>
  <si>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</si>
  <si>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</si>
  <si>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</si>
  <si>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</si>
  <si>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</si>
  <si>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</si>
  <si>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</si>
  <si>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</si>
  <si>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</si>
  <si>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</si>
  <si>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</si>
  <si>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</si>
  <si>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</si>
  <si>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</si>
  <si>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</si>
  <si>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</si>
  <si>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</si>
  <si>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</si>
  <si>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</si>
  <si>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</si>
  <si>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</si>
  <si>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</si>
  <si>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</si>
  <si>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</si>
  <si>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</si>
  <si>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</si>
  <si>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</si>
  <si>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</si>
  <si>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</si>
  <si>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</si>
  <si>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</si>
  <si>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</si>
  <si>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</si>
  <si>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</si>
  <si>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</si>
  <si>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</si>
  <si>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</si>
  <si>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</si>
  <si>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</si>
  <si>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</si>
  <si>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</si>
  <si>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</si>
  <si>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</si>
  <si>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</si>
  <si>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</si>
  <si>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</si>
  <si>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</si>
  <si>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</si>
  <si>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</si>
  <si>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</si>
  <si>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</si>
  <si>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</si>
  <si>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</si>
  <si>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</si>
  <si>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</si>
  <si>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</si>
  <si>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</si>
  <si>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</si>
  <si>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</si>
  <si>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</si>
  <si>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</si>
  <si>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</si>
  <si>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</si>
  <si>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</si>
  <si>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</si>
  <si>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</si>
  <si>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</si>
  <si>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</si>
  <si>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</si>
  <si>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</si>
  <si>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</si>
  <si>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</si>
  <si>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</si>
  <si>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</si>
  <si>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</si>
  <si>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</si>
  <si>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</si>
  <si>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</si>
  <si>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</si>
  <si>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</si>
  <si>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</si>
  <si>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</si>
  <si>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</si>
  <si>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</si>
  <si>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</si>
  <si>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</si>
  <si>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</si>
  <si>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</si>
  <si>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</si>
  <si>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</si>
  <si>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</si>
  <si>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</si>
  <si>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</si>
  <si>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</si>
  <si>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</si>
  <si>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</si>
  <si>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</si>
  <si>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</si>
  <si>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</si>
  <si>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</si>
  <si>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</si>
  <si>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</si>
  <si>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</si>
  <si>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</si>
  <si>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</si>
  <si>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</si>
  <si>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</si>
  <si>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</si>
  <si>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</si>
  <si>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</si>
  <si>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</si>
  <si>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</si>
  <si>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</si>
  <si>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</si>
  <si>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</si>
  <si>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</si>
  <si>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</si>
  <si>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</si>
  <si>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</si>
  <si>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</si>
  <si>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</si>
  <si>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</si>
  <si>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</si>
  <si>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</si>
  <si>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</si>
  <si>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</si>
  <si>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</si>
  <si>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</si>
  <si>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</si>
  <si>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</si>
  <si>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</si>
  <si>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</si>
  <si>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</si>
  <si>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</si>
  <si>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</si>
  <si>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</si>
  <si>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</si>
  <si>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</si>
  <si>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</si>
  <si>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</si>
  <si>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</si>
  <si>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</si>
  <si>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</si>
  <si>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</si>
  <si>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</si>
  <si>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</si>
  <si>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</si>
  <si>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</si>
  <si>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</si>
  <si>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</si>
  <si>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</si>
  <si>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</si>
  <si>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</si>
  <si>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</si>
  <si>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</si>
  <si>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</si>
  <si>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</si>
  <si>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</si>
  <si>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</si>
  <si>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</si>
  <si>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</si>
  <si>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</si>
  <si>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</si>
  <si>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</si>
  <si>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</si>
  <si>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</si>
  <si>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</si>
  <si>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</si>
  <si>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</si>
  <si>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</si>
  <si>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</si>
  <si>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</si>
  <si>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</si>
  <si>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</si>
  <si>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</si>
  <si>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</si>
  <si>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</si>
  <si>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</si>
  <si>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</si>
  <si>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</si>
  <si>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</si>
  <si>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</si>
  <si>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</si>
  <si>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</si>
  <si>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</si>
  <si>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</si>
  <si>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</si>
  <si>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</si>
  <si>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</si>
  <si>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</si>
  <si>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</si>
  <si>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</si>
  <si>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</si>
  <si>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</si>
  <si>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</si>
  <si>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</si>
  <si>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</si>
  <si>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</si>
  <si>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</si>
  <si>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</si>
  <si>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</si>
  <si>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</si>
  <si>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</si>
  <si>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</si>
  <si>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</si>
  <si>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</si>
  <si>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</si>
  <si>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</si>
  <si>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</si>
  <si>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</si>
  <si>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</si>
  <si>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</si>
  <si>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</si>
  <si>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</si>
  <si>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</si>
  <si>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</si>
  <si>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</si>
  <si>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</si>
  <si>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</si>
  <si>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</si>
  <si>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</si>
  <si>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</si>
  <si>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</si>
  <si>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</si>
  <si>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</si>
  <si>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</si>
  <si>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</si>
  <si>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</si>
  <si>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</si>
  <si>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</si>
  <si>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</si>
  <si>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</si>
  <si>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</si>
  <si>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</si>
  <si>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</si>
  <si>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</si>
  <si>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</si>
  <si>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</si>
  <si>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</si>
  <si>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</si>
  <si>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</si>
  <si>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</si>
  <si>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</si>
  <si>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</si>
  <si>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</si>
  <si>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</si>
  <si>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</si>
  <si>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</si>
  <si>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</si>
  <si>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</si>
  <si>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</si>
  <si>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</si>
  <si>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</si>
  <si>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</si>
  <si>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</si>
  <si>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</si>
  <si>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</si>
  <si>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</si>
  <si>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</si>
  <si>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</si>
  <si>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</si>
  <si>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</si>
  <si>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</si>
  <si>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</si>
  <si>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</si>
  <si>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</si>
  <si>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</si>
  <si>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</si>
  <si>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</si>
  <si>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</si>
  <si>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</si>
  <si>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</si>
  <si>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</si>
  <si>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</si>
  <si>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</si>
  <si>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</si>
  <si>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</si>
  <si>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</si>
  <si>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</si>
  <si>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</si>
  <si>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</si>
  <si>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</si>
  <si>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</si>
  <si>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</si>
  <si>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</si>
  <si>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</si>
  <si>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</si>
  <si>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</si>
  <si>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</si>
  <si>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</si>
  <si>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</si>
  <si>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</si>
  <si>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</si>
  <si>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</si>
  <si>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</si>
  <si>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</si>
  <si>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</si>
  <si>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</si>
  <si>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</si>
  <si>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</si>
  <si>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</si>
  <si>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</si>
  <si>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</si>
  <si>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</si>
  <si>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</si>
  <si>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</si>
  <si>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</si>
  <si>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</si>
  <si>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</si>
  <si>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</si>
  <si>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</si>
  <si>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</si>
  <si>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</si>
  <si>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</si>
  <si>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</si>
  <si>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</si>
  <si>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</si>
  <si>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</si>
  <si>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</si>
  <si>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</si>
  <si>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</si>
  <si>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</si>
  <si>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</si>
  <si>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</si>
  <si>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</si>
  <si>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</si>
  <si>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</si>
  <si>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</si>
  <si>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</si>
  <si>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</si>
  <si>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</si>
  <si>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</si>
  <si>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</si>
  <si>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</si>
  <si>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</si>
  <si>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</si>
  <si>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</si>
  <si>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</si>
  <si>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</si>
  <si>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</si>
  <si>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</si>
  <si>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</si>
  <si>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</si>
  <si>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</si>
  <si>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</si>
  <si>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</si>
  <si>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</si>
  <si>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</si>
  <si>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</si>
  <si>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</si>
  <si>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</si>
  <si>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</si>
  <si>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</si>
  <si>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</si>
  <si>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</si>
  <si>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</si>
  <si>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</si>
  <si>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</si>
  <si>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</si>
  <si>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</si>
  <si>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</si>
  <si>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</si>
  <si>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</si>
  <si>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</si>
  <si>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</si>
  <si>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</si>
  <si>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</si>
  <si>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</si>
  <si>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</si>
  <si>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</si>
  <si>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</si>
  <si>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</si>
  <si>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</si>
  <si>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</si>
  <si>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</si>
  <si>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</si>
  <si>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</si>
  <si>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</si>
  <si>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</si>
  <si>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</si>
  <si>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</si>
  <si>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</si>
  <si>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</si>
  <si>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</si>
  <si>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</si>
  <si>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</si>
  <si>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</si>
  <si>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</si>
  <si>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</si>
  <si>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</si>
  <si>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</si>
  <si>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</si>
  <si>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</si>
  <si>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</si>
  <si>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</si>
  <si>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</si>
  <si>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</si>
  <si>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</si>
  <si>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</si>
  <si>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</si>
  <si>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</si>
  <si>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</si>
  <si>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</si>
  <si>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</si>
  <si>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</si>
  <si>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</si>
  <si>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</si>
  <si>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</si>
  <si>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</si>
  <si>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</si>
  <si>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</si>
  <si>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</si>
  <si>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</si>
  <si>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</si>
  <si>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</si>
  <si>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</si>
  <si>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</si>
  <si>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</si>
  <si>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</si>
  <si>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</si>
  <si>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</si>
  <si>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</si>
  <si>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</si>
  <si>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</si>
  <si>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</si>
  <si>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</si>
  <si>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</si>
  <si>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</si>
  <si>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</si>
  <si>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</si>
  <si>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</si>
  <si>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</si>
  <si>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</si>
  <si>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</si>
  <si>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</si>
  <si>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</si>
  <si>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</si>
  <si>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</si>
  <si>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</si>
  <si>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</si>
  <si>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</si>
  <si>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</si>
  <si>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</si>
  <si>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</si>
  <si>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</si>
  <si>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</si>
  <si>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</si>
  <si>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</si>
  <si>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</si>
  <si>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</si>
  <si>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</si>
  <si>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</si>
  <si>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</si>
  <si>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</si>
  <si>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</si>
  <si>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</si>
  <si>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</si>
  <si>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</si>
  <si>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</si>
  <si>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</si>
  <si>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</si>
  <si>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</si>
  <si>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</si>
  <si>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</si>
  <si>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</si>
  <si>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</si>
  <si>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</si>
  <si>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</si>
  <si>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</si>
  <si>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</si>
  <si>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</si>
  <si>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</si>
  <si>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</si>
  <si>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</si>
  <si>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</si>
  <si>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</si>
  <si>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</si>
  <si>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</si>
  <si>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</si>
  <si>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</si>
  <si>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</si>
  <si>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</si>
  <si>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</si>
  <si>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</si>
  <si>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</si>
  <si>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</si>
  <si>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</si>
  <si>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</si>
  <si>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</si>
  <si>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</si>
  <si>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</si>
  <si>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</si>
  <si>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</si>
  <si>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</si>
  <si>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</si>
  <si>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</si>
  <si>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</si>
  <si>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</si>
  <si>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</si>
  <si>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</si>
  <si>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</si>
  <si>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</si>
  <si>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</si>
  <si>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</si>
  <si>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</si>
  <si>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</si>
  <si>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</si>
  <si>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</si>
  <si>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</si>
  <si>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</si>
  <si>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</si>
  <si>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</si>
  <si>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</si>
  <si>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</si>
  <si>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</si>
  <si>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</si>
  <si>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</si>
  <si>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</si>
  <si>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</si>
  <si>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</si>
  <si>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</si>
  <si>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</si>
  <si>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</si>
  <si>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</si>
  <si>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</si>
  <si>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</si>
  <si>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</si>
  <si>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</si>
  <si>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</si>
  <si>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</si>
  <si>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</si>
  <si>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</si>
  <si>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</si>
  <si>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</si>
  <si>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</si>
  <si>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</si>
  <si>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</si>
  <si>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</si>
  <si>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</si>
  <si>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</si>
  <si>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</si>
  <si>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</si>
  <si>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</si>
  <si>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</si>
  <si>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</si>
  <si>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</si>
  <si>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</si>
  <si>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</si>
  <si>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</si>
  <si>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</si>
  <si>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</si>
  <si>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</si>
  <si>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</si>
  <si>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</si>
  <si>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</si>
  <si>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</si>
  <si>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</si>
  <si>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</si>
  <si>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</si>
  <si>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</si>
  <si>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</si>
  <si>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</si>
  <si>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</si>
  <si>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</si>
  <si>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</si>
  <si>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</si>
  <si>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</si>
  <si>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</si>
  <si>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</si>
  <si>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</si>
  <si>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</si>
  <si>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</si>
  <si>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</si>
  <si>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</si>
  <si>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</si>
  <si>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</si>
  <si>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</si>
  <si>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</si>
  <si>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</si>
  <si>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</si>
  <si>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</si>
  <si>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</si>
  <si>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</si>
  <si>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</si>
  <si>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</si>
  <si>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</si>
  <si>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</si>
  <si>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</si>
  <si>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</si>
  <si>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</si>
  <si>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</si>
  <si>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</si>
  <si>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</si>
  <si>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</si>
  <si>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</si>
  <si>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</si>
  <si>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</si>
  <si>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</si>
  <si>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</si>
  <si>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</si>
  <si>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</si>
  <si>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</si>
  <si>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</si>
  <si>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</si>
  <si>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</si>
  <si>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</si>
  <si>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</si>
  <si>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</si>
  <si>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</si>
  <si>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</si>
  <si>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</si>
  <si>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</si>
  <si>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</si>
  <si>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</si>
  <si>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</si>
  <si>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</si>
  <si>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</si>
  <si>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</si>
  <si>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</si>
  <si>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</si>
  <si>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</si>
  <si>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</si>
  <si>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</si>
  <si>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</si>
  <si>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</si>
  <si>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</si>
  <si>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</si>
  <si>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</si>
  <si>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</si>
  <si>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</si>
  <si>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</si>
  <si>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</si>
  <si>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</si>
  <si>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</si>
  <si>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</si>
  <si>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</si>
  <si>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</si>
  <si>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</si>
  <si>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</si>
  <si>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</si>
  <si>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</si>
  <si>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</si>
  <si>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</si>
  <si>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</si>
  <si>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</si>
  <si>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</si>
  <si>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</si>
  <si>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</si>
  <si>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</si>
  <si>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</si>
  <si>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</si>
  <si>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</si>
  <si>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</si>
  <si>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</si>
  <si>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</si>
  <si>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</si>
  <si>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</si>
  <si>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</si>
  <si>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</si>
  <si>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</si>
  <si>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</si>
  <si>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</si>
  <si>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</si>
  <si>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</si>
  <si>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</si>
  <si>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</si>
  <si>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</si>
  <si>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</si>
  <si>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</si>
  <si>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</si>
  <si>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</si>
  <si>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</si>
  <si>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</si>
  <si>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</si>
  <si>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</si>
  <si>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</si>
  <si>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</si>
  <si>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</si>
  <si>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</si>
  <si>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</si>
  <si>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</si>
  <si>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</si>
  <si>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</si>
  <si>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</si>
  <si>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</si>
  <si>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</si>
  <si>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</si>
  <si>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</si>
  <si>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</si>
  <si>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</si>
  <si>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</si>
  <si>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</si>
  <si>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</si>
  <si>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</si>
  <si>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</si>
  <si>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</si>
  <si>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</si>
  <si>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</si>
  <si>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</si>
  <si>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</si>
  <si>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</si>
  <si>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</si>
  <si>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</si>
  <si>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</si>
  <si>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</si>
  <si>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</si>
  <si>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</si>
  <si>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</si>
  <si>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</si>
  <si>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</si>
  <si>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</si>
  <si>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</si>
  <si>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</si>
  <si>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</si>
  <si>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</si>
  <si>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</si>
  <si>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</si>
  <si>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</si>
  <si>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</si>
  <si>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</si>
  <si>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</si>
  <si>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</si>
  <si>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</si>
  <si>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</si>
  <si>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</si>
  <si>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</si>
  <si>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</si>
  <si>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</si>
  <si>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</si>
  <si>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</si>
  <si>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</si>
  <si>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</si>
  <si>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</si>
  <si>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</si>
  <si>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</si>
  <si>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</si>
  <si>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</si>
  <si>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</si>
  <si>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</si>
  <si>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</si>
  <si>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</si>
  <si>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</si>
  <si>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</si>
  <si>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</si>
  <si>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</si>
  <si>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</si>
  <si>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</si>
  <si>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</si>
  <si>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</si>
  <si>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</si>
  <si>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</si>
  <si>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</si>
  <si>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</si>
  <si>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</si>
  <si>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</si>
  <si>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</si>
  <si>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</si>
  <si>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</si>
  <si>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</si>
  <si>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</si>
  <si>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</si>
  <si>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</si>
  <si>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</si>
  <si>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</si>
  <si>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</si>
  <si>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</si>
  <si>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</si>
  <si>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</si>
  <si>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</si>
  <si>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</si>
  <si>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</si>
  <si>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</si>
  <si>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</si>
  <si>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</si>
  <si>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</si>
  <si>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</si>
  <si>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</si>
  <si>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</si>
  <si>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</si>
  <si>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</si>
  <si>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</si>
  <si>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</si>
  <si>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</si>
  <si>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</si>
  <si>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</si>
  <si>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</si>
  <si>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</si>
  <si>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</si>
  <si>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</si>
  <si>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</si>
  <si>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</si>
  <si>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</si>
  <si>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</si>
  <si>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</si>
  <si>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</si>
  <si>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</si>
  <si>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</si>
  <si>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</si>
  <si>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</si>
  <si>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</si>
  <si>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</si>
  <si>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</si>
  <si>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</si>
  <si>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</si>
  <si>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</si>
  <si>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</si>
  <si>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</si>
  <si>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</si>
  <si>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</si>
  <si>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</si>
  <si>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</si>
  <si>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</si>
  <si>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</si>
  <si>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</si>
  <si>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</si>
  <si>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</si>
  <si>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</si>
  <si>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</si>
  <si>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</si>
  <si>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</si>
  <si>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</si>
  <si>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</si>
  <si>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</si>
  <si>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</si>
  <si>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</si>
  <si>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</si>
  <si>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</si>
  <si>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</si>
  <si>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</si>
  <si>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</si>
  <si>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</si>
  <si>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</si>
  <si>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</si>
  <si>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</si>
  <si>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</si>
  <si>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</si>
  <si>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</si>
  <si>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</si>
  <si>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</si>
  <si>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</si>
  <si>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</si>
  <si>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</si>
  <si>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</si>
  <si>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</si>
  <si>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</si>
  <si>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</si>
  <si>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</si>
  <si>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</si>
  <si>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</si>
  <si>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</si>
  <si>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</si>
  <si>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</si>
  <si>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</si>
  <si>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</si>
  <si>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</si>
  <si>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</si>
  <si>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</si>
  <si>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</si>
  <si>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</si>
  <si>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</si>
  <si>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</si>
  <si>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</si>
  <si>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</si>
  <si>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</si>
  <si>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</si>
  <si>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</si>
  <si>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</si>
  <si>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</si>
  <si>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</si>
  <si>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</si>
  <si>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</si>
  <si>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</si>
  <si>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</si>
  <si>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</si>
  <si>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</si>
  <si>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</si>
  <si>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</si>
  <si>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</si>
  <si>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</si>
  <si>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</si>
  <si>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</si>
  <si>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</si>
  <si>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</si>
  <si>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</si>
  <si>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</si>
  <si>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</si>
  <si>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</si>
  <si>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</si>
  <si>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</si>
  <si>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</si>
  <si>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</si>
  <si>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</si>
  <si>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</si>
  <si>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</si>
  <si>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</si>
  <si>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</si>
  <si>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</si>
  <si>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</si>
  <si>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</si>
  <si>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</si>
  <si>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</si>
  <si>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</si>
  <si>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</si>
  <si>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</si>
  <si>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</si>
  <si>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</si>
  <si>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</si>
  <si>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</si>
  <si>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</si>
  <si>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</si>
  <si>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</si>
  <si>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</si>
  <si>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</si>
  <si>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</si>
  <si>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</si>
  <si>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</si>
  <si>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</si>
  <si>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</si>
  <si>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</si>
  <si>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</si>
  <si>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</si>
  <si>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</si>
  <si>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</si>
  <si>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</si>
  <si>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</si>
  <si>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</si>
  <si>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</si>
  <si>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</si>
  <si>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</si>
  <si>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</si>
  <si>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</si>
  <si>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</si>
  <si>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</si>
  <si>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</si>
  <si>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</si>
  <si>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</si>
  <si>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</si>
  <si>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</si>
  <si>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</si>
  <si>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</si>
  <si>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</si>
  <si>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</si>
  <si>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</si>
  <si>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</si>
  <si>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</si>
  <si>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</si>
  <si>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</si>
  <si>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</si>
  <si>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</si>
  <si>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</si>
  <si>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</si>
  <si>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</si>
  <si>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Ejecución 1ero de enero - 29 de mayo de 2026*</t>
  </si>
  <si>
    <t>*Fecha de imputación al 29 de mayo de 2026 y fecha de registro al 01 de junio de 2026. La fecha de imputación representa los gastos o ingresos en el momento de su ejecución, mientras que la fecha de registro representa el momento de su registro en el sistema, en la medida que se van regularizando los pagos.</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</si>
  <si>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</si>
  <si>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</si>
  <si>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</si>
  <si>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</si>
  <si>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</si>
  <si>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</si>
  <si>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</si>
  <si>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</si>
  <si>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</si>
  <si>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</si>
  <si>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</si>
  <si>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</si>
  <si>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</si>
  <si>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</si>
  <si>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</si>
  <si>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</si>
  <si>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</si>
  <si>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</si>
  <si>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</si>
  <si>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</si>
  <si>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</si>
  <si>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</si>
  <si>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</si>
  <si>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</si>
  <si>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</si>
  <si>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</si>
  <si>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</si>
  <si>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</si>
  <si>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 xml:space="preserve">      Ejecución 1ro de enero -  29 de mayo de 2026 (fecha de imputación)</t>
  </si>
  <si>
    <t>Ejecución 1ro de enero -  01 de junio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</si>
</sst>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75.403183333336" createdVersion="8" refreshedVersion="8" minRefreshableVersion="3" recordCount="9719" xr:uid="{E9919C99-662E-47CF-9CA5-EBFEF87C85B2}">
  <cacheSource type="worksheet">
    <worksheetSource ref="A1:T9720"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4.6 - Equidad de género"/>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2.3 - Riego"/>
        <s v="4.1 - Vivienda y servicios comunitarios"/>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08">
        <s v="1.1.01 - Órganos ejecutivos y legislativos"/>
        <s v="1.4.03 - Administración y servicios de justicia"/>
        <s v="1.1.02 - Gestión administrativa, financiera, fiscal, económica y planificación"/>
        <s v="4.5.09 - Juventud"/>
        <s v="4.5.10 - Asistencia social"/>
        <s v="4.6.01 - Acciones focalizada en mujeres"/>
        <s v="4.6.04 - Acciones de prevención, atención y protección de violencia de género"/>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6.02 - Corresponsabilidad social y pública en el cuidado de la familia y la reproducción de la fuerza de trabajo"/>
        <s v="4.6.03 - Acciones para una cultura de igualdad de género."/>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4.4.09 - Enseñanza no atribuible a ningún nivel"/>
        <s v="3.2.06 - Economía verde"/>
        <s v="4.4.01 - Educación inicial"/>
        <s v="4.4.02 - Educación primaria"/>
        <s v="4.4.03 - Educación secundaria"/>
        <s v="4.4.05 - Educación de adultos"/>
        <s v="4.4.06 - Educación técnica"/>
        <s v="4.4.99 - Planificación, gestión y supervisión de la educación"/>
        <s v="4.4.98 - Investigación y desarrollo relacionados con la educación"/>
        <s v="4.2.03 - Servicios de la salud pública y prevención de la salud"/>
        <s v="4.2.99 - Planificación, gestión y supervisión de la salud"/>
        <s v="4.2.04 - Servicios médicos en salud sexual/reproductiva y de centros de salud materno infantil"/>
        <s v="1.3.06 - Reducción del riesgo de desastres no climáticos"/>
        <s v="4.3.01 - Deportes de alto rendimiento"/>
        <s v="4.3.99 - Planificación, gestión y supervisión de las actividades deportivas, recreativas, culturales y religiosas"/>
        <s v="2.1.02 - Asuntos laborales generales"/>
        <s v="2.1.03 - Asuntos laborales para fortalecer la autonomía económica de las mujeres"/>
        <s v="3.3.01 - Mixtos"/>
        <s v="2.1.01 - Asuntos económicos y regulación del comercio"/>
        <s v="2.2.04 - Conservación, ampliación y explotación racionalizada de reservas forestales."/>
        <s v="2.2.99 - Planificación, gestión y supervisión agropecuaria, caza, pesca y silvicultura"/>
        <s v="2.3.01 - Riego"/>
        <s v="2.6.99 - Planificación, gestión y supervisión del transporte"/>
        <s v="4.1.01 - Urbanización y servicios comunitarios"/>
        <s v="2.6.03 - Transporte por ferrocarril"/>
        <s v="2.6.04 - Transporte aéreo"/>
        <s v="2.4.03 - Combustible"/>
        <s v="3.2.08 - Gestión de la contaminación"/>
        <s v="3.2.12 - Prevención de la producción de residuos por modificación de procesos"/>
        <s v="2.9.03 - Turismo"/>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1.03 - Abastecimiento de agua potable"/>
        <s v="4.2.01 - Servicios para pacientes externos"/>
        <s v="2.2.02 - Caza y pesca"/>
        <s v="3.1.01 - Reducción de la contaminación"/>
        <s v="3.2.07 - Biodiversidad y planificación del desarrollo"/>
        <s v="3.2.98 - Investigación y desarrollo relacionado con la protección del  medio ambiente"/>
        <s v="2.4.04 - Energía eléctrica de fuentes termoeléctricas"/>
        <s v="1.4.04 - Prisiones"/>
        <s v="4.1.02 - Desarrollo comunitario"/>
        <s v="2.6.02 - Transporte por agua"/>
        <s v="4.5.06 - Desempleo"/>
        <s v="3.1.03 - Ordenación de aguas residuales, drenaje y alcantarillado"/>
        <s v="2.5.02 - Manufacturas"/>
        <s v="2.9.01 - Comercio de distribución almacenamiento y depósito"/>
        <s v="4.3.04 - Servicios de radio, televisión y servicios editoriales"/>
        <s v="4.5.05 - Familia e hijos"/>
        <s v="2.4.05 - Energía eléctrica de fuentes hidroeléctrica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391"/>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492882381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19">
  <r>
    <s v="2026"/>
    <x v="0"/>
    <x v="0"/>
    <x v="0"/>
    <x v="0"/>
    <s v="1 - Poder Legislativo"/>
    <s v="0101 - SENADO DE LA REPÚBLICA"/>
    <s v="0001 - SENADO DE LA REPÚBLICA DOMINICANA"/>
    <x v="0"/>
    <x v="0"/>
    <x v="0"/>
    <s v="2.1 - REMUNERACIONES Y CONTRIBUCIONES"/>
    <s v="2.1.1 - REMUNERACIONES"/>
    <s v="N"/>
    <s v="00 - N/A"/>
    <s v="10 - FONDO GENERAL"/>
    <s v="99 - MULTIPROVINCIAL"/>
    <s v="(en blanco)"/>
    <n v="1410608528"/>
    <n v="587753480"/>
  </r>
  <r>
    <s v="2026"/>
    <x v="0"/>
    <x v="0"/>
    <x v="0"/>
    <x v="0"/>
    <s v="1 - Poder Legislativo"/>
    <s v="0101 - SENADO DE LA REPÚBLICA"/>
    <s v="0001 - SENADO DE LA REPÚBLICA DOMINICANA"/>
    <x v="0"/>
    <x v="0"/>
    <x v="0"/>
    <s v="2.1 - REMUNERACIONES Y CONTRIBUCIONES"/>
    <s v="2.1.2 - SOBRESUELDOS"/>
    <s v="N"/>
    <s v="00 - N/A"/>
    <s v="10 - FONDO GENERAL"/>
    <s v="99 - MULTIPROVINCIAL"/>
    <s v="(en blanco)"/>
    <n v="122200000"/>
    <n v="50916665"/>
  </r>
  <r>
    <s v="2026"/>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en blanco)"/>
    <n v="31226000"/>
    <n v="13010830"/>
  </r>
  <r>
    <s v="2026"/>
    <x v="0"/>
    <x v="0"/>
    <x v="0"/>
    <x v="0"/>
    <s v="1 - Poder Legislativo"/>
    <s v="0101 - SENADO DE LA REPÚBLICA"/>
    <s v="0001 - SENADO DE LA REPÚBLICA DOMINICANA"/>
    <x v="0"/>
    <x v="0"/>
    <x v="0"/>
    <s v="2.1 - REMUNERACIONES Y CONTRIBUCIONES"/>
    <s v="2.1.4 - GRATIFICACIONES Y BONIFICACIONES"/>
    <s v="N"/>
    <s v="00 - N/A"/>
    <s v="10 - FONDO GENERAL"/>
    <s v="99 - MULTIPROVINCIAL"/>
    <s v="(en blanco)"/>
    <n v="3000000"/>
    <n v="1250034"/>
  </r>
  <r>
    <s v="2026"/>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en blanco)"/>
    <n v="410945786"/>
    <n v="171227400"/>
  </r>
  <r>
    <s v="2026"/>
    <x v="0"/>
    <x v="0"/>
    <x v="0"/>
    <x v="0"/>
    <s v="1 - Poder Legislativo"/>
    <s v="0101 - SENADO DE LA REPÚBLICA"/>
    <s v="0001 - SENADO DE LA REPÚBLICA DOMINICANA"/>
    <x v="0"/>
    <x v="0"/>
    <x v="0"/>
    <s v="2.2 - CONTRATACIÓN DE SERVICIOS"/>
    <s v="2.2.1 - SERVICIOS BÁSICOS"/>
    <s v="N"/>
    <s v="00 - N/A"/>
    <s v="10 - FONDO GENERAL"/>
    <s v="99 - MULTIPROVINCIAL"/>
    <s v="(en blanco)"/>
    <n v="38190000"/>
    <n v="15912505"/>
  </r>
  <r>
    <s v="2026"/>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en blanco)"/>
    <n v="53000000"/>
    <n v="22083335"/>
  </r>
  <r>
    <s v="2026"/>
    <x v="0"/>
    <x v="0"/>
    <x v="0"/>
    <x v="0"/>
    <s v="1 - Poder Legislativo"/>
    <s v="0101 - SENADO DE LA REPÚBLICA"/>
    <s v="0001 - SENADO DE LA REPÚBLICA DOMINICANA"/>
    <x v="0"/>
    <x v="0"/>
    <x v="0"/>
    <s v="2.2 - CONTRATACIÓN DE SERVICIOS"/>
    <s v="2.2.3 - VIÁTICOS"/>
    <s v="N"/>
    <s v="00 - N/A"/>
    <s v="10 - FONDO GENERAL"/>
    <s v="99 - MULTIPROVINCIAL"/>
    <s v="(en blanco)"/>
    <n v="34076000"/>
    <n v="14198335"/>
  </r>
  <r>
    <s v="2026"/>
    <x v="0"/>
    <x v="0"/>
    <x v="0"/>
    <x v="0"/>
    <s v="1 - Poder Legislativo"/>
    <s v="0101 - SENADO DE LA REPÚBLICA"/>
    <s v="0001 - SENADO DE LA REPÚBLICA DOMINICANA"/>
    <x v="0"/>
    <x v="0"/>
    <x v="0"/>
    <s v="2.2 - CONTRATACIÓN DE SERVICIOS"/>
    <s v="2.2.4 - TRANSPORTE Y ALMACENAJE"/>
    <s v="N"/>
    <s v="00 - N/A"/>
    <s v="10 - FONDO GENERAL"/>
    <s v="99 - MULTIPROVINCIAL"/>
    <s v="(en blanco)"/>
    <n v="6700000"/>
    <n v="2791665"/>
  </r>
  <r>
    <s v="2026"/>
    <x v="0"/>
    <x v="0"/>
    <x v="0"/>
    <x v="0"/>
    <s v="1 - Poder Legislativo"/>
    <s v="0101 - SENADO DE LA REPÚBLICA"/>
    <s v="0001 - SENADO DE LA REPÚBLICA DOMINICANA"/>
    <x v="0"/>
    <x v="0"/>
    <x v="0"/>
    <s v="2.2 - CONTRATACIÓN DE SERVICIOS"/>
    <s v="2.2.5 - ALQUILERES Y RENTAS"/>
    <s v="N"/>
    <s v="00 - N/A"/>
    <s v="10 - FONDO GENERAL"/>
    <s v="99 - MULTIPROVINCIAL"/>
    <s v="(en blanco)"/>
    <n v="47287374"/>
    <n v="19703065"/>
  </r>
  <r>
    <s v="2026"/>
    <x v="0"/>
    <x v="0"/>
    <x v="0"/>
    <x v="0"/>
    <s v="1 - Poder Legislativo"/>
    <s v="0101 - SENADO DE LA REPÚBLICA"/>
    <s v="0001 - SENADO DE LA REPÚBLICA DOMINICANA"/>
    <x v="0"/>
    <x v="0"/>
    <x v="0"/>
    <s v="2.2 - CONTRATACIÓN DE SERVICIOS"/>
    <s v="2.2.6 - SEGUROS"/>
    <s v="N"/>
    <s v="00 - N/A"/>
    <s v="10 - FONDO GENERAL"/>
    <s v="99 - MULTIPROVINCIAL"/>
    <s v="(en blanco)"/>
    <n v="107650000"/>
    <n v="44854170"/>
  </r>
  <r>
    <s v="2026"/>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en blanco)"/>
    <n v="40900000"/>
    <n v="17041670"/>
  </r>
  <r>
    <s v="2026"/>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en blanco)"/>
    <n v="28175000"/>
    <n v="11739587"/>
  </r>
  <r>
    <s v="2026"/>
    <x v="0"/>
    <x v="0"/>
    <x v="0"/>
    <x v="0"/>
    <s v="1 - Poder Legislativo"/>
    <s v="0101 - SENADO DE LA REPÚBLICA"/>
    <s v="0001 - SENADO DE LA REPÚBLICA DOMINICANA"/>
    <x v="0"/>
    <x v="0"/>
    <x v="0"/>
    <s v="2.2 - CONTRATACIÓN DE SERVICIOS"/>
    <s v="2.2.9 - OTRAS CONTRATACIONES DE SERVICIOS"/>
    <s v="N"/>
    <s v="00 - N/A"/>
    <s v="10 - FONDO GENERAL"/>
    <s v="99 - MULTIPROVINCIAL"/>
    <s v="(en blanco)"/>
    <n v="60000000"/>
    <n v="25000000"/>
  </r>
  <r>
    <s v="2026"/>
    <x v="0"/>
    <x v="0"/>
    <x v="0"/>
    <x v="0"/>
    <s v="1 - Poder Legislativo"/>
    <s v="0101 - SENADO DE LA REPÚBLICA"/>
    <s v="0001 - SENADO DE LA REPÚBLICA DOMINICANA"/>
    <x v="0"/>
    <x v="0"/>
    <x v="0"/>
    <s v="2.3 - MATERIALES Y SUMINISTROS"/>
    <s v="2.3.1 - ALIMENTOS Y PRODUCTOS AGROFORESTALES"/>
    <s v="N"/>
    <s v="00 - N/A"/>
    <s v="10 - FONDO GENERAL"/>
    <s v="99 - MULTIPROVINCIAL"/>
    <s v="(en blanco)"/>
    <n v="10600000"/>
    <n v="4416665"/>
  </r>
  <r>
    <s v="2026"/>
    <x v="0"/>
    <x v="0"/>
    <x v="0"/>
    <x v="0"/>
    <s v="1 - Poder Legislativo"/>
    <s v="0101 - SENADO DE LA REPÚBLICA"/>
    <s v="0001 - SENADO DE LA REPÚBLICA DOMINICANA"/>
    <x v="0"/>
    <x v="0"/>
    <x v="0"/>
    <s v="2.3 - MATERIALES Y SUMINISTROS"/>
    <s v="2.3.2 - TEXTILES Y VESTUARIOS"/>
    <s v="N"/>
    <s v="00 - N/A"/>
    <s v="10 - FONDO GENERAL"/>
    <s v="99 - MULTIPROVINCIAL"/>
    <s v="(en blanco)"/>
    <n v="2500000"/>
    <n v="1041665"/>
  </r>
  <r>
    <s v="2026"/>
    <x v="0"/>
    <x v="0"/>
    <x v="0"/>
    <x v="0"/>
    <s v="1 - Poder Legislativo"/>
    <s v="0101 - SENADO DE LA REPÚBLICA"/>
    <s v="0001 - SENADO DE LA REPÚBLICA DOMINICANA"/>
    <x v="0"/>
    <x v="0"/>
    <x v="0"/>
    <s v="2.3 - MATERIALES Y SUMINISTROS"/>
    <s v="2.3.3 - PAPEL, CARTÓN E IMPRESOS"/>
    <s v="N"/>
    <s v="00 - N/A"/>
    <s v="10 - FONDO GENERAL"/>
    <s v="99 - MULTIPROVINCIAL"/>
    <s v="(en blanco)"/>
    <n v="9000000"/>
    <n v="3750005"/>
  </r>
  <r>
    <s v="2026"/>
    <x v="0"/>
    <x v="0"/>
    <x v="0"/>
    <x v="0"/>
    <s v="1 - Poder Legislativo"/>
    <s v="0101 - SENADO DE LA REPÚBLICA"/>
    <s v="0001 - SENADO DE LA REPÚBLICA DOMINICANA"/>
    <x v="0"/>
    <x v="0"/>
    <x v="0"/>
    <s v="2.3 - MATERIALES Y SUMINISTROS"/>
    <s v="2.3.4 - PRODUCTOS FARMACÉUTICOS"/>
    <s v="N"/>
    <s v="00 - N/A"/>
    <s v="10 - FONDO GENERAL"/>
    <s v="99 - MULTIPROVINCIAL"/>
    <s v="(en blanco)"/>
    <n v="600000"/>
    <n v="250000"/>
  </r>
  <r>
    <s v="2026"/>
    <x v="0"/>
    <x v="0"/>
    <x v="0"/>
    <x v="0"/>
    <s v="1 - Poder Legislativo"/>
    <s v="0101 - SENADO DE LA REPÚBLICA"/>
    <s v="0001 - SENADO DE LA REPÚBLICA DOMINICANA"/>
    <x v="0"/>
    <x v="0"/>
    <x v="0"/>
    <s v="2.3 - MATERIALES Y SUMINISTROS"/>
    <s v="2.3.5 - CUERO, CAUCHO Y PLÁSTICO"/>
    <s v="N"/>
    <s v="00 - N/A"/>
    <s v="10 - FONDO GENERAL"/>
    <s v="99 - MULTIPROVINCIAL"/>
    <s v="(en blanco)"/>
    <n v="3850000"/>
    <n v="1604170"/>
  </r>
  <r>
    <s v="2026"/>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en blanco)"/>
    <n v="3025000"/>
    <n v="1437080"/>
  </r>
  <r>
    <s v="2026"/>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en blanco)"/>
    <n v="40795436"/>
    <n v="16821429"/>
  </r>
  <r>
    <s v="2026"/>
    <x v="0"/>
    <x v="0"/>
    <x v="0"/>
    <x v="0"/>
    <s v="1 - Poder Legislativo"/>
    <s v="0101 - SENADO DE LA REPÚBLICA"/>
    <s v="0001 - SENADO DE LA REPÚBLICA DOMINICANA"/>
    <x v="0"/>
    <x v="0"/>
    <x v="0"/>
    <s v="2.3 - MATERIALES Y SUMINISTROS"/>
    <s v="2.3.9 - PRODUCTOS Y ÚTILES VARIOS"/>
    <s v="N"/>
    <s v="00 - N/A"/>
    <s v="10 - FONDO GENERAL"/>
    <s v="99 - MULTIPROVINCIAL"/>
    <s v="(en blanco)"/>
    <n v="12700000"/>
    <n v="5291675"/>
  </r>
  <r>
    <s v="2026"/>
    <x v="0"/>
    <x v="0"/>
    <x v="0"/>
    <x v="0"/>
    <s v="1 - Poder Legislativo"/>
    <s v="0102 - CÁMARA DE DIPUTADOS"/>
    <s v="0001 - CÁMARA DE DIPUTADOS"/>
    <x v="0"/>
    <x v="0"/>
    <x v="0"/>
    <s v="2.1 - REMUNERACIONES Y CONTRIBUCIONES"/>
    <s v="2.1.1 - REMUNERACIONES"/>
    <s v="N"/>
    <s v="00 - N/A"/>
    <s v="10 - FONDO GENERAL"/>
    <s v="99 - MULTIPROVINCIAL"/>
    <s v="(en blanco)"/>
    <n v="2177324415"/>
    <n v="899373880.67000008"/>
  </r>
  <r>
    <s v="2026"/>
    <x v="0"/>
    <x v="0"/>
    <x v="0"/>
    <x v="0"/>
    <s v="1 - Poder Legislativo"/>
    <s v="0102 - CÁMARA DE DIPUTADOS"/>
    <s v="0001 - CÁMARA DE DIPUTADOS"/>
    <x v="0"/>
    <x v="0"/>
    <x v="0"/>
    <s v="2.1 - REMUNERACIONES Y CONTRIBUCIONES"/>
    <s v="2.1.2 - SOBRESUELDOS"/>
    <s v="N"/>
    <s v="00 - N/A"/>
    <s v="10 - FONDO GENERAL"/>
    <s v="99 - MULTIPROVINCIAL"/>
    <s v="(en blanco)"/>
    <n v="126380662"/>
    <n v="53246114"/>
  </r>
  <r>
    <s v="2026"/>
    <x v="0"/>
    <x v="0"/>
    <x v="0"/>
    <x v="0"/>
    <s v="1 - Poder Legislativo"/>
    <s v="0102 - CÁMARA DE DIPUTADOS"/>
    <s v="0001 - CÁMARA DE DIPUTADOS"/>
    <x v="0"/>
    <x v="0"/>
    <x v="0"/>
    <s v="2.1 - REMUNERACIONES Y CONTRIBUCIONES"/>
    <s v="2.1.3 - DIETAS Y GASTOS DE REPRESENTACIÓN"/>
    <s v="N"/>
    <s v="00 - N/A"/>
    <s v="10 - FONDO GENERAL"/>
    <s v="99 - MULTIPROVINCIAL"/>
    <s v="(en blanco)"/>
    <n v="220723990"/>
    <n v="100099095"/>
  </r>
  <r>
    <s v="2026"/>
    <x v="0"/>
    <x v="0"/>
    <x v="0"/>
    <x v="0"/>
    <s v="1 - Poder Legislativo"/>
    <s v="0102 - CÁMARA DE DIPUTADOS"/>
    <s v="0001 - CÁMARA DE DIPUTADOS"/>
    <x v="0"/>
    <x v="0"/>
    <x v="0"/>
    <s v="2.1 - REMUNERACIONES Y CONTRIBUCIONES"/>
    <s v="2.1.4 - GRATIFICACIONES Y BONIFICACIONES"/>
    <s v="N"/>
    <s v="00 - N/A"/>
    <s v="10 - FONDO GENERAL"/>
    <s v="99 - MULTIPROVINCIAL"/>
    <s v="(en blanco)"/>
    <n v="455748000"/>
    <n v="189311997.00999999"/>
  </r>
  <r>
    <s v="2026"/>
    <x v="0"/>
    <x v="0"/>
    <x v="0"/>
    <x v="0"/>
    <s v="1 - Poder Legislativo"/>
    <s v="0102 - CÁMARA DE DIPUTADOS"/>
    <s v="0001 - CÁMARA DE DIPUTADOS"/>
    <x v="0"/>
    <x v="0"/>
    <x v="0"/>
    <s v="2.1 - REMUNERACIONES Y CONTRIBUCIONES"/>
    <s v="2.1.5 - CONTRIBUCIONES A LA SEGURIDAD SOCIAL"/>
    <s v="N"/>
    <s v="00 - N/A"/>
    <s v="10 - FONDO GENERAL"/>
    <s v="99 - MULTIPROVINCIAL"/>
    <s v="(en blanco)"/>
    <n v="606332744"/>
    <n v="251549354.83999994"/>
  </r>
  <r>
    <s v="2026"/>
    <x v="0"/>
    <x v="0"/>
    <x v="0"/>
    <x v="0"/>
    <s v="1 - Poder Legislativo"/>
    <s v="0102 - CÁMARA DE DIPUTADOS"/>
    <s v="0001 - CÁMARA DE DIPUTADOS"/>
    <x v="0"/>
    <x v="0"/>
    <x v="0"/>
    <s v="2.2 - CONTRATACIÓN DE SERVICIOS"/>
    <s v="2.2.1 - SERVICIOS BÁSICOS"/>
    <s v="N"/>
    <s v="00 - N/A"/>
    <s v="10 - FONDO GENERAL"/>
    <s v="99 - MULTIPROVINCIAL"/>
    <s v="(en blanco)"/>
    <n v="75432636"/>
    <n v="30490948.290000007"/>
  </r>
  <r>
    <s v="2026"/>
    <x v="0"/>
    <x v="0"/>
    <x v="0"/>
    <x v="0"/>
    <s v="1 - Poder Legislativo"/>
    <s v="0102 - CÁMARA DE DIPUTADOS"/>
    <s v="0001 - CÁMARA DE DIPUTADOS"/>
    <x v="0"/>
    <x v="0"/>
    <x v="0"/>
    <s v="2.2 - CONTRATACIÓN DE SERVICIOS"/>
    <s v="2.2.2 - PUBLICIDAD, IMPRESIÓN Y ENCUADERNACIÓN"/>
    <s v="N"/>
    <s v="00 - N/A"/>
    <s v="10 - FONDO GENERAL"/>
    <s v="99 - MULTIPROVINCIAL"/>
    <s v="(en blanco)"/>
    <n v="188000000"/>
    <n v="78288610"/>
  </r>
  <r>
    <s v="2026"/>
    <x v="0"/>
    <x v="0"/>
    <x v="0"/>
    <x v="0"/>
    <s v="1 - Poder Legislativo"/>
    <s v="0102 - CÁMARA DE DIPUTADOS"/>
    <s v="0001 - CÁMARA DE DIPUTADOS"/>
    <x v="0"/>
    <x v="0"/>
    <x v="0"/>
    <s v="2.2 - CONTRATACIÓN DE SERVICIOS"/>
    <s v="2.2.3 - VIÁTICOS"/>
    <s v="N"/>
    <s v="00 - N/A"/>
    <s v="10 - FONDO GENERAL"/>
    <s v="99 - MULTIPROVINCIAL"/>
    <s v="(en blanco)"/>
    <n v="213000000"/>
    <n v="91464710"/>
  </r>
  <r>
    <s v="2026"/>
    <x v="0"/>
    <x v="0"/>
    <x v="0"/>
    <x v="0"/>
    <s v="1 - Poder Legislativo"/>
    <s v="0102 - CÁMARA DE DIPUTADOS"/>
    <s v="0001 - CÁMARA DE DIPUTADOS"/>
    <x v="0"/>
    <x v="0"/>
    <x v="0"/>
    <s v="2.2 - CONTRATACIÓN DE SERVICIOS"/>
    <s v="2.2.4 - TRANSPORTE Y ALMACENAJE"/>
    <s v="N"/>
    <s v="00 - N/A"/>
    <s v="10 - FONDO GENERAL"/>
    <s v="99 - MULTIPROVINCIAL"/>
    <s v="(en blanco)"/>
    <n v="35120060"/>
    <n v="10620013"/>
  </r>
  <r>
    <s v="2026"/>
    <x v="0"/>
    <x v="0"/>
    <x v="0"/>
    <x v="0"/>
    <s v="1 - Poder Legislativo"/>
    <s v="0102 - CÁMARA DE DIPUTADOS"/>
    <s v="0001 - CÁMARA DE DIPUTADOS"/>
    <x v="0"/>
    <x v="0"/>
    <x v="0"/>
    <s v="2.2 - CONTRATACIÓN DE SERVICIOS"/>
    <s v="2.2.5 - ALQUILERES Y RENTAS"/>
    <s v="N"/>
    <s v="00 - N/A"/>
    <s v="10 - FONDO GENERAL"/>
    <s v="99 - MULTIPROVINCIAL"/>
    <s v="(en blanco)"/>
    <n v="50774660"/>
    <n v="16672097.01"/>
  </r>
  <r>
    <s v="2026"/>
    <x v="0"/>
    <x v="0"/>
    <x v="0"/>
    <x v="0"/>
    <s v="1 - Poder Legislativo"/>
    <s v="0102 - CÁMARA DE DIPUTADOS"/>
    <s v="0001 - CÁMARA DE DIPUTADOS"/>
    <x v="0"/>
    <x v="0"/>
    <x v="0"/>
    <s v="2.2 - CONTRATACIÓN DE SERVICIOS"/>
    <s v="2.2.6 - SEGUROS"/>
    <s v="N"/>
    <s v="00 - N/A"/>
    <s v="10 - FONDO GENERAL"/>
    <s v="99 - MULTIPROVINCIAL"/>
    <s v="(en blanco)"/>
    <n v="333125468"/>
    <n v="127950136"/>
  </r>
  <r>
    <s v="2026"/>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en blanco)"/>
    <n v="75279002"/>
    <n v="23897904.520000003"/>
  </r>
  <r>
    <s v="2026"/>
    <x v="0"/>
    <x v="0"/>
    <x v="0"/>
    <x v="0"/>
    <s v="1 - Poder Legislativo"/>
    <s v="0102 - CÁMARA DE DIPUTADOS"/>
    <s v="0001 - CÁMARA DE DIPUTADOS"/>
    <x v="0"/>
    <x v="0"/>
    <x v="0"/>
    <s v="2.2 - CONTRATACIÓN DE SERVICIOS"/>
    <s v="2.2.8 - OTROS SERVICIOS NO INCLUIDOS EN CONCEPTOS ANTERIORES"/>
    <s v="N"/>
    <s v="00 - N/A"/>
    <s v="10 - FONDO GENERAL"/>
    <s v="99 - MULTIPROVINCIAL"/>
    <s v="(en blanco)"/>
    <n v="159626235"/>
    <n v="133574240.58999999"/>
  </r>
  <r>
    <s v="2026"/>
    <x v="0"/>
    <x v="0"/>
    <x v="0"/>
    <x v="0"/>
    <s v="1 - Poder Legislativo"/>
    <s v="0102 - CÁMARA DE DIPUTADOS"/>
    <s v="0001 - CÁMARA DE DIPUTADOS"/>
    <x v="0"/>
    <x v="0"/>
    <x v="0"/>
    <s v="2.3 - MATERIALES Y SUMINISTROS"/>
    <s v="2.3.1 - ALIMENTOS Y PRODUCTOS AGROFORESTALES"/>
    <s v="N"/>
    <s v="00 - N/A"/>
    <s v="10 - FONDO GENERAL"/>
    <s v="99 - MULTIPROVINCIAL"/>
    <s v="(en blanco)"/>
    <n v="68000000"/>
    <n v="29226358.009999998"/>
  </r>
  <r>
    <s v="2026"/>
    <x v="0"/>
    <x v="0"/>
    <x v="0"/>
    <x v="0"/>
    <s v="1 - Poder Legislativo"/>
    <s v="0102 - CÁMARA DE DIPUTADOS"/>
    <s v="0001 - CÁMARA DE DIPUTADOS"/>
    <x v="0"/>
    <x v="0"/>
    <x v="0"/>
    <s v="2.3 - MATERIALES Y SUMINISTROS"/>
    <s v="2.3.2 - TEXTILES Y VESTUARIOS"/>
    <s v="N"/>
    <s v="00 - N/A"/>
    <s v="10 - FONDO GENERAL"/>
    <s v="99 - MULTIPROVINCIAL"/>
    <s v="(en blanco)"/>
    <n v="2300000"/>
    <n v="931520.01"/>
  </r>
  <r>
    <s v="2026"/>
    <x v="0"/>
    <x v="0"/>
    <x v="0"/>
    <x v="0"/>
    <s v="1 - Poder Legislativo"/>
    <s v="0102 - CÁMARA DE DIPUTADOS"/>
    <s v="0001 - CÁMARA DE DIPUTADOS"/>
    <x v="0"/>
    <x v="0"/>
    <x v="0"/>
    <s v="2.3 - MATERIALES Y SUMINISTROS"/>
    <s v="2.3.3 - PAPEL, CARTÓN E IMPRESOS"/>
    <s v="N"/>
    <s v="00 - N/A"/>
    <s v="10 - FONDO GENERAL"/>
    <s v="99 - MULTIPROVINCIAL"/>
    <s v="(en blanco)"/>
    <n v="13523000"/>
    <n v="4074476.01"/>
  </r>
  <r>
    <s v="2026"/>
    <x v="0"/>
    <x v="0"/>
    <x v="0"/>
    <x v="0"/>
    <s v="1 - Poder Legislativo"/>
    <s v="0102 - CÁMARA DE DIPUTADOS"/>
    <s v="0001 - CÁMARA DE DIPUTADOS"/>
    <x v="0"/>
    <x v="0"/>
    <x v="0"/>
    <s v="2.3 - MATERIALES Y SUMINISTROS"/>
    <s v="2.3.4 - PRODUCTOS FARMACÉUTICOS"/>
    <s v="N"/>
    <s v="00 - N/A"/>
    <s v="10 - FONDO GENERAL"/>
    <s v="99 - MULTIPROVINCIAL"/>
    <s v="(en blanco)"/>
    <n v="5000000"/>
    <n v="1475896"/>
  </r>
  <r>
    <s v="2026"/>
    <x v="0"/>
    <x v="0"/>
    <x v="0"/>
    <x v="0"/>
    <s v="1 - Poder Legislativo"/>
    <s v="0102 - CÁMARA DE DIPUTADOS"/>
    <s v="0001 - CÁMARA DE DIPUTADOS"/>
    <x v="0"/>
    <x v="0"/>
    <x v="0"/>
    <s v="2.3 - MATERIALES Y SUMINISTROS"/>
    <s v="2.3.5 - CUERO, CAUCHO Y PLÁSTICO"/>
    <s v="N"/>
    <s v="00 - N/A"/>
    <s v="10 - FONDO GENERAL"/>
    <s v="99 - MULTIPROVINCIAL"/>
    <s v="(en blanco)"/>
    <n v="10600000"/>
    <n v="4733482"/>
  </r>
  <r>
    <s v="2026"/>
    <x v="0"/>
    <x v="0"/>
    <x v="0"/>
    <x v="0"/>
    <s v="1 - Poder Legislativo"/>
    <s v="0102 - CÁMARA DE DIPUTADOS"/>
    <s v="0001 - CÁMARA DE DIPUTADOS"/>
    <x v="0"/>
    <x v="0"/>
    <x v="0"/>
    <s v="2.3 - MATERIALES Y SUMINISTROS"/>
    <s v="2.3.6 - PRODUCTOS DE MINERALES, METÁLICOS Y NO METÁLICOS"/>
    <s v="N"/>
    <s v="00 - N/A"/>
    <s v="10 - FONDO GENERAL"/>
    <s v="99 - MULTIPROVINCIAL"/>
    <s v="(en blanco)"/>
    <n v="1730747"/>
    <n v="1131892.5000000002"/>
  </r>
  <r>
    <s v="2026"/>
    <x v="0"/>
    <x v="0"/>
    <x v="0"/>
    <x v="0"/>
    <s v="1 - Poder Legislativo"/>
    <s v="0102 - CÁMARA DE DIPUTADOS"/>
    <s v="0001 - CÁMARA DE DIPUTADOS"/>
    <x v="0"/>
    <x v="0"/>
    <x v="0"/>
    <s v="2.3 - MATERIALES Y SUMINISTROS"/>
    <s v="2.3.7 - COMBUSTIBLES, LUBRICANTES, PRODUCTOS QUÍMICOS Y CONEXOS"/>
    <s v="N"/>
    <s v="00 - N/A"/>
    <s v="10 - FONDO GENERAL"/>
    <s v="99 - MULTIPROVINCIAL"/>
    <s v="(en blanco)"/>
    <n v="118910750"/>
    <n v="49184138.510000005"/>
  </r>
  <r>
    <s v="2026"/>
    <x v="0"/>
    <x v="0"/>
    <x v="0"/>
    <x v="0"/>
    <s v="1 - Poder Legislativo"/>
    <s v="0102 - CÁMARA DE DIPUTADOS"/>
    <s v="0001 - CÁMARA DE DIPUTADOS"/>
    <x v="0"/>
    <x v="0"/>
    <x v="0"/>
    <s v="2.3 - MATERIALES Y SUMINISTROS"/>
    <s v="2.3.9 - PRODUCTOS Y ÚTILES VARIOS"/>
    <s v="N"/>
    <s v="00 - N/A"/>
    <s v="10 - FONDO GENERAL"/>
    <s v="99 - MULTIPROVINCIAL"/>
    <s v="(en blanco)"/>
    <n v="25600000"/>
    <n v="7249000.6799999997"/>
  </r>
  <r>
    <s v="2026"/>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en blanco)"/>
    <n v="544690000"/>
    <n v="197565563.46999991"/>
  </r>
  <r>
    <s v="2026"/>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en blanco)"/>
    <n v="17900000"/>
    <n v="6302577.330000001"/>
  </r>
  <r>
    <s v="2026"/>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en blanco)"/>
    <n v="1800000"/>
    <n v="772547.5"/>
  </r>
  <r>
    <s v="2026"/>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99 - MULTIPROVINCIAL"/>
    <s v="(en blanco)"/>
    <n v="42000000"/>
    <n v="13074958.289999999"/>
  </r>
  <r>
    <s v="2026"/>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en blanco)"/>
    <n v="74893900"/>
    <n v="29947192.599999994"/>
  </r>
  <r>
    <s v="2026"/>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en blanco)"/>
    <n v="12525583"/>
    <n v="4093221.8400000017"/>
  </r>
  <r>
    <s v="2026"/>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en blanco)"/>
    <n v="4000000"/>
    <n v="872139.25000000012"/>
  </r>
  <r>
    <s v="2026"/>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en blanco)"/>
    <n v="40035000"/>
    <n v="14216390.15"/>
  </r>
  <r>
    <s v="2026"/>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en blanco)"/>
    <n v="15025000"/>
    <n v="9654242.8399999999"/>
  </r>
  <r>
    <s v="2026"/>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en blanco)"/>
    <n v="20000000"/>
    <n v="4838232.4000000004"/>
  </r>
  <r>
    <s v="2026"/>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en blanco)"/>
    <n v="6105000"/>
    <n v="7672971.0599999996"/>
  </r>
  <r>
    <s v="2026"/>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en blanco)"/>
    <n v="11000000"/>
    <n v="516460.89"/>
  </r>
  <r>
    <s v="2026"/>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en blanco)"/>
    <n v="1860000"/>
    <n v="173876.42"/>
  </r>
  <r>
    <s v="2026"/>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en blanco)"/>
    <n v="2550000"/>
    <n v="625386.68000000005"/>
  </r>
  <r>
    <s v="2026"/>
    <x v="0"/>
    <x v="0"/>
    <x v="0"/>
    <x v="0"/>
    <s v="17 - Oficina Nacional de Defensa Pública"/>
    <s v="0406 - OFICINA NACIONAL DE DEFENSA PUBLICA"/>
    <s v="0001 - OFICINA NACIONAL DE DEFENSA PUBLICA"/>
    <x v="0"/>
    <x v="1"/>
    <x v="1"/>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en blanco)"/>
    <n v="590000"/>
    <n v="15162.49"/>
  </r>
  <r>
    <s v="2026"/>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en blanco)"/>
    <n v="4475000"/>
    <n v="1339973.8700000001"/>
  </r>
  <r>
    <s v="2026"/>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en blanco)"/>
    <n v="13000000"/>
    <n v="7644450.0899999999"/>
  </r>
  <r>
    <s v="2026"/>
    <x v="0"/>
    <x v="0"/>
    <x v="0"/>
    <x v="0"/>
    <s v="2 - Poder Ejecutivo"/>
    <s v="0201 - PRESIDENCIA DE LA REPÚBLICA"/>
    <s v="0001 - CONTRALORIA GENERAL DE LA REPUBLICA"/>
    <x v="0"/>
    <x v="0"/>
    <x v="2"/>
    <s v="2.1 - REMUNERACIONES Y CONTRIBUCIONES"/>
    <s v="2.1.1 - REMUNERACIONES"/>
    <s v="N"/>
    <s v="00 - N/A"/>
    <s v="10 - FONDO GENERAL"/>
    <s v="99 - MULTIPROVINCIAL"/>
    <s v="(en blanco)"/>
    <n v="1705790213"/>
    <n v="664982921.58000004"/>
  </r>
  <r>
    <s v="2026"/>
    <x v="0"/>
    <x v="0"/>
    <x v="0"/>
    <x v="0"/>
    <s v="2 - Poder Ejecutivo"/>
    <s v="0201 - PRESIDENCIA DE LA REPÚBLICA"/>
    <s v="0001 - CONTRALORIA GENERAL DE LA REPUBLICA"/>
    <x v="0"/>
    <x v="0"/>
    <x v="2"/>
    <s v="2.1 - REMUNERACIONES Y CONTRIBUCIONES"/>
    <s v="2.1.2 - SOBRESUELDOS"/>
    <s v="N"/>
    <s v="00 - N/A"/>
    <s v="10 - FONDO GENERAL"/>
    <s v="99 - MULTIPROVINCIAL"/>
    <s v="(en blanco)"/>
    <n v="664061925"/>
    <n v="141466760.44999999"/>
  </r>
  <r>
    <s v="2026"/>
    <x v="0"/>
    <x v="0"/>
    <x v="0"/>
    <x v="0"/>
    <s v="2 - Poder Ejecutivo"/>
    <s v="0201 - PRESIDENCIA DE LA REPÚBLICA"/>
    <s v="0001 - CONTRALORIA GENERAL DE LA REPUBLICA"/>
    <x v="0"/>
    <x v="0"/>
    <x v="2"/>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en blanco)"/>
    <n v="238356141"/>
    <n v="98322439.300000072"/>
  </r>
  <r>
    <s v="2026"/>
    <x v="0"/>
    <x v="0"/>
    <x v="0"/>
    <x v="0"/>
    <s v="2 - Poder Ejecutivo"/>
    <s v="0201 - PRESIDENCIA DE LA REPÚBLICA"/>
    <s v="0001 - CONTRALORIA GENERAL DE LA REPUBLICA"/>
    <x v="0"/>
    <x v="0"/>
    <x v="2"/>
    <s v="2.2 - CONTRATACIÓN DE SERVICIOS"/>
    <s v="2.2.1 - SERVICIOS BÁSICOS"/>
    <s v="N"/>
    <s v="00 - N/A"/>
    <s v="10 - FONDO GENERAL"/>
    <s v="99 - MULTIPROVINCIAL"/>
    <s v="(en blanco)"/>
    <n v="28346352"/>
    <n v="8583566.8200000003"/>
  </r>
  <r>
    <s v="2026"/>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en blanco)"/>
    <n v="22892565"/>
    <n v="4821623.2300000023"/>
  </r>
  <r>
    <s v="2026"/>
    <x v="0"/>
    <x v="0"/>
    <x v="0"/>
    <x v="0"/>
    <s v="2 - Poder Ejecutivo"/>
    <s v="0201 - PRESIDENCIA DE LA REPÚBLICA"/>
    <s v="0001 - CONTRALORIA GENERAL DE LA REPUBLICA"/>
    <x v="0"/>
    <x v="0"/>
    <x v="2"/>
    <s v="2.2 - CONTRATACIÓN DE SERVICIOS"/>
    <s v="2.2.3 - VIÁTICOS"/>
    <s v="N"/>
    <s v="00 - N/A"/>
    <s v="10 - FONDO GENERAL"/>
    <s v="99 - MULTIPROVINCIAL"/>
    <s v="(en blanco)"/>
    <n v="27000008"/>
    <n v="1673387.5"/>
  </r>
  <r>
    <s v="2026"/>
    <x v="0"/>
    <x v="0"/>
    <x v="0"/>
    <x v="0"/>
    <s v="2 - Poder Ejecutivo"/>
    <s v="0201 - PRESIDENCIA DE LA REPÚBLICA"/>
    <s v="0001 - CONTRALORIA GENERAL DE LA REPUBLICA"/>
    <x v="0"/>
    <x v="0"/>
    <x v="2"/>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x v="0"/>
    <x v="0"/>
    <x v="2"/>
    <s v="2.2 - CONTRATACIÓN DE SERVICIOS"/>
    <s v="2.2.5 - ALQUILERES Y RENTAS"/>
    <s v="N"/>
    <s v="00 - N/A"/>
    <s v="10 - FONDO GENERAL"/>
    <s v="99 - MULTIPROVINCIAL"/>
    <s v="(en blanco)"/>
    <n v="147751268"/>
    <n v="9367648.1699999999"/>
  </r>
  <r>
    <s v="2026"/>
    <x v="0"/>
    <x v="0"/>
    <x v="0"/>
    <x v="0"/>
    <s v="2 - Poder Ejecutivo"/>
    <s v="0201 - PRESIDENCIA DE LA REPÚBLICA"/>
    <s v="0001 - CONTRALORIA GENERAL DE LA REPUBLICA"/>
    <x v="0"/>
    <x v="0"/>
    <x v="2"/>
    <s v="2.2 - CONTRATACIÓN DE SERVICIOS"/>
    <s v="2.2.6 - SEGUROS"/>
    <s v="N"/>
    <s v="00 - N/A"/>
    <s v="10 - FONDO GENERAL"/>
    <s v="99 - MULTIPROVINCIAL"/>
    <s v="(en blanco)"/>
    <n v="31015300"/>
    <n v="9866907.9000000004"/>
  </r>
  <r>
    <s v="2026"/>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en blanco)"/>
    <n v="17032000"/>
    <n v="3632599.75"/>
  </r>
  <r>
    <s v="2026"/>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en blanco)"/>
    <n v="52019800"/>
    <n v="12678585.460000001"/>
  </r>
  <r>
    <s v="2026"/>
    <x v="0"/>
    <x v="0"/>
    <x v="0"/>
    <x v="0"/>
    <s v="2 - Poder Ejecutivo"/>
    <s v="0201 - PRESIDENCIA DE LA REPÚBLICA"/>
    <s v="0001 - CONTRALORIA GENERAL DE LA REPUBLICA"/>
    <x v="0"/>
    <x v="0"/>
    <x v="2"/>
    <s v="2.2 - CONTRATACIÓN DE SERVICIOS"/>
    <s v="2.2.9 - OTRAS CONTRATACIONES DE SERVICIOS"/>
    <s v="N"/>
    <s v="00 - N/A"/>
    <s v="10 - FONDO GENERAL"/>
    <s v="99 - MULTIPROVINCIAL"/>
    <s v="(en blanco)"/>
    <n v="42610000"/>
    <n v="20005877.920000002"/>
  </r>
  <r>
    <s v="2026"/>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en blanco)"/>
    <n v="4801000"/>
    <n v="514425.73000000004"/>
  </r>
  <r>
    <s v="2026"/>
    <x v="0"/>
    <x v="0"/>
    <x v="0"/>
    <x v="0"/>
    <s v="2 - Poder Ejecutivo"/>
    <s v="0201 - PRESIDENCIA DE LA REPÚBLICA"/>
    <s v="0001 - CONTRALORIA GENERAL DE LA REPUBLICA"/>
    <x v="0"/>
    <x v="0"/>
    <x v="2"/>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x v="0"/>
    <x v="0"/>
    <x v="2"/>
    <s v="2.3 - MATERIALES Y SUMINISTROS"/>
    <s v="2.3.3 - PAPEL, CARTÓN E IMPRESOS"/>
    <s v="N"/>
    <s v="00 - N/A"/>
    <s v="10 - FONDO GENERAL"/>
    <s v="99 - MULTIPROVINCIAL"/>
    <s v="(en blanco)"/>
    <n v="3445521"/>
    <n v="844005.03"/>
  </r>
  <r>
    <s v="2026"/>
    <x v="0"/>
    <x v="0"/>
    <x v="0"/>
    <x v="0"/>
    <s v="2 - Poder Ejecutivo"/>
    <s v="0201 - PRESIDENCIA DE LA REPÚBLICA"/>
    <s v="0001 - CONTRALORIA GENERAL DE LA REPUBLICA"/>
    <x v="0"/>
    <x v="0"/>
    <x v="2"/>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x v="0"/>
    <x v="0"/>
    <x v="2"/>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en blanco)"/>
    <n v="298000"/>
    <n v="17727.14"/>
  </r>
  <r>
    <s v="2026"/>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en blanco)"/>
    <n v="29179580"/>
    <n v="8736377.2799999993"/>
  </r>
  <r>
    <s v="2026"/>
    <x v="0"/>
    <x v="0"/>
    <x v="0"/>
    <x v="0"/>
    <s v="2 - Poder Ejecutivo"/>
    <s v="0201 - PRESIDENCIA DE LA REPÚBLICA"/>
    <s v="0001 - CONTRALORIA GENERAL DE LA REPUBLICA"/>
    <x v="0"/>
    <x v="0"/>
    <x v="2"/>
    <s v="2.3 - MATERIALES Y SUMINISTROS"/>
    <s v="2.3.9 - PRODUCTOS Y ÚTILES VARIOS"/>
    <s v="N"/>
    <s v="00 - N/A"/>
    <s v="10 - FONDO GENERAL"/>
    <s v="99 - MULTIPROVINCIAL"/>
    <s v="(en blanco)"/>
    <n v="10711427"/>
    <n v="2483791.8899999997"/>
  </r>
  <r>
    <s v="2026"/>
    <x v="0"/>
    <x v="0"/>
    <x v="0"/>
    <x v="0"/>
    <s v="2 - Poder Ejecutivo"/>
    <s v="0201 - PRESIDENCIA DE LA REPÚBLICA"/>
    <s v="0001 - GABINETE SOCIAL DE LA PRESIDENCIA"/>
    <x v="1"/>
    <x v="2"/>
    <x v="3"/>
    <s v="2.1 - REMUNERACIONES Y CONTRIBUCIONES"/>
    <s v="2.1.1 - REMUNERACIONES"/>
    <s v="N"/>
    <s v="00 - N/A"/>
    <s v="10 - FONDO GENERAL"/>
    <s v="99 - MULTIPROVINCIAL"/>
    <s v="(en blanco)"/>
    <n v="368294557"/>
    <n v="138591791.84"/>
  </r>
  <r>
    <s v="2026"/>
    <x v="0"/>
    <x v="0"/>
    <x v="0"/>
    <x v="0"/>
    <s v="2 - Poder Ejecutivo"/>
    <s v="0201 - PRESIDENCIA DE LA REPÚBLICA"/>
    <s v="0001 - GABINETE SOCIAL DE LA PRESIDENCIA"/>
    <x v="1"/>
    <x v="2"/>
    <x v="3"/>
    <s v="2.1 - REMUNERACIONES Y CONTRIBUCIONES"/>
    <s v="2.1.2 - SOBRESUELDOS"/>
    <s v="N"/>
    <s v="00 - N/A"/>
    <s v="10 - FONDO GENERAL"/>
    <s v="99 - MULTIPROVINCIAL"/>
    <s v="(en blanco)"/>
    <n v="88044778"/>
    <n v="11381500"/>
  </r>
  <r>
    <s v="2026"/>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en blanco)"/>
    <n v="51095436"/>
    <n v="20896886.499999996"/>
  </r>
  <r>
    <s v="2026"/>
    <x v="0"/>
    <x v="0"/>
    <x v="0"/>
    <x v="0"/>
    <s v="2 - Poder Ejecutivo"/>
    <s v="0201 - PRESIDENCIA DE LA REPÚBLICA"/>
    <s v="0001 - GABINETE SOCIAL DE LA PRESIDENCIA"/>
    <x v="1"/>
    <x v="2"/>
    <x v="3"/>
    <s v="2.2 - CONTRATACIÓN DE SERVICIOS"/>
    <s v="2.2.1 - SERVICIOS BÁSICOS"/>
    <s v="N"/>
    <s v="00 - N/A"/>
    <s v="10 - FONDO GENERAL"/>
    <s v="99 - MULTIPROVINCIAL"/>
    <s v="(en blanco)"/>
    <n v="16955980"/>
    <n v="6523406.6399999997"/>
  </r>
  <r>
    <s v="2026"/>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x v="1"/>
    <x v="2"/>
    <x v="3"/>
    <s v="2.2 - CONTRATACIÓN DE SERVICIOS"/>
    <s v="2.2.3 - VIÁTICOS"/>
    <s v="N"/>
    <s v="00 - N/A"/>
    <s v="10 - FONDO GENERAL"/>
    <s v="99 - MULTIPROVINCIAL"/>
    <s v="(en blanco)"/>
    <n v="5500000"/>
    <n v="470255"/>
  </r>
  <r>
    <s v="2026"/>
    <x v="0"/>
    <x v="0"/>
    <x v="0"/>
    <x v="0"/>
    <s v="2 - Poder Ejecutivo"/>
    <s v="0201 - PRESIDENCIA DE LA REPÚBLICA"/>
    <s v="0001 - GABINETE SOCIAL DE LA PRESIDENCIA"/>
    <x v="1"/>
    <x v="2"/>
    <x v="3"/>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x v="1"/>
    <x v="2"/>
    <x v="3"/>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x v="1"/>
    <x v="2"/>
    <x v="3"/>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en blanco)"/>
    <n v="48810403"/>
    <n v="3401370.01"/>
  </r>
  <r>
    <s v="2026"/>
    <x v="0"/>
    <x v="0"/>
    <x v="0"/>
    <x v="0"/>
    <s v="2 - Poder Ejecutivo"/>
    <s v="0201 - PRESIDENCIA DE LA REPÚBLICA"/>
    <s v="0001 - GABINETE SOCIAL DE LA PRESIDENCIA"/>
    <x v="1"/>
    <x v="2"/>
    <x v="3"/>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x v="1"/>
    <x v="2"/>
    <x v="3"/>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x v="1"/>
    <x v="2"/>
    <x v="3"/>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x v="1"/>
    <x v="2"/>
    <x v="3"/>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x v="1"/>
    <x v="2"/>
    <x v="3"/>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en blanco)"/>
    <n v="12151200"/>
    <n v="577040"/>
  </r>
  <r>
    <s v="2026"/>
    <x v="0"/>
    <x v="0"/>
    <x v="0"/>
    <x v="0"/>
    <s v="2 - Poder Ejecutivo"/>
    <s v="0201 - PRESIDENCIA DE LA REPÚBLICA"/>
    <s v="0001 - GABINETE SOCIAL DE LA PRESIDENCIA"/>
    <x v="1"/>
    <x v="2"/>
    <x v="3"/>
    <s v="2.3 - MATERIALES Y SUMINISTROS"/>
    <s v="2.3.9 - PRODUCTOS Y ÚTILES VARIOS"/>
    <s v="N"/>
    <s v="00 - N/A"/>
    <s v="10 - FONDO GENERAL"/>
    <s v="99 - MULTIPROVINCIAL"/>
    <s v="(en blanco)"/>
    <n v="5808650"/>
    <n v="112542.5"/>
  </r>
  <r>
    <s v="2026"/>
    <x v="0"/>
    <x v="0"/>
    <x v="0"/>
    <x v="0"/>
    <s v="2 - Poder Ejecutivo"/>
    <s v="0201 - PRESIDENCIA DE LA REPÚBLICA"/>
    <s v="0001 - GABINETE SOCIAL DE LA PRESIDENCIA"/>
    <x v="1"/>
    <x v="2"/>
    <x v="4"/>
    <s v="2.1 - REMUNERACIONES Y CONTRIBUCIONES"/>
    <s v="2.1.1 - REMUNERACIONES"/>
    <s v="N"/>
    <s v="00 - N/A"/>
    <s v="10 - FONDO GENERAL"/>
    <s v="99 - MULTIPROVINCIAL"/>
    <s v="(en blanco)"/>
    <n v="512565359"/>
    <n v="184943337.91000003"/>
  </r>
  <r>
    <s v="2026"/>
    <x v="0"/>
    <x v="0"/>
    <x v="0"/>
    <x v="0"/>
    <s v="2 - Poder Ejecutivo"/>
    <s v="0201 - PRESIDENCIA DE LA REPÚBLICA"/>
    <s v="0001 - GABINETE SOCIAL DE LA PRESIDENCIA"/>
    <x v="1"/>
    <x v="2"/>
    <x v="4"/>
    <s v="2.1 - REMUNERACIONES Y CONTRIBUCIONES"/>
    <s v="2.1.2 - SOBRESUELDOS"/>
    <s v="N"/>
    <s v="00 - N/A"/>
    <s v="10 - FONDO GENERAL"/>
    <s v="99 - MULTIPROVINCIAL"/>
    <s v="(en blanco)"/>
    <n v="135742000"/>
    <n v="22102500"/>
  </r>
  <r>
    <s v="2026"/>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en blanco)"/>
    <n v="69834838"/>
    <n v="28101317.439999998"/>
  </r>
  <r>
    <s v="2026"/>
    <x v="0"/>
    <x v="0"/>
    <x v="0"/>
    <x v="0"/>
    <s v="2 - Poder Ejecutivo"/>
    <s v="0201 - PRESIDENCIA DE LA REPÚBLICA"/>
    <s v="0001 - GABINETE SOCIAL DE LA PRESIDENCIA"/>
    <x v="1"/>
    <x v="2"/>
    <x v="4"/>
    <s v="2.2 - CONTRATACIÓN DE SERVICIOS"/>
    <s v="2.2.1 - SERVICIOS BÁSICOS"/>
    <s v="N"/>
    <s v="00 - N/A"/>
    <s v="10 - FONDO GENERAL"/>
    <s v="99 - MULTIPROVINCIAL"/>
    <s v="(en blanco)"/>
    <n v="66228540"/>
    <n v="32547055.649999991"/>
  </r>
  <r>
    <s v="2026"/>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x v="1"/>
    <x v="2"/>
    <x v="4"/>
    <s v="2.2 - CONTRATACIÓN DE SERVICIOS"/>
    <s v="2.2.3 - VIÁTICOS"/>
    <s v="N"/>
    <s v="00 - N/A"/>
    <s v="10 - FONDO GENERAL"/>
    <s v="99 - MULTIPROVINCIAL"/>
    <s v="(en blanco)"/>
    <n v="14816061"/>
    <n v="2485877.5"/>
  </r>
  <r>
    <s v="2026"/>
    <x v="0"/>
    <x v="0"/>
    <x v="0"/>
    <x v="0"/>
    <s v="2 - Poder Ejecutivo"/>
    <s v="0201 - PRESIDENCIA DE LA REPÚBLICA"/>
    <s v="0001 - GABINETE SOCIAL DE LA PRESIDENCIA"/>
    <x v="1"/>
    <x v="2"/>
    <x v="4"/>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x v="1"/>
    <x v="2"/>
    <x v="4"/>
    <s v="2.2 - CONTRATACIÓN DE SERVICIOS"/>
    <s v="2.2.5 - ALQUILERES Y RENTAS"/>
    <s v="N"/>
    <s v="00 - N/A"/>
    <s v="10 - FONDO GENERAL"/>
    <s v="99 - MULTIPROVINCIAL"/>
    <s v="(en blanco)"/>
    <n v="19059916"/>
    <n v="2758250"/>
  </r>
  <r>
    <s v="2026"/>
    <x v="0"/>
    <x v="0"/>
    <x v="0"/>
    <x v="0"/>
    <s v="2 - Poder Ejecutivo"/>
    <s v="0201 - PRESIDENCIA DE LA REPÚBLICA"/>
    <s v="0001 - GABINETE SOCIAL DE LA PRESIDENCIA"/>
    <x v="1"/>
    <x v="2"/>
    <x v="4"/>
    <s v="2.2 - CONTRATACIÓN DE SERVICIOS"/>
    <s v="2.2.6 - SEGUROS"/>
    <s v="N"/>
    <s v="00 - N/A"/>
    <s v="10 - FONDO GENERAL"/>
    <s v="99 - MULTIPROVINCIAL"/>
    <s v="(en blanco)"/>
    <n v="13606012"/>
    <n v="8198256.6299999999"/>
  </r>
  <r>
    <s v="2026"/>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en blanco)"/>
    <n v="11526435"/>
    <n v="340703.36"/>
  </r>
  <r>
    <s v="2026"/>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en blanco)"/>
    <n v="33125756"/>
    <n v="2640972.88"/>
  </r>
  <r>
    <s v="2026"/>
    <x v="0"/>
    <x v="0"/>
    <x v="0"/>
    <x v="0"/>
    <s v="2 - Poder Ejecutivo"/>
    <s v="0201 - PRESIDENCIA DE LA REPÚBLICA"/>
    <s v="0001 - GABINETE SOCIAL DE LA PRESIDENCIA"/>
    <x v="1"/>
    <x v="2"/>
    <x v="4"/>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x v="1"/>
    <x v="2"/>
    <x v="4"/>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x v="1"/>
    <x v="2"/>
    <x v="4"/>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x v="1"/>
    <x v="2"/>
    <x v="4"/>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x v="1"/>
    <x v="2"/>
    <x v="4"/>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x v="1"/>
    <x v="2"/>
    <x v="4"/>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en blanco)"/>
    <n v="1537465"/>
    <n v="57107.98"/>
  </r>
  <r>
    <s v="2026"/>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en blanco)"/>
    <n v="21731582"/>
    <n v="752205"/>
  </r>
  <r>
    <s v="2026"/>
    <x v="0"/>
    <x v="0"/>
    <x v="0"/>
    <x v="0"/>
    <s v="2 - Poder Ejecutivo"/>
    <s v="0201 - PRESIDENCIA DE LA REPÚBLICA"/>
    <s v="0001 - GABINETE SOCIAL DE LA PRESIDENCIA"/>
    <x v="1"/>
    <x v="2"/>
    <x v="4"/>
    <s v="2.3 - MATERIALES Y SUMINISTROS"/>
    <s v="2.3.9 - PRODUCTOS Y ÚTILES VARIOS"/>
    <s v="N"/>
    <s v="00 - N/A"/>
    <s v="10 - FONDO GENERAL"/>
    <s v="99 - MULTIPROVINCIAL"/>
    <s v="(en blanco)"/>
    <n v="77123723"/>
    <n v="709.21"/>
  </r>
  <r>
    <s v="2026"/>
    <x v="0"/>
    <x v="0"/>
    <x v="0"/>
    <x v="0"/>
    <s v="2 - Poder Ejecutivo"/>
    <s v="0201 - PRESIDENCIA DE LA REPÚBLICA"/>
    <s v="0001 - GABINETE SOCIAL DE LA PRESIDENCIA"/>
    <x v="1"/>
    <x v="3"/>
    <x v="5"/>
    <s v="2.1 - REMUNERACIONES Y CONTRIBUCIONES"/>
    <s v="2.1.1 - REMUNERACIONES"/>
    <s v="N"/>
    <s v="00 - N/A"/>
    <s v="10 - FONDO GENERAL"/>
    <s v="25 - SANTIAGO"/>
    <s v="(en blanco)"/>
    <n v="41917000"/>
    <n v="15387333.33"/>
  </r>
  <r>
    <s v="2026"/>
    <x v="0"/>
    <x v="0"/>
    <x v="0"/>
    <x v="0"/>
    <s v="2 - Poder Ejecutivo"/>
    <s v="0201 - PRESIDENCIA DE LA REPÚBLICA"/>
    <s v="0001 - GABINETE SOCIAL DE LA PRESIDENCIA"/>
    <x v="1"/>
    <x v="3"/>
    <x v="5"/>
    <s v="2.1 - REMUNERACIONES Y CONTRIBUCIONES"/>
    <s v="2.1.1 - REMUNERACIONES"/>
    <s v="N"/>
    <s v="00 - N/A"/>
    <s v="10 - FONDO GENERAL"/>
    <s v="32 - SANTO DOMINGO"/>
    <s v="(en blanco)"/>
    <n v="63521328"/>
    <n v="15981333.33"/>
  </r>
  <r>
    <s v="2026"/>
    <x v="0"/>
    <x v="0"/>
    <x v="0"/>
    <x v="0"/>
    <s v="2 - Poder Ejecutivo"/>
    <s v="0201 - PRESIDENCIA DE LA REPÚBLICA"/>
    <s v="0001 - GABINETE SOCIAL DE LA PRESIDENCIA"/>
    <x v="1"/>
    <x v="3"/>
    <x v="5"/>
    <s v="2.1 - REMUNERACIONES Y CONTRIBUCIONES"/>
    <s v="2.1.1 - REMUNERACIONES"/>
    <s v="N"/>
    <s v="00 - N/A"/>
    <s v="10 - FONDO GENERAL"/>
    <s v="99 - MULTIPROVINCIAL"/>
    <s v="(en blanco)"/>
    <n v="0"/>
    <n v="4341000"/>
  </r>
  <r>
    <s v="2026"/>
    <x v="0"/>
    <x v="0"/>
    <x v="0"/>
    <x v="0"/>
    <s v="2 - Poder Ejecutivo"/>
    <s v="0201 - PRESIDENCIA DE LA REPÚBLICA"/>
    <s v="0001 - GABINETE SOCIAL DE LA PRESIDENCIA"/>
    <x v="1"/>
    <x v="3"/>
    <x v="5"/>
    <s v="2.1 - REMUNERACIONES Y CONTRIBUCIONES"/>
    <s v="2.1.2 - SOBRESUELDOS"/>
    <s v="N"/>
    <s v="00 - N/A"/>
    <s v="10 - FONDO GENERAL"/>
    <s v="25 - SANTIAGO"/>
    <s v="(en blanco)"/>
    <n v="10046000"/>
    <n v="2330000"/>
  </r>
  <r>
    <s v="2026"/>
    <x v="0"/>
    <x v="0"/>
    <x v="0"/>
    <x v="0"/>
    <s v="2 - Poder Ejecutivo"/>
    <s v="0201 - PRESIDENCIA DE LA REPÚBLICA"/>
    <s v="0001 - GABINETE SOCIAL DE LA PRESIDENCIA"/>
    <x v="1"/>
    <x v="3"/>
    <x v="5"/>
    <s v="2.1 - REMUNERACIONES Y CONTRIBUCIONES"/>
    <s v="2.1.2 - SOBRESUELDOS"/>
    <s v="N"/>
    <s v="00 - N/A"/>
    <s v="10 - FONDO GENERAL"/>
    <s v="32 - SANTO DOMINGO"/>
    <s v="(en blanco)"/>
    <n v="13375504"/>
    <n v="2512000"/>
  </r>
  <r>
    <s v="2026"/>
    <x v="0"/>
    <x v="0"/>
    <x v="0"/>
    <x v="0"/>
    <s v="2 - Poder Ejecutivo"/>
    <s v="0201 - PRESIDENCIA DE LA REPÚBLICA"/>
    <s v="0001 - GABINETE SOCIAL DE LA PRESIDENCIA"/>
    <x v="1"/>
    <x v="3"/>
    <x v="5"/>
    <s v="2.1 - REMUNERACIONES Y CONTRIBUCIONES"/>
    <s v="2.1.2 - SOBRESUELDOS"/>
    <s v="N"/>
    <s v="00 - N/A"/>
    <s v="10 - FONDO GENERAL"/>
    <s v="99 - MULTIPROVINCIAL"/>
    <s v="(en blanco)"/>
    <n v="0"/>
    <n v="0"/>
  </r>
  <r>
    <s v="2026"/>
    <x v="0"/>
    <x v="0"/>
    <x v="0"/>
    <x v="0"/>
    <s v="2 - Poder Ejecutivo"/>
    <s v="0201 - PRESIDENCIA DE LA REPÚBLICA"/>
    <s v="0001 - GABINETE SOCIAL DE LA PRESIDENCIA"/>
    <x v="1"/>
    <x v="3"/>
    <x v="5"/>
    <s v="2.1 - REMUNERACIONES Y CONTRIBUCIONES"/>
    <s v="2.1.5 - CONTRIBUCIONES A LA SEGURIDAD SOCIAL"/>
    <s v="N"/>
    <s v="00 - N/A"/>
    <s v="10 - FONDO GENERAL"/>
    <s v="25 - SANTIAGO"/>
    <s v="(en blanco)"/>
    <n v="5718828"/>
    <n v="2347882.9699999997"/>
  </r>
  <r>
    <s v="2026"/>
    <x v="0"/>
    <x v="0"/>
    <x v="0"/>
    <x v="0"/>
    <s v="2 - Poder Ejecutivo"/>
    <s v="0201 - PRESIDENCIA DE LA REPÚBLICA"/>
    <s v="0001 - GABINETE SOCIAL DE LA PRESIDENCIA"/>
    <x v="1"/>
    <x v="3"/>
    <x v="5"/>
    <s v="2.1 - REMUNERACIONES Y CONTRIBUCIONES"/>
    <s v="2.1.5 - CONTRIBUCIONES A LA SEGURIDAD SOCIAL"/>
    <s v="N"/>
    <s v="00 - N/A"/>
    <s v="10 - FONDO GENERAL"/>
    <s v="32 - SANTO DOMINGO"/>
    <s v="(en blanco)"/>
    <n v="7560031"/>
    <n v="2434491.9299999997"/>
  </r>
  <r>
    <s v="2026"/>
    <x v="0"/>
    <x v="0"/>
    <x v="0"/>
    <x v="0"/>
    <s v="2 - Poder Ejecutivo"/>
    <s v="0201 - PRESIDENCIA DE LA REPÚBLICA"/>
    <s v="0001 - GABINETE SOCIAL DE LA PRESIDENCIA"/>
    <x v="1"/>
    <x v="3"/>
    <x v="5"/>
    <s v="2.1 - REMUNERACIONES Y CONTRIBUCIONES"/>
    <s v="2.1.5 - CONTRIBUCIONES A LA SEGURIDAD SOCIAL"/>
    <s v="N"/>
    <s v="00 - N/A"/>
    <s v="10 - FONDO GENERAL"/>
    <s v="99 - MULTIPROVINCIAL"/>
    <s v="(en blanco)"/>
    <n v="0"/>
    <n v="657800.81000000006"/>
  </r>
  <r>
    <s v="2026"/>
    <x v="0"/>
    <x v="0"/>
    <x v="0"/>
    <x v="0"/>
    <s v="2 - Poder Ejecutivo"/>
    <s v="0201 - PRESIDENCIA DE LA REPÚBLICA"/>
    <s v="0001 - GABINETE SOCIAL DE LA PRESIDENCIA"/>
    <x v="1"/>
    <x v="3"/>
    <x v="5"/>
    <s v="2.2 - CONTRATACIÓN DE SERVICIOS"/>
    <s v="2.2.1 - SERVICIOS BÁSICOS"/>
    <s v="N"/>
    <s v="00 - N/A"/>
    <s v="10 - FONDO GENERAL"/>
    <s v="25 - SANTIAGO"/>
    <s v="(en blanco)"/>
    <n v="7914000"/>
    <n v="5843427.0900000008"/>
  </r>
  <r>
    <s v="2026"/>
    <x v="0"/>
    <x v="0"/>
    <x v="0"/>
    <x v="0"/>
    <s v="2 - Poder Ejecutivo"/>
    <s v="0201 - PRESIDENCIA DE LA REPÚBLICA"/>
    <s v="0001 - GABINETE SOCIAL DE LA PRESIDENCIA"/>
    <x v="1"/>
    <x v="3"/>
    <x v="5"/>
    <s v="2.2 - CONTRATACIÓN DE SERVICIOS"/>
    <s v="2.2.1 - SERVICIOS BÁSICOS"/>
    <s v="N"/>
    <s v="00 - N/A"/>
    <s v="10 - FONDO GENERAL"/>
    <s v="32 - SANTO DOMINGO"/>
    <s v="(en blanco)"/>
    <n v="11356893"/>
    <n v="3451955.84"/>
  </r>
  <r>
    <s v="2026"/>
    <x v="0"/>
    <x v="0"/>
    <x v="0"/>
    <x v="0"/>
    <s v="2 - Poder Ejecutivo"/>
    <s v="0201 - PRESIDENCIA DE LA REPÚBLICA"/>
    <s v="0001 - GABINETE SOCIAL DE LA PRESIDENCIA"/>
    <x v="1"/>
    <x v="3"/>
    <x v="5"/>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x v="1"/>
    <x v="3"/>
    <x v="5"/>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x v="1"/>
    <x v="3"/>
    <x v="5"/>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x v="1"/>
    <x v="3"/>
    <x v="5"/>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x v="1"/>
    <x v="3"/>
    <x v="5"/>
    <s v="2.2 - CONTRATACIÓN DE SERVICIOS"/>
    <s v="2.2.3 - VIÁTICOS"/>
    <s v="N"/>
    <s v="00 - N/A"/>
    <s v="10 - FONDO GENERAL"/>
    <s v="25 - SANTIAGO"/>
    <s v="(en blanco)"/>
    <n v="100000"/>
    <n v="0"/>
  </r>
  <r>
    <s v="2026"/>
    <x v="0"/>
    <x v="0"/>
    <x v="0"/>
    <x v="0"/>
    <s v="2 - Poder Ejecutivo"/>
    <s v="0201 - PRESIDENCIA DE LA REPÚBLICA"/>
    <s v="0001 - GABINETE SOCIAL DE LA PRESIDENCIA"/>
    <x v="1"/>
    <x v="3"/>
    <x v="5"/>
    <s v="2.2 - CONTRATACIÓN DE SERVICIOS"/>
    <s v="2.2.3 - VIÁTICOS"/>
    <s v="N"/>
    <s v="00 - N/A"/>
    <s v="10 - FONDO GENERAL"/>
    <s v="32 - SANTO DOMINGO"/>
    <s v="(en blanco)"/>
    <n v="200000"/>
    <n v="0"/>
  </r>
  <r>
    <s v="2026"/>
    <x v="0"/>
    <x v="0"/>
    <x v="0"/>
    <x v="0"/>
    <s v="2 - Poder Ejecutivo"/>
    <s v="0201 - PRESIDENCIA DE LA REPÚBLICA"/>
    <s v="0001 - GABINETE SOCIAL DE LA PRESIDENCIA"/>
    <x v="1"/>
    <x v="3"/>
    <x v="5"/>
    <s v="2.2 - CONTRATACIÓN DE SERVICIOS"/>
    <s v="2.2.3 - VIÁTICOS"/>
    <s v="N"/>
    <s v="00 - N/A"/>
    <s v="10 - FONDO GENERAL"/>
    <s v="99 - MULTIPROVINCIAL"/>
    <s v="(en blanco)"/>
    <n v="900000"/>
    <n v="72325"/>
  </r>
  <r>
    <s v="2026"/>
    <x v="0"/>
    <x v="0"/>
    <x v="0"/>
    <x v="0"/>
    <s v="2 - Poder Ejecutivo"/>
    <s v="0201 - PRESIDENCIA DE LA REPÚBLICA"/>
    <s v="0001 - GABINETE SOCIAL DE LA PRESIDENCIA"/>
    <x v="1"/>
    <x v="3"/>
    <x v="5"/>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x v="1"/>
    <x v="3"/>
    <x v="5"/>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x v="1"/>
    <x v="3"/>
    <x v="5"/>
    <s v="2.2 - CONTRATACIÓN DE SERVICIOS"/>
    <s v="2.2.5 - ALQUILERES Y RENTAS"/>
    <s v="N"/>
    <s v="00 - N/A"/>
    <s v="10 - FONDO GENERAL"/>
    <s v="25 - SANTIAGO"/>
    <s v="(en blanco)"/>
    <n v="64000"/>
    <n v="0"/>
  </r>
  <r>
    <s v="2026"/>
    <x v="0"/>
    <x v="0"/>
    <x v="0"/>
    <x v="0"/>
    <s v="2 - Poder Ejecutivo"/>
    <s v="0201 - PRESIDENCIA DE LA REPÚBLICA"/>
    <s v="0001 - GABINETE SOCIAL DE LA PRESIDENCIA"/>
    <x v="1"/>
    <x v="3"/>
    <x v="5"/>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x v="1"/>
    <x v="3"/>
    <x v="5"/>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x v="1"/>
    <x v="3"/>
    <x v="5"/>
    <s v="2.2 - CONTRATACIÓN DE SERVICIOS"/>
    <s v="2.2.6 - SEGUROS"/>
    <s v="N"/>
    <s v="00 - N/A"/>
    <s v="10 - FONDO GENERAL"/>
    <s v="99 - MULTIPROVINCIAL"/>
    <s v="(en blanco)"/>
    <n v="1500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x v="1"/>
    <x v="3"/>
    <x v="5"/>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x v="1"/>
    <x v="3"/>
    <x v="5"/>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x v="1"/>
    <x v="3"/>
    <x v="5"/>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x v="1"/>
    <x v="3"/>
    <x v="5"/>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x v="1"/>
    <x v="3"/>
    <x v="5"/>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x v="1"/>
    <x v="3"/>
    <x v="5"/>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x v="1"/>
    <x v="3"/>
    <x v="5"/>
    <s v="2.3 - MATERIALES Y SUMINISTROS"/>
    <s v="2.3.2 - TEXTILES Y VESTUARIOS"/>
    <s v="N"/>
    <s v="00 - N/A"/>
    <s v="10 - FONDO GENERAL"/>
    <s v="25 - SANTIAGO"/>
    <s v="(en blanco)"/>
    <n v="256000"/>
    <n v="0"/>
  </r>
  <r>
    <s v="2026"/>
    <x v="0"/>
    <x v="0"/>
    <x v="0"/>
    <x v="0"/>
    <s v="2 - Poder Ejecutivo"/>
    <s v="0201 - PRESIDENCIA DE LA REPÚBLICA"/>
    <s v="0001 - GABINETE SOCIAL DE LA PRESIDENCIA"/>
    <x v="1"/>
    <x v="3"/>
    <x v="5"/>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x v="1"/>
    <x v="3"/>
    <x v="5"/>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x v="1"/>
    <x v="3"/>
    <x v="5"/>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x v="1"/>
    <x v="3"/>
    <x v="5"/>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x v="1"/>
    <x v="3"/>
    <x v="5"/>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x v="1"/>
    <x v="3"/>
    <x v="5"/>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x v="1"/>
    <x v="3"/>
    <x v="5"/>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32 - SANTO DOMINGO"/>
    <s v="(en blanco)"/>
    <n v="2782691"/>
    <n v="82136.179999999993"/>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x v="1"/>
    <x v="3"/>
    <x v="5"/>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x v="1"/>
    <x v="3"/>
    <x v="5"/>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x v="1"/>
    <x v="3"/>
    <x v="5"/>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x v="1"/>
    <x v="3"/>
    <x v="6"/>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x v="0"/>
    <x v="0"/>
    <x v="2"/>
    <s v="2.1 - REMUNERACIONES Y CONTRIBUCIONES"/>
    <s v="2.1.1 - REMUNERACIONES"/>
    <s v="N"/>
    <s v="00 - N/A"/>
    <s v="10 - FONDO GENERAL"/>
    <s v="99 - MULTIPROVINCIAL"/>
    <s v="(en blanco)"/>
    <n v="437781466"/>
    <n v="222898077.55000001"/>
  </r>
  <r>
    <s v="2026"/>
    <x v="0"/>
    <x v="0"/>
    <x v="0"/>
    <x v="0"/>
    <s v="2 - Poder Ejecutivo"/>
    <s v="0201 - PRESIDENCIA DE LA REPÚBLICA"/>
    <s v="0001 - MINISTERIO DE LA PRESIDENCIA"/>
    <x v="0"/>
    <x v="0"/>
    <x v="2"/>
    <s v="2.1 - REMUNERACIONES Y CONTRIBUCIONES"/>
    <s v="2.1.2 - SOBRESUELDOS"/>
    <s v="N"/>
    <s v="00 - N/A"/>
    <s v="10 - FONDO GENERAL"/>
    <s v="99 - MULTIPROVINCIAL"/>
    <s v="(en blanco)"/>
    <n v="81704400"/>
    <n v="51058815.279999994"/>
  </r>
  <r>
    <s v="2026"/>
    <x v="0"/>
    <x v="0"/>
    <x v="0"/>
    <x v="0"/>
    <s v="2 - Poder Ejecutivo"/>
    <s v="0201 - PRESIDENCIA DE LA REPÚBLICA"/>
    <s v="0001 - MINISTERIO DE LA PRESIDENCIA"/>
    <x v="0"/>
    <x v="0"/>
    <x v="2"/>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en blanco)"/>
    <n v="46369162"/>
    <n v="32843783.579999987"/>
  </r>
  <r>
    <s v="2026"/>
    <x v="0"/>
    <x v="0"/>
    <x v="0"/>
    <x v="0"/>
    <s v="2 - Poder Ejecutivo"/>
    <s v="0201 - PRESIDENCIA DE LA REPÚBLICA"/>
    <s v="0001 - MINISTERIO DE LA PRESIDENCIA"/>
    <x v="0"/>
    <x v="0"/>
    <x v="2"/>
    <s v="2.2 - CONTRATACIÓN DE SERVICIOS"/>
    <s v="2.2.1 - SERVICIOS BÁSICOS"/>
    <s v="N"/>
    <s v="00 - N/A"/>
    <s v="10 - FONDO GENERAL"/>
    <s v="99 - MULTIPROVINCIAL"/>
    <s v="(en blanco)"/>
    <n v="67270000"/>
    <n v="8393300.879999999"/>
  </r>
  <r>
    <s v="2026"/>
    <x v="0"/>
    <x v="0"/>
    <x v="0"/>
    <x v="0"/>
    <s v="2 - Poder Ejecutivo"/>
    <s v="0201 - PRESIDENCIA DE LA REPÚBLICA"/>
    <s v="0001 - MINISTERIO DE LA PRESIDENCIA"/>
    <x v="0"/>
    <x v="0"/>
    <x v="2"/>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x v="0"/>
    <x v="0"/>
    <x v="2"/>
    <s v="2.2 - CONTRATACIÓN DE SERVICIOS"/>
    <s v="2.2.3 - VIÁTICOS"/>
    <s v="N"/>
    <s v="00 - N/A"/>
    <s v="10 - FONDO GENERAL"/>
    <s v="99 - MULTIPROVINCIAL"/>
    <s v="(en blanco)"/>
    <n v="6750000"/>
    <n v="3601074.3200000003"/>
  </r>
  <r>
    <s v="2026"/>
    <x v="0"/>
    <x v="0"/>
    <x v="0"/>
    <x v="0"/>
    <s v="2 - Poder Ejecutivo"/>
    <s v="0201 - PRESIDENCIA DE LA REPÚBLICA"/>
    <s v="0001 - MINISTERIO DE LA PRESIDENCIA"/>
    <x v="0"/>
    <x v="0"/>
    <x v="2"/>
    <s v="2.2 - CONTRATACIÓN DE SERVICIOS"/>
    <s v="2.2.4 - TRANSPORTE Y ALMACENAJE"/>
    <s v="N"/>
    <s v="00 - N/A"/>
    <s v="10 - FONDO GENERAL"/>
    <s v="99 - MULTIPROVINCIAL"/>
    <s v="(en blanco)"/>
    <n v="2000000"/>
    <n v="2706282.6"/>
  </r>
  <r>
    <s v="2026"/>
    <x v="0"/>
    <x v="0"/>
    <x v="0"/>
    <x v="0"/>
    <s v="2 - Poder Ejecutivo"/>
    <s v="0201 - PRESIDENCIA DE LA REPÚBLICA"/>
    <s v="0001 - MINISTERIO DE LA PRESIDENCIA"/>
    <x v="0"/>
    <x v="0"/>
    <x v="2"/>
    <s v="2.2 - CONTRATACIÓN DE SERVICIOS"/>
    <s v="2.2.5 - ALQUILERES Y RENTAS"/>
    <s v="N"/>
    <s v="00 - N/A"/>
    <s v="10 - FONDO GENERAL"/>
    <s v="99 - MULTIPROVINCIAL"/>
    <s v="(en blanco)"/>
    <n v="29500000"/>
    <n v="12954767.560000001"/>
  </r>
  <r>
    <s v="2026"/>
    <x v="0"/>
    <x v="0"/>
    <x v="0"/>
    <x v="0"/>
    <s v="2 - Poder Ejecutivo"/>
    <s v="0201 - PRESIDENCIA DE LA REPÚBLICA"/>
    <s v="0001 - MINISTERIO DE LA PRESIDENCIA"/>
    <x v="0"/>
    <x v="0"/>
    <x v="2"/>
    <s v="2.2 - CONTRATACIÓN DE SERVICIOS"/>
    <s v="2.2.6 - SEGUROS"/>
    <s v="N"/>
    <s v="00 - N/A"/>
    <s v="10 - FONDO GENERAL"/>
    <s v="99 - MULTIPROVINCIAL"/>
    <s v="(en blanco)"/>
    <n v="35400000"/>
    <n v="12541323.790000001"/>
  </r>
  <r>
    <s v="2026"/>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en blanco)"/>
    <n v="4057200"/>
    <n v="2643153.56"/>
  </r>
  <r>
    <s v="2026"/>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en blanco)"/>
    <n v="37640920"/>
    <n v="42564027.439999998"/>
  </r>
  <r>
    <s v="2026"/>
    <x v="0"/>
    <x v="0"/>
    <x v="0"/>
    <x v="0"/>
    <s v="2 - Poder Ejecutivo"/>
    <s v="0201 - PRESIDENCIA DE LA REPÚBLICA"/>
    <s v="0001 - MINISTERIO DE LA PRESIDENCIA"/>
    <x v="0"/>
    <x v="0"/>
    <x v="2"/>
    <s v="2.2 - CONTRATACIÓN DE SERVICIOS"/>
    <s v="2.2.9 - OTRAS CONTRATACIONES DE SERVICIOS"/>
    <s v="N"/>
    <s v="00 - N/A"/>
    <s v="10 - FONDO GENERAL"/>
    <s v="99 - MULTIPROVINCIAL"/>
    <s v="(en blanco)"/>
    <n v="24155355"/>
    <n v="9933877.7200000007"/>
  </r>
  <r>
    <s v="2026"/>
    <x v="0"/>
    <x v="0"/>
    <x v="0"/>
    <x v="0"/>
    <s v="2 - Poder Ejecutivo"/>
    <s v="0201 - PRESIDENCIA DE LA REPÚBLICA"/>
    <s v="0001 - MINISTERIO DE LA PRESIDENCIA"/>
    <x v="0"/>
    <x v="0"/>
    <x v="2"/>
    <s v="2.3 - MATERIALES Y SUMINISTROS"/>
    <s v="2.3.1 - ALIMENTOS Y PRODUCTOS AGROFORESTALES"/>
    <s v="N"/>
    <s v="00 - N/A"/>
    <s v="10 - FONDO GENERAL"/>
    <s v="99 - MULTIPROVINCIAL"/>
    <s v="(en blanco)"/>
    <n v="52524000"/>
    <n v="636370.43999999994"/>
  </r>
  <r>
    <s v="2026"/>
    <x v="0"/>
    <x v="0"/>
    <x v="0"/>
    <x v="0"/>
    <s v="2 - Poder Ejecutivo"/>
    <s v="0201 - PRESIDENCIA DE LA REPÚBLICA"/>
    <s v="0001 - MINISTERIO DE LA PRESIDENCIA"/>
    <x v="0"/>
    <x v="0"/>
    <x v="2"/>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x v="0"/>
    <x v="0"/>
    <x v="2"/>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x v="0"/>
    <x v="0"/>
    <x v="2"/>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x v="0"/>
    <x v="0"/>
    <x v="2"/>
    <s v="2.3 - MATERIALES Y SUMINISTROS"/>
    <s v="2.3.5 - CUERO, CAUCHO Y PLÁSTICO"/>
    <s v="N"/>
    <s v="00 - N/A"/>
    <s v="10 - FONDO GENERAL"/>
    <s v="99 - MULTIPROVINCIAL"/>
    <s v="(en blanco)"/>
    <n v="1050000"/>
    <n v="733515.28"/>
  </r>
  <r>
    <s v="2026"/>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en blanco)"/>
    <n v="24724080"/>
    <n v="11701508.630000001"/>
  </r>
  <r>
    <s v="2026"/>
    <x v="0"/>
    <x v="0"/>
    <x v="0"/>
    <x v="0"/>
    <s v="2 - Poder Ejecutivo"/>
    <s v="0201 - PRESIDENCIA DE LA REPÚBLICA"/>
    <s v="0001 - MINISTERIO DE LA PRESIDENCIA"/>
    <x v="0"/>
    <x v="0"/>
    <x v="2"/>
    <s v="2.3 - MATERIALES Y SUMINISTROS"/>
    <s v="2.3.9 - PRODUCTOS Y ÚTILES VARIOS"/>
    <s v="N"/>
    <s v="00 - N/A"/>
    <s v="10 - FONDO GENERAL"/>
    <s v="99 - MULTIPROVINCIAL"/>
    <s v="(en blanco)"/>
    <n v="7310230"/>
    <n v="1156336.19"/>
  </r>
  <r>
    <s v="2026"/>
    <x v="0"/>
    <x v="0"/>
    <x v="0"/>
    <x v="0"/>
    <s v="2 - Poder Ejecutivo"/>
    <s v="0201 - PRESIDENCIA DE LA REPÚBLICA"/>
    <s v="0001 - MINISTERIO DE LA PRESIDENCIA"/>
    <x v="2"/>
    <x v="4"/>
    <x v="7"/>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x v="2"/>
    <x v="4"/>
    <x v="7"/>
    <s v="2.1 - REMUNERACIONES Y CONTRIBUCIONES"/>
    <s v="2.1.2 - SOBRESUELDOS"/>
    <s v="N"/>
    <s v="00 - N/A"/>
    <s v="10 - FONDO GENERAL"/>
    <s v="99 - MULTIPROVINCIAL"/>
    <s v="(en blanco)"/>
    <n v="300000"/>
    <n v="0"/>
  </r>
  <r>
    <s v="2026"/>
    <x v="0"/>
    <x v="0"/>
    <x v="0"/>
    <x v="0"/>
    <s v="2 - Poder Ejecutivo"/>
    <s v="0201 - PRESIDENCIA DE LA REPÚBLICA"/>
    <s v="0001 - MINISTERIO DE LA PRESIDENCIA"/>
    <x v="2"/>
    <x v="4"/>
    <x v="7"/>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x v="2"/>
    <x v="4"/>
    <x v="7"/>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x v="2"/>
    <x v="4"/>
    <x v="7"/>
    <s v="2.2 - CONTRATACIÓN DE SERVICIOS"/>
    <s v="2.2.1 - SERVICIOS BÁSICOS"/>
    <s v="N"/>
    <s v="00 - N/A"/>
    <s v="10 - FONDO GENERAL"/>
    <s v="99 - MULTIPROVINCIAL"/>
    <s v="(en blanco)"/>
    <n v="200000"/>
    <n v="0"/>
  </r>
  <r>
    <s v="2026"/>
    <x v="0"/>
    <x v="0"/>
    <x v="0"/>
    <x v="0"/>
    <s v="2 - Poder Ejecutivo"/>
    <s v="0201 - PRESIDENCIA DE LA REPÚBLICA"/>
    <s v="0001 - MINISTERIO DE LA PRESIDENCIA"/>
    <x v="2"/>
    <x v="4"/>
    <x v="7"/>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x v="2"/>
    <x v="4"/>
    <x v="7"/>
    <s v="2.2 - CONTRATACIÓN DE SERVICIOS"/>
    <s v="2.2.3 - VIÁTICOS"/>
    <s v="N"/>
    <s v="00 - N/A"/>
    <s v="10 - FONDO GENERAL"/>
    <s v="99 - MULTIPROVINCIAL"/>
    <s v="(en blanco)"/>
    <n v="300000"/>
    <n v="0"/>
  </r>
  <r>
    <s v="2026"/>
    <x v="0"/>
    <x v="0"/>
    <x v="0"/>
    <x v="0"/>
    <s v="2 - Poder Ejecutivo"/>
    <s v="0201 - PRESIDENCIA DE LA REPÚBLICA"/>
    <s v="0001 - MINISTERIO DE LA PRESIDENCIA"/>
    <x v="2"/>
    <x v="4"/>
    <x v="7"/>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x v="2"/>
    <x v="4"/>
    <x v="7"/>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x v="2"/>
    <x v="4"/>
    <x v="7"/>
    <s v="2.2 - CONTRATACIÓN DE SERVICIOS"/>
    <s v="2.2.6 - SEGUROS"/>
    <s v="N"/>
    <s v="00 - N/A"/>
    <s v="10 - FONDO GENERAL"/>
    <s v="99 - MULTIPROVINCIAL"/>
    <s v="(en blanco)"/>
    <n v="600000"/>
    <n v="0"/>
  </r>
  <r>
    <s v="2026"/>
    <x v="0"/>
    <x v="0"/>
    <x v="0"/>
    <x v="0"/>
    <s v="2 - Poder Ejecutivo"/>
    <s v="0201 - PRESIDENCIA DE LA REPÚBLICA"/>
    <s v="0001 - MINISTERIO DE LA PRESIDENCIA"/>
    <x v="2"/>
    <x v="4"/>
    <x v="7"/>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x v="2"/>
    <x v="4"/>
    <x v="7"/>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x v="2"/>
    <x v="4"/>
    <x v="7"/>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x v="2"/>
    <x v="4"/>
    <x v="7"/>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x v="2"/>
    <x v="4"/>
    <x v="7"/>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x v="2"/>
    <x v="4"/>
    <x v="7"/>
    <s v="2.3 - MATERIALES Y SUMINISTROS"/>
    <s v="2.3.5 - CUERO, CAUCHO Y PLÁSTICO"/>
    <s v="N"/>
    <s v="00 - N/A"/>
    <s v="10 - FONDO GENERAL"/>
    <s v="99 - MULTIPROVINCIAL"/>
    <s v="(en blanco)"/>
    <n v="0"/>
    <n v="0"/>
  </r>
  <r>
    <s v="2026"/>
    <x v="0"/>
    <x v="0"/>
    <x v="0"/>
    <x v="0"/>
    <s v="2 - Poder Ejecutivo"/>
    <s v="0201 - PRESIDENCIA DE LA REPÚBLICA"/>
    <s v="0001 - MINISTERIO DE LA PRESIDENCIA"/>
    <x v="2"/>
    <x v="4"/>
    <x v="7"/>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x v="2"/>
    <x v="4"/>
    <x v="7"/>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x v="0"/>
    <x v="0"/>
    <x v="2"/>
    <s v="2.1 - REMUNERACIONES Y CONTRIBUCIONES"/>
    <s v="2.1.1 - REMUNERACIONES"/>
    <s v="N"/>
    <s v="00 - N/A"/>
    <s v="10 - FONDO GENERAL"/>
    <s v="99 - MULTIPROVINCIAL"/>
    <s v="(en blanco)"/>
    <n v="728301743"/>
    <n v="313253812.79000002"/>
  </r>
  <r>
    <s v="2026"/>
    <x v="0"/>
    <x v="0"/>
    <x v="0"/>
    <x v="0"/>
    <s v="2 - Poder Ejecutivo"/>
    <s v="0201 - PRESIDENCIA DE LA REPÚBLICA"/>
    <s v="0001 - SECRETARIADO ADMINISTRATIVO DE LA PRESIDENCIA"/>
    <x v="0"/>
    <x v="0"/>
    <x v="2"/>
    <s v="2.1 - REMUNERACIONES Y CONTRIBUCIONES"/>
    <s v="2.1.2 - SOBRESUELDOS"/>
    <s v="N"/>
    <s v="00 - N/A"/>
    <s v="10 - FONDO GENERAL"/>
    <s v="99 - MULTIPROVINCIAL"/>
    <s v="(en blanco)"/>
    <n v="138022420"/>
    <n v="59112572.20000001"/>
  </r>
  <r>
    <s v="2026"/>
    <x v="0"/>
    <x v="0"/>
    <x v="0"/>
    <x v="0"/>
    <s v="2 - Poder Ejecutivo"/>
    <s v="0201 - PRESIDENCIA DE LA REPÚBLICA"/>
    <s v="0001 - SECRETARIADO ADMINISTRATIVO DE LA PRESIDENCIA"/>
    <x v="0"/>
    <x v="0"/>
    <x v="2"/>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en blanco)"/>
    <n v="98556846"/>
    <n v="45781829.209999993"/>
  </r>
  <r>
    <s v="2026"/>
    <x v="0"/>
    <x v="0"/>
    <x v="0"/>
    <x v="0"/>
    <s v="2 - Poder Ejecutivo"/>
    <s v="0201 - PRESIDENCIA DE LA REPÚBLICA"/>
    <s v="0001 - SECRETARIADO ADMINISTRATIVO DE LA PRESIDENCIA"/>
    <x v="0"/>
    <x v="0"/>
    <x v="2"/>
    <s v="2.2 - CONTRATACIÓN DE SERVICIOS"/>
    <s v="2.2.1 - SERVICIOS BÁSICOS"/>
    <s v="N"/>
    <s v="00 - N/A"/>
    <s v="10 - FONDO GENERAL"/>
    <s v="99 - MULTIPROVINCIAL"/>
    <s v="(en blanco)"/>
    <n v="103520180"/>
    <n v="40438968.530000009"/>
  </r>
  <r>
    <s v="2026"/>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en blanco)"/>
    <n v="14088480"/>
    <n v="5004889.2200000007"/>
  </r>
  <r>
    <s v="2026"/>
    <x v="0"/>
    <x v="0"/>
    <x v="0"/>
    <x v="0"/>
    <s v="2 - Poder Ejecutivo"/>
    <s v="0201 - PRESIDENCIA DE LA REPÚBLICA"/>
    <s v="0001 - SECRETARIADO ADMINISTRATIVO DE LA PRESIDENCIA"/>
    <x v="0"/>
    <x v="0"/>
    <x v="2"/>
    <s v="2.2 - CONTRATACIÓN DE SERVICIOS"/>
    <s v="2.2.3 - VIÁTICOS"/>
    <s v="N"/>
    <s v="00 - N/A"/>
    <s v="10 - FONDO GENERAL"/>
    <s v="99 - MULTIPROVINCIAL"/>
    <s v="(en blanco)"/>
    <n v="204000000"/>
    <n v="79381231.769999996"/>
  </r>
  <r>
    <s v="2026"/>
    <x v="0"/>
    <x v="0"/>
    <x v="0"/>
    <x v="0"/>
    <s v="2 - Poder Ejecutivo"/>
    <s v="0201 - PRESIDENCIA DE LA REPÚBLICA"/>
    <s v="0001 - SECRETARIADO ADMINISTRATIVO DE LA PRESIDENCIA"/>
    <x v="0"/>
    <x v="0"/>
    <x v="2"/>
    <s v="2.2 - CONTRATACIÓN DE SERVICIOS"/>
    <s v="2.2.4 - TRANSPORTE Y ALMACENAJE"/>
    <s v="N"/>
    <s v="00 - N/A"/>
    <s v="10 - FONDO GENERAL"/>
    <s v="99 - MULTIPROVINCIAL"/>
    <s v="(en blanco)"/>
    <n v="181750000"/>
    <n v="76223270"/>
  </r>
  <r>
    <s v="2026"/>
    <x v="0"/>
    <x v="0"/>
    <x v="0"/>
    <x v="0"/>
    <s v="2 - Poder Ejecutivo"/>
    <s v="0201 - PRESIDENCIA DE LA REPÚBLICA"/>
    <s v="0001 - SECRETARIADO ADMINISTRATIVO DE LA PRESIDENCIA"/>
    <x v="0"/>
    <x v="0"/>
    <x v="2"/>
    <s v="2.2 - CONTRATACIÓN DE SERVICIOS"/>
    <s v="2.2.5 - ALQUILERES Y RENTAS"/>
    <s v="N"/>
    <s v="00 - N/A"/>
    <s v="10 - FONDO GENERAL"/>
    <s v="99 - MULTIPROVINCIAL"/>
    <s v="(en blanco)"/>
    <n v="50435000"/>
    <n v="33702310.75"/>
  </r>
  <r>
    <s v="2026"/>
    <x v="0"/>
    <x v="0"/>
    <x v="0"/>
    <x v="0"/>
    <s v="2 - Poder Ejecutivo"/>
    <s v="0201 - PRESIDENCIA DE LA REPÚBLICA"/>
    <s v="0001 - SECRETARIADO ADMINISTRATIVO DE LA PRESIDENCIA"/>
    <x v="0"/>
    <x v="0"/>
    <x v="2"/>
    <s v="2.2 - CONTRATACIÓN DE SERVICIOS"/>
    <s v="2.2.6 - SEGUROS"/>
    <s v="N"/>
    <s v="00 - N/A"/>
    <s v="10 - FONDO GENERAL"/>
    <s v="99 - MULTIPROVINCIAL"/>
    <s v="(en blanco)"/>
    <n v="64500000"/>
    <n v="33721871.030000001"/>
  </r>
  <r>
    <s v="2026"/>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en blanco)"/>
    <n v="12875000"/>
    <n v="9523826.2400000002"/>
  </r>
  <r>
    <s v="2026"/>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en blanco)"/>
    <n v="158922587"/>
    <n v="101369601.97"/>
  </r>
  <r>
    <s v="2026"/>
    <x v="0"/>
    <x v="0"/>
    <x v="0"/>
    <x v="0"/>
    <s v="2 - Poder Ejecutivo"/>
    <s v="0201 - PRESIDENCIA DE LA REPÚBLICA"/>
    <s v="0001 - SECRETARIADO ADMINISTRATIVO DE LA PRESIDENCIA"/>
    <x v="0"/>
    <x v="0"/>
    <x v="2"/>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en blanco)"/>
    <n v="50500000"/>
    <n v="32231461.940000005"/>
  </r>
  <r>
    <s v="2026"/>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en blanco)"/>
    <n v="3910000"/>
    <n v="14012915.620000001"/>
  </r>
  <r>
    <s v="2026"/>
    <x v="0"/>
    <x v="0"/>
    <x v="0"/>
    <x v="0"/>
    <s v="2 - Poder Ejecutivo"/>
    <s v="0201 - PRESIDENCIA DE LA REPÚBLICA"/>
    <s v="0001 - SECRETARIADO ADMINISTRATIVO DE LA PRESIDENCIA"/>
    <x v="0"/>
    <x v="0"/>
    <x v="2"/>
    <s v="2.3 - MATERIALES Y SUMINISTROS"/>
    <s v="2.3.2 - TEXTILES Y VESTUARIOS"/>
    <s v="N"/>
    <s v="00 - N/A"/>
    <s v="10 - FONDO GENERAL"/>
    <s v="99 - MULTIPROVINCIAL"/>
    <s v="(en blanco)"/>
    <n v="3560000"/>
    <n v="833818"/>
  </r>
  <r>
    <s v="2026"/>
    <x v="0"/>
    <x v="0"/>
    <x v="0"/>
    <x v="0"/>
    <s v="2 - Poder Ejecutivo"/>
    <s v="0201 - PRESIDENCIA DE LA REPÚBLICA"/>
    <s v="0001 - SECRETARIADO ADMINISTRATIVO DE LA PRESIDENCIA"/>
    <x v="0"/>
    <x v="0"/>
    <x v="2"/>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x v="0"/>
    <x v="0"/>
    <x v="2"/>
    <s v="2.3 - MATERIALES Y SUMINISTROS"/>
    <s v="2.3.4 - PRODUCTOS FARMACÉUTICOS"/>
    <s v="N"/>
    <s v="00 - N/A"/>
    <s v="10 - FONDO GENERAL"/>
    <s v="99 - MULTIPROVINCIAL"/>
    <s v="(en blanco)"/>
    <n v="2000000"/>
    <n v="31461014.309999999"/>
  </r>
  <r>
    <s v="2026"/>
    <x v="0"/>
    <x v="0"/>
    <x v="0"/>
    <x v="0"/>
    <s v="2 - Poder Ejecutivo"/>
    <s v="0201 - PRESIDENCIA DE LA REPÚBLICA"/>
    <s v="0001 - SECRETARIADO ADMINISTRATIVO DE LA PRESIDENCIA"/>
    <x v="0"/>
    <x v="0"/>
    <x v="2"/>
    <s v="2.3 - MATERIALES Y SUMINISTROS"/>
    <s v="2.3.5 - CUERO, CAUCHO Y PLÁSTICO"/>
    <s v="N"/>
    <s v="00 - N/A"/>
    <s v="10 - FONDO GENERAL"/>
    <s v="99 - MULTIPROVINCIAL"/>
    <s v="(en blanco)"/>
    <n v="1450000"/>
    <n v="5363316.2799999993"/>
  </r>
  <r>
    <s v="2026"/>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en blanco)"/>
    <n v="1987000"/>
    <n v="5902755.7199999988"/>
  </r>
  <r>
    <s v="2026"/>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en blanco)"/>
    <n v="77475000"/>
    <n v="39045279.229999997"/>
  </r>
  <r>
    <s v="2026"/>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en blanco)"/>
    <n v="123864124"/>
    <n v="50578950.080000006"/>
  </r>
  <r>
    <s v="2026"/>
    <x v="0"/>
    <x v="0"/>
    <x v="0"/>
    <x v="0"/>
    <s v="2 - Poder Ejecutivo"/>
    <s v="0201 - PRESIDENCIA DE LA REPÚBLICA"/>
    <s v="0001 - SECRETARIADO ADMINISTRATIVO DE LA PRESIDENCIA"/>
    <x v="1"/>
    <x v="2"/>
    <x v="4"/>
    <s v="2.1 - REMUNERACIONES Y CONTRIBUCIONES"/>
    <s v="2.1.1 - REMUNERACIONES"/>
    <s v="N"/>
    <s v="00 - N/A"/>
    <s v="10 - FONDO GENERAL"/>
    <s v="99 - MULTIPROVINCIAL"/>
    <s v="(en blanco)"/>
    <n v="32544301"/>
    <n v="10810000"/>
  </r>
  <r>
    <s v="2026"/>
    <x v="0"/>
    <x v="0"/>
    <x v="0"/>
    <x v="0"/>
    <s v="2 - Poder Ejecutivo"/>
    <s v="0201 - PRESIDENCIA DE LA REPÚBLICA"/>
    <s v="0001 - SECRETARIADO ADMINISTRATIVO DE LA PRESIDENCIA"/>
    <x v="1"/>
    <x v="2"/>
    <x v="4"/>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x v="1"/>
    <x v="2"/>
    <x v="4"/>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en blanco)"/>
    <n v="4130700"/>
    <n v="1624210.8800000001"/>
  </r>
  <r>
    <s v="2026"/>
    <x v="0"/>
    <x v="0"/>
    <x v="0"/>
    <x v="0"/>
    <s v="2 - Poder Ejecutivo"/>
    <s v="0201 - PRESIDENCIA DE LA REPÚBLICA"/>
    <s v="0001 - SECRETARIADO ADMINISTRATIVO DE LA PRESIDENCIA"/>
    <x v="1"/>
    <x v="2"/>
    <x v="4"/>
    <s v="2.2 - CONTRATACIÓN DE SERVICIOS"/>
    <s v="2.2.1 - SERVICIOS BÁSICOS"/>
    <s v="N"/>
    <s v="00 - N/A"/>
    <s v="10 - FONDO GENERAL"/>
    <s v="99 - MULTIPROVINCIAL"/>
    <s v="(en blanco)"/>
    <n v="10016000"/>
    <n v="4439151.28"/>
  </r>
  <r>
    <s v="2026"/>
    <x v="0"/>
    <x v="0"/>
    <x v="0"/>
    <x v="0"/>
    <s v="2 - Poder Ejecutivo"/>
    <s v="0201 - PRESIDENCIA DE LA REPÚBLICA"/>
    <s v="0001 - SECRETARIADO ADMINISTRATIVO DE LA PRESIDENCIA"/>
    <x v="1"/>
    <x v="2"/>
    <x v="4"/>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x v="1"/>
    <x v="2"/>
    <x v="4"/>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x v="1"/>
    <x v="2"/>
    <x v="4"/>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en blanco)"/>
    <n v="1700000"/>
    <n v="510397.2"/>
  </r>
  <r>
    <s v="2026"/>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x v="1"/>
    <x v="2"/>
    <x v="4"/>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x v="1"/>
    <x v="2"/>
    <x v="4"/>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x v="1"/>
    <x v="2"/>
    <x v="4"/>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x v="1"/>
    <x v="2"/>
    <x v="4"/>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en blanco)"/>
    <n v="355331797"/>
    <n v="130894600.81999999"/>
  </r>
  <r>
    <s v="2026"/>
    <x v="0"/>
    <x v="0"/>
    <x v="0"/>
    <x v="0"/>
    <s v="2 - Poder Ejecutivo"/>
    <s v="0201 - PRESIDENCIA DE LA REPÚBLICA"/>
    <s v="0004 - COMISION PRESIDENCIAL DE APOYO AL DESARROLLO BARRIAL"/>
    <x v="1"/>
    <x v="2"/>
    <x v="4"/>
    <s v="2.1 - REMUNERACIONES Y CONTRIBUCIONES"/>
    <s v="2.1.2 - SOBRESUELDOS"/>
    <s v="N"/>
    <s v="00 - N/A"/>
    <s v="10 - FONDO GENERAL"/>
    <s v="99 - MULTIPROVINCIAL"/>
    <s v="(en blanco)"/>
    <n v="49296598"/>
    <n v="3439000"/>
  </r>
  <r>
    <s v="2026"/>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en blanco)"/>
    <n v="37871163"/>
    <n v="14992211.799999993"/>
  </r>
  <r>
    <s v="2026"/>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en blanco)"/>
    <n v="10391004"/>
    <n v="3066643.3100000005"/>
  </r>
  <r>
    <s v="2026"/>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x v="1"/>
    <x v="2"/>
    <x v="4"/>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x v="1"/>
    <x v="2"/>
    <x v="4"/>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en blanco)"/>
    <n v="23872142"/>
    <n v="10230084.969999999"/>
  </r>
  <r>
    <s v="2026"/>
    <x v="0"/>
    <x v="0"/>
    <x v="0"/>
    <x v="0"/>
    <s v="2 - Poder Ejecutivo"/>
    <s v="0201 - PRESIDENCIA DE LA REPÚBLICA"/>
    <s v="0004 - COMISION PRESIDENCIAL DE APOYO AL DESARROLLO BARRIAL"/>
    <x v="1"/>
    <x v="2"/>
    <x v="4"/>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en blanco)"/>
    <n v="6971340"/>
    <n v="687973.77"/>
  </r>
  <r>
    <s v="2026"/>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en blanco)"/>
    <n v="27523822"/>
    <n v="3441260.16"/>
  </r>
  <r>
    <s v="2026"/>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en blanco)"/>
    <n v="27469744"/>
    <n v="815880"/>
  </r>
  <r>
    <s v="2026"/>
    <x v="0"/>
    <x v="0"/>
    <x v="0"/>
    <x v="0"/>
    <s v="2 - Poder Ejecutivo"/>
    <s v="0201 - PRESIDENCIA DE LA REPÚBLICA"/>
    <s v="0004 - COMISION PRESIDENCIAL DE APOYO AL DESARROLLO BARRIAL"/>
    <x v="1"/>
    <x v="2"/>
    <x v="4"/>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en blanco)"/>
    <n v="6344520"/>
    <n v="2736460.12"/>
  </r>
  <r>
    <s v="2026"/>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en blanco)"/>
    <n v="103530905"/>
    <n v="5116874.1199999992"/>
  </r>
  <r>
    <s v="2026"/>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x v="0"/>
    <x v="5"/>
    <x v="8"/>
    <s v="2.1 - REMUNERACIONES Y CONTRIBUCIONES"/>
    <s v="2.1.1 - REMUNERACIONES"/>
    <s v="N"/>
    <s v="00 - N/A"/>
    <s v="10 - FONDO GENERAL"/>
    <s v="99 - MULTIPROVINCIAL"/>
    <s v="(en blanco)"/>
    <n v="859334004"/>
    <n v="323387042.37999988"/>
  </r>
  <r>
    <s v="2026"/>
    <x v="0"/>
    <x v="0"/>
    <x v="0"/>
    <x v="0"/>
    <s v="2 - Poder Ejecutivo"/>
    <s v="0201 - PRESIDENCIA DE LA REPÚBLICA"/>
    <s v="0004 - SERVICIO INTEGRAL DE EMERGENCIAS"/>
    <x v="0"/>
    <x v="5"/>
    <x v="8"/>
    <s v="2.1 - REMUNERACIONES Y CONTRIBUCIONES"/>
    <s v="2.1.2 - SOBRESUELDOS"/>
    <s v="N"/>
    <s v="00 - N/A"/>
    <s v="10 - FONDO GENERAL"/>
    <s v="99 - MULTIPROVINCIAL"/>
    <s v="(en blanco)"/>
    <n v="493445000"/>
    <n v="218805477.51000002"/>
  </r>
  <r>
    <s v="2026"/>
    <x v="0"/>
    <x v="0"/>
    <x v="0"/>
    <x v="0"/>
    <s v="2 - Poder Ejecutivo"/>
    <s v="0201 - PRESIDENCIA DE LA REPÚBLICA"/>
    <s v="0004 - SERVICIO INTEGRAL DE EMERGENCIAS"/>
    <x v="0"/>
    <x v="5"/>
    <x v="8"/>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x v="0"/>
    <x v="5"/>
    <x v="8"/>
    <s v="2.1 - REMUNERACIONES Y CONTRIBUCIONES"/>
    <s v="2.1.5 - CONTRIBUCIONES A LA SEGURIDAD SOCIAL"/>
    <s v="N"/>
    <s v="00 - N/A"/>
    <s v="10 - FONDO GENERAL"/>
    <s v="99 - MULTIPROVINCIAL"/>
    <s v="(en blanco)"/>
    <n v="117360000"/>
    <n v="49002754.029999994"/>
  </r>
  <r>
    <s v="2026"/>
    <x v="0"/>
    <x v="0"/>
    <x v="0"/>
    <x v="0"/>
    <s v="2 - Poder Ejecutivo"/>
    <s v="0201 - PRESIDENCIA DE LA REPÚBLICA"/>
    <s v="0004 - SERVICIO INTEGRAL DE EMERGENCIAS"/>
    <x v="0"/>
    <x v="5"/>
    <x v="8"/>
    <s v="2.2 - CONTRATACIÓN DE SERVICIOS"/>
    <s v="2.2.1 - SERVICIOS BÁSICOS"/>
    <s v="N"/>
    <s v="00 - N/A"/>
    <s v="10 - FONDO GENERAL"/>
    <s v="99 - MULTIPROVINCIAL"/>
    <s v="(en blanco)"/>
    <n v="257961000"/>
    <n v="108768684.10000002"/>
  </r>
  <r>
    <s v="2026"/>
    <x v="0"/>
    <x v="0"/>
    <x v="0"/>
    <x v="0"/>
    <s v="2 - Poder Ejecutivo"/>
    <s v="0201 - PRESIDENCIA DE LA REPÚBLICA"/>
    <s v="0004 - SERVICIO INTEGRAL DE EMERGENCIAS"/>
    <x v="0"/>
    <x v="5"/>
    <x v="8"/>
    <s v="2.2 - CONTRATACIÓN DE SERVICIOS"/>
    <s v="2.2.2 - PUBLICIDAD, IMPRESIÓN Y ENCUADERNACIÓN"/>
    <s v="N"/>
    <s v="00 - N/A"/>
    <s v="10 - FONDO GENERAL"/>
    <s v="99 - MULTIPROVINCIAL"/>
    <s v="(en blanco)"/>
    <n v="32500000"/>
    <n v="3907967.25"/>
  </r>
  <r>
    <s v="2026"/>
    <x v="0"/>
    <x v="0"/>
    <x v="0"/>
    <x v="0"/>
    <s v="2 - Poder Ejecutivo"/>
    <s v="0201 - PRESIDENCIA DE LA REPÚBLICA"/>
    <s v="0004 - SERVICIO INTEGRAL DE EMERGENCIAS"/>
    <x v="0"/>
    <x v="5"/>
    <x v="8"/>
    <s v="2.2 - CONTRATACIÓN DE SERVICIOS"/>
    <s v="2.2.3 - VIÁTICOS"/>
    <s v="N"/>
    <s v="00 - N/A"/>
    <s v="10 - FONDO GENERAL"/>
    <s v="99 - MULTIPROVINCIAL"/>
    <s v="(en blanco)"/>
    <n v="15500000"/>
    <n v="3691344.2699999996"/>
  </r>
  <r>
    <s v="2026"/>
    <x v="0"/>
    <x v="0"/>
    <x v="0"/>
    <x v="0"/>
    <s v="2 - Poder Ejecutivo"/>
    <s v="0201 - PRESIDENCIA DE LA REPÚBLICA"/>
    <s v="0004 - SERVICIO INTEGRAL DE EMERGENCIAS"/>
    <x v="0"/>
    <x v="5"/>
    <x v="8"/>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x v="0"/>
    <x v="5"/>
    <x v="8"/>
    <s v="2.2 - CONTRATACIÓN DE SERVICIOS"/>
    <s v="2.2.5 - ALQUILERES Y RENTAS"/>
    <s v="N"/>
    <s v="00 - N/A"/>
    <s v="10 - FONDO GENERAL"/>
    <s v="99 - MULTIPROVINCIAL"/>
    <s v="(en blanco)"/>
    <n v="21100000"/>
    <n v="1669743"/>
  </r>
  <r>
    <s v="2026"/>
    <x v="0"/>
    <x v="0"/>
    <x v="0"/>
    <x v="0"/>
    <s v="2 - Poder Ejecutivo"/>
    <s v="0201 - PRESIDENCIA DE LA REPÚBLICA"/>
    <s v="0004 - SERVICIO INTEGRAL DE EMERGENCIAS"/>
    <x v="0"/>
    <x v="5"/>
    <x v="8"/>
    <s v="2.2 - CONTRATACIÓN DE SERVICIOS"/>
    <s v="2.2.5 - ALQUILERES Y RENTAS"/>
    <s v="N"/>
    <s v="00 - N/A"/>
    <s v="20 - FONDOS CON DESTINO ESPECÍFICO"/>
    <s v="99 - MULTIPROVINCIAL"/>
    <s v="(en blanco)"/>
    <n v="140100000"/>
    <n v="47292678.460000001"/>
  </r>
  <r>
    <s v="2026"/>
    <x v="0"/>
    <x v="0"/>
    <x v="0"/>
    <x v="0"/>
    <s v="2 - Poder Ejecutivo"/>
    <s v="0201 - PRESIDENCIA DE LA REPÚBLICA"/>
    <s v="0004 - SERVICIO INTEGRAL DE EMERGENCIAS"/>
    <x v="0"/>
    <x v="5"/>
    <x v="8"/>
    <s v="2.2 - CONTRATACIÓN DE SERVICIOS"/>
    <s v="2.2.6 - SEGUROS"/>
    <s v="N"/>
    <s v="00 - N/A"/>
    <s v="10 - FONDO GENERAL"/>
    <s v="99 - MULTIPROVINCIAL"/>
    <s v="(en blanco)"/>
    <n v="115000000"/>
    <n v="46634072"/>
  </r>
  <r>
    <s v="2026"/>
    <x v="0"/>
    <x v="0"/>
    <x v="0"/>
    <x v="0"/>
    <s v="2 - Poder Ejecutivo"/>
    <s v="0201 - PRESIDENCIA DE LA REPÚBLICA"/>
    <s v="0004 - SERVICIO INTEGRAL DE EMERGENCIAS"/>
    <x v="0"/>
    <x v="5"/>
    <x v="8"/>
    <s v="2.2 - CONTRATACIÓN DE SERVICIOS"/>
    <s v="2.2.7 - SERVICIOS DE CONSERVACIÓN, REPARACIONES MENORES E INSTALACIONES TEMPORALES"/>
    <s v="N"/>
    <s v="00 - N/A"/>
    <s v="10 - FONDO GENERAL"/>
    <s v="99 - MULTIPROVINCIAL"/>
    <s v="(en blanco)"/>
    <n v="8950000"/>
    <n v="11785109.850000003"/>
  </r>
  <r>
    <s v="2026"/>
    <x v="0"/>
    <x v="0"/>
    <x v="0"/>
    <x v="0"/>
    <s v="2 - Poder Ejecutivo"/>
    <s v="0201 - PRESIDENCIA DE LA REPÚBLICA"/>
    <s v="0004 - SERVICIO INTEGRAL DE EMERGENCIAS"/>
    <x v="0"/>
    <x v="5"/>
    <x v="8"/>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x v="0"/>
    <x v="5"/>
    <x v="8"/>
    <s v="2.2 - CONTRATACIÓN DE SERVICIOS"/>
    <s v="2.2.8 - OTROS SERVICIOS NO INCLUIDOS EN CONCEPTOS ANTERIORES"/>
    <s v="N"/>
    <s v="00 - N/A"/>
    <s v="10 - FONDO GENERAL"/>
    <s v="99 - MULTIPROVINCIAL"/>
    <s v="(en blanco)"/>
    <n v="12950000"/>
    <n v="6462151.290000001"/>
  </r>
  <r>
    <s v="2026"/>
    <x v="0"/>
    <x v="0"/>
    <x v="0"/>
    <x v="0"/>
    <s v="2 - Poder Ejecutivo"/>
    <s v="0201 - PRESIDENCIA DE LA REPÚBLICA"/>
    <s v="0004 - SERVICIO INTEGRAL DE EMERGENCIAS"/>
    <x v="0"/>
    <x v="5"/>
    <x v="8"/>
    <s v="2.2 - CONTRATACIÓN DE SERVICIOS"/>
    <s v="2.2.8 - OTROS SERVICIOS NO INCLUIDOS EN CONCEPTOS ANTERIORES"/>
    <s v="N"/>
    <s v="00 - N/A"/>
    <s v="20 - FONDOS CON DESTINO ESPECÍFICO"/>
    <s v="99 - MULTIPROVINCIAL"/>
    <s v="(en blanco)"/>
    <n v="33850000"/>
    <n v="1536527.48"/>
  </r>
  <r>
    <s v="2026"/>
    <x v="0"/>
    <x v="0"/>
    <x v="0"/>
    <x v="0"/>
    <s v="2 - Poder Ejecutivo"/>
    <s v="0201 - PRESIDENCIA DE LA REPÚBLICA"/>
    <s v="0004 - SERVICIO INTEGRAL DE EMERGENCIAS"/>
    <x v="0"/>
    <x v="5"/>
    <x v="8"/>
    <s v="2.2 - CONTRATACIÓN DE SERVICIOS"/>
    <s v="2.2.9 - OTRAS CONTRATACIONES DE SERVICIOS"/>
    <s v="N"/>
    <s v="00 - N/A"/>
    <s v="10 - FONDO GENERAL"/>
    <s v="99 - MULTIPROVINCIAL"/>
    <s v="(en blanco)"/>
    <n v="9000000"/>
    <n v="9731862.5099999998"/>
  </r>
  <r>
    <s v="2026"/>
    <x v="0"/>
    <x v="0"/>
    <x v="0"/>
    <x v="0"/>
    <s v="2 - Poder Ejecutivo"/>
    <s v="0201 - PRESIDENCIA DE LA REPÚBLICA"/>
    <s v="0004 - SERVICIO INTEGRAL DE EMERGENCIAS"/>
    <x v="0"/>
    <x v="5"/>
    <x v="8"/>
    <s v="2.2 - CONTRATACIÓN DE SERVICIOS"/>
    <s v="2.2.9 - OTRAS CONTRATACIONES DE SERVICIOS"/>
    <s v="N"/>
    <s v="00 - N/A"/>
    <s v="20 - FONDOS CON DESTINO ESPECÍFICO"/>
    <s v="99 - MULTIPROVINCIAL"/>
    <s v="(en blanco)"/>
    <n v="15000000"/>
    <n v="2562798.5700000003"/>
  </r>
  <r>
    <s v="2026"/>
    <x v="0"/>
    <x v="0"/>
    <x v="0"/>
    <x v="0"/>
    <s v="2 - Poder Ejecutivo"/>
    <s v="0201 - PRESIDENCIA DE LA REPÚBLICA"/>
    <s v="0004 - SERVICIO INTEGRAL DE EMERGENCIAS"/>
    <x v="0"/>
    <x v="5"/>
    <x v="8"/>
    <s v="2.3 - MATERIALES Y SUMINISTROS"/>
    <s v="2.3.1 - ALIMENTOS Y PRODUCTOS AGROFORESTALES"/>
    <s v="N"/>
    <s v="00 - N/A"/>
    <s v="10 - FONDO GENERAL"/>
    <s v="99 - MULTIPROVINCIAL"/>
    <s v="(en blanco)"/>
    <n v="340000"/>
    <n v="1050319.47"/>
  </r>
  <r>
    <s v="2026"/>
    <x v="0"/>
    <x v="0"/>
    <x v="0"/>
    <x v="0"/>
    <s v="2 - Poder Ejecutivo"/>
    <s v="0201 - PRESIDENCIA DE LA REPÚBLICA"/>
    <s v="0004 - SERVICIO INTEGRAL DE EMERGENCIAS"/>
    <x v="0"/>
    <x v="5"/>
    <x v="8"/>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x v="0"/>
    <x v="5"/>
    <x v="8"/>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x v="0"/>
    <x v="5"/>
    <x v="8"/>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x v="0"/>
    <x v="5"/>
    <x v="8"/>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x v="0"/>
    <x v="5"/>
    <x v="8"/>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x v="0"/>
    <x v="5"/>
    <x v="8"/>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x v="0"/>
    <x v="5"/>
    <x v="8"/>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x v="0"/>
    <x v="5"/>
    <x v="8"/>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x v="0"/>
    <x v="5"/>
    <x v="8"/>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x v="0"/>
    <x v="5"/>
    <x v="8"/>
    <s v="2.3 - MATERIALES Y SUMINISTROS"/>
    <s v="2.3.6 - PRODUCTOS DE MINERALES, METÁLICOS Y NO METÁLICOS"/>
    <s v="N"/>
    <s v="00 - N/A"/>
    <s v="20 - FONDOS CON DESTINO ESPECÍFICO"/>
    <s v="99 - MULTIPROVINCIAL"/>
    <s v="(en blanco)"/>
    <n v="8000000"/>
    <n v="310402.68000000005"/>
  </r>
  <r>
    <s v="2026"/>
    <x v="0"/>
    <x v="0"/>
    <x v="0"/>
    <x v="0"/>
    <s v="2 - Poder Ejecutivo"/>
    <s v="0201 - PRESIDENCIA DE LA REPÚBLICA"/>
    <s v="0004 - SERVICIO INTEGRAL DE EMERGENCIAS"/>
    <x v="0"/>
    <x v="5"/>
    <x v="8"/>
    <s v="2.3 - MATERIALES Y SUMINISTROS"/>
    <s v="2.3.7 - COMBUSTIBLES, LUBRICANTES, PRODUCTOS QUÍMICOS Y CONEXOS"/>
    <s v="N"/>
    <s v="00 - N/A"/>
    <s v="10 - FONDO GENERAL"/>
    <s v="99 - MULTIPROVINCIAL"/>
    <s v="(en blanco)"/>
    <n v="58730000"/>
    <n v="19615742.789999999"/>
  </r>
  <r>
    <s v="2026"/>
    <x v="0"/>
    <x v="0"/>
    <x v="0"/>
    <x v="0"/>
    <s v="2 - Poder Ejecutivo"/>
    <s v="0201 - PRESIDENCIA DE LA REPÚBLICA"/>
    <s v="0004 - SERVICIO INTEGRAL DE EMERGENCIAS"/>
    <x v="0"/>
    <x v="5"/>
    <x v="8"/>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x v="0"/>
    <x v="5"/>
    <x v="8"/>
    <s v="2.3 - MATERIALES Y SUMINISTROS"/>
    <s v="2.3.9 - PRODUCTOS Y ÚTILES VARIOS"/>
    <s v="N"/>
    <s v="00 - N/A"/>
    <s v="10 - FONDO GENERAL"/>
    <s v="99 - MULTIPROVINCIAL"/>
    <s v="(en blanco)"/>
    <n v="4100000"/>
    <n v="4581350.7799999984"/>
  </r>
  <r>
    <s v="2026"/>
    <x v="0"/>
    <x v="0"/>
    <x v="0"/>
    <x v="0"/>
    <s v="2 - Poder Ejecutivo"/>
    <s v="0201 - PRESIDENCIA DE LA REPÚBLICA"/>
    <s v="0004 - SERVICIO INTEGRAL DE EMERGENCIAS"/>
    <x v="0"/>
    <x v="5"/>
    <x v="8"/>
    <s v="2.3 - MATERIALES Y SUMINISTROS"/>
    <s v="2.3.9 - PRODUCTOS Y ÚTILES VARIOS"/>
    <s v="N"/>
    <s v="00 - N/A"/>
    <s v="20 - FONDOS CON DESTINO ESPECÍFICO"/>
    <s v="99 - MULTIPROVINCIAL"/>
    <s v="(en blanco)"/>
    <n v="51750000"/>
    <n v="17198646"/>
  </r>
  <r>
    <s v="2026"/>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en blanco)"/>
    <n v="47433588"/>
    <n v="18147193.550000001"/>
  </r>
  <r>
    <s v="2026"/>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en blanco)"/>
    <n v="6795000"/>
    <n v="1275392"/>
  </r>
  <r>
    <s v="2026"/>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en blanco)"/>
    <n v="7273420"/>
    <n v="2756783.4000000008"/>
  </r>
  <r>
    <s v="2026"/>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en blanco)"/>
    <n v="1940000"/>
    <n v="1258078.49"/>
  </r>
  <r>
    <s v="2026"/>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x v="0"/>
    <x v="0"/>
    <x v="2"/>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x v="0"/>
    <x v="0"/>
    <x v="2"/>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x v="0"/>
    <x v="0"/>
    <x v="2"/>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x v="0"/>
    <x v="0"/>
    <x v="2"/>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en blanco)"/>
    <n v="5976091"/>
    <n v="730942.66"/>
  </r>
  <r>
    <s v="2026"/>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en blanco)"/>
    <n v="112846406"/>
    <n v="40660279.259999998"/>
  </r>
  <r>
    <s v="2026"/>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en blanco)"/>
    <n v="20504902"/>
    <n v="8107125.0099999998"/>
  </r>
  <r>
    <s v="2026"/>
    <x v="0"/>
    <x v="0"/>
    <x v="0"/>
    <x v="0"/>
    <s v="2 - Poder Ejecutivo"/>
    <s v="0201 - PRESIDENCIA DE LA REPÚBLICA"/>
    <s v="0005 - UNIDAD EJECUTORA PARA LA READECUACION DE BARRIOS  Y ENTORNOS (URBE)"/>
    <x v="0"/>
    <x v="0"/>
    <x v="2"/>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en blanco)"/>
    <n v="16137163"/>
    <n v="6105255.6900000013"/>
  </r>
  <r>
    <s v="2026"/>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en blanco)"/>
    <n v="9960000"/>
    <n v="4760136.2300000004"/>
  </r>
  <r>
    <s v="2026"/>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en blanco)"/>
    <n v="900000"/>
    <n v="910016"/>
  </r>
  <r>
    <s v="2026"/>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x v="0"/>
    <x v="0"/>
    <x v="2"/>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en blanco)"/>
    <n v="12576210"/>
    <n v="4494366.18"/>
  </r>
  <r>
    <s v="2026"/>
    <x v="0"/>
    <x v="0"/>
    <x v="0"/>
    <x v="0"/>
    <s v="2 - Poder Ejecutivo"/>
    <s v="0201 - PRESIDENCIA DE LA REPÚBLICA"/>
    <s v="0005 - UNIDAD EJECUTORA PARA LA READECUACION DE BARRIOS  Y ENTORNOS (URBE)"/>
    <x v="0"/>
    <x v="0"/>
    <x v="2"/>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en blanco)"/>
    <n v="460000"/>
    <n v="310797.46999999997"/>
  </r>
  <r>
    <s v="2026"/>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en blanco)"/>
    <n v="5184000"/>
    <n v="9101168.0800000001"/>
  </r>
  <r>
    <s v="2026"/>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en blanco)"/>
    <n v="1500000"/>
    <n v="519956.88"/>
  </r>
  <r>
    <s v="2026"/>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en blanco)"/>
    <n v="550000"/>
    <n v="191985.41"/>
  </r>
  <r>
    <s v="2026"/>
    <x v="0"/>
    <x v="0"/>
    <x v="0"/>
    <x v="0"/>
    <s v="2 - Poder Ejecutivo"/>
    <s v="0201 - PRESIDENCIA DE LA REPÚBLICA"/>
    <s v="0005 - UNIDAD EJECUTORA PARA LA READECUACION DE BARRIOS  Y ENTORNOS (URBE)"/>
    <x v="0"/>
    <x v="0"/>
    <x v="2"/>
    <s v="2.3 - MATERIALES Y SUMINISTROS"/>
    <s v="2.3.4 - PRODUCTOS FARMACÉUTICOS"/>
    <s v="N"/>
    <s v="00 - N/A"/>
    <s v="10 - FONDO GENERAL"/>
    <s v="99 - MULTIPROVINCIAL"/>
    <s v="(en blanco)"/>
    <n v="0"/>
    <n v="0"/>
  </r>
  <r>
    <s v="2026"/>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en blanco)"/>
    <n v="6304000"/>
    <n v="2900184.05"/>
  </r>
  <r>
    <s v="2026"/>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en blanco)"/>
    <n v="21080000"/>
    <n v="1998626.33"/>
  </r>
  <r>
    <s v="2026"/>
    <x v="0"/>
    <x v="0"/>
    <x v="0"/>
    <x v="0"/>
    <s v="2 - Poder Ejecutivo"/>
    <s v="0201 - PRESIDENCIA DE LA REPÚBLICA"/>
    <s v="0006 - CENTRO DE OPERACIONES DE EMERGENCIAS (COE)"/>
    <x v="2"/>
    <x v="4"/>
    <x v="9"/>
    <s v="2.1 - REMUNERACIONES Y CONTRIBUCIONES"/>
    <s v="2.1.1 - REMUNERACIONES"/>
    <s v="N"/>
    <s v="00 - N/A"/>
    <s v="10 - FONDO GENERAL"/>
    <s v="99 - MULTIPROVINCIAL"/>
    <s v="(en blanco)"/>
    <n v="48385808"/>
    <n v="18583096.02"/>
  </r>
  <r>
    <s v="2026"/>
    <x v="0"/>
    <x v="0"/>
    <x v="0"/>
    <x v="0"/>
    <s v="2 - Poder Ejecutivo"/>
    <s v="0201 - PRESIDENCIA DE LA REPÚBLICA"/>
    <s v="0006 - CENTRO DE OPERACIONES DE EMERGENCIAS (COE)"/>
    <x v="2"/>
    <x v="4"/>
    <x v="9"/>
    <s v="2.1 - REMUNERACIONES Y CONTRIBUCIONES"/>
    <s v="2.1.2 - SOBRESUELDOS"/>
    <s v="N"/>
    <s v="00 - N/A"/>
    <s v="10 - FONDO GENERAL"/>
    <s v="99 - MULTIPROVINCIAL"/>
    <s v="(en blanco)"/>
    <n v="17581573"/>
    <n v="3750732.5"/>
  </r>
  <r>
    <s v="2026"/>
    <x v="0"/>
    <x v="0"/>
    <x v="0"/>
    <x v="0"/>
    <s v="2 - Poder Ejecutivo"/>
    <s v="0201 - PRESIDENCIA DE LA REPÚBLICA"/>
    <s v="0006 - CENTRO DE OPERACIONES DE EMERGENCIAS (COE)"/>
    <x v="2"/>
    <x v="4"/>
    <x v="9"/>
    <s v="2.1 - REMUNERACIONES Y CONTRIBUCIONES"/>
    <s v="2.1.5 - CONTRIBUCIONES A LA SEGURIDAD SOCIAL"/>
    <s v="N"/>
    <s v="00 - N/A"/>
    <s v="10 - FONDO GENERAL"/>
    <s v="99 - MULTIPROVINCIAL"/>
    <s v="(en blanco)"/>
    <n v="6404699"/>
    <n v="2772637.5"/>
  </r>
  <r>
    <s v="2026"/>
    <x v="0"/>
    <x v="0"/>
    <x v="0"/>
    <x v="0"/>
    <s v="2 - Poder Ejecutivo"/>
    <s v="0201 - PRESIDENCIA DE LA REPÚBLICA"/>
    <s v="0006 - CENTRO DE OPERACIONES DE EMERGENCIAS (COE)"/>
    <x v="2"/>
    <x v="4"/>
    <x v="9"/>
    <s v="2.2 - CONTRATACIÓN DE SERVICIOS"/>
    <s v="2.2.1 - SERVICIOS BÁSICOS"/>
    <s v="N"/>
    <s v="00 - N/A"/>
    <s v="10 - FONDO GENERAL"/>
    <s v="99 - MULTIPROVINCIAL"/>
    <s v="(en blanco)"/>
    <n v="6960000"/>
    <n v="3491998.4800000004"/>
  </r>
  <r>
    <s v="2026"/>
    <x v="0"/>
    <x v="0"/>
    <x v="0"/>
    <x v="0"/>
    <s v="2 - Poder Ejecutivo"/>
    <s v="0201 - PRESIDENCIA DE LA REPÚBLICA"/>
    <s v="0006 - CENTRO DE OPERACIONES DE EMERGENCIAS (COE)"/>
    <x v="2"/>
    <x v="4"/>
    <x v="9"/>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x v="2"/>
    <x v="4"/>
    <x v="9"/>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x v="2"/>
    <x v="4"/>
    <x v="9"/>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x v="2"/>
    <x v="4"/>
    <x v="9"/>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x v="2"/>
    <x v="4"/>
    <x v="9"/>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x v="2"/>
    <x v="4"/>
    <x v="9"/>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x v="2"/>
    <x v="4"/>
    <x v="9"/>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x v="2"/>
    <x v="4"/>
    <x v="9"/>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x v="2"/>
    <x v="4"/>
    <x v="9"/>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x v="2"/>
    <x v="4"/>
    <x v="9"/>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x v="2"/>
    <x v="4"/>
    <x v="9"/>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x v="2"/>
    <x v="4"/>
    <x v="9"/>
    <s v="2.3 - MATERIALES Y SUMINISTROS"/>
    <s v="2.3.7 - COMBUSTIBLES, LUBRICANTES, PRODUCTOS QUÍMICOS Y CONEXOS"/>
    <s v="N"/>
    <s v="00 - N/A"/>
    <s v="10 - FONDO GENERAL"/>
    <s v="99 - MULTIPROVINCIAL"/>
    <s v="(en blanco)"/>
    <n v="3050000"/>
    <n v="739940"/>
  </r>
  <r>
    <s v="2026"/>
    <x v="0"/>
    <x v="0"/>
    <x v="0"/>
    <x v="0"/>
    <s v="2 - Poder Ejecutivo"/>
    <s v="0201 - PRESIDENCIA DE LA REPÚBLICA"/>
    <s v="0006 - CENTRO DE OPERACIONES DE EMERGENCIAS (COE)"/>
    <x v="2"/>
    <x v="4"/>
    <x v="9"/>
    <s v="2.3 - MATERIALES Y SUMINISTROS"/>
    <s v="2.3.9 - PRODUCTOS Y ÚTILES VARIOS"/>
    <s v="N"/>
    <s v="00 - N/A"/>
    <s v="10 - FONDO GENERAL"/>
    <s v="99 - MULTIPROVINCIAL"/>
    <s v="(en blanco)"/>
    <n v="16368752"/>
    <n v="4880683.5699999994"/>
  </r>
  <r>
    <s v="2026"/>
    <x v="0"/>
    <x v="0"/>
    <x v="0"/>
    <x v="0"/>
    <s v="2 - Poder Ejecutivo"/>
    <s v="0201 - PRESIDENCIA DE LA REPÚBLICA"/>
    <s v="0008 - DIRECCION GENERAL DE ETICA E INTEGRIDAD GUBERNAMENTAL"/>
    <x v="0"/>
    <x v="0"/>
    <x v="2"/>
    <s v="2.1 - REMUNERACIONES Y CONTRIBUCIONES"/>
    <s v="2.1.1 - REMUNERACIONES"/>
    <s v="N"/>
    <s v="00 - N/A"/>
    <s v="10 - FONDO GENERAL"/>
    <s v="99 - MULTIPROVINCIAL"/>
    <s v="(en blanco)"/>
    <n v="178727228"/>
    <n v="61847514.81000001"/>
  </r>
  <r>
    <s v="2026"/>
    <x v="0"/>
    <x v="0"/>
    <x v="0"/>
    <x v="0"/>
    <s v="2 - Poder Ejecutivo"/>
    <s v="0201 - PRESIDENCIA DE LA REPÚBLICA"/>
    <s v="0008 - DIRECCION GENERAL DE ETICA E INTEGRIDAD GUBERNAMENTAL"/>
    <x v="0"/>
    <x v="0"/>
    <x v="2"/>
    <s v="2.1 - REMUNERACIONES Y CONTRIBUCIONES"/>
    <s v="2.1.2 - SOBRESUELDOS"/>
    <s v="N"/>
    <s v="00 - N/A"/>
    <s v="10 - FONDO GENERAL"/>
    <s v="99 - MULTIPROVINCIAL"/>
    <s v="(en blanco)"/>
    <n v="31601760"/>
    <n v="11684841.65"/>
  </r>
  <r>
    <s v="2026"/>
    <x v="0"/>
    <x v="0"/>
    <x v="0"/>
    <x v="0"/>
    <s v="2 - Poder Ejecutivo"/>
    <s v="0201 - PRESIDENCIA DE LA REPÚBLICA"/>
    <s v="0008 - DIRECCION GENERAL DE ETICA E INTEGRIDAD GUBERNAMENTAL"/>
    <x v="0"/>
    <x v="0"/>
    <x v="2"/>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99 - MULTIPROVINCIAL"/>
    <s v="(en blanco)"/>
    <n v="28339697"/>
    <n v="9235641.209999999"/>
  </r>
  <r>
    <s v="2026"/>
    <x v="0"/>
    <x v="0"/>
    <x v="0"/>
    <x v="0"/>
    <s v="2 - Poder Ejecutivo"/>
    <s v="0201 - PRESIDENCIA DE LA REPÚBLICA"/>
    <s v="0008 - DIRECCION GENERAL DE ETICA E INTEGRIDAD GUBERNAMENTAL"/>
    <x v="0"/>
    <x v="0"/>
    <x v="2"/>
    <s v="2.2 - CONTRATACIÓN DE SERVICIOS"/>
    <s v="2.2.1 - SERVICIOS BÁSICOS"/>
    <s v="N"/>
    <s v="00 - N/A"/>
    <s v="10 - FONDO GENERAL"/>
    <s v="99 - MULTIPROVINCIAL"/>
    <s v="(en blanco)"/>
    <n v="12122000"/>
    <n v="3106293.4899999998"/>
  </r>
  <r>
    <s v="2026"/>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99 - MULTIPROVINCIAL"/>
    <s v="(en blanco)"/>
    <n v="2267160"/>
    <n v="253073.02"/>
  </r>
  <r>
    <s v="2026"/>
    <x v="0"/>
    <x v="0"/>
    <x v="0"/>
    <x v="0"/>
    <s v="2 - Poder Ejecutivo"/>
    <s v="0201 - PRESIDENCIA DE LA REPÚBLICA"/>
    <s v="0008 - DIRECCION GENERAL DE ETICA E INTEGRIDAD GUBERNAMENTAL"/>
    <x v="0"/>
    <x v="0"/>
    <x v="2"/>
    <s v="2.2 - CONTRATACIÓN DE SERVICIOS"/>
    <s v="2.2.3 - VIÁTICOS"/>
    <s v="N"/>
    <s v="00 - N/A"/>
    <s v="10 - FONDO GENERAL"/>
    <s v="99 - MULTIPROVINCIAL"/>
    <s v="(en blanco)"/>
    <n v="9000369"/>
    <n v="1955463.8800000001"/>
  </r>
  <r>
    <s v="2026"/>
    <x v="0"/>
    <x v="0"/>
    <x v="0"/>
    <x v="0"/>
    <s v="2 - Poder Ejecutivo"/>
    <s v="0201 - PRESIDENCIA DE LA REPÚBLICA"/>
    <s v="0008 - DIRECCION GENERAL DE ETICA E INTEGRIDAD GUBERNAMENTAL"/>
    <x v="0"/>
    <x v="0"/>
    <x v="2"/>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x v="0"/>
    <x v="0"/>
    <x v="2"/>
    <s v="2.2 - CONTRATACIÓN DE SERVICIOS"/>
    <s v="2.2.5 - ALQUILERES Y RENTAS"/>
    <s v="N"/>
    <s v="00 - N/A"/>
    <s v="10 - FONDO GENERAL"/>
    <s v="99 - MULTIPROVINCIAL"/>
    <s v="(en blanco)"/>
    <n v="8633724"/>
    <n v="1533988.2500000002"/>
  </r>
  <r>
    <s v="2026"/>
    <x v="0"/>
    <x v="0"/>
    <x v="0"/>
    <x v="0"/>
    <s v="2 - Poder Ejecutivo"/>
    <s v="0201 - PRESIDENCIA DE LA REPÚBLICA"/>
    <s v="0008 - DIRECCION GENERAL DE ETICA E INTEGRIDAD GUBERNAMENTAL"/>
    <x v="0"/>
    <x v="0"/>
    <x v="2"/>
    <s v="2.2 - CONTRATACIÓN DE SERVICIOS"/>
    <s v="2.2.6 - SEGUROS"/>
    <s v="N"/>
    <s v="00 - N/A"/>
    <s v="10 - FONDO GENERAL"/>
    <s v="99 - MULTIPROVINCIAL"/>
    <s v="(en blanco)"/>
    <n v="3695000"/>
    <n v="1034927.45"/>
  </r>
  <r>
    <s v="2026"/>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99 - MULTIPROVINCIAL"/>
    <s v="(en blanco)"/>
    <n v="3428000"/>
    <n v="192427.01"/>
  </r>
  <r>
    <s v="2026"/>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99 - MULTIPROVINCIAL"/>
    <s v="(en blanco)"/>
    <n v="21551910"/>
    <n v="517229.29"/>
  </r>
  <r>
    <s v="2026"/>
    <x v="0"/>
    <x v="0"/>
    <x v="0"/>
    <x v="0"/>
    <s v="2 - Poder Ejecutivo"/>
    <s v="0201 - PRESIDENCIA DE LA REPÚBLICA"/>
    <s v="0008 - DIRECCION GENERAL DE ETICA E INTEGRIDAD GUBERNAMENTAL"/>
    <x v="0"/>
    <x v="0"/>
    <x v="2"/>
    <s v="2.2 - CONTRATACIÓN DE SERVICIOS"/>
    <s v="2.2.9 - OTRAS CONTRATACIONES DE SERVICIOS"/>
    <s v="N"/>
    <s v="00 - N/A"/>
    <s v="10 - FONDO GENERAL"/>
    <s v="99 - MULTIPROVINCIAL"/>
    <s v="(en blanco)"/>
    <n v="9527876"/>
    <n v="3655350.96"/>
  </r>
  <r>
    <s v="2026"/>
    <x v="0"/>
    <x v="0"/>
    <x v="0"/>
    <x v="0"/>
    <s v="2 - Poder Ejecutivo"/>
    <s v="0201 - PRESIDENCIA DE LA REPÚBLICA"/>
    <s v="0008 - DIRECCION GENERAL DE ETICA E INTEGRIDAD GUBERNAMENTAL"/>
    <x v="0"/>
    <x v="0"/>
    <x v="2"/>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x v="0"/>
    <x v="0"/>
    <x v="2"/>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x v="0"/>
    <x v="0"/>
    <x v="2"/>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x v="0"/>
    <x v="0"/>
    <x v="2"/>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x v="0"/>
    <x v="0"/>
    <x v="2"/>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x v="0"/>
    <x v="0"/>
    <x v="2"/>
    <s v="2.3 - MATERIALES Y SUMINISTROS"/>
    <s v="2.3.9 - PRODUCTOS Y ÚTILES VARIOS"/>
    <s v="N"/>
    <s v="00 - N/A"/>
    <s v="10 - FONDO GENERAL"/>
    <s v="99 - MULTIPROVINCIAL"/>
    <s v="(en blanco)"/>
    <n v="62117500"/>
    <n v="75072.800000000003"/>
  </r>
  <r>
    <s v="2026"/>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en blanco)"/>
    <n v="338921523"/>
    <n v="130817082.14"/>
  </r>
  <r>
    <s v="2026"/>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en blanco)"/>
    <n v="55211552"/>
    <n v="21444680"/>
  </r>
  <r>
    <s v="2026"/>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en blanco)"/>
    <n v="46880122"/>
    <n v="19826123.479999997"/>
  </r>
  <r>
    <s v="2026"/>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en blanco)"/>
    <n v="7439154"/>
    <n v="3302543.1799999997"/>
  </r>
  <r>
    <s v="2026"/>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en blanco)"/>
    <n v="800000"/>
    <n v="168740"/>
  </r>
  <r>
    <s v="2026"/>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x v="0"/>
    <x v="0"/>
    <x v="2"/>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x v="0"/>
    <x v="0"/>
    <x v="2"/>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x v="0"/>
    <x v="0"/>
    <x v="2"/>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x v="0"/>
    <x v="0"/>
    <x v="2"/>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x v="0"/>
    <x v="0"/>
    <x v="2"/>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en blanco)"/>
    <n v="723858546"/>
    <n v="290337893.64999998"/>
  </r>
  <r>
    <s v="2026"/>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en blanco)"/>
    <n v="157639348"/>
    <n v="42056631.129999995"/>
  </r>
  <r>
    <s v="2026"/>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99 - MULTIPROVINCIAL"/>
    <s v="(en blanco)"/>
    <n v="828000"/>
    <n v="204645.91"/>
  </r>
  <r>
    <s v="2026"/>
    <x v="0"/>
    <x v="0"/>
    <x v="0"/>
    <x v="0"/>
    <s v="2 - Poder Ejecutivo"/>
    <s v="0201 - PRESIDENCIA DE LA REPÚBLICA"/>
    <s v="0009 - DIRECCIÓN GENERAL DE PROYECTOS ESTRATÉGICOS Y ESPECIALES DE LA PRESIDENCIA DE LA REPÚBLICA (PROPEEP)"/>
    <x v="0"/>
    <x v="0"/>
    <x v="2"/>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en blanco)"/>
    <n v="99427530"/>
    <n v="42778615.439999998"/>
  </r>
  <r>
    <s v="2026"/>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en blanco)"/>
    <n v="13938480"/>
    <n v="6045144.1100000003"/>
  </r>
  <r>
    <s v="2026"/>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en blanco)"/>
    <n v="14500000"/>
    <n v="1085649.3400000001"/>
  </r>
  <r>
    <s v="2026"/>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en blanco)"/>
    <n v="54000100"/>
    <n v="22494088.949999999"/>
  </r>
  <r>
    <s v="2026"/>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en blanco)"/>
    <n v="51750100"/>
    <n v="19585385.029999997"/>
  </r>
  <r>
    <s v="2026"/>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en blanco)"/>
    <n v="22200000"/>
    <n v="4685599.6499999994"/>
  </r>
  <r>
    <s v="2026"/>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en blanco)"/>
    <n v="5300400"/>
    <n v="4543013.08"/>
  </r>
  <r>
    <s v="2026"/>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en blanco)"/>
    <n v="81659900"/>
    <n v="50754270.07"/>
  </r>
  <r>
    <s v="2026"/>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en blanco)"/>
    <n v="30100000"/>
    <n v="6935553.29"/>
  </r>
  <r>
    <s v="2026"/>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en blanco)"/>
    <n v="116408531"/>
    <n v="11208105.68"/>
  </r>
  <r>
    <s v="2026"/>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en blanco)"/>
    <n v="1500200"/>
    <n v="997263.37999999989"/>
  </r>
  <r>
    <s v="2026"/>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99 - MULTIPROVINCIAL"/>
    <s v="(en blanco)"/>
    <n v="20000000"/>
    <n v="5299460.08"/>
  </r>
  <r>
    <s v="2026"/>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en blanco)"/>
    <n v="1850000"/>
    <n v="2772430.89"/>
  </r>
  <r>
    <s v="2026"/>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en blanco)"/>
    <n v="47250100"/>
    <n v="11102356.060000001"/>
  </r>
  <r>
    <s v="2026"/>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en blanco)"/>
    <n v="135850000"/>
    <n v="7818533.9100000001"/>
  </r>
  <r>
    <s v="2026"/>
    <x v="0"/>
    <x v="0"/>
    <x v="0"/>
    <x v="0"/>
    <s v="2 - Poder Ejecutivo"/>
    <s v="0201 - PRESIDENCIA DE LA REPÚBLICA"/>
    <s v="0010 - CONSEJO NACIONAL DE LA PERSONA ENVEJECIENTE"/>
    <x v="1"/>
    <x v="2"/>
    <x v="4"/>
    <s v="2.1 - REMUNERACIONES Y CONTRIBUCIONES"/>
    <s v="2.1.1 - REMUNERACIONES"/>
    <s v="N"/>
    <s v="00 - N/A"/>
    <s v="10 - FONDO GENERAL"/>
    <s v="01 - DISTRITO NACIONAL"/>
    <s v="(en blanco)"/>
    <n v="74888675"/>
    <n v="17939731.77"/>
  </r>
  <r>
    <s v="2026"/>
    <x v="0"/>
    <x v="0"/>
    <x v="0"/>
    <x v="0"/>
    <s v="2 - Poder Ejecutivo"/>
    <s v="0201 - PRESIDENCIA DE LA REPÚBLICA"/>
    <s v="0010 - CONSEJO NACIONAL DE LA PERSONA ENVEJECIENTE"/>
    <x v="1"/>
    <x v="2"/>
    <x v="4"/>
    <s v="2.1 - REMUNERACIONES Y CONTRIBUCIONES"/>
    <s v="2.1.1 - REMUNERACIONES"/>
    <s v="N"/>
    <s v="00 - N/A"/>
    <s v="10 - FONDO GENERAL"/>
    <s v="02 - AZUA"/>
    <s v="(en blanco)"/>
    <n v="21578689"/>
    <n v="6411017.3499999996"/>
  </r>
  <r>
    <s v="2026"/>
    <x v="0"/>
    <x v="0"/>
    <x v="0"/>
    <x v="0"/>
    <s v="2 - Poder Ejecutivo"/>
    <s v="0201 - PRESIDENCIA DE LA REPÚBLICA"/>
    <s v="0010 - CONSEJO NACIONAL DE LA PERSONA ENVEJECIENTE"/>
    <x v="1"/>
    <x v="2"/>
    <x v="4"/>
    <s v="2.1 - REMUNERACIONES Y CONTRIBUCIONES"/>
    <s v="2.1.1 - REMUNERACIONES"/>
    <s v="N"/>
    <s v="00 - N/A"/>
    <s v="10 - FONDO GENERAL"/>
    <s v="10 - INDEPENDENCIA"/>
    <s v="(en blanco)"/>
    <n v="22796552"/>
    <n v="4035601.2000000007"/>
  </r>
  <r>
    <s v="2026"/>
    <x v="0"/>
    <x v="0"/>
    <x v="0"/>
    <x v="0"/>
    <s v="2 - Poder Ejecutivo"/>
    <s v="0201 - PRESIDENCIA DE LA REPÚBLICA"/>
    <s v="0010 - CONSEJO NACIONAL DE LA PERSONA ENVEJECIENTE"/>
    <x v="1"/>
    <x v="2"/>
    <x v="4"/>
    <s v="2.1 - REMUNERACIONES Y CONTRIBUCIONES"/>
    <s v="2.1.1 - REMUNERACIONES"/>
    <s v="N"/>
    <s v="00 - N/A"/>
    <s v="10 - FONDO GENERAL"/>
    <s v="11 - LA ALTAGRACIA"/>
    <s v="(en blanco)"/>
    <n v="13012862"/>
    <n v="6008037.2500000009"/>
  </r>
  <r>
    <s v="2026"/>
    <x v="0"/>
    <x v="0"/>
    <x v="0"/>
    <x v="0"/>
    <s v="2 - Poder Ejecutivo"/>
    <s v="0201 - PRESIDENCIA DE LA REPÚBLICA"/>
    <s v="0010 - CONSEJO NACIONAL DE LA PERSONA ENVEJECIENTE"/>
    <x v="1"/>
    <x v="2"/>
    <x v="4"/>
    <s v="2.1 - REMUNERACIONES Y CONTRIBUCIONES"/>
    <s v="2.1.1 - REMUNERACIONES"/>
    <s v="N"/>
    <s v="00 - N/A"/>
    <s v="10 - FONDO GENERAL"/>
    <s v="13 - LA VEGA"/>
    <s v="(en blanco)"/>
    <n v="20588777"/>
    <n v="6959595.5899999989"/>
  </r>
  <r>
    <s v="2026"/>
    <x v="0"/>
    <x v="0"/>
    <x v="0"/>
    <x v="0"/>
    <s v="2 - Poder Ejecutivo"/>
    <s v="0201 - PRESIDENCIA DE LA REPÚBLICA"/>
    <s v="0010 - CONSEJO NACIONAL DE LA PERSONA ENVEJECIENTE"/>
    <x v="1"/>
    <x v="2"/>
    <x v="4"/>
    <s v="2.1 - REMUNERACIONES Y CONTRIBUCIONES"/>
    <s v="2.1.1 - REMUNERACIONES"/>
    <s v="N"/>
    <s v="00 - N/A"/>
    <s v="10 - FONDO GENERAL"/>
    <s v="16 - PEDERNALES"/>
    <s v="(en blanco)"/>
    <n v="26733494"/>
    <n v="220000"/>
  </r>
  <r>
    <s v="2026"/>
    <x v="0"/>
    <x v="0"/>
    <x v="0"/>
    <x v="0"/>
    <s v="2 - Poder Ejecutivo"/>
    <s v="0201 - PRESIDENCIA DE LA REPÚBLICA"/>
    <s v="0010 - CONSEJO NACIONAL DE LA PERSONA ENVEJECIENTE"/>
    <x v="1"/>
    <x v="2"/>
    <x v="4"/>
    <s v="2.1 - REMUNERACIONES Y CONTRIBUCIONES"/>
    <s v="2.1.1 - REMUNERACIONES"/>
    <s v="N"/>
    <s v="00 - N/A"/>
    <s v="10 - FONDO GENERAL"/>
    <s v="17 - PERAVIA"/>
    <s v="(en blanco)"/>
    <n v="16106850"/>
    <n v="8888110.4299999997"/>
  </r>
  <r>
    <s v="2026"/>
    <x v="0"/>
    <x v="0"/>
    <x v="0"/>
    <x v="0"/>
    <s v="2 - Poder Ejecutivo"/>
    <s v="0201 - PRESIDENCIA DE LA REPÚBLICA"/>
    <s v="0010 - CONSEJO NACIONAL DE LA PERSONA ENVEJECIENTE"/>
    <x v="1"/>
    <x v="2"/>
    <x v="4"/>
    <s v="2.1 - REMUNERACIONES Y CONTRIBUCIONES"/>
    <s v="2.1.1 - REMUNERACIONES"/>
    <s v="N"/>
    <s v="00 - N/A"/>
    <s v="10 - FONDO GENERAL"/>
    <s v="21 - SAN CRISTOBAL"/>
    <s v="(en blanco)"/>
    <n v="31120995"/>
    <n v="961758.33999999985"/>
  </r>
  <r>
    <s v="2026"/>
    <x v="0"/>
    <x v="0"/>
    <x v="0"/>
    <x v="0"/>
    <s v="2 - Poder Ejecutivo"/>
    <s v="0201 - PRESIDENCIA DE LA REPÚBLICA"/>
    <s v="0010 - CONSEJO NACIONAL DE LA PERSONA ENVEJECIENTE"/>
    <x v="1"/>
    <x v="2"/>
    <x v="4"/>
    <s v="2.1 - REMUNERACIONES Y CONTRIBUCIONES"/>
    <s v="2.1.1 - REMUNERACIONES"/>
    <s v="N"/>
    <s v="00 - N/A"/>
    <s v="10 - FONDO GENERAL"/>
    <s v="22 - SAN JUAN"/>
    <s v="(en blanco)"/>
    <n v="13730450"/>
    <n v="5222173.8000000007"/>
  </r>
  <r>
    <s v="2026"/>
    <x v="0"/>
    <x v="0"/>
    <x v="0"/>
    <x v="0"/>
    <s v="2 - Poder Ejecutivo"/>
    <s v="0201 - PRESIDENCIA DE LA REPÚBLICA"/>
    <s v="0010 - CONSEJO NACIONAL DE LA PERSONA ENVEJECIENTE"/>
    <x v="1"/>
    <x v="2"/>
    <x v="4"/>
    <s v="2.1 - REMUNERACIONES Y CONTRIBUCIONES"/>
    <s v="2.1.1 - REMUNERACIONES"/>
    <s v="N"/>
    <s v="00 - N/A"/>
    <s v="10 - FONDO GENERAL"/>
    <s v="25 - SANTIAGO"/>
    <s v="(en blanco)"/>
    <n v="26733494"/>
    <n v="1081149.46"/>
  </r>
  <r>
    <s v="2026"/>
    <x v="0"/>
    <x v="0"/>
    <x v="0"/>
    <x v="0"/>
    <s v="2 - Poder Ejecutivo"/>
    <s v="0201 - PRESIDENCIA DE LA REPÚBLICA"/>
    <s v="0010 - CONSEJO NACIONAL DE LA PERSONA ENVEJECIENTE"/>
    <x v="1"/>
    <x v="2"/>
    <x v="4"/>
    <s v="2.1 - REMUNERACIONES Y CONTRIBUCIONES"/>
    <s v="2.1.1 - REMUNERACIONES"/>
    <s v="N"/>
    <s v="00 - N/A"/>
    <s v="10 - FONDO GENERAL"/>
    <s v="27 - VALVERDE"/>
    <s v="(en blanco)"/>
    <n v="12345902"/>
    <n v="5117801.8500000006"/>
  </r>
  <r>
    <s v="2026"/>
    <x v="0"/>
    <x v="0"/>
    <x v="0"/>
    <x v="0"/>
    <s v="2 - Poder Ejecutivo"/>
    <s v="0201 - PRESIDENCIA DE LA REPÚBLICA"/>
    <s v="0010 - CONSEJO NACIONAL DE LA PERSONA ENVEJECIENTE"/>
    <x v="1"/>
    <x v="2"/>
    <x v="4"/>
    <s v="2.1 - REMUNERACIONES Y CONTRIBUCIONES"/>
    <s v="2.1.1 - REMUNERACIONES"/>
    <s v="N"/>
    <s v="00 - N/A"/>
    <s v="10 - FONDO GENERAL"/>
    <s v="30 - HATO MAYOR"/>
    <s v="(en blanco)"/>
    <n v="17909138"/>
    <n v="6580937.5499999998"/>
  </r>
  <r>
    <s v="2026"/>
    <x v="0"/>
    <x v="0"/>
    <x v="0"/>
    <x v="0"/>
    <s v="2 - Poder Ejecutivo"/>
    <s v="0201 - PRESIDENCIA DE LA REPÚBLICA"/>
    <s v="0010 - CONSEJO NACIONAL DE LA PERSONA ENVEJECIENTE"/>
    <x v="1"/>
    <x v="2"/>
    <x v="4"/>
    <s v="2.1 - REMUNERACIONES Y CONTRIBUCIONES"/>
    <s v="2.1.1 - REMUNERACIONES"/>
    <s v="N"/>
    <s v="00 - N/A"/>
    <s v="10 - FONDO GENERAL"/>
    <s v="32 - SANTO DOMINGO"/>
    <s v="(en blanco)"/>
    <n v="72904391"/>
    <n v="27090707.650000006"/>
  </r>
  <r>
    <s v="2026"/>
    <x v="0"/>
    <x v="0"/>
    <x v="0"/>
    <x v="0"/>
    <s v="2 - Poder Ejecutivo"/>
    <s v="0201 - PRESIDENCIA DE LA REPÚBLICA"/>
    <s v="0010 - CONSEJO NACIONAL DE LA PERSONA ENVEJECIENTE"/>
    <x v="1"/>
    <x v="2"/>
    <x v="4"/>
    <s v="2.1 - REMUNERACIONES Y CONTRIBUCIONES"/>
    <s v="2.1.1 - REMUNERACIONES"/>
    <s v="N"/>
    <s v="00 - N/A"/>
    <s v="10 - FONDO GENERAL"/>
    <s v="99 - MULTIPROVINCIAL"/>
    <s v="(en blanco)"/>
    <n v="478613423"/>
    <n v="197805995.65999994"/>
  </r>
  <r>
    <s v="2026"/>
    <x v="0"/>
    <x v="0"/>
    <x v="0"/>
    <x v="0"/>
    <s v="2 - Poder Ejecutivo"/>
    <s v="0201 - PRESIDENCIA DE LA REPÚBLICA"/>
    <s v="0010 - CONSEJO NACIONAL DE LA PERSONA ENVEJECIENTE"/>
    <x v="1"/>
    <x v="2"/>
    <x v="4"/>
    <s v="2.1 - REMUNERACIONES Y CONTRIBUCIONES"/>
    <s v="2.1.2 - SOBRESUELDOS"/>
    <s v="N"/>
    <s v="00 - N/A"/>
    <s v="10 - FONDO GENERAL"/>
    <s v="01 - DISTRITO NACIONAL"/>
    <s v="(en blanco)"/>
    <n v="5411087"/>
    <n v="3252480.2499999995"/>
  </r>
  <r>
    <s v="2026"/>
    <x v="0"/>
    <x v="0"/>
    <x v="0"/>
    <x v="0"/>
    <s v="2 - Poder Ejecutivo"/>
    <s v="0201 - PRESIDENCIA DE LA REPÚBLICA"/>
    <s v="0010 - CONSEJO NACIONAL DE LA PERSONA ENVEJECIENTE"/>
    <x v="1"/>
    <x v="2"/>
    <x v="4"/>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x v="1"/>
    <x v="2"/>
    <x v="4"/>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x v="1"/>
    <x v="2"/>
    <x v="4"/>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x v="1"/>
    <x v="2"/>
    <x v="4"/>
    <s v="2.1 - REMUNERACIONES Y CONTRIBUCIONES"/>
    <s v="2.1.2 - SOBRESUELDOS"/>
    <s v="N"/>
    <s v="00 - N/A"/>
    <s v="10 - FONDO GENERAL"/>
    <s v="13 - LA VEGA"/>
    <s v="(en blanco)"/>
    <n v="2669210"/>
    <n v="1301446.93"/>
  </r>
  <r>
    <s v="2026"/>
    <x v="0"/>
    <x v="0"/>
    <x v="0"/>
    <x v="0"/>
    <s v="2 - Poder Ejecutivo"/>
    <s v="0201 - PRESIDENCIA DE LA REPÚBLICA"/>
    <s v="0010 - CONSEJO NACIONAL DE LA PERSONA ENVEJECIENTE"/>
    <x v="1"/>
    <x v="2"/>
    <x v="4"/>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x v="1"/>
    <x v="2"/>
    <x v="4"/>
    <s v="2.1 - REMUNERACIONES Y CONTRIBUCIONES"/>
    <s v="2.1.2 - SOBRESUELDOS"/>
    <s v="N"/>
    <s v="00 - N/A"/>
    <s v="10 - FONDO GENERAL"/>
    <s v="22 - SAN JUAN"/>
    <s v="(en blanco)"/>
    <n v="2086277"/>
    <n v="922470.55999999982"/>
  </r>
  <r>
    <s v="2026"/>
    <x v="0"/>
    <x v="0"/>
    <x v="0"/>
    <x v="0"/>
    <s v="2 - Poder Ejecutivo"/>
    <s v="0201 - PRESIDENCIA DE LA REPÚBLICA"/>
    <s v="0010 - CONSEJO NACIONAL DE LA PERSONA ENVEJECIENTE"/>
    <x v="1"/>
    <x v="2"/>
    <x v="4"/>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x v="1"/>
    <x v="2"/>
    <x v="4"/>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x v="1"/>
    <x v="2"/>
    <x v="4"/>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x v="1"/>
    <x v="2"/>
    <x v="4"/>
    <s v="2.1 - REMUNERACIONES Y CONTRIBUCIONES"/>
    <s v="2.1.2 - SOBRESUELDOS"/>
    <s v="N"/>
    <s v="00 - N/A"/>
    <s v="10 - FONDO GENERAL"/>
    <s v="32 - SANTO DOMINGO"/>
    <s v="(en blanco)"/>
    <n v="41522204"/>
    <n v="5011988.9499999993"/>
  </r>
  <r>
    <s v="2026"/>
    <x v="0"/>
    <x v="0"/>
    <x v="0"/>
    <x v="0"/>
    <s v="2 - Poder Ejecutivo"/>
    <s v="0201 - PRESIDENCIA DE LA REPÚBLICA"/>
    <s v="0010 - CONSEJO NACIONAL DE LA PERSONA ENVEJECIENTE"/>
    <x v="1"/>
    <x v="2"/>
    <x v="4"/>
    <s v="2.1 - REMUNERACIONES Y CONTRIBUCIONES"/>
    <s v="2.1.2 - SOBRESUELDOS"/>
    <s v="N"/>
    <s v="00 - N/A"/>
    <s v="10 - FONDO GENERAL"/>
    <s v="99 - MULTIPROVINCIAL"/>
    <s v="(en blanco)"/>
    <n v="85954947"/>
    <n v="39031990.499999993"/>
  </r>
  <r>
    <s v="2026"/>
    <x v="0"/>
    <x v="0"/>
    <x v="0"/>
    <x v="0"/>
    <s v="2 - Poder Ejecutivo"/>
    <s v="0201 - PRESIDENCIA DE LA REPÚBLICA"/>
    <s v="0010 - CONSEJO NACIONAL DE LA PERSONA ENVEJECIENTE"/>
    <x v="1"/>
    <x v="2"/>
    <x v="4"/>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en blanco)"/>
    <n v="11124734"/>
    <n v="2742885.8000000003"/>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02 - AZUA"/>
    <s v="(en blanco)"/>
    <n v="2739169"/>
    <n v="980244.60000000009"/>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en blanco)"/>
    <n v="1787697"/>
    <n v="603310.52999999991"/>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en blanco)"/>
    <n v="2071047"/>
    <n v="918589.07000000007"/>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en blanco)"/>
    <n v="2932654"/>
    <n v="1064102.53"/>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6 - PEDERNALES"/>
    <s v="(en blanco)"/>
    <n v="3797800"/>
    <n v="33638"/>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7 - PERAVIA"/>
    <s v="(en blanco)"/>
    <n v="2823967"/>
    <n v="1358972.3"/>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1 - SAN CRISTOBAL"/>
    <s v="(en blanco)"/>
    <n v="4421096"/>
    <n v="147052.85999999999"/>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en blanco)"/>
    <n v="1760041"/>
    <n v="798450.62000000023"/>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5 - SANTIAGO"/>
    <s v="(en blanco)"/>
    <n v="3797800"/>
    <n v="165307.75"/>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en blanco)"/>
    <n v="1734326"/>
    <n v="782472.22000000009"/>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30 - HATO MAYOR"/>
    <s v="(en blanco)"/>
    <n v="2592081"/>
    <n v="1006225.3999999998"/>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en blanco)"/>
    <n v="10747057"/>
    <n v="4128596.8399999994"/>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en blanco)"/>
    <n v="66407388"/>
    <n v="29444909.239999998"/>
  </r>
  <r>
    <s v="2026"/>
    <x v="0"/>
    <x v="0"/>
    <x v="0"/>
    <x v="0"/>
    <s v="2 - Poder Ejecutivo"/>
    <s v="0201 - PRESIDENCIA DE LA REPÚBLICA"/>
    <s v="0010 - CONSEJO NACIONAL DE LA PERSONA ENVEJECIENTE"/>
    <x v="1"/>
    <x v="2"/>
    <x v="4"/>
    <s v="2.2 - CONTRATACIÓN DE SERVICIOS"/>
    <s v="2.2.1 - SERVICIOS BÁSICOS"/>
    <s v="N"/>
    <s v="00 - N/A"/>
    <s v="10 - FONDO GENERAL"/>
    <s v="99 - MULTIPROVINCIAL"/>
    <s v="(en blanco)"/>
    <n v="31285792"/>
    <n v="8422534.0799999982"/>
  </r>
  <r>
    <s v="2026"/>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x v="1"/>
    <x v="2"/>
    <x v="4"/>
    <s v="2.2 - CONTRATACIÓN DE SERVICIOS"/>
    <s v="2.2.3 - VIÁTICOS"/>
    <s v="N"/>
    <s v="00 - N/A"/>
    <s v="10 - FONDO GENERAL"/>
    <s v="99 - MULTIPROVINCIAL"/>
    <s v="(en blanco)"/>
    <n v="7599999"/>
    <n v="3262348.0999999992"/>
  </r>
  <r>
    <s v="2026"/>
    <x v="0"/>
    <x v="0"/>
    <x v="0"/>
    <x v="0"/>
    <s v="2 - Poder Ejecutivo"/>
    <s v="0201 - PRESIDENCIA DE LA REPÚBLICA"/>
    <s v="0010 - CONSEJO NACIONAL DE LA PERSONA ENVEJECIENTE"/>
    <x v="1"/>
    <x v="2"/>
    <x v="4"/>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x v="1"/>
    <x v="2"/>
    <x v="4"/>
    <s v="2.2 - CONTRATACIÓN DE SERVICIOS"/>
    <s v="2.2.5 - ALQUILERES Y RENTAS"/>
    <s v="N"/>
    <s v="00 - N/A"/>
    <s v="10 - FONDO GENERAL"/>
    <s v="99 - MULTIPROVINCIAL"/>
    <s v="(en blanco)"/>
    <n v="23847284"/>
    <n v="5214815.4399999995"/>
  </r>
  <r>
    <s v="2026"/>
    <x v="0"/>
    <x v="0"/>
    <x v="0"/>
    <x v="0"/>
    <s v="2 - Poder Ejecutivo"/>
    <s v="0201 - PRESIDENCIA DE LA REPÚBLICA"/>
    <s v="0010 - CONSEJO NACIONAL DE LA PERSONA ENVEJECIENTE"/>
    <x v="1"/>
    <x v="2"/>
    <x v="4"/>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x v="1"/>
    <x v="2"/>
    <x v="4"/>
    <s v="2.2 - CONTRATACIÓN DE SERVICIOS"/>
    <s v="2.2.6 - SEGUROS"/>
    <s v="N"/>
    <s v="00 - N/A"/>
    <s v="10 - FONDO GENERAL"/>
    <s v="02 - AZUA"/>
    <s v="(en blanco)"/>
    <n v="250000"/>
    <n v="0"/>
  </r>
  <r>
    <s v="2026"/>
    <x v="0"/>
    <x v="0"/>
    <x v="0"/>
    <x v="0"/>
    <s v="2 - Poder Ejecutivo"/>
    <s v="0201 - PRESIDENCIA DE LA REPÚBLICA"/>
    <s v="0010 - CONSEJO NACIONAL DE LA PERSONA ENVEJECIENTE"/>
    <x v="1"/>
    <x v="2"/>
    <x v="4"/>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x v="1"/>
    <x v="2"/>
    <x v="4"/>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x v="1"/>
    <x v="2"/>
    <x v="4"/>
    <s v="2.2 - CONTRATACIÓN DE SERVICIOS"/>
    <s v="2.2.6 - SEGUROS"/>
    <s v="N"/>
    <s v="00 - N/A"/>
    <s v="10 - FONDO GENERAL"/>
    <s v="16 - PEDERNALES"/>
    <s v="(en blanco)"/>
    <n v="250000"/>
    <n v="0"/>
  </r>
  <r>
    <s v="2026"/>
    <x v="0"/>
    <x v="0"/>
    <x v="0"/>
    <x v="0"/>
    <s v="2 - Poder Ejecutivo"/>
    <s v="0201 - PRESIDENCIA DE LA REPÚBLICA"/>
    <s v="0010 - CONSEJO NACIONAL DE LA PERSONA ENVEJECIENTE"/>
    <x v="1"/>
    <x v="2"/>
    <x v="4"/>
    <s v="2.2 - CONTRATACIÓN DE SERVICIOS"/>
    <s v="2.2.6 - SEGUROS"/>
    <s v="N"/>
    <s v="00 - N/A"/>
    <s v="10 - FONDO GENERAL"/>
    <s v="17 - PERAVIA"/>
    <s v="(en blanco)"/>
    <n v="250000"/>
    <n v="0"/>
  </r>
  <r>
    <s v="2026"/>
    <x v="0"/>
    <x v="0"/>
    <x v="0"/>
    <x v="0"/>
    <s v="2 - Poder Ejecutivo"/>
    <s v="0201 - PRESIDENCIA DE LA REPÚBLICA"/>
    <s v="0010 - CONSEJO NACIONAL DE LA PERSONA ENVEJECIENTE"/>
    <x v="1"/>
    <x v="2"/>
    <x v="4"/>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x v="1"/>
    <x v="2"/>
    <x v="4"/>
    <s v="2.2 - CONTRATACIÓN DE SERVICIOS"/>
    <s v="2.2.6 - SEGUROS"/>
    <s v="N"/>
    <s v="00 - N/A"/>
    <s v="10 - FONDO GENERAL"/>
    <s v="22 - SAN JUAN"/>
    <s v="(en blanco)"/>
    <n v="250000"/>
    <n v="0"/>
  </r>
  <r>
    <s v="2026"/>
    <x v="0"/>
    <x v="0"/>
    <x v="0"/>
    <x v="0"/>
    <s v="2 - Poder Ejecutivo"/>
    <s v="0201 - PRESIDENCIA DE LA REPÚBLICA"/>
    <s v="0010 - CONSEJO NACIONAL DE LA PERSONA ENVEJECIENTE"/>
    <x v="1"/>
    <x v="2"/>
    <x v="4"/>
    <s v="2.2 - CONTRATACIÓN DE SERVICIOS"/>
    <s v="2.2.6 - SEGUROS"/>
    <s v="N"/>
    <s v="00 - N/A"/>
    <s v="10 - FONDO GENERAL"/>
    <s v="25 - SANTIAGO"/>
    <s v="(en blanco)"/>
    <n v="250000"/>
    <n v="0"/>
  </r>
  <r>
    <s v="2026"/>
    <x v="0"/>
    <x v="0"/>
    <x v="0"/>
    <x v="0"/>
    <s v="2 - Poder Ejecutivo"/>
    <s v="0201 - PRESIDENCIA DE LA REPÚBLICA"/>
    <s v="0010 - CONSEJO NACIONAL DE LA PERSONA ENVEJECIENTE"/>
    <x v="1"/>
    <x v="2"/>
    <x v="4"/>
    <s v="2.2 - CONTRATACIÓN DE SERVICIOS"/>
    <s v="2.2.6 - SEGUROS"/>
    <s v="N"/>
    <s v="00 - N/A"/>
    <s v="10 - FONDO GENERAL"/>
    <s v="30 - HATO MAYOR"/>
    <s v="(en blanco)"/>
    <n v="250000"/>
    <n v="0"/>
  </r>
  <r>
    <s v="2026"/>
    <x v="0"/>
    <x v="0"/>
    <x v="0"/>
    <x v="0"/>
    <s v="2 - Poder Ejecutivo"/>
    <s v="0201 - PRESIDENCIA DE LA REPÚBLICA"/>
    <s v="0010 - CONSEJO NACIONAL DE LA PERSONA ENVEJECIENTE"/>
    <x v="1"/>
    <x v="2"/>
    <x v="4"/>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x v="1"/>
    <x v="2"/>
    <x v="4"/>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en blanco)"/>
    <n v="160565602"/>
    <n v="556340"/>
  </r>
  <r>
    <s v="2026"/>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en blanco)"/>
    <n v="12200000"/>
    <n v="226342.34999999998"/>
  </r>
  <r>
    <s v="2026"/>
    <x v="0"/>
    <x v="0"/>
    <x v="0"/>
    <x v="0"/>
    <s v="2 - Poder Ejecutivo"/>
    <s v="0201 - PRESIDENCIA DE LA REPÚBLICA"/>
    <s v="0010 - CONSEJO NACIONAL DE LA PERSONA ENVEJECIENTE"/>
    <x v="1"/>
    <x v="2"/>
    <x v="4"/>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x v="1"/>
    <x v="2"/>
    <x v="4"/>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x v="1"/>
    <x v="2"/>
    <x v="4"/>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x v="1"/>
    <x v="2"/>
    <x v="4"/>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x v="1"/>
    <x v="2"/>
    <x v="4"/>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x v="1"/>
    <x v="2"/>
    <x v="4"/>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x v="1"/>
    <x v="2"/>
    <x v="4"/>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x v="1"/>
    <x v="2"/>
    <x v="4"/>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x v="1"/>
    <x v="2"/>
    <x v="4"/>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x v="1"/>
    <x v="2"/>
    <x v="4"/>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x v="1"/>
    <x v="2"/>
    <x v="4"/>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x v="1"/>
    <x v="2"/>
    <x v="4"/>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x v="1"/>
    <x v="2"/>
    <x v="4"/>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x v="1"/>
    <x v="2"/>
    <x v="4"/>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x v="1"/>
    <x v="2"/>
    <x v="4"/>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x v="1"/>
    <x v="2"/>
    <x v="4"/>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x v="1"/>
    <x v="2"/>
    <x v="4"/>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x v="1"/>
    <x v="2"/>
    <x v="4"/>
    <s v="2.3 - MATERIALES Y SUMINISTROS"/>
    <s v="2.3.9 - PRODUCTOS Y ÚTILES VARIOS"/>
    <s v="N"/>
    <s v="00 - N/A"/>
    <s v="10 - FONDO GENERAL"/>
    <s v="99 - MULTIPROVINCIAL"/>
    <s v="(en blanco)"/>
    <n v="5180200"/>
    <n v="396994.48"/>
  </r>
  <r>
    <s v="2026"/>
    <x v="0"/>
    <x v="0"/>
    <x v="0"/>
    <x v="0"/>
    <s v="2 - Poder Ejecutivo"/>
    <s v="0201 - PRESIDENCIA DE LA REPÚBLICA"/>
    <s v="0010 - CONSEJO NACIONAL PARA EL CAMBIO CLIMÁTICO Y MECANISMO DE DESARROLLO LIMPIO"/>
    <x v="2"/>
    <x v="4"/>
    <x v="10"/>
    <s v="2.1 - REMUNERACIONES Y CONTRIBUCIONES"/>
    <s v="2.1.1 - REMUNERACIONES"/>
    <s v="N"/>
    <s v="00 - N/A"/>
    <s v="10 - FONDO GENERAL"/>
    <s v="99 - MULTIPROVINCIAL"/>
    <s v="(en blanco)"/>
    <n v="4290000"/>
    <n v="1402666.67"/>
  </r>
  <r>
    <s v="2026"/>
    <x v="0"/>
    <x v="0"/>
    <x v="0"/>
    <x v="0"/>
    <s v="2 - Poder Ejecutivo"/>
    <s v="0201 - PRESIDENCIA DE LA REPÚBLICA"/>
    <s v="0010 - CONSEJO NACIONAL PARA EL CAMBIO CLIMÁTICO Y MECANISMO DE DESARROLLO LIMPIO"/>
    <x v="2"/>
    <x v="4"/>
    <x v="10"/>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x v="2"/>
    <x v="4"/>
    <x v="10"/>
    <s v="2.1 - REMUNERACIONES Y CONTRIBUCIONES"/>
    <s v="2.1.5 - CONTRIBUCIONES A LA SEGURIDAD SOCIAL"/>
    <s v="N"/>
    <s v="00 - N/A"/>
    <s v="10 - FONDO GENERAL"/>
    <s v="99 - MULTIPROVINCIAL"/>
    <s v="(en blanco)"/>
    <n v="599769"/>
    <n v="212358.66"/>
  </r>
  <r>
    <s v="2026"/>
    <x v="0"/>
    <x v="0"/>
    <x v="0"/>
    <x v="0"/>
    <s v="2 - Poder Ejecutivo"/>
    <s v="0201 - PRESIDENCIA DE LA REPÚBLICA"/>
    <s v="0010 - CONSEJO NACIONAL PARA EL CAMBIO CLIMÁTICO Y MECANISMO DE DESARROLLO LIMPIO"/>
    <x v="2"/>
    <x v="4"/>
    <x v="9"/>
    <s v="2.1 - REMUNERACIONES Y CONTRIBUCIONES"/>
    <s v="2.1.1 - REMUNERACIONES"/>
    <s v="N"/>
    <s v="00 - N/A"/>
    <s v="10 - FONDO GENERAL"/>
    <s v="99 - MULTIPROVINCIAL"/>
    <s v="(en blanco)"/>
    <n v="3510000"/>
    <n v="1290000"/>
  </r>
  <r>
    <s v="2026"/>
    <x v="0"/>
    <x v="0"/>
    <x v="0"/>
    <x v="0"/>
    <s v="2 - Poder Ejecutivo"/>
    <s v="0201 - PRESIDENCIA DE LA REPÚBLICA"/>
    <s v="0010 - CONSEJO NACIONAL PARA EL CAMBIO CLIMÁTICO Y MECANISMO DE DESARROLLO LIMPIO"/>
    <x v="2"/>
    <x v="4"/>
    <x v="9"/>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x v="9"/>
    <s v="2.1 - REMUNERACIONES Y CONTRIBUCIONES"/>
    <s v="2.1.5 - CONTRIBUCIONES A LA SEGURIDAD SOCIAL"/>
    <s v="N"/>
    <s v="00 - N/A"/>
    <s v="10 - FONDO GENERAL"/>
    <s v="99 - MULTIPROVINCIAL"/>
    <s v="(en blanco)"/>
    <n v="495396"/>
    <n v="206415"/>
  </r>
  <r>
    <s v="2026"/>
    <x v="0"/>
    <x v="0"/>
    <x v="0"/>
    <x v="0"/>
    <s v="2 - Poder Ejecutivo"/>
    <s v="0201 - PRESIDENCIA DE LA REPÚBLICA"/>
    <s v="0010 - CONSEJO NACIONAL PARA EL CAMBIO CLIMÁTICO Y MECANISMO DE DESARROLLO LIMPIO"/>
    <x v="2"/>
    <x v="4"/>
    <x v="11"/>
    <s v="2.1 - REMUNERACIONES Y CONTRIBUCIONES"/>
    <s v="2.1.1 - REMUNERACIONES"/>
    <s v="N"/>
    <s v="00 - N/A"/>
    <s v="10 - FONDO GENERAL"/>
    <s v="99 - MULTIPROVINCIAL"/>
    <s v="(en blanco)"/>
    <n v="3510000"/>
    <n v="1400000"/>
  </r>
  <r>
    <s v="2026"/>
    <x v="0"/>
    <x v="0"/>
    <x v="0"/>
    <x v="0"/>
    <s v="2 - Poder Ejecutivo"/>
    <s v="0201 - PRESIDENCIA DE LA REPÚBLICA"/>
    <s v="0010 - CONSEJO NACIONAL PARA EL CAMBIO CLIMÁTICO Y MECANISMO DE DESARROLLO LIMPIO"/>
    <x v="2"/>
    <x v="4"/>
    <x v="11"/>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x v="11"/>
    <s v="2.1 - REMUNERACIONES Y CONTRIBUCIONES"/>
    <s v="2.1.5 - CONTRIBUCIONES A LA SEGURIDAD SOCIAL"/>
    <s v="N"/>
    <s v="00 - N/A"/>
    <s v="10 - FONDO GENERAL"/>
    <s v="99 - MULTIPROVINCIAL"/>
    <s v="(en blanco)"/>
    <n v="489681"/>
    <n v="211950.93"/>
  </r>
  <r>
    <s v="2026"/>
    <x v="0"/>
    <x v="0"/>
    <x v="0"/>
    <x v="0"/>
    <s v="2 - Poder Ejecutivo"/>
    <s v="0201 - PRESIDENCIA DE LA REPÚBLICA"/>
    <s v="0010 - CONSEJO NACIONAL PARA EL CAMBIO CLIMÁTICO Y MECANISMO DE DESARROLLO LIMPIO"/>
    <x v="2"/>
    <x v="4"/>
    <x v="12"/>
    <s v="2.1 - REMUNERACIONES Y CONTRIBUCIONES"/>
    <s v="2.1.1 - REMUNERACIONES"/>
    <s v="N"/>
    <s v="00 - N/A"/>
    <s v="10 - FONDO GENERAL"/>
    <s v="99 - MULTIPROVINCIAL"/>
    <s v="(en blanco)"/>
    <n v="54665300"/>
    <n v="20501697.490000002"/>
  </r>
  <r>
    <s v="2026"/>
    <x v="0"/>
    <x v="0"/>
    <x v="0"/>
    <x v="0"/>
    <s v="2 - Poder Ejecutivo"/>
    <s v="0201 - PRESIDENCIA DE LA REPÚBLICA"/>
    <s v="0010 - CONSEJO NACIONAL PARA EL CAMBIO CLIMÁTICO Y MECANISMO DE DESARROLLO LIMPIO"/>
    <x v="2"/>
    <x v="4"/>
    <x v="12"/>
    <s v="2.1 - REMUNERACIONES Y CONTRIBUCIONES"/>
    <s v="2.1.2 - SOBRESUELDOS"/>
    <s v="N"/>
    <s v="00 - N/A"/>
    <s v="10 - FONDO GENERAL"/>
    <s v="99 - MULTIPROVINCIAL"/>
    <s v="(en blanco)"/>
    <n v="8883604"/>
    <n v="4028683.33"/>
  </r>
  <r>
    <s v="2026"/>
    <x v="0"/>
    <x v="0"/>
    <x v="0"/>
    <x v="0"/>
    <s v="2 - Poder Ejecutivo"/>
    <s v="0201 - PRESIDENCIA DE LA REPÚBLICA"/>
    <s v="0010 - CONSEJO NACIONAL PARA EL CAMBIO CLIMÁTICO Y MECANISMO DE DESARROLLO LIMPIO"/>
    <x v="2"/>
    <x v="4"/>
    <x v="12"/>
    <s v="2.1 - REMUNERACIONES Y CONTRIBUCIONES"/>
    <s v="2.1.5 - CONTRIBUCIONES A LA SEGURIDAD SOCIAL"/>
    <s v="N"/>
    <s v="00 - N/A"/>
    <s v="10 - FONDO GENERAL"/>
    <s v="99 - MULTIPROVINCIAL"/>
    <s v="(en blanco)"/>
    <n v="7572479"/>
    <n v="3059917.04"/>
  </r>
  <r>
    <s v="2026"/>
    <x v="0"/>
    <x v="0"/>
    <x v="0"/>
    <x v="0"/>
    <s v="2 - Poder Ejecutivo"/>
    <s v="0201 - PRESIDENCIA DE LA REPÚBLICA"/>
    <s v="0010 - CONSEJO NACIONAL PARA EL CAMBIO CLIMÁTICO Y MECANISMO DE DESARROLLO LIMPIO"/>
    <x v="2"/>
    <x v="4"/>
    <x v="12"/>
    <s v="2.2 - CONTRATACIÓN DE SERVICIOS"/>
    <s v="2.2.1 - SERVICIOS BÁSICOS"/>
    <s v="N"/>
    <s v="00 - N/A"/>
    <s v="10 - FONDO GENERAL"/>
    <s v="99 - MULTIPROVINCIAL"/>
    <s v="(en blanco)"/>
    <n v="3600000"/>
    <n v="1343820.49"/>
  </r>
  <r>
    <s v="2026"/>
    <x v="0"/>
    <x v="0"/>
    <x v="0"/>
    <x v="0"/>
    <s v="2 - Poder Ejecutivo"/>
    <s v="0201 - PRESIDENCIA DE LA REPÚBLICA"/>
    <s v="0010 - CONSEJO NACIONAL PARA EL CAMBIO CLIMÁTICO Y MECANISMO DE DESARROLLO LIMPIO"/>
    <x v="2"/>
    <x v="4"/>
    <x v="12"/>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x v="2"/>
    <x v="4"/>
    <x v="12"/>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x v="2"/>
    <x v="4"/>
    <x v="12"/>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x v="2"/>
    <x v="4"/>
    <x v="12"/>
    <s v="2.2 - CONTRATACIÓN DE SERVICIOS"/>
    <s v="2.2.5 - ALQUILERES Y RENTAS"/>
    <s v="N"/>
    <s v="00 - N/A"/>
    <s v="10 - FONDO GENERAL"/>
    <s v="99 - MULTIPROVINCIAL"/>
    <s v="(en blanco)"/>
    <n v="16800000"/>
    <n v="6594807.5999999996"/>
  </r>
  <r>
    <s v="2026"/>
    <x v="0"/>
    <x v="0"/>
    <x v="0"/>
    <x v="0"/>
    <s v="2 - Poder Ejecutivo"/>
    <s v="0201 - PRESIDENCIA DE LA REPÚBLICA"/>
    <s v="0010 - CONSEJO NACIONAL PARA EL CAMBIO CLIMÁTICO Y MECANISMO DE DESARROLLO LIMPIO"/>
    <x v="2"/>
    <x v="4"/>
    <x v="12"/>
    <s v="2.2 - CONTRATACIÓN DE SERVICIOS"/>
    <s v="2.2.6 - SEGUROS"/>
    <s v="N"/>
    <s v="00 - N/A"/>
    <s v="10 - FONDO GENERAL"/>
    <s v="99 - MULTIPROVINCIAL"/>
    <s v="(en blanco)"/>
    <n v="5302025"/>
    <n v="2055829.86"/>
  </r>
  <r>
    <s v="2026"/>
    <x v="0"/>
    <x v="0"/>
    <x v="0"/>
    <x v="0"/>
    <s v="2 - Poder Ejecutivo"/>
    <s v="0201 - PRESIDENCIA DE LA REPÚBLICA"/>
    <s v="0010 - CONSEJO NACIONAL PARA EL CAMBIO CLIMÁTICO Y MECANISMO DE DESARROLLO LIMPIO"/>
    <x v="2"/>
    <x v="4"/>
    <x v="12"/>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x v="2"/>
    <x v="4"/>
    <x v="12"/>
    <s v="2.2 - CONTRATACIÓN DE SERVICIOS"/>
    <s v="2.2.8 - OTROS SERVICIOS NO INCLUIDOS EN CONCEPTOS ANTERIORES"/>
    <s v="N"/>
    <s v="00 - N/A"/>
    <s v="10 - FONDO GENERAL"/>
    <s v="99 - MULTIPROVINCIAL"/>
    <s v="(en blanco)"/>
    <n v="360000"/>
    <n v="11794.1"/>
  </r>
  <r>
    <s v="2026"/>
    <x v="0"/>
    <x v="0"/>
    <x v="0"/>
    <x v="0"/>
    <s v="2 - Poder Ejecutivo"/>
    <s v="0201 - PRESIDENCIA DE LA REPÚBLICA"/>
    <s v="0010 - CONSEJO NACIONAL PARA EL CAMBIO CLIMÁTICO Y MECANISMO DE DESARROLLO LIMPIO"/>
    <x v="2"/>
    <x v="4"/>
    <x v="12"/>
    <s v="2.2 - CONTRATACIÓN DE SERVICIOS"/>
    <s v="2.2.8 - OTROS SERVICIOS NO INCLUIDOS EN CONCEPTOS ANTERIORES"/>
    <s v="N"/>
    <s v="00 - N/A"/>
    <s v="70 - DONACION EXTERNA"/>
    <s v="99 - MULTIPROVINCIAL"/>
    <s v="(en blanco)"/>
    <n v="0"/>
    <n v="849600"/>
  </r>
  <r>
    <s v="2026"/>
    <x v="0"/>
    <x v="0"/>
    <x v="0"/>
    <x v="0"/>
    <s v="2 - Poder Ejecutivo"/>
    <s v="0201 - PRESIDENCIA DE LA REPÚBLICA"/>
    <s v="0010 - CONSEJO NACIONAL PARA EL CAMBIO CLIMÁTICO Y MECANISMO DE DESARROLLO LIMPIO"/>
    <x v="2"/>
    <x v="4"/>
    <x v="12"/>
    <s v="2.2 - CONTRATACIÓN DE SERVICIOS"/>
    <s v="2.2.9 - OTRAS CONTRATACIONES DE SERVICIOS"/>
    <s v="N"/>
    <s v="00 - N/A"/>
    <s v="10 - FONDO GENERAL"/>
    <s v="99 - MULTIPROVINCIAL"/>
    <s v="(en blanco)"/>
    <n v="6010000"/>
    <n v="2257897.87"/>
  </r>
  <r>
    <s v="2026"/>
    <x v="0"/>
    <x v="0"/>
    <x v="0"/>
    <x v="0"/>
    <s v="2 - Poder Ejecutivo"/>
    <s v="0201 - PRESIDENCIA DE LA REPÚBLICA"/>
    <s v="0010 - CONSEJO NACIONAL PARA EL CAMBIO CLIMÁTICO Y MECANISMO DE DESARROLLO LIMPIO"/>
    <x v="2"/>
    <x v="4"/>
    <x v="12"/>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x v="2"/>
    <x v="4"/>
    <x v="12"/>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x v="2"/>
    <x v="4"/>
    <x v="12"/>
    <s v="2.3 - MATERIALES Y SUMINISTROS"/>
    <s v="2.3.3 - PAPEL, CARTÓN E IMPRESOS"/>
    <s v="N"/>
    <s v="00 - N/A"/>
    <s v="10 - FONDO GENERAL"/>
    <s v="99 - MULTIPROVINCIAL"/>
    <s v="(en blanco)"/>
    <n v="75000"/>
    <n v="17168.47"/>
  </r>
  <r>
    <s v="2026"/>
    <x v="0"/>
    <x v="0"/>
    <x v="0"/>
    <x v="0"/>
    <s v="2 - Poder Ejecutivo"/>
    <s v="0201 - PRESIDENCIA DE LA REPÚBLICA"/>
    <s v="0010 - CONSEJO NACIONAL PARA EL CAMBIO CLIMÁTICO Y MECANISMO DE DESARROLLO LIMPIO"/>
    <x v="2"/>
    <x v="4"/>
    <x v="12"/>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x v="2"/>
    <x v="4"/>
    <x v="12"/>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x v="2"/>
    <x v="4"/>
    <x v="12"/>
    <s v="2.3 - MATERIALES Y SUMINISTROS"/>
    <s v="2.3.9 - PRODUCTOS Y ÚTILES VARIOS"/>
    <s v="N"/>
    <s v="00 - N/A"/>
    <s v="10 - FONDO GENERAL"/>
    <s v="99 - MULTIPROVINCIAL"/>
    <s v="(en blanco)"/>
    <n v="687360"/>
    <n v="54722.34"/>
  </r>
  <r>
    <s v="2026"/>
    <x v="0"/>
    <x v="0"/>
    <x v="0"/>
    <x v="0"/>
    <s v="2 - Poder Ejecutivo"/>
    <s v="0201 - PRESIDENCIA DE LA REPÚBLICA"/>
    <s v="0010 - CONSEJO NACIONAL PARA EL CAMBIO CLIMÁTICO Y MECANISMO DE DESARROLLO LIMPIO"/>
    <x v="2"/>
    <x v="4"/>
    <x v="12"/>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en blanco)"/>
    <n v="294005323"/>
    <n v="112695965.22000001"/>
  </r>
  <r>
    <s v="2026"/>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en blanco)"/>
    <n v="54699280"/>
    <n v="24009930.530000001"/>
  </r>
  <r>
    <s v="2026"/>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en blanco)"/>
    <n v="40889693"/>
    <n v="17012047.16"/>
  </r>
  <r>
    <s v="2026"/>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en blanco)"/>
    <n v="18385000"/>
    <n v="5804164.5100000007"/>
  </r>
  <r>
    <s v="2026"/>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en blanco)"/>
    <n v="1356800"/>
    <n v="208226.68"/>
  </r>
  <r>
    <s v="2026"/>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en blanco)"/>
    <n v="22600000"/>
    <n v="10207640.899999999"/>
  </r>
  <r>
    <s v="2026"/>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x v="0"/>
    <x v="0"/>
    <x v="2"/>
    <s v="2.2 - CONTRATACIÓN DE SERVICIOS"/>
    <s v="2.2.6 - SEGUROS"/>
    <s v="N"/>
    <s v="00 - N/A"/>
    <s v="10 - FONDO GENERAL"/>
    <s v="99 - MULTIPROVINCIAL"/>
    <s v="(en blanco)"/>
    <n v="11700000"/>
    <n v="1535456.66"/>
  </r>
  <r>
    <s v="2026"/>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en blanco)"/>
    <n v="6884931"/>
    <n v="1429669.82"/>
  </r>
  <r>
    <s v="2026"/>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en blanco)"/>
    <n v="90885937"/>
    <n v="13256421.01"/>
  </r>
  <r>
    <s v="2026"/>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en blanco)"/>
    <n v="35000000"/>
    <n v="9220637.7100000009"/>
  </r>
  <r>
    <s v="2026"/>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x v="0"/>
    <x v="0"/>
    <x v="2"/>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en blanco)"/>
    <n v="12014855"/>
    <n v="3430889"/>
  </r>
  <r>
    <s v="2026"/>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en blanco)"/>
    <n v="56315211"/>
    <n v="396051.86999999994"/>
  </r>
  <r>
    <s v="2026"/>
    <x v="0"/>
    <x v="0"/>
    <x v="0"/>
    <x v="0"/>
    <s v="2 - Poder Ejecutivo"/>
    <s v="0201 - PRESIDENCIA DE LA REPÚBLICA"/>
    <s v="0011 - GOBERNACION DEL EDIFICIO DE OFICINAS GUBERNAMENTALES"/>
    <x v="0"/>
    <x v="0"/>
    <x v="2"/>
    <s v="2.1 - REMUNERACIONES Y CONTRIBUCIONES"/>
    <s v="2.1.1 - REMUNERACIONES"/>
    <s v="N"/>
    <s v="00 - N/A"/>
    <s v="10 - FONDO GENERAL"/>
    <s v="99 - MULTIPROVINCIAL"/>
    <s v="(en blanco)"/>
    <n v="11468425"/>
    <n v="3790250"/>
  </r>
  <r>
    <s v="2026"/>
    <x v="0"/>
    <x v="0"/>
    <x v="0"/>
    <x v="0"/>
    <s v="2 - Poder Ejecutivo"/>
    <s v="0201 - PRESIDENCIA DE LA REPÚBLICA"/>
    <s v="0011 - GOBERNACION DEL EDIFICIO DE OFICINAS GUBERNAMENTALES"/>
    <x v="0"/>
    <x v="0"/>
    <x v="2"/>
    <s v="2.1 - REMUNERACIONES Y CONTRIBUCIONES"/>
    <s v="2.1.2 - SOBRESUELDOS"/>
    <s v="N"/>
    <s v="00 - N/A"/>
    <s v="10 - FONDO GENERAL"/>
    <s v="99 - MULTIPROVINCIAL"/>
    <s v="(en blanco)"/>
    <n v="15958611"/>
    <n v="5908660.8399999999"/>
  </r>
  <r>
    <s v="2026"/>
    <x v="0"/>
    <x v="0"/>
    <x v="0"/>
    <x v="0"/>
    <s v="2 - Poder Ejecutivo"/>
    <s v="0201 - PRESIDENCIA DE LA REPÚBLICA"/>
    <s v="0011 - GOBERNACION DEL EDIFICIO DE OFICINAS GUBERNAMENTALES"/>
    <x v="0"/>
    <x v="0"/>
    <x v="2"/>
    <s v="2.1 - REMUNERACIONES Y CONTRIBUCIONES"/>
    <s v="2.1.5 - CONTRIBUCIONES A LA SEGURIDAD SOCIAL"/>
    <s v="N"/>
    <s v="00 - N/A"/>
    <s v="10 - FONDO GENERAL"/>
    <s v="99 - MULTIPROVINCIAL"/>
    <s v="(en blanco)"/>
    <n v="1425816"/>
    <n v="581424.39999999991"/>
  </r>
  <r>
    <s v="2026"/>
    <x v="0"/>
    <x v="0"/>
    <x v="0"/>
    <x v="0"/>
    <s v="2 - Poder Ejecutivo"/>
    <s v="0201 - PRESIDENCIA DE LA REPÚBLICA"/>
    <s v="0011 - GOBERNACION DEL EDIFICIO DE OFICINAS GUBERNAMENTALES"/>
    <x v="0"/>
    <x v="0"/>
    <x v="2"/>
    <s v="2.2 - CONTRATACIÓN DE SERVICIOS"/>
    <s v="2.2.1 - SERVICIOS BÁSICOS"/>
    <s v="N"/>
    <s v="00 - N/A"/>
    <s v="10 - FONDO GENERAL"/>
    <s v="99 - MULTIPROVINCIAL"/>
    <s v="(en blanco)"/>
    <n v="2970000"/>
    <n v="1014801.0399999999"/>
  </r>
  <r>
    <s v="2026"/>
    <x v="0"/>
    <x v="0"/>
    <x v="0"/>
    <x v="0"/>
    <s v="2 - Poder Ejecutivo"/>
    <s v="0201 - PRESIDENCIA DE LA REPÚBLICA"/>
    <s v="0011 - GOBERNACION DEL EDIFICIO DE OFICINAS GUBERNAMENTALES"/>
    <x v="0"/>
    <x v="0"/>
    <x v="2"/>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x v="0"/>
    <x v="0"/>
    <x v="2"/>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x v="0"/>
    <x v="0"/>
    <x v="2"/>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x v="0"/>
    <x v="0"/>
    <x v="2"/>
    <s v="2.2 - CONTRATACIÓN DE SERVICIOS"/>
    <s v="2.2.7 - SERVICIOS DE CONSERVACIÓN, REPARACIONES MENORES E INSTALACIONES TEMPORALES"/>
    <s v="N"/>
    <s v="00 - N/A"/>
    <s v="10 - FONDO GENERAL"/>
    <s v="99 - MULTIPROVINCIAL"/>
    <s v="(en blanco)"/>
    <n v="6800000"/>
    <n v="1309745.0699999998"/>
  </r>
  <r>
    <s v="2026"/>
    <x v="0"/>
    <x v="0"/>
    <x v="0"/>
    <x v="0"/>
    <s v="2 - Poder Ejecutivo"/>
    <s v="0201 - PRESIDENCIA DE LA REPÚBLICA"/>
    <s v="0011 - GOBERNACION DEL EDIFICIO DE OFICINAS GUBERNAMENTALES"/>
    <x v="0"/>
    <x v="0"/>
    <x v="2"/>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x v="0"/>
    <x v="0"/>
    <x v="2"/>
    <s v="2.2 - CONTRATACIÓN DE SERVICIOS"/>
    <s v="2.2.9 - OTRAS CONTRATACIONES DE SERVICIOS"/>
    <s v="N"/>
    <s v="00 - N/A"/>
    <s v="10 - FONDO GENERAL"/>
    <s v="99 - MULTIPROVINCIAL"/>
    <s v="(en blanco)"/>
    <n v="7700000"/>
    <n v="2304480"/>
  </r>
  <r>
    <s v="2026"/>
    <x v="0"/>
    <x v="0"/>
    <x v="0"/>
    <x v="0"/>
    <s v="2 - Poder Ejecutivo"/>
    <s v="0201 - PRESIDENCIA DE LA REPÚBLICA"/>
    <s v="0011 - GOBERNACION DEL EDIFICIO DE OFICINAS GUBERNAMENTALES"/>
    <x v="0"/>
    <x v="0"/>
    <x v="2"/>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x v="0"/>
    <x v="0"/>
    <x v="2"/>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x v="0"/>
    <x v="0"/>
    <x v="2"/>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x v="0"/>
    <x v="0"/>
    <x v="2"/>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x v="0"/>
    <x v="0"/>
    <x v="2"/>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x v="0"/>
    <x v="0"/>
    <x v="2"/>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x v="0"/>
    <x v="0"/>
    <x v="2"/>
    <s v="2.3 - MATERIALES Y SUMINISTROS"/>
    <s v="2.3.7 - COMBUSTIBLES, LUBRICANTES, PRODUCTOS QUÍMICOS Y CONEXOS"/>
    <s v="N"/>
    <s v="00 - N/A"/>
    <s v="10 - FONDO GENERAL"/>
    <s v="99 - MULTIPROVINCIAL"/>
    <s v="(en blanco)"/>
    <n v="4400000"/>
    <n v="1742322.4500000002"/>
  </r>
  <r>
    <s v="2026"/>
    <x v="0"/>
    <x v="0"/>
    <x v="0"/>
    <x v="0"/>
    <s v="2 - Poder Ejecutivo"/>
    <s v="0201 - PRESIDENCIA DE LA REPÚBLICA"/>
    <s v="0011 - GOBERNACION DEL EDIFICIO DE OFICINAS GUBERNAMENTALES"/>
    <x v="0"/>
    <x v="0"/>
    <x v="2"/>
    <s v="2.3 - MATERIALES Y SUMINISTROS"/>
    <s v="2.3.9 - PRODUCTOS Y ÚTILES VARIOS"/>
    <s v="N"/>
    <s v="00 - N/A"/>
    <s v="10 - FONDO GENERAL"/>
    <s v="99 - MULTIPROVINCIAL"/>
    <s v="(en blanco)"/>
    <n v="1897289"/>
    <n v="282843.92999999993"/>
  </r>
  <r>
    <s v="2026"/>
    <x v="0"/>
    <x v="0"/>
    <x v="0"/>
    <x v="0"/>
    <s v="2 - Poder Ejecutivo"/>
    <s v="0201 - PRESIDENCIA DE LA REPÚBLICA"/>
    <s v="0012 - CONSEJO NACIONAL DE DROGAS"/>
    <x v="0"/>
    <x v="1"/>
    <x v="13"/>
    <s v="2.1 - REMUNERACIONES Y CONTRIBUCIONES"/>
    <s v="2.1.1 - REMUNERACIONES"/>
    <s v="N"/>
    <s v="00 - N/A"/>
    <s v="10 - FONDO GENERAL"/>
    <s v="99 - MULTIPROVINCIAL"/>
    <s v="(en blanco)"/>
    <n v="130678043"/>
    <n v="48016159.089999996"/>
  </r>
  <r>
    <s v="2026"/>
    <x v="0"/>
    <x v="0"/>
    <x v="0"/>
    <x v="0"/>
    <s v="2 - Poder Ejecutivo"/>
    <s v="0201 - PRESIDENCIA DE LA REPÚBLICA"/>
    <s v="0012 - CONSEJO NACIONAL DE DROGAS"/>
    <x v="0"/>
    <x v="1"/>
    <x v="13"/>
    <s v="2.1 - REMUNERACIONES Y CONTRIBUCIONES"/>
    <s v="2.1.2 - SOBRESUELDOS"/>
    <s v="N"/>
    <s v="00 - N/A"/>
    <s v="10 - FONDO GENERAL"/>
    <s v="99 - MULTIPROVINCIAL"/>
    <s v="(en blanco)"/>
    <n v="33170762"/>
    <n v="12976619.75"/>
  </r>
  <r>
    <s v="2026"/>
    <x v="0"/>
    <x v="0"/>
    <x v="0"/>
    <x v="0"/>
    <s v="2 - Poder Ejecutivo"/>
    <s v="0201 - PRESIDENCIA DE LA REPÚBLICA"/>
    <s v="0012 - CONSEJO NACIONAL DE DROGAS"/>
    <x v="0"/>
    <x v="1"/>
    <x v="13"/>
    <s v="2.1 - REMUNERACIONES Y CONTRIBUCIONES"/>
    <s v="2.1.5 - CONTRIBUCIONES A LA SEGURIDAD SOCIAL"/>
    <s v="N"/>
    <s v="00 - N/A"/>
    <s v="10 - FONDO GENERAL"/>
    <s v="99 - MULTIPROVINCIAL"/>
    <s v="(en blanco)"/>
    <n v="17944296"/>
    <n v="7268544.3500000006"/>
  </r>
  <r>
    <s v="2026"/>
    <x v="0"/>
    <x v="0"/>
    <x v="0"/>
    <x v="0"/>
    <s v="2 - Poder Ejecutivo"/>
    <s v="0201 - PRESIDENCIA DE LA REPÚBLICA"/>
    <s v="0012 - CONSEJO NACIONAL DE DROGAS"/>
    <x v="0"/>
    <x v="1"/>
    <x v="13"/>
    <s v="2.2 - CONTRATACIÓN DE SERVICIOS"/>
    <s v="2.2.1 - SERVICIOS BÁSICOS"/>
    <s v="N"/>
    <s v="00 - N/A"/>
    <s v="10 - FONDO GENERAL"/>
    <s v="99 - MULTIPROVINCIAL"/>
    <s v="(en blanco)"/>
    <n v="18846400"/>
    <n v="4904606.8500000006"/>
  </r>
  <r>
    <s v="2026"/>
    <x v="0"/>
    <x v="0"/>
    <x v="0"/>
    <x v="0"/>
    <s v="2 - Poder Ejecutivo"/>
    <s v="0201 - PRESIDENCIA DE LA REPÚBLICA"/>
    <s v="0012 - CONSEJO NACIONAL DE DROGAS"/>
    <x v="0"/>
    <x v="1"/>
    <x v="13"/>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x v="0"/>
    <x v="1"/>
    <x v="13"/>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x v="0"/>
    <x v="1"/>
    <x v="13"/>
    <s v="2.2 - CONTRATACIÓN DE SERVICIOS"/>
    <s v="2.2.6 - SEGUROS"/>
    <s v="N"/>
    <s v="00 - N/A"/>
    <s v="10 - FONDO GENERAL"/>
    <s v="99 - MULTIPROVINCIAL"/>
    <s v="(en blanco)"/>
    <n v="2000000"/>
    <n v="1698788.42"/>
  </r>
  <r>
    <s v="2026"/>
    <x v="0"/>
    <x v="0"/>
    <x v="0"/>
    <x v="0"/>
    <s v="2 - Poder Ejecutivo"/>
    <s v="0201 - PRESIDENCIA DE LA REPÚBLICA"/>
    <s v="0012 - CONSEJO NACIONAL DE DROGAS"/>
    <x v="0"/>
    <x v="1"/>
    <x v="13"/>
    <s v="2.2 - CONTRATACIÓN DE SERVICIOS"/>
    <s v="2.2.7 - SERVICIOS DE CONSERVACIÓN, REPARACIONES MENORES E INSTALACIONES TEMPORALES"/>
    <s v="N"/>
    <s v="00 - N/A"/>
    <s v="10 - FONDO GENERAL"/>
    <s v="99 - MULTIPROVINCIAL"/>
    <s v="(en blanco)"/>
    <n v="1080000"/>
    <n v="88901.58"/>
  </r>
  <r>
    <s v="2026"/>
    <x v="0"/>
    <x v="0"/>
    <x v="0"/>
    <x v="0"/>
    <s v="2 - Poder Ejecutivo"/>
    <s v="0201 - PRESIDENCIA DE LA REPÚBLICA"/>
    <s v="0012 - CONSEJO NACIONAL DE DROGAS"/>
    <x v="0"/>
    <x v="1"/>
    <x v="13"/>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x v="0"/>
    <x v="1"/>
    <x v="13"/>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x v="0"/>
    <x v="1"/>
    <x v="13"/>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x v="0"/>
    <x v="1"/>
    <x v="13"/>
    <s v="2.3 - MATERIALES Y SUMINISTROS"/>
    <s v="2.3.2 - TEXTILES Y VESTUARIOS"/>
    <s v="N"/>
    <s v="00 - N/A"/>
    <s v="10 - FONDO GENERAL"/>
    <s v="99 - MULTIPROVINCIAL"/>
    <s v="(en blanco)"/>
    <n v="279472"/>
    <n v="132750"/>
  </r>
  <r>
    <s v="2026"/>
    <x v="0"/>
    <x v="0"/>
    <x v="0"/>
    <x v="0"/>
    <s v="2 - Poder Ejecutivo"/>
    <s v="0201 - PRESIDENCIA DE LA REPÚBLICA"/>
    <s v="0012 - CONSEJO NACIONAL DE DROGAS"/>
    <x v="0"/>
    <x v="1"/>
    <x v="13"/>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x v="0"/>
    <x v="1"/>
    <x v="13"/>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x v="0"/>
    <x v="1"/>
    <x v="13"/>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x v="0"/>
    <x v="1"/>
    <x v="13"/>
    <s v="2.3 - MATERIALES Y SUMINISTROS"/>
    <s v="2.3.7 - COMBUSTIBLES, LUBRICANTES, PRODUCTOS QUÍMICOS Y CONEXOS"/>
    <s v="N"/>
    <s v="00 - N/A"/>
    <s v="10 - FONDO GENERAL"/>
    <s v="99 - MULTIPROVINCIAL"/>
    <s v="(en blanco)"/>
    <n v="5805000"/>
    <n v="1840000"/>
  </r>
  <r>
    <s v="2026"/>
    <x v="0"/>
    <x v="0"/>
    <x v="0"/>
    <x v="0"/>
    <s v="2 - Poder Ejecutivo"/>
    <s v="0201 - PRESIDENCIA DE LA REPÚBLICA"/>
    <s v="0012 - CONSEJO NACIONAL DE DROGAS"/>
    <x v="0"/>
    <x v="1"/>
    <x v="13"/>
    <s v="2.3 - MATERIALES Y SUMINISTROS"/>
    <s v="2.3.9 - PRODUCTOS Y ÚTILES VARIOS"/>
    <s v="N"/>
    <s v="00 - N/A"/>
    <s v="10 - FONDO GENERAL"/>
    <s v="99 - MULTIPROVINCIAL"/>
    <s v="(en blanco)"/>
    <n v="21197800"/>
    <n v="641131.05000000005"/>
  </r>
  <r>
    <s v="2026"/>
    <x v="0"/>
    <x v="0"/>
    <x v="0"/>
    <x v="0"/>
    <s v="2 - Poder Ejecutivo"/>
    <s v="0201 - PRESIDENCIA DE LA REPÚBLICA"/>
    <s v="0012 - CONSEJO NACIONAL DE DROGAS"/>
    <x v="1"/>
    <x v="6"/>
    <x v="14"/>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x v="1"/>
    <x v="6"/>
    <x v="14"/>
    <s v="2.1 - REMUNERACIONES Y CONTRIBUCIONES"/>
    <s v="2.1.2 - SOBRESUELDOS"/>
    <s v="N"/>
    <s v="00 - N/A"/>
    <s v="10 - FONDO GENERAL"/>
    <s v="99 - MULTIPROVINCIAL"/>
    <s v="(en blanco)"/>
    <n v="322870"/>
    <n v="0"/>
  </r>
  <r>
    <s v="2026"/>
    <x v="0"/>
    <x v="0"/>
    <x v="0"/>
    <x v="0"/>
    <s v="2 - Poder Ejecutivo"/>
    <s v="0201 - PRESIDENCIA DE LA REPÚBLICA"/>
    <s v="0012 - CONSEJO NACIONAL DE DROGAS"/>
    <x v="1"/>
    <x v="6"/>
    <x v="14"/>
    <s v="2.1 - REMUNERACIONES Y CONTRIBUCIONES"/>
    <s v="2.1.5 - CONTRIBUCIONES A LA SEGURIDAD SOCIAL"/>
    <s v="N"/>
    <s v="00 - N/A"/>
    <s v="10 - FONDO GENERAL"/>
    <s v="99 - MULTIPROVINCIAL"/>
    <s v="(en blanco)"/>
    <n v="592401"/>
    <n v="193456.78000000003"/>
  </r>
  <r>
    <s v="2026"/>
    <x v="0"/>
    <x v="0"/>
    <x v="0"/>
    <x v="0"/>
    <s v="2 - Poder Ejecutivo"/>
    <s v="0201 - PRESIDENCIA DE LA REPÚBLICA"/>
    <s v="0015 - DIRECCIÓN GENERAL DE DESARROLLO DE LA COMUNIDAD"/>
    <x v="1"/>
    <x v="2"/>
    <x v="4"/>
    <s v="2.1 - REMUNERACIONES Y CONTRIBUCIONES"/>
    <s v="2.1.1 - REMUNERACIONES"/>
    <s v="N"/>
    <s v="00 - N/A"/>
    <s v="10 - FONDO GENERAL"/>
    <s v="99 - MULTIPROVINCIAL"/>
    <s v="(en blanco)"/>
    <n v="126376913"/>
    <n v="49155498.649999999"/>
  </r>
  <r>
    <s v="2026"/>
    <x v="0"/>
    <x v="0"/>
    <x v="0"/>
    <x v="0"/>
    <s v="2 - Poder Ejecutivo"/>
    <s v="0201 - PRESIDENCIA DE LA REPÚBLICA"/>
    <s v="0015 - DIRECCIÓN GENERAL DE DESARROLLO DE LA COMUNIDAD"/>
    <x v="1"/>
    <x v="2"/>
    <x v="4"/>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x v="1"/>
    <x v="2"/>
    <x v="4"/>
    <s v="2.1 - REMUNERACIONES Y CONTRIBUCIONES"/>
    <s v="2.1.2 - SOBRESUELDOS"/>
    <s v="N"/>
    <s v="00 - N/A"/>
    <s v="10 - FONDO GENERAL"/>
    <s v="99 - MULTIPROVINCIAL"/>
    <s v="(en blanco)"/>
    <n v="30798788"/>
    <n v="10792328.73"/>
  </r>
  <r>
    <s v="2026"/>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en blanco)"/>
    <n v="17302518"/>
    <n v="6806405.6199999992"/>
  </r>
  <r>
    <s v="2026"/>
    <x v="0"/>
    <x v="0"/>
    <x v="0"/>
    <x v="0"/>
    <s v="2 - Poder Ejecutivo"/>
    <s v="0201 - PRESIDENCIA DE LA REPÚBLICA"/>
    <s v="0015 - DIRECCIÓN GENERAL DE DESARROLLO DE LA COMUNIDAD"/>
    <x v="1"/>
    <x v="2"/>
    <x v="4"/>
    <s v="2.2 - CONTRATACIÓN DE SERVICIOS"/>
    <s v="2.2.1 - SERVICIOS BÁSICOS"/>
    <s v="N"/>
    <s v="00 - N/A"/>
    <s v="10 - FONDO GENERAL"/>
    <s v="99 - MULTIPROVINCIAL"/>
    <s v="(en blanco)"/>
    <n v="9953917"/>
    <n v="3373967.89"/>
  </r>
  <r>
    <s v="2026"/>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en blanco)"/>
    <n v="1159188"/>
    <n v="251700"/>
  </r>
  <r>
    <s v="2026"/>
    <x v="0"/>
    <x v="0"/>
    <x v="0"/>
    <x v="0"/>
    <s v="2 - Poder Ejecutivo"/>
    <s v="0201 - PRESIDENCIA DE LA REPÚBLICA"/>
    <s v="0015 - DIRECCIÓN GENERAL DE DESARROLLO DE LA COMUNIDAD"/>
    <x v="1"/>
    <x v="2"/>
    <x v="4"/>
    <s v="2.2 - CONTRATACIÓN DE SERVICIOS"/>
    <s v="2.2.3 - VIÁTICOS"/>
    <s v="N"/>
    <s v="00 - N/A"/>
    <s v="10 - FONDO GENERAL"/>
    <s v="99 - MULTIPROVINCIAL"/>
    <s v="(en blanco)"/>
    <n v="2000000"/>
    <n v="976678.28"/>
  </r>
  <r>
    <s v="2026"/>
    <x v="0"/>
    <x v="0"/>
    <x v="0"/>
    <x v="0"/>
    <s v="2 - Poder Ejecutivo"/>
    <s v="0201 - PRESIDENCIA DE LA REPÚBLICA"/>
    <s v="0015 - DIRECCIÓN GENERAL DE DESARROLLO DE LA COMUNIDAD"/>
    <x v="1"/>
    <x v="2"/>
    <x v="4"/>
    <s v="2.2 - CONTRATACIÓN DE SERVICIOS"/>
    <s v="2.2.3 - VIÁTICO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x v="1"/>
    <x v="2"/>
    <x v="4"/>
    <s v="2.2 - CONTRATACIÓN DE SERVICIOS"/>
    <s v="2.2.5 - ALQUILERES Y RENTAS"/>
    <s v="N"/>
    <s v="00 - N/A"/>
    <s v="10 - FONDO GENERAL"/>
    <s v="99 - MULTIPROVINCIAL"/>
    <s v="(en blanco)"/>
    <n v="6787598"/>
    <n v="2004087.2"/>
  </r>
  <r>
    <s v="2026"/>
    <x v="0"/>
    <x v="0"/>
    <x v="0"/>
    <x v="0"/>
    <s v="2 - Poder Ejecutivo"/>
    <s v="0201 - PRESIDENCIA DE LA REPÚBLICA"/>
    <s v="0015 - DIRECCIÓN GENERAL DE DESARROLLO DE LA COMUNIDAD"/>
    <x v="1"/>
    <x v="2"/>
    <x v="4"/>
    <s v="2.2 - CONTRATACIÓN DE SERVICIOS"/>
    <s v="2.2.5 - ALQUILERES Y RENTA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6 - SEGUROS"/>
    <s v="N"/>
    <s v="00 - N/A"/>
    <s v="10 - FONDO GENERAL"/>
    <s v="99 - MULTIPROVINCIAL"/>
    <s v="(en blanco)"/>
    <n v="3400000"/>
    <n v="797277.84000000008"/>
  </r>
  <r>
    <s v="2026"/>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en blanco)"/>
    <n v="2350000"/>
    <n v="412098.24"/>
  </r>
  <r>
    <s v="2026"/>
    <x v="0"/>
    <x v="0"/>
    <x v="0"/>
    <x v="0"/>
    <s v="2 - Poder Ejecutivo"/>
    <s v="0201 - PRESIDENCIA DE LA REPÚBLICA"/>
    <s v="0015 - DIRECCIÓN GENERAL DE DESARROLLO DE LA COMUNIDAD"/>
    <x v="1"/>
    <x v="2"/>
    <x v="4"/>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x v="1"/>
    <x v="2"/>
    <x v="4"/>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en blanco)"/>
    <n v="2320000"/>
    <n v="821660.6"/>
  </r>
  <r>
    <s v="2026"/>
    <x v="0"/>
    <x v="0"/>
    <x v="0"/>
    <x v="0"/>
    <s v="2 - Poder Ejecutivo"/>
    <s v="0201 - PRESIDENCIA DE LA REPÚBLICA"/>
    <s v="0015 - DIRECCIÓN GENERAL DE DESARROLLO DE LA COMUNIDAD"/>
    <x v="1"/>
    <x v="2"/>
    <x v="4"/>
    <s v="2.3 - MATERIALES Y SUMINISTROS"/>
    <s v="2.3.1 - ALIMENTOS Y PRODUCTOS AGROFORESTALE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2 - TEXTILES Y VESTUARIOS"/>
    <s v="N"/>
    <s v="00 - N/A"/>
    <s v="10 - FONDO GENERAL"/>
    <s v="99 - MULTIPROVINCIAL"/>
    <s v="(en blanco)"/>
    <n v="566000"/>
    <n v="496315.46"/>
  </r>
  <r>
    <s v="2026"/>
    <x v="0"/>
    <x v="0"/>
    <x v="0"/>
    <x v="0"/>
    <s v="2 - Poder Ejecutivo"/>
    <s v="0201 - PRESIDENCIA DE LA REPÚBLICA"/>
    <s v="0015 - DIRECCIÓN GENERAL DE DESARROLLO DE LA COMUNIDAD"/>
    <x v="1"/>
    <x v="2"/>
    <x v="4"/>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x v="1"/>
    <x v="2"/>
    <x v="4"/>
    <s v="2.3 - MATERIALES Y SUMINISTROS"/>
    <s v="2.3.4 - PRODUCTOS FARMACÉUTIC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en blanco)"/>
    <n v="100000"/>
    <n v="69740.36"/>
  </r>
  <r>
    <s v="2026"/>
    <x v="0"/>
    <x v="0"/>
    <x v="0"/>
    <x v="0"/>
    <s v="2 - Poder Ejecutivo"/>
    <s v="0201 - PRESIDENCIA DE LA REPÚBLICA"/>
    <s v="0015 - DIRECCIÓN GENERAL DE DESARROLLO DE LA COMUNIDAD"/>
    <x v="1"/>
    <x v="2"/>
    <x v="4"/>
    <s v="2.3 - MATERIALES Y SUMINISTROS"/>
    <s v="2.3.6 - PRODUCTOS DE MINERALES, METÁLICOS Y NO METÁLIC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en blanco)"/>
    <n v="12995000"/>
    <n v="5041768.8500000006"/>
  </r>
  <r>
    <s v="2026"/>
    <x v="0"/>
    <x v="0"/>
    <x v="0"/>
    <x v="0"/>
    <s v="2 - Poder Ejecutivo"/>
    <s v="0201 - PRESIDENCIA DE LA REPÚBLICA"/>
    <s v="0015 - DIRECCIÓN GENERAL DE DESARROLLO DE LA COMUNIDAD"/>
    <x v="1"/>
    <x v="2"/>
    <x v="4"/>
    <s v="2.3 - MATERIALES Y SUMINISTROS"/>
    <s v="2.3.7 - COMBUSTIBLES, LUBRICANTES, PRODUCTOS QUÍMICOS Y CONEX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en blanco)"/>
    <n v="20534329"/>
    <n v="2226373.3600000003"/>
  </r>
  <r>
    <s v="2026"/>
    <x v="0"/>
    <x v="0"/>
    <x v="0"/>
    <x v="0"/>
    <s v="2 - Poder Ejecutivo"/>
    <s v="0201 - PRESIDENCIA DE LA REPÚBLICA"/>
    <s v="0015 - DIRECCIÓN GENERAL DE DESARROLLO DE LA COMUNIDAD"/>
    <x v="1"/>
    <x v="2"/>
    <x v="4"/>
    <s v="2.3 - MATERIALES Y SUMINISTROS"/>
    <s v="2.3.9 - PRODUCTOS Y ÚTILES VARIOS"/>
    <s v="N"/>
    <s v="00 - N/A"/>
    <s v="50 - CRÉDITO INTERNO"/>
    <s v="99 - MULTIPROVINCIAL"/>
    <s v="(en blanco)"/>
    <n v="0"/>
    <n v="0"/>
  </r>
  <r>
    <s v="2026"/>
    <x v="0"/>
    <x v="0"/>
    <x v="0"/>
    <x v="0"/>
    <s v="2 - Poder Ejecutivo"/>
    <s v="0201 - PRESIDENCIA DE LA REPÚBLICA"/>
    <s v="0016 - DIRECCION GENERAL DE DESARROLLO FRONTERIZO"/>
    <x v="1"/>
    <x v="2"/>
    <x v="4"/>
    <s v="2.1 - REMUNERACIONES Y CONTRIBUCIONES"/>
    <s v="2.1.1 - REMUNERACIONES"/>
    <s v="N"/>
    <s v="00 - N/A"/>
    <s v="10 - FONDO GENERAL"/>
    <s v="99 - MULTIPROVINCIAL"/>
    <s v="(en blanco)"/>
    <n v="133284214"/>
    <n v="57055934.909999996"/>
  </r>
  <r>
    <s v="2026"/>
    <x v="0"/>
    <x v="0"/>
    <x v="0"/>
    <x v="0"/>
    <s v="2 - Poder Ejecutivo"/>
    <s v="0201 - PRESIDENCIA DE LA REPÚBLICA"/>
    <s v="0016 - DIRECCION GENERAL DE DESARROLLO FRONTERIZO"/>
    <x v="1"/>
    <x v="2"/>
    <x v="4"/>
    <s v="2.1 - REMUNERACIONES Y CONTRIBUCIONES"/>
    <s v="2.1.2 - SOBRESUELDOS"/>
    <s v="N"/>
    <s v="00 - N/A"/>
    <s v="10 - FONDO GENERAL"/>
    <s v="99 - MULTIPROVINCIAL"/>
    <s v="(en blanco)"/>
    <n v="23513680"/>
    <n v="1205000"/>
  </r>
  <r>
    <s v="2026"/>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en blanco)"/>
    <n v="18649767"/>
    <n v="7651249.6900000004"/>
  </r>
  <r>
    <s v="2026"/>
    <x v="0"/>
    <x v="0"/>
    <x v="0"/>
    <x v="0"/>
    <s v="2 - Poder Ejecutivo"/>
    <s v="0201 - PRESIDENCIA DE LA REPÚBLICA"/>
    <s v="0016 - DIRECCION GENERAL DE DESARROLLO FRONTERIZO"/>
    <x v="1"/>
    <x v="2"/>
    <x v="4"/>
    <s v="2.2 - CONTRATACIÓN DE SERVICIOS"/>
    <s v="2.2.1 - SERVICIOS BÁSICOS"/>
    <s v="N"/>
    <s v="00 - N/A"/>
    <s v="10 - FONDO GENERAL"/>
    <s v="99 - MULTIPROVINCIAL"/>
    <s v="(en blanco)"/>
    <n v="8847696"/>
    <n v="4717693.8900000006"/>
  </r>
  <r>
    <s v="2026"/>
    <x v="0"/>
    <x v="0"/>
    <x v="0"/>
    <x v="0"/>
    <s v="2 - Poder Ejecutivo"/>
    <s v="0201 - PRESIDENCIA DE LA REPÚBLICA"/>
    <s v="0016 - DIRECCION GENERAL DE DESARROLLO FRONTERIZO"/>
    <x v="1"/>
    <x v="2"/>
    <x v="4"/>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x v="1"/>
    <x v="2"/>
    <x v="4"/>
    <s v="2.2 - CONTRATACIÓN DE SERVICIOS"/>
    <s v="2.2.3 - VIÁTICOS"/>
    <s v="N"/>
    <s v="00 - N/A"/>
    <s v="10 - FONDO GENERAL"/>
    <s v="99 - MULTIPROVINCIAL"/>
    <s v="(en blanco)"/>
    <n v="3600000"/>
    <n v="1498113.02"/>
  </r>
  <r>
    <s v="2026"/>
    <x v="0"/>
    <x v="0"/>
    <x v="0"/>
    <x v="0"/>
    <s v="2 - Poder Ejecutivo"/>
    <s v="0201 - PRESIDENCIA DE LA REPÚBLICA"/>
    <s v="0016 - DIRECCION GENERAL DE DESARROLLO FRONTERIZO"/>
    <x v="1"/>
    <x v="2"/>
    <x v="4"/>
    <s v="2.2 - CONTRATACIÓN DE SERVICIOS"/>
    <s v="2.2.5 - ALQUILERES Y RENTAS"/>
    <s v="N"/>
    <s v="00 - N/A"/>
    <s v="10 - FONDO GENERAL"/>
    <s v="99 - MULTIPROVINCIAL"/>
    <s v="(en blanco)"/>
    <n v="5454560"/>
    <n v="676019.69"/>
  </r>
  <r>
    <s v="2026"/>
    <x v="0"/>
    <x v="0"/>
    <x v="0"/>
    <x v="0"/>
    <s v="2 - Poder Ejecutivo"/>
    <s v="0201 - PRESIDENCIA DE LA REPÚBLICA"/>
    <s v="0016 - DIRECCION GENERAL DE DESARROLLO FRONTERIZO"/>
    <x v="1"/>
    <x v="2"/>
    <x v="4"/>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x v="1"/>
    <x v="2"/>
    <x v="4"/>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x v="1"/>
    <x v="2"/>
    <x v="4"/>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x v="1"/>
    <x v="2"/>
    <x v="4"/>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x v="1"/>
    <x v="2"/>
    <x v="4"/>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en blanco)"/>
    <n v="17070000"/>
    <n v="3000000"/>
  </r>
  <r>
    <s v="2026"/>
    <x v="0"/>
    <x v="0"/>
    <x v="0"/>
    <x v="0"/>
    <s v="2 - Poder Ejecutivo"/>
    <s v="0201 - PRESIDENCIA DE LA REPÚBLICA"/>
    <s v="0016 - DIRECCION GENERAL DE DESARROLLO FRONTERIZO"/>
    <x v="1"/>
    <x v="2"/>
    <x v="4"/>
    <s v="2.3 - MATERIALES Y SUMINISTROS"/>
    <s v="2.3.9 - PRODUCTOS Y ÚTILES VARIOS"/>
    <s v="N"/>
    <s v="00 - N/A"/>
    <s v="10 - FONDO GENERAL"/>
    <s v="99 - MULTIPROVINCIAL"/>
    <s v="(en blanco)"/>
    <n v="7150000"/>
    <n v="364759.42"/>
  </r>
  <r>
    <s v="2026"/>
    <x v="0"/>
    <x v="0"/>
    <x v="0"/>
    <x v="0"/>
    <s v="2 - Poder Ejecutivo"/>
    <s v="0201 - PRESIDENCIA DE LA REPÚBLICA"/>
    <s v="0017 - DIRECCIÓN DE DESARROLLO SOCIAL SUPÉRATE"/>
    <x v="1"/>
    <x v="2"/>
    <x v="4"/>
    <s v="2.1 - REMUNERACIONES Y CONTRIBUCIONES"/>
    <s v="2.1.1 - REMUNERACIONES"/>
    <s v="N"/>
    <s v="00 - N/A"/>
    <s v="10 - FONDO GENERAL"/>
    <s v="99 - MULTIPROVINCIAL"/>
    <s v="(en blanco)"/>
    <n v="2370686595"/>
    <n v="911740744.65999997"/>
  </r>
  <r>
    <s v="2026"/>
    <x v="0"/>
    <x v="0"/>
    <x v="0"/>
    <x v="0"/>
    <s v="2 - Poder Ejecutivo"/>
    <s v="0201 - PRESIDENCIA DE LA REPÚBLICA"/>
    <s v="0017 - DIRECCIÓN DE DESARROLLO SOCIAL SUPÉRATE"/>
    <x v="1"/>
    <x v="2"/>
    <x v="4"/>
    <s v="2.1 - REMUNERACIONES Y CONTRIBUCIONES"/>
    <s v="2.1.2 - SOBRESUELDOS"/>
    <s v="N"/>
    <s v="00 - N/A"/>
    <s v="10 - FONDO GENERAL"/>
    <s v="99 - MULTIPROVINCIAL"/>
    <s v="(en blanco)"/>
    <n v="318806692"/>
    <n v="19746989.270000003"/>
  </r>
  <r>
    <s v="2026"/>
    <x v="0"/>
    <x v="0"/>
    <x v="0"/>
    <x v="0"/>
    <s v="2 - Poder Ejecutivo"/>
    <s v="0201 - PRESIDENCIA DE LA REPÚBLICA"/>
    <s v="0017 - DIRECCIÓN DE DESARROLLO SOCIAL SUPÉRATE"/>
    <x v="1"/>
    <x v="2"/>
    <x v="4"/>
    <s v="2.1 - REMUNERACIONES Y CONTRIBUCIONES"/>
    <s v="2.1.5 - CONTRIBUCIONES A LA SEGURIDAD SOCIAL"/>
    <s v="N"/>
    <s v="00 - N/A"/>
    <s v="10 - FONDO GENERAL"/>
    <s v="99 - MULTIPROVINCIAL"/>
    <s v="(en blanco)"/>
    <n v="323602968"/>
    <n v="134088142.88999999"/>
  </r>
  <r>
    <s v="2026"/>
    <x v="0"/>
    <x v="0"/>
    <x v="0"/>
    <x v="0"/>
    <s v="2 - Poder Ejecutivo"/>
    <s v="0201 - PRESIDENCIA DE LA REPÚBLICA"/>
    <s v="0017 - DIRECCIÓN DE DESARROLLO SOCIAL SUPÉRATE"/>
    <x v="1"/>
    <x v="2"/>
    <x v="4"/>
    <s v="2.2 - CONTRATACIÓN DE SERVICIOS"/>
    <s v="2.2.1 - SERVICIOS BÁSICOS"/>
    <s v="N"/>
    <s v="00 - N/A"/>
    <s v="10 - FONDO GENERAL"/>
    <s v="99 - MULTIPROVINCIAL"/>
    <s v="(en blanco)"/>
    <n v="226355762"/>
    <n v="56711470.550000004"/>
  </r>
  <r>
    <s v="2026"/>
    <x v="0"/>
    <x v="0"/>
    <x v="0"/>
    <x v="0"/>
    <s v="2 - Poder Ejecutivo"/>
    <s v="0201 - PRESIDENCIA DE LA REPÚBLICA"/>
    <s v="0017 - DIRECCIÓN DE DESARROLLO SOCIAL SUPÉRATE"/>
    <x v="1"/>
    <x v="2"/>
    <x v="4"/>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x v="1"/>
    <x v="2"/>
    <x v="4"/>
    <s v="2.2 - CONTRATACIÓN DE SERVICIOS"/>
    <s v="2.2.3 - VIÁTICOS"/>
    <s v="N"/>
    <s v="00 - N/A"/>
    <s v="10 - FONDO GENERAL"/>
    <s v="99 - MULTIPROVINCIAL"/>
    <s v="(en blanco)"/>
    <n v="40000000"/>
    <n v="3842557.05"/>
  </r>
  <r>
    <s v="2026"/>
    <x v="0"/>
    <x v="0"/>
    <x v="0"/>
    <x v="0"/>
    <s v="2 - Poder Ejecutivo"/>
    <s v="0201 - PRESIDENCIA DE LA REPÚBLICA"/>
    <s v="0017 - DIRECCIÓN DE DESARROLLO SOCIAL SUPÉRATE"/>
    <x v="1"/>
    <x v="2"/>
    <x v="4"/>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x v="1"/>
    <x v="2"/>
    <x v="4"/>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x v="1"/>
    <x v="2"/>
    <x v="4"/>
    <s v="2.2 - CONTRATACIÓN DE SERVICIOS"/>
    <s v="2.2.5 - ALQUILERES Y RENTAS"/>
    <s v="N"/>
    <s v="00 - N/A"/>
    <s v="10 - FONDO GENERAL"/>
    <s v="99 - MULTIPROVINCIAL"/>
    <s v="(en blanco)"/>
    <n v="82296304"/>
    <n v="11966425.180000002"/>
  </r>
  <r>
    <s v="2026"/>
    <x v="0"/>
    <x v="0"/>
    <x v="0"/>
    <x v="0"/>
    <s v="2 - Poder Ejecutivo"/>
    <s v="0201 - PRESIDENCIA DE LA REPÚBLICA"/>
    <s v="0017 - DIRECCIÓN DE DESARROLLO SOCIAL SUPÉRATE"/>
    <x v="1"/>
    <x v="2"/>
    <x v="4"/>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x v="1"/>
    <x v="2"/>
    <x v="4"/>
    <s v="2.2 - CONTRATACIÓN DE SERVICIOS"/>
    <s v="2.2.6 - SEGUROS"/>
    <s v="N"/>
    <s v="00 - N/A"/>
    <s v="10 - FONDO GENERAL"/>
    <s v="99 - MULTIPROVINCIAL"/>
    <s v="(en blanco)"/>
    <n v="67600000"/>
    <n v="19858776.390000001"/>
  </r>
  <r>
    <s v="2026"/>
    <x v="0"/>
    <x v="0"/>
    <x v="0"/>
    <x v="0"/>
    <s v="2 - Poder Ejecutivo"/>
    <s v="0201 - PRESIDENCIA DE LA REPÚBLICA"/>
    <s v="0017 - DIRECCIÓN DE DESARROLLO SOCIAL SUPÉRATE"/>
    <x v="1"/>
    <x v="2"/>
    <x v="4"/>
    <s v="2.2 - CONTRATACIÓN DE SERVICIOS"/>
    <s v="2.2.7 - SERVICIOS DE CONSERVACIÓN, REPARACIONES MENORES E INSTALACIONES TEMPORALES"/>
    <s v="N"/>
    <s v="00 - N/A"/>
    <s v="10 - FONDO GENERAL"/>
    <s v="99 - MULTIPROVINCIAL"/>
    <s v="(en blanco)"/>
    <n v="33430000"/>
    <n v="1003654.62"/>
  </r>
  <r>
    <s v="2026"/>
    <x v="0"/>
    <x v="0"/>
    <x v="0"/>
    <x v="0"/>
    <s v="2 - Poder Ejecutivo"/>
    <s v="0201 - PRESIDENCIA DE LA REPÚBLICA"/>
    <s v="0017 - DIRECCIÓN DE DESARROLLO SOCIAL SUPÉRATE"/>
    <x v="1"/>
    <x v="2"/>
    <x v="4"/>
    <s v="2.2 - CONTRATACIÓN DE SERVICIOS"/>
    <s v="2.2.8 - OTROS SERVICIOS NO INCLUIDOS EN CONCEPTOS ANTERIORES"/>
    <s v="N"/>
    <s v="00 - N/A"/>
    <s v="10 - FONDO GENERAL"/>
    <s v="99 - MULTIPROVINCIAL"/>
    <s v="(en blanco)"/>
    <n v="95025736"/>
    <n v="3329382.8899999997"/>
  </r>
  <r>
    <s v="2026"/>
    <x v="0"/>
    <x v="0"/>
    <x v="0"/>
    <x v="0"/>
    <s v="2 - Poder Ejecutivo"/>
    <s v="0201 - PRESIDENCIA DE LA REPÚBLICA"/>
    <s v="0017 - DIRECCIÓN DE DESARROLLO SOCIAL SUPÉRATE"/>
    <x v="1"/>
    <x v="2"/>
    <x v="4"/>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x v="1"/>
    <x v="2"/>
    <x v="4"/>
    <s v="2.2 - CONTRATACIÓN DE SERVICIOS"/>
    <s v="2.2.9 - OTRAS CONTRATACIONES DE SERVICIOS"/>
    <s v="N"/>
    <s v="00 - N/A"/>
    <s v="10 - FONDO GENERAL"/>
    <s v="99 - MULTIPROVINCIAL"/>
    <s v="(en blanco)"/>
    <n v="21080000"/>
    <n v="667762"/>
  </r>
  <r>
    <s v="2026"/>
    <x v="0"/>
    <x v="0"/>
    <x v="0"/>
    <x v="0"/>
    <s v="2 - Poder Ejecutivo"/>
    <s v="0201 - PRESIDENCIA DE LA REPÚBLICA"/>
    <s v="0017 - DIRECCIÓN DE DESARROLLO SOCIAL SUPÉRATE"/>
    <x v="1"/>
    <x v="2"/>
    <x v="4"/>
    <s v="2.3 - MATERIALES Y SUMINISTROS"/>
    <s v="2.3.1 - ALIMENTOS Y PRODUCTOS AGROFORESTALES"/>
    <s v="N"/>
    <s v="00 - N/A"/>
    <s v="10 - FONDO GENERAL"/>
    <s v="99 - MULTIPROVINCIAL"/>
    <s v="(en blanco)"/>
    <n v="77387932"/>
    <n v="1614879.62"/>
  </r>
  <r>
    <s v="2026"/>
    <x v="0"/>
    <x v="0"/>
    <x v="0"/>
    <x v="0"/>
    <s v="2 - Poder Ejecutivo"/>
    <s v="0201 - PRESIDENCIA DE LA REPÚBLICA"/>
    <s v="0017 - DIRECCIÓN DE DESARROLLO SOCIAL SUPÉRATE"/>
    <x v="1"/>
    <x v="2"/>
    <x v="4"/>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x v="1"/>
    <x v="2"/>
    <x v="4"/>
    <s v="2.3 - MATERIALES Y SUMINISTROS"/>
    <s v="2.3.3 - PAPEL, CARTÓN E IMPRESOS"/>
    <s v="N"/>
    <s v="00 - N/A"/>
    <s v="10 - FONDO GENERAL"/>
    <s v="99 - MULTIPROVINCIAL"/>
    <s v="(en blanco)"/>
    <n v="4540000"/>
    <n v="359498.8"/>
  </r>
  <r>
    <s v="2026"/>
    <x v="0"/>
    <x v="0"/>
    <x v="0"/>
    <x v="0"/>
    <s v="2 - Poder Ejecutivo"/>
    <s v="0201 - PRESIDENCIA DE LA REPÚBLICA"/>
    <s v="0017 - DIRECCIÓN DE DESARROLLO SOCIAL SUPÉRATE"/>
    <x v="1"/>
    <x v="2"/>
    <x v="4"/>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x v="1"/>
    <x v="2"/>
    <x v="4"/>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x v="1"/>
    <x v="2"/>
    <x v="4"/>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x v="1"/>
    <x v="2"/>
    <x v="4"/>
    <s v="2.3 - MATERIALES Y SUMINISTROS"/>
    <s v="2.3.7 - COMBUSTIBLES, LUBRICANTES, PRODUCTOS QUÍMICOS Y CONEXOS"/>
    <s v="N"/>
    <s v="00 - N/A"/>
    <s v="10 - FONDO GENERAL"/>
    <s v="99 - MULTIPROVINCIAL"/>
    <s v="(en blanco)"/>
    <n v="66700000"/>
    <n v="904697.23"/>
  </r>
  <r>
    <s v="2026"/>
    <x v="0"/>
    <x v="0"/>
    <x v="0"/>
    <x v="0"/>
    <s v="2 - Poder Ejecutivo"/>
    <s v="0201 - PRESIDENCIA DE LA REPÚBLICA"/>
    <s v="0017 - DIRECCIÓN DE DESARROLLO SOCIAL SUPÉRATE"/>
    <x v="1"/>
    <x v="2"/>
    <x v="4"/>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x v="1"/>
    <x v="2"/>
    <x v="4"/>
    <s v="2.3 - MATERIALES Y SUMINISTROS"/>
    <s v="2.3.9 - PRODUCTOS Y ÚTILES VARIOS"/>
    <s v="N"/>
    <s v="00 - N/A"/>
    <s v="10 - FONDO GENERAL"/>
    <s v="99 - MULTIPROVINCIAL"/>
    <s v="(en blanco)"/>
    <n v="75330659"/>
    <n v="202220.14"/>
  </r>
  <r>
    <s v="2026"/>
    <x v="0"/>
    <x v="0"/>
    <x v="0"/>
    <x v="0"/>
    <s v="2 - Poder Ejecutivo"/>
    <s v="0201 - PRESIDENCIA DE LA REPÚBLICA"/>
    <s v="0017 - DIRECCIÓN DE DESARROLLO SOCIAL SUPÉRATE"/>
    <x v="1"/>
    <x v="2"/>
    <x v="4"/>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x v="1"/>
    <x v="3"/>
    <x v="15"/>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x v="1"/>
    <x v="3"/>
    <x v="15"/>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x v="1"/>
    <x v="3"/>
    <x v="15"/>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x v="1"/>
    <x v="3"/>
    <x v="15"/>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x v="1"/>
    <x v="3"/>
    <x v="15"/>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x v="1"/>
    <x v="3"/>
    <x v="15"/>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x v="1"/>
    <x v="3"/>
    <x v="15"/>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x v="1"/>
    <x v="3"/>
    <x v="15"/>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x v="1"/>
    <x v="3"/>
    <x v="15"/>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x v="1"/>
    <x v="3"/>
    <x v="15"/>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x v="1"/>
    <x v="3"/>
    <x v="15"/>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x v="1"/>
    <x v="3"/>
    <x v="15"/>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x v="1"/>
    <x v="3"/>
    <x v="15"/>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x v="1"/>
    <x v="3"/>
    <x v="15"/>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x v="1"/>
    <x v="3"/>
    <x v="15"/>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x v="1"/>
    <x v="3"/>
    <x v="16"/>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x v="1"/>
    <x v="3"/>
    <x v="16"/>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x v="1"/>
    <x v="3"/>
    <x v="16"/>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x v="1"/>
    <x v="3"/>
    <x v="16"/>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x v="1"/>
    <x v="3"/>
    <x v="16"/>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x v="1"/>
    <x v="3"/>
    <x v="16"/>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x v="1"/>
    <x v="7"/>
    <x v="17"/>
    <s v="2.1 - REMUNERACIONES Y CONTRIBUCIONES"/>
    <s v="2.1.1 - REMUNERACIONES"/>
    <s v="N"/>
    <s v="00 - N/A"/>
    <s v="10 - FONDO GENERAL"/>
    <s v="99 - MULTIPROVINCIAL"/>
    <s v="(en blanco)"/>
    <n v="17405792"/>
    <n v="6130671.4399999995"/>
  </r>
  <r>
    <s v="2026"/>
    <x v="0"/>
    <x v="0"/>
    <x v="0"/>
    <x v="0"/>
    <s v="2 - Poder Ejecutivo"/>
    <s v="0201 - PRESIDENCIA DE LA REPÚBLICA"/>
    <s v="0018 - COMISIÓN PERMANENTE DE EFEMÉRIDES PATRIA"/>
    <x v="1"/>
    <x v="7"/>
    <x v="17"/>
    <s v="2.1 - REMUNERACIONES Y CONTRIBUCIONES"/>
    <s v="2.1.2 - SOBRESUELDOS"/>
    <s v="N"/>
    <s v="00 - N/A"/>
    <s v="10 - FONDO GENERAL"/>
    <s v="99 - MULTIPROVINCIAL"/>
    <s v="(en blanco)"/>
    <n v="3301200"/>
    <n v="736057.49"/>
  </r>
  <r>
    <s v="2026"/>
    <x v="0"/>
    <x v="0"/>
    <x v="0"/>
    <x v="0"/>
    <s v="2 - Poder Ejecutivo"/>
    <s v="0201 - PRESIDENCIA DE LA REPÚBLICA"/>
    <s v="0018 - COMISIÓN PERMANENTE DE EFEMÉRIDES PATRIA"/>
    <x v="1"/>
    <x v="7"/>
    <x v="17"/>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x v="1"/>
    <x v="7"/>
    <x v="17"/>
    <s v="2.1 - REMUNERACIONES Y CONTRIBUCIONES"/>
    <s v="2.1.5 - CONTRIBUCIONES A LA SEGURIDAD SOCIAL"/>
    <s v="N"/>
    <s v="00 - N/A"/>
    <s v="10 - FONDO GENERAL"/>
    <s v="99 - MULTIPROVINCIAL"/>
    <s v="(en blanco)"/>
    <n v="2212011"/>
    <n v="813147.48999999987"/>
  </r>
  <r>
    <s v="2026"/>
    <x v="0"/>
    <x v="0"/>
    <x v="0"/>
    <x v="0"/>
    <s v="2 - Poder Ejecutivo"/>
    <s v="0201 - PRESIDENCIA DE LA REPÚBLICA"/>
    <s v="0018 - COMISIÓN PERMANENTE DE EFEMÉRIDES PATRIA"/>
    <x v="1"/>
    <x v="7"/>
    <x v="17"/>
    <s v="2.2 - CONTRATACIÓN DE SERVICIOS"/>
    <s v="2.2.1 - SERVICIOS BÁSICOS"/>
    <s v="N"/>
    <s v="00 - N/A"/>
    <s v="10 - FONDO GENERAL"/>
    <s v="99 - MULTIPROVINCIAL"/>
    <s v="(en blanco)"/>
    <n v="1941000"/>
    <n v="477467.88"/>
  </r>
  <r>
    <s v="2026"/>
    <x v="0"/>
    <x v="0"/>
    <x v="0"/>
    <x v="0"/>
    <s v="2 - Poder Ejecutivo"/>
    <s v="0201 - PRESIDENCIA DE LA REPÚBLICA"/>
    <s v="0018 - COMISIÓN PERMANENTE DE EFEMÉRIDES PATRIA"/>
    <x v="1"/>
    <x v="7"/>
    <x v="17"/>
    <s v="2.2 - CONTRATACIÓN DE SERVICIOS"/>
    <s v="2.2.2 - PUBLICIDAD, IMPRESIÓN Y ENCUADERNACIÓN"/>
    <s v="N"/>
    <s v="00 - N/A"/>
    <s v="10 - FONDO GENERAL"/>
    <s v="99 - MULTIPROVINCIAL"/>
    <s v="(en blanco)"/>
    <n v="20100000"/>
    <n v="7888059.4299999997"/>
  </r>
  <r>
    <s v="2026"/>
    <x v="0"/>
    <x v="0"/>
    <x v="0"/>
    <x v="0"/>
    <s v="2 - Poder Ejecutivo"/>
    <s v="0201 - PRESIDENCIA DE LA REPÚBLICA"/>
    <s v="0018 - COMISIÓN PERMANENTE DE EFEMÉRIDES PATRIA"/>
    <x v="1"/>
    <x v="7"/>
    <x v="17"/>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x v="1"/>
    <x v="7"/>
    <x v="17"/>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x v="1"/>
    <x v="7"/>
    <x v="17"/>
    <s v="2.2 - CONTRATACIÓN DE SERVICIOS"/>
    <s v="2.2.5 - ALQUILERES Y RENTAS"/>
    <s v="N"/>
    <s v="00 - N/A"/>
    <s v="10 - FONDO GENERAL"/>
    <s v="99 - MULTIPROVINCIAL"/>
    <s v="(en blanco)"/>
    <n v="8100000"/>
    <n v="2840181.76"/>
  </r>
  <r>
    <s v="2026"/>
    <x v="0"/>
    <x v="0"/>
    <x v="0"/>
    <x v="0"/>
    <s v="2 - Poder Ejecutivo"/>
    <s v="0201 - PRESIDENCIA DE LA REPÚBLICA"/>
    <s v="0018 - COMISIÓN PERMANENTE DE EFEMÉRIDES PATRIA"/>
    <x v="1"/>
    <x v="7"/>
    <x v="17"/>
    <s v="2.2 - CONTRATACIÓN DE SERVICIOS"/>
    <s v="2.2.6 - SEGUROS"/>
    <s v="N"/>
    <s v="00 - N/A"/>
    <s v="10 - FONDO GENERAL"/>
    <s v="99 - MULTIPROVINCIAL"/>
    <s v="(en blanco)"/>
    <n v="1700000"/>
    <n v="525014.97000000009"/>
  </r>
  <r>
    <s v="2026"/>
    <x v="0"/>
    <x v="0"/>
    <x v="0"/>
    <x v="0"/>
    <s v="2 - Poder Ejecutivo"/>
    <s v="0201 - PRESIDENCIA DE LA REPÚBLICA"/>
    <s v="0018 - COMISIÓN PERMANENTE DE EFEMÉRIDES PATRIA"/>
    <x v="1"/>
    <x v="7"/>
    <x v="17"/>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x v="1"/>
    <x v="7"/>
    <x v="17"/>
    <s v="2.2 - CONTRATACIÓN DE SERVICIOS"/>
    <s v="2.2.8 - OTROS SERVICIOS NO INCLUIDOS EN CONCEPTOS ANTERIORES"/>
    <s v="N"/>
    <s v="00 - N/A"/>
    <s v="10 - FONDO GENERAL"/>
    <s v="99 - MULTIPROVINCIAL"/>
    <s v="(en blanco)"/>
    <n v="4330000"/>
    <n v="1344328.48"/>
  </r>
  <r>
    <s v="2026"/>
    <x v="0"/>
    <x v="0"/>
    <x v="0"/>
    <x v="0"/>
    <s v="2 - Poder Ejecutivo"/>
    <s v="0201 - PRESIDENCIA DE LA REPÚBLICA"/>
    <s v="0018 - COMISIÓN PERMANENTE DE EFEMÉRIDES PATRIA"/>
    <x v="1"/>
    <x v="7"/>
    <x v="17"/>
    <s v="2.2 - CONTRATACIÓN DE SERVICIOS"/>
    <s v="2.2.9 - OTRAS CONTRATACIONES DE SERVICIOS"/>
    <s v="N"/>
    <s v="00 - N/A"/>
    <s v="10 - FONDO GENERAL"/>
    <s v="99 - MULTIPROVINCIAL"/>
    <s v="(en blanco)"/>
    <n v="2200000"/>
    <n v="600456.69000000006"/>
  </r>
  <r>
    <s v="2026"/>
    <x v="0"/>
    <x v="0"/>
    <x v="0"/>
    <x v="0"/>
    <s v="2 - Poder Ejecutivo"/>
    <s v="0201 - PRESIDENCIA DE LA REPÚBLICA"/>
    <s v="0018 - COMISIÓN PERMANENTE DE EFEMÉRIDES PATRIA"/>
    <x v="1"/>
    <x v="7"/>
    <x v="17"/>
    <s v="2.3 - MATERIALES Y SUMINISTROS"/>
    <s v="2.3.1 - ALIMENTOS Y PRODUCTOS AGROFORESTALES"/>
    <s v="N"/>
    <s v="00 - N/A"/>
    <s v="10 - FONDO GENERAL"/>
    <s v="99 - MULTIPROVINCIAL"/>
    <s v="(en blanco)"/>
    <n v="1650000"/>
    <n v="315789.67"/>
  </r>
  <r>
    <s v="2026"/>
    <x v="0"/>
    <x v="0"/>
    <x v="0"/>
    <x v="0"/>
    <s v="2 - Poder Ejecutivo"/>
    <s v="0201 - PRESIDENCIA DE LA REPÚBLICA"/>
    <s v="0018 - COMISIÓN PERMANENTE DE EFEMÉRIDES PATRIA"/>
    <x v="1"/>
    <x v="7"/>
    <x v="17"/>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x v="1"/>
    <x v="7"/>
    <x v="17"/>
    <s v="2.3 - MATERIALES Y SUMINISTROS"/>
    <s v="2.3.3 - PAPEL, CARTÓN E IMPRESOS"/>
    <s v="N"/>
    <s v="00 - N/A"/>
    <s v="10 - FONDO GENERAL"/>
    <s v="99 - MULTIPROVINCIAL"/>
    <s v="(en blanco)"/>
    <n v="780000"/>
    <n v="345284.35"/>
  </r>
  <r>
    <s v="2026"/>
    <x v="0"/>
    <x v="0"/>
    <x v="0"/>
    <x v="0"/>
    <s v="2 - Poder Ejecutivo"/>
    <s v="0201 - PRESIDENCIA DE LA REPÚBLICA"/>
    <s v="0018 - COMISIÓN PERMANENTE DE EFEMÉRIDES PATRIA"/>
    <x v="1"/>
    <x v="7"/>
    <x v="17"/>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x v="1"/>
    <x v="7"/>
    <x v="17"/>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x v="1"/>
    <x v="7"/>
    <x v="17"/>
    <s v="2.3 - MATERIALES Y SUMINISTROS"/>
    <s v="2.3.9 - PRODUCTOS Y ÚTILES VARIOS"/>
    <s v="N"/>
    <s v="00 - N/A"/>
    <s v="10 - FONDO GENERAL"/>
    <s v="99 - MULTIPROVINCIAL"/>
    <s v="(en blanco)"/>
    <n v="966943"/>
    <n v="135059.87999999998"/>
  </r>
  <r>
    <s v="2026"/>
    <x v="0"/>
    <x v="0"/>
    <x v="0"/>
    <x v="0"/>
    <s v="2 - Poder Ejecutivo"/>
    <s v="0201 - PRESIDENCIA DE LA REPÚBLICA"/>
    <s v="0018 - DIRECCIÓN DE ASISTENCIA SOCIAL Y ALIMENTACIÓN COMUNITARIA"/>
    <x v="1"/>
    <x v="2"/>
    <x v="4"/>
    <s v="2.1 - REMUNERACIONES Y CONTRIBUCIONES"/>
    <s v="2.1.1 - REMUNERACIONES"/>
    <s v="N"/>
    <s v="00 - N/A"/>
    <s v="10 - FONDO GENERAL"/>
    <s v="99 - MULTIPROVINCIAL"/>
    <s v="(en blanco)"/>
    <n v="1190113921"/>
    <n v="343435230.61000001"/>
  </r>
  <r>
    <s v="2026"/>
    <x v="0"/>
    <x v="0"/>
    <x v="0"/>
    <x v="0"/>
    <s v="2 - Poder Ejecutivo"/>
    <s v="0201 - PRESIDENCIA DE LA REPÚBLICA"/>
    <s v="0018 - DIRECCIÓN DE ASISTENCIA SOCIAL Y ALIMENTACIÓN COMUNITARIA"/>
    <x v="1"/>
    <x v="2"/>
    <x v="4"/>
    <s v="2.1 - REMUNERACIONES Y CONTRIBUCIONES"/>
    <s v="2.1.2 - SOBRESUELDOS"/>
    <s v="N"/>
    <s v="00 - N/A"/>
    <s v="10 - FONDO GENERAL"/>
    <s v="99 - MULTIPROVINCIAL"/>
    <s v="(en blanco)"/>
    <n v="0"/>
    <n v="73009272.25"/>
  </r>
  <r>
    <s v="2026"/>
    <x v="0"/>
    <x v="0"/>
    <x v="0"/>
    <x v="0"/>
    <s v="2 - Poder Ejecutivo"/>
    <s v="0201 - PRESIDENCIA DE LA REPÚBLICA"/>
    <s v="0018 - DIRECCIÓN DE ASISTENCIA SOCIAL Y ALIMENTACIÓN COMUNITARIA"/>
    <x v="1"/>
    <x v="2"/>
    <x v="4"/>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x v="1"/>
    <x v="2"/>
    <x v="4"/>
    <s v="2.1 - REMUNERACIONES Y CONTRIBUCIONES"/>
    <s v="2.1.5 - CONTRIBUCIONES A LA SEGURIDAD SOCIAL"/>
    <s v="N"/>
    <s v="00 - N/A"/>
    <s v="10 - FONDO GENERAL"/>
    <s v="99 - MULTIPROVINCIAL"/>
    <s v="(en blanco)"/>
    <n v="129158712"/>
    <n v="50665470.580000021"/>
  </r>
  <r>
    <s v="2026"/>
    <x v="0"/>
    <x v="0"/>
    <x v="0"/>
    <x v="0"/>
    <s v="2 - Poder Ejecutivo"/>
    <s v="0201 - PRESIDENCIA DE LA REPÚBLICA"/>
    <s v="0018 - DIRECCIÓN DE ASISTENCIA SOCIAL Y ALIMENTACIÓN COMUNITARIA"/>
    <x v="1"/>
    <x v="2"/>
    <x v="4"/>
    <s v="2.2 - CONTRATACIÓN DE SERVICIOS"/>
    <s v="2.2.1 - SERVICIOS BÁSICOS"/>
    <s v="N"/>
    <s v="00 - N/A"/>
    <s v="10 - FONDO GENERAL"/>
    <s v="99 - MULTIPROVINCIAL"/>
    <s v="(en blanco)"/>
    <n v="0"/>
    <n v="22864539.280000005"/>
  </r>
  <r>
    <s v="2026"/>
    <x v="0"/>
    <x v="0"/>
    <x v="0"/>
    <x v="0"/>
    <s v="2 - Poder Ejecutivo"/>
    <s v="0201 - PRESIDENCIA DE LA REPÚBLICA"/>
    <s v="0018 - DIRECCIÓN DE ASISTENCIA SOCIAL Y ALIMENTACIÓN COMUNITARIA"/>
    <x v="1"/>
    <x v="2"/>
    <x v="4"/>
    <s v="2.2 - CONTRATACIÓN DE SERVICIOS"/>
    <s v="2.2.2 - PUBLICIDAD, IMPRESIÓN Y ENCUADERNACIÓN"/>
    <s v="N"/>
    <s v="00 - N/A"/>
    <s v="10 - FONDO GENERAL"/>
    <s v="99 - MULTIPROVINCIAL"/>
    <s v="(en blanco)"/>
    <n v="0"/>
    <n v="172766.37"/>
  </r>
  <r>
    <s v="2026"/>
    <x v="0"/>
    <x v="0"/>
    <x v="0"/>
    <x v="0"/>
    <s v="2 - Poder Ejecutivo"/>
    <s v="0201 - PRESIDENCIA DE LA REPÚBLICA"/>
    <s v="0018 - DIRECCIÓN DE ASISTENCIA SOCIAL Y ALIMENTACIÓN COMUNITARIA"/>
    <x v="1"/>
    <x v="2"/>
    <x v="4"/>
    <s v="2.2 - CONTRATACIÓN DE SERVICIOS"/>
    <s v="2.2.3 - VIÁTICOS"/>
    <s v="N"/>
    <s v="00 - N/A"/>
    <s v="10 - FONDO GENERAL"/>
    <s v="99 - MULTIPROVINCIAL"/>
    <s v="(en blanco)"/>
    <n v="0"/>
    <n v="11469511.35"/>
  </r>
  <r>
    <s v="2026"/>
    <x v="0"/>
    <x v="0"/>
    <x v="0"/>
    <x v="0"/>
    <s v="2 - Poder Ejecutivo"/>
    <s v="0201 - PRESIDENCIA DE LA REPÚBLICA"/>
    <s v="0018 - DIRECCIÓN DE ASISTENCIA SOCIAL Y ALIMENTACIÓN COMUNITARIA"/>
    <x v="1"/>
    <x v="2"/>
    <x v="4"/>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x v="1"/>
    <x v="2"/>
    <x v="4"/>
    <s v="2.2 - CONTRATACIÓN DE SERVICIOS"/>
    <s v="2.2.5 - ALQUILERES Y RENTAS"/>
    <s v="N"/>
    <s v="00 - N/A"/>
    <s v="10 - FONDO GENERAL"/>
    <s v="99 - MULTIPROVINCIAL"/>
    <s v="(en blanco)"/>
    <n v="0"/>
    <n v="8018400.4400000013"/>
  </r>
  <r>
    <s v="2026"/>
    <x v="0"/>
    <x v="0"/>
    <x v="0"/>
    <x v="0"/>
    <s v="2 - Poder Ejecutivo"/>
    <s v="0201 - PRESIDENCIA DE LA REPÚBLICA"/>
    <s v="0018 - DIRECCIÓN DE ASISTENCIA SOCIAL Y ALIMENTACIÓN COMUNITARIA"/>
    <x v="1"/>
    <x v="2"/>
    <x v="4"/>
    <s v="2.2 - CONTRATACIÓN DE SERVICIOS"/>
    <s v="2.2.5 - ALQUILERES Y RENTA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6 - SEGUROS"/>
    <s v="N"/>
    <s v="00 - N/A"/>
    <s v="10 - FONDO GENERAL"/>
    <s v="99 - MULTIPROVINCIAL"/>
    <s v="(en blanco)"/>
    <n v="0"/>
    <n v="14949924.27"/>
  </r>
  <r>
    <s v="2026"/>
    <x v="0"/>
    <x v="0"/>
    <x v="0"/>
    <x v="0"/>
    <s v="2 - Poder Ejecutivo"/>
    <s v="0201 - PRESIDENCIA DE LA REPÚBLICA"/>
    <s v="0018 - DIRECCIÓN DE ASISTENCIA SOCIAL Y ALIMENTACIÓN COMUNITARIA"/>
    <x v="1"/>
    <x v="2"/>
    <x v="4"/>
    <s v="2.2 - CONTRATACIÓN DE SERVICIOS"/>
    <s v="2.2.7 - SERVICIOS DE CONSERVACIÓN, REPARACIONES MENORES E INSTALACIONES TEMPORALES"/>
    <s v="N"/>
    <s v="00 - N/A"/>
    <s v="10 - FONDO GENERAL"/>
    <s v="99 - MULTIPROVINCIAL"/>
    <s v="(en blanco)"/>
    <n v="0"/>
    <n v="1785727.43"/>
  </r>
  <r>
    <s v="2026"/>
    <x v="0"/>
    <x v="0"/>
    <x v="0"/>
    <x v="0"/>
    <s v="2 - Poder Ejecutivo"/>
    <s v="0201 - PRESIDENCIA DE LA REPÚBLICA"/>
    <s v="0018 - DIRECCIÓN DE ASISTENCIA SOCIAL Y ALIMENTACIÓN COMUNITARIA"/>
    <x v="1"/>
    <x v="2"/>
    <x v="4"/>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8 - OTROS SERVICIOS NO INCLUIDOS EN CONCEPTOS ANTERIORES"/>
    <s v="N"/>
    <s v="00 - N/A"/>
    <s v="10 - FONDO GENERAL"/>
    <s v="99 - MULTIPROVINCIAL"/>
    <s v="(en blanco)"/>
    <n v="0"/>
    <n v="2105896.89"/>
  </r>
  <r>
    <s v="2026"/>
    <x v="0"/>
    <x v="0"/>
    <x v="0"/>
    <x v="0"/>
    <s v="2 - Poder Ejecutivo"/>
    <s v="0201 - PRESIDENCIA DE LA REPÚBLICA"/>
    <s v="0018 - DIRECCIÓN DE ASISTENCIA SOCIAL Y ALIMENTACIÓN COMUNITARIA"/>
    <x v="1"/>
    <x v="2"/>
    <x v="4"/>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x v="1"/>
    <x v="2"/>
    <x v="4"/>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x v="1"/>
    <x v="2"/>
    <x v="4"/>
    <s v="2.3 - MATERIALES Y SUMINISTROS"/>
    <s v="2.3.1 - ALIMENTOS Y PRODUCTOS AGROFORESTALES"/>
    <s v="N"/>
    <s v="00 - N/A"/>
    <s v="10 - FONDO GENERAL"/>
    <s v="99 - MULTIPROVINCIAL"/>
    <s v="(en blanco)"/>
    <n v="6274127770"/>
    <n v="941639272.33000016"/>
  </r>
  <r>
    <s v="2026"/>
    <x v="0"/>
    <x v="0"/>
    <x v="0"/>
    <x v="0"/>
    <s v="2 - Poder Ejecutivo"/>
    <s v="0201 - PRESIDENCIA DE LA REPÚBLICA"/>
    <s v="0018 - DIRECCIÓN DE ASISTENCIA SOCIAL Y ALIMENTACIÓN COMUNITARIA"/>
    <x v="1"/>
    <x v="2"/>
    <x v="4"/>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x v="1"/>
    <x v="2"/>
    <x v="4"/>
    <s v="2.3 - MATERIALES Y SUMINISTROS"/>
    <s v="2.3.1 - ALIMENTOS Y PRODUCTOS AGROFORESTALES"/>
    <s v="N"/>
    <s v="00 - N/A"/>
    <s v="50 - CRÉDITO INTERNO"/>
    <s v="99 - MULTIPROVINCIAL"/>
    <s v="(en blanco)"/>
    <n v="0"/>
    <n v="216612854.59999999"/>
  </r>
  <r>
    <s v="2026"/>
    <x v="0"/>
    <x v="0"/>
    <x v="0"/>
    <x v="0"/>
    <s v="2 - Poder Ejecutivo"/>
    <s v="0201 - PRESIDENCIA DE LA REPÚBLICA"/>
    <s v="0018 - DIRECCIÓN DE ASISTENCIA SOCIAL Y ALIMENTACIÓN COMUNITARIA"/>
    <x v="1"/>
    <x v="2"/>
    <x v="4"/>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x v="1"/>
    <x v="2"/>
    <x v="4"/>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x v="1"/>
    <x v="2"/>
    <x v="4"/>
    <s v="2.3 - MATERIALES Y SUMINISTROS"/>
    <s v="2.3.3 - PAPEL, CARTÓN E IMPRESOS"/>
    <s v="N"/>
    <s v="00 - N/A"/>
    <s v="10 - FONDO GENERAL"/>
    <s v="99 - MULTIPROVINCIAL"/>
    <s v="(en blanco)"/>
    <n v="0"/>
    <n v="2143128.98"/>
  </r>
  <r>
    <s v="2026"/>
    <x v="0"/>
    <x v="0"/>
    <x v="0"/>
    <x v="0"/>
    <s v="2 - Poder Ejecutivo"/>
    <s v="0201 - PRESIDENCIA DE LA REPÚBLICA"/>
    <s v="0018 - DIRECCIÓN DE ASISTENCIA SOCIAL Y ALIMENTACIÓN COMUNITARIA"/>
    <x v="1"/>
    <x v="2"/>
    <x v="4"/>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x v="1"/>
    <x v="2"/>
    <x v="4"/>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x v="1"/>
    <x v="2"/>
    <x v="4"/>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x v="1"/>
    <x v="2"/>
    <x v="4"/>
    <s v="2.3 - MATERIALES Y SUMINISTROS"/>
    <s v="2.3.7 - COMBUSTIBLES, LUBRICANTES, PRODUCTOS QUÍMICOS Y CONEXOS"/>
    <s v="N"/>
    <s v="00 - N/A"/>
    <s v="10 - FONDO GENERAL"/>
    <s v="99 - MULTIPROVINCIAL"/>
    <s v="(en blanco)"/>
    <n v="0"/>
    <n v="13212596.300000001"/>
  </r>
  <r>
    <s v="2026"/>
    <x v="0"/>
    <x v="0"/>
    <x v="0"/>
    <x v="0"/>
    <s v="2 - Poder Ejecutivo"/>
    <s v="0201 - PRESIDENCIA DE LA REPÚBLICA"/>
    <s v="0018 - DIRECCIÓN DE ASISTENCIA SOCIAL Y ALIMENTACIÓN COMUNITARIA"/>
    <x v="1"/>
    <x v="2"/>
    <x v="4"/>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9 - PRODUCTOS Y ÚTILES VARIOS"/>
    <s v="N"/>
    <s v="00 - N/A"/>
    <s v="10 - FONDO GENERAL"/>
    <s v="99 - MULTIPROVINCIAL"/>
    <s v="(en blanco)"/>
    <n v="384574349"/>
    <n v="29671173.479999997"/>
  </r>
  <r>
    <s v="2026"/>
    <x v="0"/>
    <x v="0"/>
    <x v="0"/>
    <x v="0"/>
    <s v="2 - Poder Ejecutivo"/>
    <s v="0201 - PRESIDENCIA DE LA REPÚBLICA"/>
    <s v="0018 - DIRECCIÓN DE ASISTENCIA SOCIAL Y ALIMENTACIÓN COMUNITARIA"/>
    <x v="1"/>
    <x v="2"/>
    <x v="4"/>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x v="1"/>
    <x v="2"/>
    <x v="4"/>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x v="2"/>
    <x v="8"/>
    <x v="18"/>
    <s v="2.1 - REMUNERACIONES Y CONTRIBUCIONES"/>
    <s v="2.1.1 - REMUNERACIONES"/>
    <s v="N"/>
    <s v="00 - N/A"/>
    <s v="10 - FONDO GENERAL"/>
    <s v="99 - MULTIPROVINCIAL"/>
    <s v="(en blanco)"/>
    <n v="31209834"/>
    <n v="11775000"/>
  </r>
  <r>
    <s v="2026"/>
    <x v="0"/>
    <x v="0"/>
    <x v="0"/>
    <x v="0"/>
    <s v="2 - Poder Ejecutivo"/>
    <s v="0201 - PRESIDENCIA DE LA REPÚBLICA"/>
    <s v="0024 - AUTORIDAD NACIONAL DE ASUNTOS MARÍTIMOS (ANAMAR)"/>
    <x v="2"/>
    <x v="8"/>
    <x v="18"/>
    <s v="2.1 - REMUNERACIONES Y CONTRIBUCIONES"/>
    <s v="2.1.2 - SOBRESUELDOS"/>
    <s v="N"/>
    <s v="00 - N/A"/>
    <s v="10 - FONDO GENERAL"/>
    <s v="99 - MULTIPROVINCIAL"/>
    <s v="(en blanco)"/>
    <n v="9781836"/>
    <n v="4321624.9999999991"/>
  </r>
  <r>
    <s v="2026"/>
    <x v="0"/>
    <x v="0"/>
    <x v="0"/>
    <x v="0"/>
    <s v="2 - Poder Ejecutivo"/>
    <s v="0201 - PRESIDENCIA DE LA REPÚBLICA"/>
    <s v="0024 - AUTORIDAD NACIONAL DE ASUNTOS MARÍTIMOS (ANAMAR)"/>
    <x v="2"/>
    <x v="8"/>
    <x v="18"/>
    <s v="2.1 - REMUNERACIONES Y CONTRIBUCIONES"/>
    <s v="2.1.5 - CONTRIBUCIONES A LA SEGURIDAD SOCIAL"/>
    <s v="N"/>
    <s v="00 - N/A"/>
    <s v="10 - FONDO GENERAL"/>
    <s v="99 - MULTIPROVINCIAL"/>
    <s v="(en blanco)"/>
    <n v="4298346"/>
    <n v="1773576.8500000003"/>
  </r>
  <r>
    <s v="2026"/>
    <x v="0"/>
    <x v="0"/>
    <x v="0"/>
    <x v="0"/>
    <s v="2 - Poder Ejecutivo"/>
    <s v="0201 - PRESIDENCIA DE LA REPÚBLICA"/>
    <s v="0024 - AUTORIDAD NACIONAL DE ASUNTOS MARÍTIMOS (ANAMAR)"/>
    <x v="2"/>
    <x v="8"/>
    <x v="18"/>
    <s v="2.2 - CONTRATACIÓN DE SERVICIOS"/>
    <s v="2.2.1 - SERVICIOS BÁSICOS"/>
    <s v="N"/>
    <s v="00 - N/A"/>
    <s v="10 - FONDO GENERAL"/>
    <s v="99 - MULTIPROVINCIAL"/>
    <s v="(en blanco)"/>
    <n v="2439000"/>
    <n v="914174.03"/>
  </r>
  <r>
    <s v="2026"/>
    <x v="0"/>
    <x v="0"/>
    <x v="0"/>
    <x v="0"/>
    <s v="2 - Poder Ejecutivo"/>
    <s v="0201 - PRESIDENCIA DE LA REPÚBLICA"/>
    <s v="0024 - AUTORIDAD NACIONAL DE ASUNTOS MARÍTIMOS (ANAMAR)"/>
    <x v="2"/>
    <x v="8"/>
    <x v="18"/>
    <s v="2.2 - CONTRATACIÓN DE SERVICIOS"/>
    <s v="2.2.2 - PUBLICIDAD, IMPRESIÓN Y ENCUADERNACIÓN"/>
    <s v="N"/>
    <s v="00 - N/A"/>
    <s v="10 - FONDO GENERAL"/>
    <s v="99 - MULTIPROVINCIAL"/>
    <s v="(en blanco)"/>
    <n v="184666"/>
    <n v="400021.24"/>
  </r>
  <r>
    <s v="2026"/>
    <x v="0"/>
    <x v="0"/>
    <x v="0"/>
    <x v="0"/>
    <s v="2 - Poder Ejecutivo"/>
    <s v="0201 - PRESIDENCIA DE LA REPÚBLICA"/>
    <s v="0024 - AUTORIDAD NACIONAL DE ASUNTOS MARÍTIMOS (ANAMAR)"/>
    <x v="2"/>
    <x v="8"/>
    <x v="18"/>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x v="2"/>
    <x v="8"/>
    <x v="18"/>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x v="2"/>
    <x v="8"/>
    <x v="18"/>
    <s v="2.2 - CONTRATACIÓN DE SERVICIOS"/>
    <s v="2.2.5 - ALQUILERES Y RENTAS"/>
    <s v="N"/>
    <s v="00 - N/A"/>
    <s v="10 - FONDO GENERAL"/>
    <s v="99 - MULTIPROVINCIAL"/>
    <s v="(en blanco)"/>
    <n v="10472665"/>
    <n v="3824167.5"/>
  </r>
  <r>
    <s v="2026"/>
    <x v="0"/>
    <x v="0"/>
    <x v="0"/>
    <x v="0"/>
    <s v="2 - Poder Ejecutivo"/>
    <s v="0201 - PRESIDENCIA DE LA REPÚBLICA"/>
    <s v="0024 - AUTORIDAD NACIONAL DE ASUNTOS MARÍTIMOS (ANAMAR)"/>
    <x v="2"/>
    <x v="8"/>
    <x v="18"/>
    <s v="2.2 - CONTRATACIÓN DE SERVICIOS"/>
    <s v="2.2.6 - SEGUROS"/>
    <s v="N"/>
    <s v="00 - N/A"/>
    <s v="10 - FONDO GENERAL"/>
    <s v="99 - MULTIPROVINCIAL"/>
    <s v="(en blanco)"/>
    <n v="5850000"/>
    <n v="1895112.6199999996"/>
  </r>
  <r>
    <s v="2026"/>
    <x v="0"/>
    <x v="0"/>
    <x v="0"/>
    <x v="0"/>
    <s v="2 - Poder Ejecutivo"/>
    <s v="0201 - PRESIDENCIA DE LA REPÚBLICA"/>
    <s v="0024 - AUTORIDAD NACIONAL DE ASUNTOS MARÍTIMOS (ANAMAR)"/>
    <x v="2"/>
    <x v="8"/>
    <x v="18"/>
    <s v="2.2 - CONTRATACIÓN DE SERVICIOS"/>
    <s v="2.2.7 - SERVICIOS DE CONSERVACIÓN, REPARACIONES MENORES E INSTALACIONES TEMPORALES"/>
    <s v="N"/>
    <s v="00 - N/A"/>
    <s v="10 - FONDO GENERAL"/>
    <s v="99 - MULTIPROVINCIAL"/>
    <s v="(en blanco)"/>
    <n v="4400000"/>
    <n v="1116709.6100000001"/>
  </r>
  <r>
    <s v="2026"/>
    <x v="0"/>
    <x v="0"/>
    <x v="0"/>
    <x v="0"/>
    <s v="2 - Poder Ejecutivo"/>
    <s v="0201 - PRESIDENCIA DE LA REPÚBLICA"/>
    <s v="0024 - AUTORIDAD NACIONAL DE ASUNTOS MARÍTIMOS (ANAMAR)"/>
    <x v="2"/>
    <x v="8"/>
    <x v="18"/>
    <s v="2.2 - CONTRATACIÓN DE SERVICIOS"/>
    <s v="2.2.8 - OTROS SERVICIOS NO INCLUIDOS EN CONCEPTOS ANTERIORES"/>
    <s v="N"/>
    <s v="00 - N/A"/>
    <s v="10 - FONDO GENERAL"/>
    <s v="99 - MULTIPROVINCIAL"/>
    <s v="(en blanco)"/>
    <n v="12484570"/>
    <n v="1227846.0699999998"/>
  </r>
  <r>
    <s v="2026"/>
    <x v="0"/>
    <x v="0"/>
    <x v="0"/>
    <x v="0"/>
    <s v="2 - Poder Ejecutivo"/>
    <s v="0201 - PRESIDENCIA DE LA REPÚBLICA"/>
    <s v="0024 - AUTORIDAD NACIONAL DE ASUNTOS MARÍTIMOS (ANAMAR)"/>
    <x v="2"/>
    <x v="8"/>
    <x v="18"/>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x v="2"/>
    <x v="8"/>
    <x v="18"/>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x v="2"/>
    <x v="8"/>
    <x v="18"/>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x v="2"/>
    <x v="8"/>
    <x v="18"/>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x v="2"/>
    <x v="8"/>
    <x v="18"/>
    <s v="2.3 - MATERIALES Y SUMINISTROS"/>
    <s v="2.3.7 - COMBUSTIBLES, LUBRICANTES, PRODUCTOS QUÍMICOS Y CONEXOS"/>
    <s v="N"/>
    <s v="00 - N/A"/>
    <s v="10 - FONDO GENERAL"/>
    <s v="99 - MULTIPROVINCIAL"/>
    <s v="(en blanco)"/>
    <n v="3084000"/>
    <n v="1100900.21"/>
  </r>
  <r>
    <s v="2026"/>
    <x v="0"/>
    <x v="0"/>
    <x v="0"/>
    <x v="0"/>
    <s v="2 - Poder Ejecutivo"/>
    <s v="0201 - PRESIDENCIA DE LA REPÚBLICA"/>
    <s v="0024 - AUTORIDAD NACIONAL DE ASUNTOS MARÍTIMOS (ANAMAR)"/>
    <x v="2"/>
    <x v="8"/>
    <x v="18"/>
    <s v="2.3 - MATERIALES Y SUMINISTROS"/>
    <s v="2.3.9 - PRODUCTOS Y ÚTILES VARIOS"/>
    <s v="N"/>
    <s v="00 - N/A"/>
    <s v="10 - FONDO GENERAL"/>
    <s v="99 - MULTIPROVINCIAL"/>
    <s v="(en blanco)"/>
    <n v="6125000"/>
    <n v="115525.67"/>
  </r>
  <r>
    <s v="2026"/>
    <x v="0"/>
    <x v="0"/>
    <x v="0"/>
    <x v="0"/>
    <s v="2 - Poder Ejecutivo"/>
    <s v="0201 - PRESIDENCIA DE LA REPÚBLICA"/>
    <s v="0029 - VICE PRESIDENCIA DE LA REPÚBLICA"/>
    <x v="0"/>
    <x v="0"/>
    <x v="2"/>
    <s v="2.1 - REMUNERACIONES Y CONTRIBUCIONES"/>
    <s v="2.1.1 - REMUNERACIONES"/>
    <s v="N"/>
    <s v="00 - N/A"/>
    <s v="10 - FONDO GENERAL"/>
    <s v="99 - MULTIPROVINCIAL"/>
    <s v="(en blanco)"/>
    <n v="143472333"/>
    <n v="48569633.450000003"/>
  </r>
  <r>
    <s v="2026"/>
    <x v="0"/>
    <x v="0"/>
    <x v="0"/>
    <x v="0"/>
    <s v="2 - Poder Ejecutivo"/>
    <s v="0201 - PRESIDENCIA DE LA REPÚBLICA"/>
    <s v="0029 - VICE PRESIDENCIA DE LA REPÚBLICA"/>
    <x v="0"/>
    <x v="0"/>
    <x v="2"/>
    <s v="2.1 - REMUNERACIONES Y CONTRIBUCIONES"/>
    <s v="2.1.2 - SOBRESUELDOS"/>
    <s v="N"/>
    <s v="00 - N/A"/>
    <s v="10 - FONDO GENERAL"/>
    <s v="99 - MULTIPROVINCIAL"/>
    <s v="(en blanco)"/>
    <n v="67079600"/>
    <n v="22035000"/>
  </r>
  <r>
    <s v="2026"/>
    <x v="0"/>
    <x v="0"/>
    <x v="0"/>
    <x v="0"/>
    <s v="2 - Poder Ejecutivo"/>
    <s v="0201 - PRESIDENCIA DE LA REPÚBLICA"/>
    <s v="0029 - VICE PRESIDENCIA DE LA REPÚBLICA"/>
    <x v="0"/>
    <x v="0"/>
    <x v="2"/>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en blanco)"/>
    <n v="18942818"/>
    <n v="7175371.0399999991"/>
  </r>
  <r>
    <s v="2026"/>
    <x v="0"/>
    <x v="0"/>
    <x v="0"/>
    <x v="0"/>
    <s v="2 - Poder Ejecutivo"/>
    <s v="0201 - PRESIDENCIA DE LA REPÚBLICA"/>
    <s v="0029 - VICE PRESIDENCIA DE LA REPÚBLICA"/>
    <x v="0"/>
    <x v="0"/>
    <x v="2"/>
    <s v="2.2 - CONTRATACIÓN DE SERVICIOS"/>
    <s v="2.2.1 - SERVICIOS BÁSICOS"/>
    <s v="N"/>
    <s v="00 - N/A"/>
    <s v="10 - FONDO GENERAL"/>
    <s v="99 - MULTIPROVINCIAL"/>
    <s v="(en blanco)"/>
    <n v="6773500"/>
    <n v="3586404.06"/>
  </r>
  <r>
    <s v="2026"/>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x v="0"/>
    <x v="0"/>
    <x v="2"/>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x v="0"/>
    <x v="0"/>
    <x v="2"/>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x v="0"/>
    <x v="0"/>
    <x v="2"/>
    <s v="2.2 - CONTRATACIÓN DE SERVICIOS"/>
    <s v="2.2.5 - ALQUILERES Y RENTAS"/>
    <s v="N"/>
    <s v="00 - N/A"/>
    <s v="10 - FONDO GENERAL"/>
    <s v="99 - MULTIPROVINCIAL"/>
    <s v="(en blanco)"/>
    <n v="13800000"/>
    <n v="451200"/>
  </r>
  <r>
    <s v="2026"/>
    <x v="0"/>
    <x v="0"/>
    <x v="0"/>
    <x v="0"/>
    <s v="2 - Poder Ejecutivo"/>
    <s v="0201 - PRESIDENCIA DE LA REPÚBLICA"/>
    <s v="0029 - VICE PRESIDENCIA DE LA REPÚBLICA"/>
    <x v="0"/>
    <x v="0"/>
    <x v="2"/>
    <s v="2.2 - CONTRATACIÓN DE SERVICIOS"/>
    <s v="2.2.6 - SEGUROS"/>
    <s v="N"/>
    <s v="00 - N/A"/>
    <s v="10 - FONDO GENERAL"/>
    <s v="99 - MULTIPROVINCIAL"/>
    <s v="(en blanco)"/>
    <n v="11431285"/>
    <n v="3259550.9"/>
  </r>
  <r>
    <s v="2026"/>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en blanco)"/>
    <n v="14775000"/>
    <n v="1060099.5300000003"/>
  </r>
  <r>
    <s v="2026"/>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en blanco)"/>
    <n v="4010000"/>
    <n v="1954746.7400000002"/>
  </r>
  <r>
    <s v="2026"/>
    <x v="0"/>
    <x v="0"/>
    <x v="0"/>
    <x v="0"/>
    <s v="2 - Poder Ejecutivo"/>
    <s v="0201 - PRESIDENCIA DE LA REPÚBLICA"/>
    <s v="0029 - VICE PRESIDENCIA DE LA REPÚBLICA"/>
    <x v="0"/>
    <x v="0"/>
    <x v="2"/>
    <s v="2.2 - CONTRATACIÓN DE SERVICIOS"/>
    <s v="2.2.9 - OTRAS CONTRATACIONES DE SERVICIOS"/>
    <s v="N"/>
    <s v="00 - N/A"/>
    <s v="10 - FONDO GENERAL"/>
    <s v="99 - MULTIPROVINCIAL"/>
    <s v="(en blanco)"/>
    <n v="19887472"/>
    <n v="5814009.8899999997"/>
  </r>
  <r>
    <s v="2026"/>
    <x v="0"/>
    <x v="0"/>
    <x v="0"/>
    <x v="0"/>
    <s v="2 - Poder Ejecutivo"/>
    <s v="0201 - PRESIDENCIA DE LA REPÚBLICA"/>
    <s v="0029 - VICE PRESIDENCIA DE LA REPÚBLICA"/>
    <x v="0"/>
    <x v="0"/>
    <x v="2"/>
    <s v="2.3 - MATERIALES Y SUMINISTROS"/>
    <s v="2.3.1 - ALIMENTOS Y PRODUCTOS AGROFORESTALES"/>
    <s v="N"/>
    <s v="00 - N/A"/>
    <s v="10 - FONDO GENERAL"/>
    <s v="99 - MULTIPROVINCIAL"/>
    <s v="(en blanco)"/>
    <n v="3730000"/>
    <n v="568019.59000000008"/>
  </r>
  <r>
    <s v="2026"/>
    <x v="0"/>
    <x v="0"/>
    <x v="0"/>
    <x v="0"/>
    <s v="2 - Poder Ejecutivo"/>
    <s v="0201 - PRESIDENCIA DE LA REPÚBLICA"/>
    <s v="0029 - VICE PRESIDENCIA DE LA REPÚBLICA"/>
    <x v="0"/>
    <x v="0"/>
    <x v="2"/>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x v="0"/>
    <x v="0"/>
    <x v="2"/>
    <s v="2.3 - MATERIALES Y SUMINISTROS"/>
    <s v="2.3.3 - PAPEL, CARTÓN E IMPRESOS"/>
    <s v="N"/>
    <s v="00 - N/A"/>
    <s v="10 - FONDO GENERAL"/>
    <s v="99 - MULTIPROVINCIAL"/>
    <s v="(en blanco)"/>
    <n v="655000"/>
    <n v="33916.300000000003"/>
  </r>
  <r>
    <s v="2026"/>
    <x v="0"/>
    <x v="0"/>
    <x v="0"/>
    <x v="0"/>
    <s v="2 - Poder Ejecutivo"/>
    <s v="0201 - PRESIDENCIA DE LA REPÚBLICA"/>
    <s v="0029 - VICE PRESIDENCIA DE LA REPÚBLICA"/>
    <x v="0"/>
    <x v="0"/>
    <x v="2"/>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x v="0"/>
    <x v="0"/>
    <x v="2"/>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x v="0"/>
    <x v="0"/>
    <x v="2"/>
    <s v="2.3 - MATERIALES Y SUMINISTROS"/>
    <s v="2.3.9 - PRODUCTOS Y ÚTILES VARIOS"/>
    <s v="N"/>
    <s v="00 - N/A"/>
    <s v="10 - FONDO GENERAL"/>
    <s v="99 - MULTIPROVINCIAL"/>
    <s v="(en blanco)"/>
    <n v="30970000"/>
    <n v="191550.71000000002"/>
  </r>
  <r>
    <s v="2026"/>
    <x v="0"/>
    <x v="0"/>
    <x v="0"/>
    <x v="0"/>
    <s v="2 - Poder Ejecutivo"/>
    <s v="0201 - PRESIDENCIA DE LA REPÚBLICA"/>
    <s v="0031 - DIRECCION DE PRENSA DEL PRESIDENTE"/>
    <x v="0"/>
    <x v="0"/>
    <x v="2"/>
    <s v="2.1 - REMUNERACIONES Y CONTRIBUCIONES"/>
    <s v="2.1.1 - REMUNERACIONES"/>
    <s v="N"/>
    <s v="00 - N/A"/>
    <s v="10 - FONDO GENERAL"/>
    <s v="99 - MULTIPROVINCIAL"/>
    <s v="(en blanco)"/>
    <n v="114348399"/>
    <n v="43510779.390000001"/>
  </r>
  <r>
    <s v="2026"/>
    <x v="0"/>
    <x v="0"/>
    <x v="0"/>
    <x v="0"/>
    <s v="2 - Poder Ejecutivo"/>
    <s v="0201 - PRESIDENCIA DE LA REPÚBLICA"/>
    <s v="0031 - DIRECCION DE PRENSA DEL PRESIDENTE"/>
    <x v="0"/>
    <x v="0"/>
    <x v="2"/>
    <s v="2.1 - REMUNERACIONES Y CONTRIBUCIONES"/>
    <s v="2.1.2 - SOBRESUELDOS"/>
    <s v="N"/>
    <s v="00 - N/A"/>
    <s v="10 - FONDO GENERAL"/>
    <s v="99 - MULTIPROVINCIAL"/>
    <s v="(en blanco)"/>
    <n v="21672654"/>
    <n v="11765266.609999999"/>
  </r>
  <r>
    <s v="2026"/>
    <x v="0"/>
    <x v="0"/>
    <x v="0"/>
    <x v="0"/>
    <s v="2 - Poder Ejecutivo"/>
    <s v="0201 - PRESIDENCIA DE LA REPÚBLICA"/>
    <s v="0031 - DIRECCION DE PRENSA DEL PRESIDENTE"/>
    <x v="0"/>
    <x v="0"/>
    <x v="2"/>
    <s v="2.1 - REMUNERACIONES Y CONTRIBUCIONES"/>
    <s v="2.1.3 - DIETAS Y GASTOS DE REPRESENTACIÓN"/>
    <s v="N"/>
    <s v="00 - N/A"/>
    <s v="10 - FONDO GENERAL"/>
    <s v="99 - MULTIPROVINCIAL"/>
    <s v="(en blanco)"/>
    <n v="200000"/>
    <n v="25286.399999999998"/>
  </r>
  <r>
    <s v="2026"/>
    <x v="0"/>
    <x v="0"/>
    <x v="0"/>
    <x v="0"/>
    <s v="2 - Poder Ejecutivo"/>
    <s v="0201 - PRESIDENCIA DE LA REPÚBLICA"/>
    <s v="0031 - DIRECCION DE PRENSA DEL PRESIDENTE"/>
    <x v="0"/>
    <x v="0"/>
    <x v="2"/>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en blanco)"/>
    <n v="14061348"/>
    <n v="6424836.4199999999"/>
  </r>
  <r>
    <s v="2026"/>
    <x v="0"/>
    <x v="0"/>
    <x v="0"/>
    <x v="0"/>
    <s v="2 - Poder Ejecutivo"/>
    <s v="0201 - PRESIDENCIA DE LA REPÚBLICA"/>
    <s v="0031 - DIRECCION DE PRENSA DEL PRESIDENTE"/>
    <x v="0"/>
    <x v="0"/>
    <x v="2"/>
    <s v="2.2 - CONTRATACIÓN DE SERVICIOS"/>
    <s v="2.2.1 - SERVICIOS BÁSICOS"/>
    <s v="N"/>
    <s v="00 - N/A"/>
    <s v="10 - FONDO GENERAL"/>
    <s v="99 - MULTIPROVINCIAL"/>
    <s v="(en blanco)"/>
    <n v="7186800"/>
    <n v="3181573.6799999992"/>
  </r>
  <r>
    <s v="2026"/>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en blanco)"/>
    <n v="200570025"/>
    <n v="886324.60000000009"/>
  </r>
  <r>
    <s v="2026"/>
    <x v="0"/>
    <x v="0"/>
    <x v="0"/>
    <x v="0"/>
    <s v="2 - Poder Ejecutivo"/>
    <s v="0201 - PRESIDENCIA DE LA REPÚBLICA"/>
    <s v="0031 - DIRECCION DE PRENSA DEL PRESIDENTE"/>
    <x v="0"/>
    <x v="0"/>
    <x v="2"/>
    <s v="2.2 - CONTRATACIÓN DE SERVICIOS"/>
    <s v="2.2.3 - VIÁTICOS"/>
    <s v="N"/>
    <s v="00 - N/A"/>
    <s v="10 - FONDO GENERAL"/>
    <s v="99 - MULTIPROVINCIAL"/>
    <s v="(en blanco)"/>
    <n v="2700000"/>
    <n v="1018480.3"/>
  </r>
  <r>
    <s v="2026"/>
    <x v="0"/>
    <x v="0"/>
    <x v="0"/>
    <x v="0"/>
    <s v="2 - Poder Ejecutivo"/>
    <s v="0201 - PRESIDENCIA DE LA REPÚBLICA"/>
    <s v="0031 - DIRECCION DE PRENSA DEL PRESIDENTE"/>
    <x v="0"/>
    <x v="0"/>
    <x v="2"/>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x v="0"/>
    <x v="0"/>
    <x v="2"/>
    <s v="2.2 - CONTRATACIÓN DE SERVICIOS"/>
    <s v="2.2.5 - ALQUILERES Y RENTAS"/>
    <s v="N"/>
    <s v="00 - N/A"/>
    <s v="10 - FONDO GENERAL"/>
    <s v="99 - MULTIPROVINCIAL"/>
    <s v="(en blanco)"/>
    <n v="5241008"/>
    <n v="2657908.16"/>
  </r>
  <r>
    <s v="2026"/>
    <x v="0"/>
    <x v="0"/>
    <x v="0"/>
    <x v="0"/>
    <s v="2 - Poder Ejecutivo"/>
    <s v="0201 - PRESIDENCIA DE LA REPÚBLICA"/>
    <s v="0031 - DIRECCION DE PRENSA DEL PRESIDENTE"/>
    <x v="0"/>
    <x v="0"/>
    <x v="2"/>
    <s v="2.2 - CONTRATACIÓN DE SERVICIOS"/>
    <s v="2.2.6 - SEGUROS"/>
    <s v="N"/>
    <s v="00 - N/A"/>
    <s v="10 - FONDO GENERAL"/>
    <s v="99 - MULTIPROVINCIAL"/>
    <s v="(en blanco)"/>
    <n v="6386297"/>
    <n v="2248178.0500000003"/>
  </r>
  <r>
    <s v="2026"/>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en blanco)"/>
    <n v="100000"/>
    <n v="783551.09"/>
  </r>
  <r>
    <s v="2026"/>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en blanco)"/>
    <n v="494975"/>
    <n v="552545.87"/>
  </r>
  <r>
    <s v="2026"/>
    <x v="0"/>
    <x v="0"/>
    <x v="0"/>
    <x v="0"/>
    <s v="2 - Poder Ejecutivo"/>
    <s v="0201 - PRESIDENCIA DE LA REPÚBLICA"/>
    <s v="0031 - DIRECCION DE PRENSA DEL PRESIDENTE"/>
    <x v="0"/>
    <x v="0"/>
    <x v="2"/>
    <s v="2.2 - CONTRATACIÓN DE SERVICIOS"/>
    <s v="2.2.9 - OTRAS CONTRATACIONES DE SERVICIOS"/>
    <s v="N"/>
    <s v="00 - N/A"/>
    <s v="10 - FONDO GENERAL"/>
    <s v="99 - MULTIPROVINCIAL"/>
    <s v="(en blanco)"/>
    <n v="4876451"/>
    <n v="2091653.9700000002"/>
  </r>
  <r>
    <s v="2026"/>
    <x v="0"/>
    <x v="0"/>
    <x v="0"/>
    <x v="0"/>
    <s v="2 - Poder Ejecutivo"/>
    <s v="0201 - PRESIDENCIA DE LA REPÚBLICA"/>
    <s v="0031 - DIRECCION DE PRENSA DEL PRESIDENTE"/>
    <x v="0"/>
    <x v="0"/>
    <x v="2"/>
    <s v="2.3 - MATERIALES Y SUMINISTROS"/>
    <s v="2.3.1 - ALIMENTOS Y PRODUCTOS AGROFORESTALES"/>
    <s v="N"/>
    <s v="00 - N/A"/>
    <s v="10 - FONDO GENERAL"/>
    <s v="99 - MULTIPROVINCIAL"/>
    <s v="(en blanco)"/>
    <n v="158912"/>
    <n v="247993.34"/>
  </r>
  <r>
    <s v="2026"/>
    <x v="0"/>
    <x v="0"/>
    <x v="0"/>
    <x v="0"/>
    <s v="2 - Poder Ejecutivo"/>
    <s v="0201 - PRESIDENCIA DE LA REPÚBLICA"/>
    <s v="0031 - DIRECCION DE PRENSA DEL PRESIDENTE"/>
    <x v="0"/>
    <x v="0"/>
    <x v="2"/>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x v="0"/>
    <x v="0"/>
    <x v="2"/>
    <s v="2.3 - MATERIALES Y SUMINISTROS"/>
    <s v="2.3.3 - PAPEL, CARTÓN E IMPRESOS"/>
    <s v="N"/>
    <s v="00 - N/A"/>
    <s v="10 - FONDO GENERAL"/>
    <s v="99 - MULTIPROVINCIAL"/>
    <s v="(en blanco)"/>
    <n v="77400"/>
    <n v="102579.81"/>
  </r>
  <r>
    <s v="2026"/>
    <x v="0"/>
    <x v="0"/>
    <x v="0"/>
    <x v="0"/>
    <s v="2 - Poder Ejecutivo"/>
    <s v="0201 - PRESIDENCIA DE LA REPÚBLICA"/>
    <s v="0031 - DIRECCION DE PRENSA DEL PRESIDENTE"/>
    <x v="0"/>
    <x v="0"/>
    <x v="2"/>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x v="0"/>
    <x v="0"/>
    <x v="2"/>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en blanco)"/>
    <n v="7290800"/>
    <n v="1684985.13"/>
  </r>
  <r>
    <s v="2026"/>
    <x v="0"/>
    <x v="0"/>
    <x v="0"/>
    <x v="0"/>
    <s v="2 - Poder Ejecutivo"/>
    <s v="0201 - PRESIDENCIA DE LA REPÚBLICA"/>
    <s v="0031 - DIRECCION DE PRENSA DEL PRESIDENTE"/>
    <x v="0"/>
    <x v="0"/>
    <x v="2"/>
    <s v="2.3 - MATERIALES Y SUMINISTROS"/>
    <s v="2.3.9 - PRODUCTOS Y ÚTILES VARIOS"/>
    <s v="N"/>
    <s v="00 - N/A"/>
    <s v="10 - FONDO GENERAL"/>
    <s v="99 - MULTIPROVINCIAL"/>
    <s v="(en blanco)"/>
    <n v="7986839"/>
    <n v="711090.25999999989"/>
  </r>
  <r>
    <s v="2026"/>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en blanco)"/>
    <n v="277246755"/>
    <n v="105583961.16"/>
  </r>
  <r>
    <s v="2026"/>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en blanco)"/>
    <n v="65936896"/>
    <n v="29035702.780000001"/>
  </r>
  <r>
    <s v="2026"/>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en blanco)"/>
    <n v="38058182"/>
    <n v="15653434.280000005"/>
  </r>
  <r>
    <s v="2026"/>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en blanco)"/>
    <n v="18858266"/>
    <n v="8708649.1899999976"/>
  </r>
  <r>
    <s v="2026"/>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en blanco)"/>
    <n v="2574250500"/>
    <n v="780818408"/>
  </r>
  <r>
    <s v="2026"/>
    <x v="0"/>
    <x v="0"/>
    <x v="0"/>
    <x v="0"/>
    <s v="2 - Poder Ejecutivo"/>
    <s v="0201 - PRESIDENCIA DE LA REPÚBLICA"/>
    <s v="0032 - DIRECCION DE ESTRATEGIA Y COMUNICACION GUBERNAMENTAL"/>
    <x v="0"/>
    <x v="0"/>
    <x v="2"/>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en blanco)"/>
    <n v="11999275"/>
    <n v="1128564.68"/>
  </r>
  <r>
    <s v="2026"/>
    <x v="0"/>
    <x v="0"/>
    <x v="0"/>
    <x v="0"/>
    <s v="2 - Poder Ejecutivo"/>
    <s v="0201 - PRESIDENCIA DE LA REPÚBLICA"/>
    <s v="0032 - DIRECCION DE ESTRATEGIA Y COMUNICACION GUBERNAMENTAL"/>
    <x v="0"/>
    <x v="0"/>
    <x v="2"/>
    <s v="2.2 - CONTRATACIÓN DE SERVICIOS"/>
    <s v="2.2.6 - SEGUROS"/>
    <s v="N"/>
    <s v="00 - N/A"/>
    <s v="10 - FONDO GENERAL"/>
    <s v="99 - MULTIPROVINCIAL"/>
    <s v="(en blanco)"/>
    <n v="21350000"/>
    <n v="6280412.2499999991"/>
  </r>
  <r>
    <s v="2026"/>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en blanco)"/>
    <n v="3795000"/>
    <n v="1055311.8999999999"/>
  </r>
  <r>
    <s v="2026"/>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en blanco)"/>
    <n v="4802070"/>
    <n v="2244191.75"/>
  </r>
  <r>
    <s v="2026"/>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en blanco)"/>
    <n v="8940420"/>
    <n v="1344752.59"/>
  </r>
  <r>
    <s v="2026"/>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en blanco)"/>
    <n v="700550"/>
    <n v="282455.91000000003"/>
  </r>
  <r>
    <s v="2026"/>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en blanco)"/>
    <n v="612130"/>
    <n v="108111.6"/>
  </r>
  <r>
    <s v="2026"/>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en blanco)"/>
    <n v="20078712"/>
    <n v="521355.29000000004"/>
  </r>
  <r>
    <s v="2026"/>
    <x v="0"/>
    <x v="0"/>
    <x v="0"/>
    <x v="0"/>
    <s v="2 - Poder Ejecutivo"/>
    <s v="0201 - PRESIDENCIA DE LA REPÚBLICA"/>
    <s v="0033 - ECO5RD"/>
    <x v="0"/>
    <x v="0"/>
    <x v="2"/>
    <s v="2.1 - REMUNERACIONES Y CONTRIBUCIONES"/>
    <s v="2.1.1 - REMUNERACIONES"/>
    <s v="N"/>
    <s v="00 - N/A"/>
    <s v="10 - FONDO GENERAL"/>
    <s v="99 - MULTIPROVINCIAL"/>
    <s v="(en blanco)"/>
    <n v="187673500"/>
    <n v="58414941.260000005"/>
  </r>
  <r>
    <s v="2026"/>
    <x v="0"/>
    <x v="0"/>
    <x v="0"/>
    <x v="0"/>
    <s v="2 - Poder Ejecutivo"/>
    <s v="0201 - PRESIDENCIA DE LA REPÚBLICA"/>
    <s v="0033 - ECO5RD"/>
    <x v="0"/>
    <x v="0"/>
    <x v="2"/>
    <s v="2.1 - REMUNERACIONES Y CONTRIBUCIONES"/>
    <s v="2.1.2 - SOBRESUELDOS"/>
    <s v="N"/>
    <s v="00 - N/A"/>
    <s v="10 - FONDO GENERAL"/>
    <s v="99 - MULTIPROVINCIAL"/>
    <s v="(en blanco)"/>
    <n v="63059000"/>
    <n v="23265499.969999999"/>
  </r>
  <r>
    <s v="2026"/>
    <x v="0"/>
    <x v="0"/>
    <x v="0"/>
    <x v="0"/>
    <s v="2 - Poder Ejecutivo"/>
    <s v="0201 - PRESIDENCIA DE LA REPÚBLICA"/>
    <s v="0033 - ECO5RD"/>
    <x v="0"/>
    <x v="0"/>
    <x v="2"/>
    <s v="2.1 - REMUNERACIONES Y CONTRIBUCIONES"/>
    <s v="2.1.3 - DIETAS Y GASTOS DE REPRESENTACIÓN"/>
    <s v="N"/>
    <s v="00 - N/A"/>
    <s v="10 - FONDO GENERAL"/>
    <s v="99 - MULTIPROVINCIAL"/>
    <s v="(en blanco)"/>
    <n v="360000"/>
    <n v="0"/>
  </r>
  <r>
    <s v="2026"/>
    <x v="0"/>
    <x v="0"/>
    <x v="0"/>
    <x v="0"/>
    <s v="2 - Poder Ejecutivo"/>
    <s v="0201 - PRESIDENCIA DE LA REPÚBLICA"/>
    <s v="0033 - ECO5RD"/>
    <x v="0"/>
    <x v="0"/>
    <x v="2"/>
    <s v="2.1 - REMUNERACIONES Y CONTRIBUCIONES"/>
    <s v="2.1.4 - GRATIFICACIONES Y BONIFICACIONES"/>
    <s v="N"/>
    <s v="00 - N/A"/>
    <s v="10 - FONDO GENERAL"/>
    <s v="99 - MULTIPROVINCIAL"/>
    <s v="(en blanco)"/>
    <n v="2392000"/>
    <n v="0"/>
  </r>
  <r>
    <s v="2026"/>
    <x v="0"/>
    <x v="0"/>
    <x v="0"/>
    <x v="0"/>
    <s v="2 - Poder Ejecutivo"/>
    <s v="0201 - PRESIDENCIA DE LA REPÚBLICA"/>
    <s v="0033 - ECO5RD"/>
    <x v="0"/>
    <x v="0"/>
    <x v="2"/>
    <s v="2.1 - REMUNERACIONES Y CONTRIBUCIONES"/>
    <s v="2.1.5 - CONTRIBUCIONES A LA SEGURIDAD SOCIAL"/>
    <s v="N"/>
    <s v="00 - N/A"/>
    <s v="10 - FONDO GENERAL"/>
    <s v="99 - MULTIPROVINCIAL"/>
    <s v="(en blanco)"/>
    <n v="23818412"/>
    <n v="7954626.8299999991"/>
  </r>
  <r>
    <s v="2026"/>
    <x v="0"/>
    <x v="0"/>
    <x v="0"/>
    <x v="0"/>
    <s v="2 - Poder Ejecutivo"/>
    <s v="0201 - PRESIDENCIA DE LA REPÚBLICA"/>
    <s v="0033 - ECO5RD"/>
    <x v="0"/>
    <x v="0"/>
    <x v="2"/>
    <s v="2.2 - CONTRATACIÓN DE SERVICIOS"/>
    <s v="2.2.1 - SERVICIOS BÁSICOS"/>
    <s v="N"/>
    <s v="00 - N/A"/>
    <s v="10 - FONDO GENERAL"/>
    <s v="99 - MULTIPROVINCIAL"/>
    <s v="(en blanco)"/>
    <n v="15592561"/>
    <n v="6684438.7600000016"/>
  </r>
  <r>
    <s v="2026"/>
    <x v="0"/>
    <x v="0"/>
    <x v="0"/>
    <x v="0"/>
    <s v="2 - Poder Ejecutivo"/>
    <s v="0201 - PRESIDENCIA DE LA REPÚBLICA"/>
    <s v="0033 - ECO5RD"/>
    <x v="0"/>
    <x v="0"/>
    <x v="2"/>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x v="0"/>
    <x v="0"/>
    <x v="2"/>
    <s v="2.2 - CONTRATACIÓN DE SERVICIOS"/>
    <s v="2.2.3 - VIÁTICOS"/>
    <s v="N"/>
    <s v="00 - N/A"/>
    <s v="10 - FONDO GENERAL"/>
    <s v="99 - MULTIPROVINCIAL"/>
    <s v="(en blanco)"/>
    <n v="7422327"/>
    <n v="7028530.5800000001"/>
  </r>
  <r>
    <s v="2026"/>
    <x v="0"/>
    <x v="0"/>
    <x v="0"/>
    <x v="0"/>
    <s v="2 - Poder Ejecutivo"/>
    <s v="0201 - PRESIDENCIA DE LA REPÚBLICA"/>
    <s v="0033 - ECO5RD"/>
    <x v="0"/>
    <x v="0"/>
    <x v="2"/>
    <s v="2.2 - CONTRATACIÓN DE SERVICIOS"/>
    <s v="2.2.4 - TRANSPORTE Y ALMACENAJE"/>
    <s v="N"/>
    <s v="00 - N/A"/>
    <s v="10 - FONDO GENERAL"/>
    <s v="99 - MULTIPROVINCIAL"/>
    <s v="(en blanco)"/>
    <n v="1300000"/>
    <n v="9685.59"/>
  </r>
  <r>
    <s v="2026"/>
    <x v="0"/>
    <x v="0"/>
    <x v="0"/>
    <x v="0"/>
    <s v="2 - Poder Ejecutivo"/>
    <s v="0201 - PRESIDENCIA DE LA REPÚBLICA"/>
    <s v="0033 - ECO5RD"/>
    <x v="0"/>
    <x v="0"/>
    <x v="2"/>
    <s v="2.2 - CONTRATACIÓN DE SERVICIOS"/>
    <s v="2.2.5 - ALQUILERES Y RENTAS"/>
    <s v="N"/>
    <s v="00 - N/A"/>
    <s v="10 - FONDO GENERAL"/>
    <s v="99 - MULTIPROVINCIAL"/>
    <s v="(en blanco)"/>
    <n v="40391705"/>
    <n v="7084171.5300000003"/>
  </r>
  <r>
    <s v="2026"/>
    <x v="0"/>
    <x v="0"/>
    <x v="0"/>
    <x v="0"/>
    <s v="2 - Poder Ejecutivo"/>
    <s v="0201 - PRESIDENCIA DE LA REPÚBLICA"/>
    <s v="0033 - ECO5RD"/>
    <x v="0"/>
    <x v="0"/>
    <x v="2"/>
    <s v="2.2 - CONTRATACIÓN DE SERVICIOS"/>
    <s v="2.2.6 - SEGUROS"/>
    <s v="N"/>
    <s v="00 - N/A"/>
    <s v="10 - FONDO GENERAL"/>
    <s v="99 - MULTIPROVINCIAL"/>
    <s v="(en blanco)"/>
    <n v="30240000"/>
    <n v="1429965.2300000002"/>
  </r>
  <r>
    <s v="2026"/>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en blanco)"/>
    <n v="9707409"/>
    <n v="17835716.699999999"/>
  </r>
  <r>
    <s v="2026"/>
    <x v="0"/>
    <x v="0"/>
    <x v="0"/>
    <x v="0"/>
    <s v="2 - Poder Ejecutivo"/>
    <s v="0201 - PRESIDENCIA DE LA REPÚBLICA"/>
    <s v="0033 - ECO5RD"/>
    <x v="0"/>
    <x v="0"/>
    <x v="2"/>
    <s v="2.2 - CONTRATACIÓN DE SERVICIOS"/>
    <s v="2.2.8 - OTROS SERVICIOS NO INCLUIDOS EN CONCEPTOS ANTERIORES"/>
    <s v="N"/>
    <s v="00 - N/A"/>
    <s v="10 - FONDO GENERAL"/>
    <s v="99 - MULTIPROVINCIAL"/>
    <s v="(en blanco)"/>
    <n v="7090000"/>
    <n v="985056.78"/>
  </r>
  <r>
    <s v="2026"/>
    <x v="0"/>
    <x v="0"/>
    <x v="0"/>
    <x v="0"/>
    <s v="2 - Poder Ejecutivo"/>
    <s v="0201 - PRESIDENCIA DE LA REPÚBLICA"/>
    <s v="0033 - ECO5RD"/>
    <x v="0"/>
    <x v="0"/>
    <x v="2"/>
    <s v="2.2 - CONTRATACIÓN DE SERVICIOS"/>
    <s v="2.2.9 - OTRAS CONTRATACIONES DE SERVICIOS"/>
    <s v="N"/>
    <s v="00 - N/A"/>
    <s v="10 - FONDO GENERAL"/>
    <s v="99 - MULTIPROVINCIAL"/>
    <s v="(en blanco)"/>
    <n v="14518000"/>
    <n v="8049684"/>
  </r>
  <r>
    <s v="2026"/>
    <x v="0"/>
    <x v="0"/>
    <x v="0"/>
    <x v="0"/>
    <s v="2 - Poder Ejecutivo"/>
    <s v="0201 - PRESIDENCIA DE LA REPÚBLICA"/>
    <s v="0033 - ECO5RD"/>
    <x v="0"/>
    <x v="0"/>
    <x v="2"/>
    <s v="2.3 - MATERIALES Y SUMINISTROS"/>
    <s v="2.3.1 - ALIMENTOS Y PRODUCTOS AGROFORESTALES"/>
    <s v="N"/>
    <s v="00 - N/A"/>
    <s v="10 - FONDO GENERAL"/>
    <s v="99 - MULTIPROVINCIAL"/>
    <s v="(en blanco)"/>
    <n v="1240000"/>
    <n v="480257.17000000004"/>
  </r>
  <r>
    <s v="2026"/>
    <x v="0"/>
    <x v="0"/>
    <x v="0"/>
    <x v="0"/>
    <s v="2 - Poder Ejecutivo"/>
    <s v="0201 - PRESIDENCIA DE LA REPÚBLICA"/>
    <s v="0033 - ECO5RD"/>
    <x v="0"/>
    <x v="0"/>
    <x v="2"/>
    <s v="2.3 - MATERIALES Y SUMINISTROS"/>
    <s v="2.3.2 - TEXTILES Y VESTUARIOS"/>
    <s v="N"/>
    <s v="00 - N/A"/>
    <s v="10 - FONDO GENERAL"/>
    <s v="99 - MULTIPROVINCIAL"/>
    <s v="(en blanco)"/>
    <n v="625000"/>
    <n v="0"/>
  </r>
  <r>
    <s v="2026"/>
    <x v="0"/>
    <x v="0"/>
    <x v="0"/>
    <x v="0"/>
    <s v="2 - Poder Ejecutivo"/>
    <s v="0201 - PRESIDENCIA DE LA REPÚBLICA"/>
    <s v="0033 - ECO5RD"/>
    <x v="0"/>
    <x v="0"/>
    <x v="2"/>
    <s v="2.3 - MATERIALES Y SUMINISTROS"/>
    <s v="2.3.3 - PAPEL, CARTÓN E IMPRESOS"/>
    <s v="N"/>
    <s v="00 - N/A"/>
    <s v="10 - FONDO GENERAL"/>
    <s v="99 - MULTIPROVINCIAL"/>
    <s v="(en blanco)"/>
    <n v="292000"/>
    <n v="516487.8"/>
  </r>
  <r>
    <s v="2026"/>
    <x v="0"/>
    <x v="0"/>
    <x v="0"/>
    <x v="0"/>
    <s v="2 - Poder Ejecutivo"/>
    <s v="0201 - PRESIDENCIA DE LA REPÚBLICA"/>
    <s v="0033 - ECO5RD"/>
    <x v="0"/>
    <x v="0"/>
    <x v="2"/>
    <s v="2.3 - MATERIALES Y SUMINISTROS"/>
    <s v="2.3.5 - CUERO, CAUCHO Y PLÁSTICO"/>
    <s v="N"/>
    <s v="00 - N/A"/>
    <s v="10 - FONDO GENERAL"/>
    <s v="99 - MULTIPROVINCIAL"/>
    <s v="(en blanco)"/>
    <n v="1000000"/>
    <n v="4484125.08"/>
  </r>
  <r>
    <s v="2026"/>
    <x v="0"/>
    <x v="0"/>
    <x v="0"/>
    <x v="0"/>
    <s v="2 - Poder Ejecutivo"/>
    <s v="0201 - PRESIDENCIA DE LA REPÚBLICA"/>
    <s v="0033 - ECO5RD"/>
    <x v="0"/>
    <x v="0"/>
    <x v="2"/>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x v="0"/>
    <x v="0"/>
    <x v="2"/>
    <s v="2.3 - MATERIALES Y SUMINISTROS"/>
    <s v="2.3.7 - COMBUSTIBLES, LUBRICANTES, PRODUCTOS QUÍMICOS Y CONEXOS"/>
    <s v="N"/>
    <s v="00 - N/A"/>
    <s v="10 - FONDO GENERAL"/>
    <s v="99 - MULTIPROVINCIAL"/>
    <s v="(en blanco)"/>
    <n v="106873419"/>
    <n v="30377283.079999998"/>
  </r>
  <r>
    <s v="2026"/>
    <x v="0"/>
    <x v="0"/>
    <x v="0"/>
    <x v="0"/>
    <s v="2 - Poder Ejecutivo"/>
    <s v="0201 - PRESIDENCIA DE LA REPÚBLICA"/>
    <s v="0033 - ECO5RD"/>
    <x v="0"/>
    <x v="0"/>
    <x v="2"/>
    <s v="2.3 - MATERIALES Y SUMINISTROS"/>
    <s v="2.3.9 - PRODUCTOS Y ÚTILES VARIOS"/>
    <s v="N"/>
    <s v="00 - N/A"/>
    <s v="10 - FONDO GENERAL"/>
    <s v="99 - MULTIPROVINCIAL"/>
    <s v="(en blanco)"/>
    <n v="6687774"/>
    <n v="282230.72000000003"/>
  </r>
  <r>
    <s v="2026"/>
    <x v="0"/>
    <x v="0"/>
    <x v="0"/>
    <x v="0"/>
    <s v="2 - Poder Ejecutivo"/>
    <s v="0201 - PRESIDENCIA DE LA REPÚBLICA"/>
    <s v="0033 - ECO5RD"/>
    <x v="2"/>
    <x v="4"/>
    <x v="19"/>
    <s v="2.1 - REMUNERACIONES Y CONTRIBUCIONES"/>
    <s v="2.1.1 - REMUNERACIONES"/>
    <s v="N"/>
    <s v="00 - N/A"/>
    <s v="10 - FONDO GENERAL"/>
    <s v="99 - MULTIPROVINCIAL"/>
    <s v="(en blanco)"/>
    <n v="34165000"/>
    <n v="20801388.539999999"/>
  </r>
  <r>
    <s v="2026"/>
    <x v="0"/>
    <x v="0"/>
    <x v="0"/>
    <x v="0"/>
    <s v="2 - Poder Ejecutivo"/>
    <s v="0201 - PRESIDENCIA DE LA REPÚBLICA"/>
    <s v="0033 - ECO5RD"/>
    <x v="2"/>
    <x v="4"/>
    <x v="19"/>
    <s v="2.1 - REMUNERACIONES Y CONTRIBUCIONES"/>
    <s v="2.1.2 - SOBRESUELDOS"/>
    <s v="N"/>
    <s v="00 - N/A"/>
    <s v="10 - FONDO GENERAL"/>
    <s v="99 - MULTIPROVINCIAL"/>
    <s v="(en blanco)"/>
    <n v="5760000"/>
    <n v="2510999.98"/>
  </r>
  <r>
    <s v="2026"/>
    <x v="0"/>
    <x v="0"/>
    <x v="0"/>
    <x v="0"/>
    <s v="2 - Poder Ejecutivo"/>
    <s v="0201 - PRESIDENCIA DE LA REPÚBLICA"/>
    <s v="0033 - ECO5RD"/>
    <x v="2"/>
    <x v="4"/>
    <x v="19"/>
    <s v="2.1 - REMUNERACIONES Y CONTRIBUCIONES"/>
    <s v="2.1.5 - CONTRIBUCIONES A LA SEGURIDAD SOCIAL"/>
    <s v="N"/>
    <s v="00 - N/A"/>
    <s v="10 - FONDO GENERAL"/>
    <s v="99 - MULTIPROVINCIAL"/>
    <s v="(en blanco)"/>
    <n v="3693496"/>
    <n v="2931105.87"/>
  </r>
  <r>
    <s v="2026"/>
    <x v="0"/>
    <x v="0"/>
    <x v="0"/>
    <x v="0"/>
    <s v="2 - Poder Ejecutivo"/>
    <s v="0201 - PRESIDENCIA DE LA REPÚBLICA"/>
    <s v="0033 - ECO5RD"/>
    <x v="2"/>
    <x v="4"/>
    <x v="19"/>
    <s v="2.2 - CONTRATACIÓN DE SERVICIOS"/>
    <s v="2.2.3 - VIÁTICOS"/>
    <s v="N"/>
    <s v="00 - N/A"/>
    <s v="10 - FONDO GENERAL"/>
    <s v="99 - MULTIPROVINCIAL"/>
    <s v="(en blanco)"/>
    <n v="3000000"/>
    <n v="4602243.38"/>
  </r>
  <r>
    <s v="2026"/>
    <x v="0"/>
    <x v="0"/>
    <x v="0"/>
    <x v="0"/>
    <s v="2 - Poder Ejecutivo"/>
    <s v="0201 - PRESIDENCIA DE LA REPÚBLICA"/>
    <s v="0034 - DIRECCIÓN NACIONAL DE CONTROL DE DROGAS (DNCD)"/>
    <x v="0"/>
    <x v="1"/>
    <x v="13"/>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x v="0"/>
    <x v="1"/>
    <x v="13"/>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x v="0"/>
    <x v="1"/>
    <x v="13"/>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x v="0"/>
    <x v="1"/>
    <x v="13"/>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x v="0"/>
    <x v="1"/>
    <x v="13"/>
    <s v="2.2 - CONTRATACIÓN DE SERVICIOS"/>
    <s v="2.2.1 - SERVICIOS BÁSICOS"/>
    <s v="N"/>
    <s v="00 - N/A"/>
    <s v="10 - FONDO GENERAL"/>
    <s v="99 - MULTIPROVINCIAL"/>
    <s v="(en blanco)"/>
    <n v="83818000"/>
    <n v="31921300.759999998"/>
  </r>
  <r>
    <s v="2026"/>
    <x v="0"/>
    <x v="0"/>
    <x v="0"/>
    <x v="0"/>
    <s v="2 - Poder Ejecutivo"/>
    <s v="0201 - PRESIDENCIA DE LA REPÚBLICA"/>
    <s v="0034 - DIRECCIÓN NACIONAL DE CONTROL DE DROGAS (DNCD)"/>
    <x v="0"/>
    <x v="1"/>
    <x v="13"/>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x v="0"/>
    <x v="1"/>
    <x v="13"/>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x v="0"/>
    <x v="1"/>
    <x v="13"/>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x v="0"/>
    <x v="1"/>
    <x v="13"/>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x v="0"/>
    <x v="1"/>
    <x v="13"/>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x v="0"/>
    <x v="1"/>
    <x v="13"/>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x v="0"/>
    <x v="1"/>
    <x v="13"/>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x v="0"/>
    <x v="1"/>
    <x v="13"/>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x v="0"/>
    <x v="1"/>
    <x v="13"/>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x v="0"/>
    <x v="1"/>
    <x v="13"/>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x v="0"/>
    <x v="1"/>
    <x v="13"/>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x v="0"/>
    <x v="0"/>
    <x v="2"/>
    <s v="2.1 - REMUNERACIONES Y CONTRIBUCIONES"/>
    <s v="2.1.1 - REMUNERACIONES"/>
    <s v="N"/>
    <s v="00 - N/A"/>
    <s v="10 - FONDO GENERAL"/>
    <s v="99 - MULTIPROVINCIAL"/>
    <s v="(en blanco)"/>
    <n v="778156905"/>
    <n v="308129716.12999994"/>
  </r>
  <r>
    <s v="2026"/>
    <x v="0"/>
    <x v="0"/>
    <x v="0"/>
    <x v="0"/>
    <s v="2 - Poder Ejecutivo"/>
    <s v="0202 - MINISTERIO DE  INTERIOR Y POLICÍA"/>
    <s v="0001 - MINISTERIO DE INTERIOR Y POLICIA"/>
    <x v="0"/>
    <x v="0"/>
    <x v="2"/>
    <s v="2.1 - REMUNERACIONES Y CONTRIBUCIONES"/>
    <s v="2.1.2 - SOBRESUELDOS"/>
    <s v="N"/>
    <s v="00 - N/A"/>
    <s v="10 - FONDO GENERAL"/>
    <s v="99 - MULTIPROVINCIAL"/>
    <s v="(en blanco)"/>
    <n v="233818935"/>
    <n v="101780350.07000001"/>
  </r>
  <r>
    <s v="2026"/>
    <x v="0"/>
    <x v="0"/>
    <x v="0"/>
    <x v="0"/>
    <s v="2 - Poder Ejecutivo"/>
    <s v="0202 - MINISTERIO DE  INTERIOR Y POLICÍA"/>
    <s v="0001 - MINISTERIO DE INTERIOR Y POLICIA"/>
    <x v="0"/>
    <x v="0"/>
    <x v="2"/>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x v="0"/>
    <x v="0"/>
    <x v="2"/>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en blanco)"/>
    <n v="95816398"/>
    <n v="39635254.439999998"/>
  </r>
  <r>
    <s v="2026"/>
    <x v="0"/>
    <x v="0"/>
    <x v="0"/>
    <x v="0"/>
    <s v="2 - Poder Ejecutivo"/>
    <s v="0202 - MINISTERIO DE  INTERIOR Y POLICÍA"/>
    <s v="0001 - MINISTERIO DE INTERIOR Y POLICIA"/>
    <x v="0"/>
    <x v="0"/>
    <x v="2"/>
    <s v="2.2 - CONTRATACIÓN DE SERVICIOS"/>
    <s v="2.2.1 - SERVICIOS BÁSICOS"/>
    <s v="N"/>
    <s v="00 - N/A"/>
    <s v="10 - FONDO GENERAL"/>
    <s v="99 - MULTIPROVINCIAL"/>
    <s v="(en blanco)"/>
    <n v="47898283"/>
    <n v="39954242.139999993"/>
  </r>
  <r>
    <s v="2026"/>
    <x v="0"/>
    <x v="0"/>
    <x v="0"/>
    <x v="0"/>
    <s v="2 - Poder Ejecutivo"/>
    <s v="0202 - MINISTERIO DE  INTERIOR Y POLICÍA"/>
    <s v="0001 - MINISTERIO DE INTERIOR Y POLICIA"/>
    <x v="0"/>
    <x v="0"/>
    <x v="2"/>
    <s v="2.2 - CONTRATACIÓN DE SERVICIOS"/>
    <s v="2.2.1 - SERVICIOS BÁSICOS"/>
    <s v="N"/>
    <s v="00 - N/A"/>
    <s v="20 - FONDOS CON DESTINO ESPECÍFICO"/>
    <s v="99 - MULTIPROVINCIAL"/>
    <s v="(en blanco)"/>
    <n v="34510056"/>
    <n v="1169929.74"/>
  </r>
  <r>
    <s v="2026"/>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x v="0"/>
    <x v="0"/>
    <x v="2"/>
    <s v="2.2 - CONTRATACIÓN DE SERVICIOS"/>
    <s v="2.2.3 - VIÁTICOS"/>
    <s v="N"/>
    <s v="00 - N/A"/>
    <s v="10 - FONDO GENERAL"/>
    <s v="99 - MULTIPROVINCIAL"/>
    <s v="(en blanco)"/>
    <n v="18563793"/>
    <n v="4850012.08"/>
  </r>
  <r>
    <s v="2026"/>
    <x v="0"/>
    <x v="0"/>
    <x v="0"/>
    <x v="0"/>
    <s v="2 - Poder Ejecutivo"/>
    <s v="0202 - MINISTERIO DE  INTERIOR Y POLICÍA"/>
    <s v="0001 - MINISTERIO DE INTERIOR Y POLICIA"/>
    <x v="0"/>
    <x v="0"/>
    <x v="2"/>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x v="0"/>
    <x v="0"/>
    <x v="2"/>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x v="0"/>
    <x v="0"/>
    <x v="2"/>
    <s v="2.2 - CONTRATACIÓN DE SERVICIOS"/>
    <s v="2.2.6 - SEGUROS"/>
    <s v="N"/>
    <s v="00 - N/A"/>
    <s v="10 - FONDO GENERAL"/>
    <s v="99 - MULTIPROVINCIAL"/>
    <s v="(en blanco)"/>
    <n v="115864980"/>
    <n v="97307010.75999999"/>
  </r>
  <r>
    <s v="2026"/>
    <x v="0"/>
    <x v="0"/>
    <x v="0"/>
    <x v="0"/>
    <s v="2 - Poder Ejecutivo"/>
    <s v="0202 - MINISTERIO DE  INTERIOR Y POLICÍA"/>
    <s v="0001 - MINISTERIO DE INTERIOR Y POLICIA"/>
    <x v="0"/>
    <x v="0"/>
    <x v="2"/>
    <s v="2.2 - CONTRATACIÓN DE SERVICIOS"/>
    <s v="2.2.6 - SEGUROS"/>
    <s v="N"/>
    <s v="00 - N/A"/>
    <s v="20 - FONDOS CON DESTINO ESPECÍFICO"/>
    <s v="99 - MULTIPROVINCIAL"/>
    <s v="(en blanco)"/>
    <n v="120082304"/>
    <n v="16189483.24"/>
  </r>
  <r>
    <s v="2026"/>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en blanco)"/>
    <n v="5000000"/>
    <n v="4017333.46"/>
  </r>
  <r>
    <s v="2026"/>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en blanco)"/>
    <n v="61200000"/>
    <n v="6916853.5899999999"/>
  </r>
  <r>
    <s v="2026"/>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en blanco)"/>
    <n v="34721613"/>
    <n v="19487329.43"/>
  </r>
  <r>
    <s v="2026"/>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en blanco)"/>
    <n v="41518187"/>
    <n v="18358288.650000002"/>
  </r>
  <r>
    <s v="2026"/>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en blanco)"/>
    <n v="90000000"/>
    <n v="47831152.210000008"/>
  </r>
  <r>
    <s v="2026"/>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en blanco)"/>
    <n v="100000"/>
    <n v="154150.04999999999"/>
  </r>
  <r>
    <s v="2026"/>
    <x v="0"/>
    <x v="0"/>
    <x v="0"/>
    <x v="0"/>
    <s v="2 - Poder Ejecutivo"/>
    <s v="0202 - MINISTERIO DE  INTERIOR Y POLICÍA"/>
    <s v="0001 - MINISTERIO DE INTERIOR Y POLICIA"/>
    <x v="0"/>
    <x v="0"/>
    <x v="2"/>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x v="0"/>
    <x v="0"/>
    <x v="2"/>
    <s v="2.3 - MATERIALES Y SUMINISTROS"/>
    <s v="2.3.9 - PRODUCTOS Y ÚTILES VARIOS"/>
    <s v="N"/>
    <s v="00 - N/A"/>
    <s v="10 - FONDO GENERAL"/>
    <s v="99 - MULTIPROVINCIAL"/>
    <s v="(en blanco)"/>
    <n v="7000000"/>
    <n v="1621818.92"/>
  </r>
  <r>
    <s v="2026"/>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x v="0"/>
    <x v="0"/>
    <x v="20"/>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x v="0"/>
    <x v="0"/>
    <x v="20"/>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x v="0"/>
    <x v="1"/>
    <x v="21"/>
    <s v="2.1 - REMUNERACIONES Y CONTRIBUCIONES"/>
    <s v="2.1.1 - REMUNERACIONES"/>
    <s v="N"/>
    <s v="00 - N/A"/>
    <s v="10 - FONDO GENERAL"/>
    <s v="02 - AZUA"/>
    <s v="(en blanco)"/>
    <n v="9527600"/>
    <n v="3552057.22"/>
  </r>
  <r>
    <s v="2026"/>
    <x v="0"/>
    <x v="0"/>
    <x v="0"/>
    <x v="0"/>
    <s v="2 - Poder Ejecutivo"/>
    <s v="0202 - MINISTERIO DE  INTERIOR Y POLICÍA"/>
    <s v="0001 - MINISTERIO DE INTERIOR Y POLICIA"/>
    <x v="0"/>
    <x v="1"/>
    <x v="21"/>
    <s v="2.1 - REMUNERACIONES Y CONTRIBUCIONES"/>
    <s v="2.1.1 - REMUNERACIONES"/>
    <s v="N"/>
    <s v="00 - N/A"/>
    <s v="10 - FONDO GENERAL"/>
    <s v="03 - BAHORUCO"/>
    <s v="(en blanco)"/>
    <n v="7398500"/>
    <n v="2222500"/>
  </r>
  <r>
    <s v="2026"/>
    <x v="0"/>
    <x v="0"/>
    <x v="0"/>
    <x v="0"/>
    <s v="2 - Poder Ejecutivo"/>
    <s v="0202 - MINISTERIO DE  INTERIOR Y POLICÍA"/>
    <s v="0001 - MINISTERIO DE INTERIOR Y POLICIA"/>
    <x v="0"/>
    <x v="1"/>
    <x v="21"/>
    <s v="2.1 - REMUNERACIONES Y CONTRIBUCIONES"/>
    <s v="2.1.1 - REMUNERACIONES"/>
    <s v="N"/>
    <s v="00 - N/A"/>
    <s v="10 - FONDO GENERAL"/>
    <s v="04 - BARAHONA"/>
    <s v="(en blanco)"/>
    <n v="7600000"/>
    <n v="2821756.8"/>
  </r>
  <r>
    <s v="2026"/>
    <x v="0"/>
    <x v="0"/>
    <x v="0"/>
    <x v="0"/>
    <s v="2 - Poder Ejecutivo"/>
    <s v="0202 - MINISTERIO DE  INTERIOR Y POLICÍA"/>
    <s v="0001 - MINISTERIO DE INTERIOR Y POLICIA"/>
    <x v="0"/>
    <x v="1"/>
    <x v="21"/>
    <s v="2.1 - REMUNERACIONES Y CONTRIBUCIONES"/>
    <s v="2.1.1 - REMUNERACIONES"/>
    <s v="N"/>
    <s v="00 - N/A"/>
    <s v="10 - FONDO GENERAL"/>
    <s v="05 - DAJABON"/>
    <s v="(en blanco)"/>
    <n v="8369000"/>
    <n v="2961527.46"/>
  </r>
  <r>
    <s v="2026"/>
    <x v="0"/>
    <x v="0"/>
    <x v="0"/>
    <x v="0"/>
    <s v="2 - Poder Ejecutivo"/>
    <s v="0202 - MINISTERIO DE  INTERIOR Y POLICÍA"/>
    <s v="0001 - MINISTERIO DE INTERIOR Y POLICIA"/>
    <x v="0"/>
    <x v="1"/>
    <x v="21"/>
    <s v="2.1 - REMUNERACIONES Y CONTRIBUCIONES"/>
    <s v="2.1.1 - REMUNERACIONES"/>
    <s v="N"/>
    <s v="00 - N/A"/>
    <s v="10 - FONDO GENERAL"/>
    <s v="06 - DUARTE"/>
    <s v="(en blanco)"/>
    <n v="9640100"/>
    <n v="3118500"/>
  </r>
  <r>
    <s v="2026"/>
    <x v="0"/>
    <x v="0"/>
    <x v="0"/>
    <x v="0"/>
    <s v="2 - Poder Ejecutivo"/>
    <s v="0202 - MINISTERIO DE  INTERIOR Y POLICÍA"/>
    <s v="0001 - MINISTERIO DE INTERIOR Y POLICIA"/>
    <x v="0"/>
    <x v="1"/>
    <x v="21"/>
    <s v="2.1 - REMUNERACIONES Y CONTRIBUCIONES"/>
    <s v="2.1.1 - REMUNERACIONES"/>
    <s v="N"/>
    <s v="00 - N/A"/>
    <s v="10 - FONDO GENERAL"/>
    <s v="07 - ELIAS PINA"/>
    <s v="(en blanco)"/>
    <n v="7355000"/>
    <n v="2508588.6799999997"/>
  </r>
  <r>
    <s v="2026"/>
    <x v="0"/>
    <x v="0"/>
    <x v="0"/>
    <x v="0"/>
    <s v="2 - Poder Ejecutivo"/>
    <s v="0202 - MINISTERIO DE  INTERIOR Y POLICÍA"/>
    <s v="0001 - MINISTERIO DE INTERIOR Y POLICIA"/>
    <x v="0"/>
    <x v="1"/>
    <x v="21"/>
    <s v="2.1 - REMUNERACIONES Y CONTRIBUCIONES"/>
    <s v="2.1.1 - REMUNERACIONES"/>
    <s v="N"/>
    <s v="00 - N/A"/>
    <s v="10 - FONDO GENERAL"/>
    <s v="08 - EL SEIBO"/>
    <s v="(en blanco)"/>
    <n v="7144000"/>
    <n v="2511145.59"/>
  </r>
  <r>
    <s v="2026"/>
    <x v="0"/>
    <x v="0"/>
    <x v="0"/>
    <x v="0"/>
    <s v="2 - Poder Ejecutivo"/>
    <s v="0202 - MINISTERIO DE  INTERIOR Y POLICÍA"/>
    <s v="0001 - MINISTERIO DE INTERIOR Y POLICIA"/>
    <x v="0"/>
    <x v="1"/>
    <x v="21"/>
    <s v="2.1 - REMUNERACIONES Y CONTRIBUCIONES"/>
    <s v="2.1.1 - REMUNERACIONES"/>
    <s v="N"/>
    <s v="00 - N/A"/>
    <s v="10 - FONDO GENERAL"/>
    <s v="09 - ESPAILLAT"/>
    <s v="(en blanco)"/>
    <n v="7820000"/>
    <n v="2525000"/>
  </r>
  <r>
    <s v="2026"/>
    <x v="0"/>
    <x v="0"/>
    <x v="0"/>
    <x v="0"/>
    <s v="2 - Poder Ejecutivo"/>
    <s v="0202 - MINISTERIO DE  INTERIOR Y POLICÍA"/>
    <s v="0001 - MINISTERIO DE INTERIOR Y POLICIA"/>
    <x v="0"/>
    <x v="1"/>
    <x v="21"/>
    <s v="2.1 - REMUNERACIONES Y CONTRIBUCIONES"/>
    <s v="2.1.1 - REMUNERACIONES"/>
    <s v="N"/>
    <s v="00 - N/A"/>
    <s v="10 - FONDO GENERAL"/>
    <s v="10 - INDEPENDENCIA"/>
    <s v="(en blanco)"/>
    <n v="5500000"/>
    <n v="1901920.86"/>
  </r>
  <r>
    <s v="2026"/>
    <x v="0"/>
    <x v="0"/>
    <x v="0"/>
    <x v="0"/>
    <s v="2 - Poder Ejecutivo"/>
    <s v="0202 - MINISTERIO DE  INTERIOR Y POLICÍA"/>
    <s v="0001 - MINISTERIO DE INTERIOR Y POLICIA"/>
    <x v="0"/>
    <x v="1"/>
    <x v="21"/>
    <s v="2.1 - REMUNERACIONES Y CONTRIBUCIONES"/>
    <s v="2.1.1 - REMUNERACIONES"/>
    <s v="N"/>
    <s v="00 - N/A"/>
    <s v="10 - FONDO GENERAL"/>
    <s v="11 - LA ALTAGRACIA"/>
    <s v="(en blanco)"/>
    <n v="8944332"/>
    <n v="3861690.14"/>
  </r>
  <r>
    <s v="2026"/>
    <x v="0"/>
    <x v="0"/>
    <x v="0"/>
    <x v="0"/>
    <s v="2 - Poder Ejecutivo"/>
    <s v="0202 - MINISTERIO DE  INTERIOR Y POLICÍA"/>
    <s v="0001 - MINISTERIO DE INTERIOR Y POLICIA"/>
    <x v="0"/>
    <x v="1"/>
    <x v="21"/>
    <s v="2.1 - REMUNERACIONES Y CONTRIBUCIONES"/>
    <s v="2.1.1 - REMUNERACIONES"/>
    <s v="N"/>
    <s v="00 - N/A"/>
    <s v="10 - FONDO GENERAL"/>
    <s v="12 - LA ROMANA"/>
    <s v="(en blanco)"/>
    <n v="7674500"/>
    <n v="2741320.95"/>
  </r>
  <r>
    <s v="2026"/>
    <x v="0"/>
    <x v="0"/>
    <x v="0"/>
    <x v="0"/>
    <s v="2 - Poder Ejecutivo"/>
    <s v="0202 - MINISTERIO DE  INTERIOR Y POLICÍA"/>
    <s v="0001 - MINISTERIO DE INTERIOR Y POLICIA"/>
    <x v="0"/>
    <x v="1"/>
    <x v="21"/>
    <s v="2.1 - REMUNERACIONES Y CONTRIBUCIONES"/>
    <s v="2.1.1 - REMUNERACIONES"/>
    <s v="N"/>
    <s v="00 - N/A"/>
    <s v="10 - FONDO GENERAL"/>
    <s v="13 - LA VEGA"/>
    <s v="(en blanco)"/>
    <n v="6966717"/>
    <n v="2562500"/>
  </r>
  <r>
    <s v="2026"/>
    <x v="0"/>
    <x v="0"/>
    <x v="0"/>
    <x v="0"/>
    <s v="2 - Poder Ejecutivo"/>
    <s v="0202 - MINISTERIO DE  INTERIOR Y POLICÍA"/>
    <s v="0001 - MINISTERIO DE INTERIOR Y POLICIA"/>
    <x v="0"/>
    <x v="1"/>
    <x v="21"/>
    <s v="2.1 - REMUNERACIONES Y CONTRIBUCIONES"/>
    <s v="2.1.1 - REMUNERACIONES"/>
    <s v="N"/>
    <s v="00 - N/A"/>
    <s v="10 - FONDO GENERAL"/>
    <s v="14 - MARIA TRINIDAD SANCHEZ"/>
    <s v="(en blanco)"/>
    <n v="9120148"/>
    <n v="3803913.7899999996"/>
  </r>
  <r>
    <s v="2026"/>
    <x v="0"/>
    <x v="0"/>
    <x v="0"/>
    <x v="0"/>
    <s v="2 - Poder Ejecutivo"/>
    <s v="0202 - MINISTERIO DE  INTERIOR Y POLICÍA"/>
    <s v="0001 - MINISTERIO DE INTERIOR Y POLICIA"/>
    <x v="0"/>
    <x v="1"/>
    <x v="21"/>
    <s v="2.1 - REMUNERACIONES Y CONTRIBUCIONES"/>
    <s v="2.1.1 - REMUNERACIONES"/>
    <s v="N"/>
    <s v="00 - N/A"/>
    <s v="10 - FONDO GENERAL"/>
    <s v="15 - MONTE CRISTI"/>
    <s v="(en blanco)"/>
    <n v="6250000"/>
    <n v="2214665.2599999998"/>
  </r>
  <r>
    <s v="2026"/>
    <x v="0"/>
    <x v="0"/>
    <x v="0"/>
    <x v="0"/>
    <s v="2 - Poder Ejecutivo"/>
    <s v="0202 - MINISTERIO DE  INTERIOR Y POLICÍA"/>
    <s v="0001 - MINISTERIO DE INTERIOR Y POLICIA"/>
    <x v="0"/>
    <x v="1"/>
    <x v="21"/>
    <s v="2.1 - REMUNERACIONES Y CONTRIBUCIONES"/>
    <s v="2.1.1 - REMUNERACIONES"/>
    <s v="N"/>
    <s v="00 - N/A"/>
    <s v="10 - FONDO GENERAL"/>
    <s v="16 - PEDERNALES"/>
    <s v="(en blanco)"/>
    <n v="8788000"/>
    <n v="3068000"/>
  </r>
  <r>
    <s v="2026"/>
    <x v="0"/>
    <x v="0"/>
    <x v="0"/>
    <x v="0"/>
    <s v="2 - Poder Ejecutivo"/>
    <s v="0202 - MINISTERIO DE  INTERIOR Y POLICÍA"/>
    <s v="0001 - MINISTERIO DE INTERIOR Y POLICIA"/>
    <x v="0"/>
    <x v="1"/>
    <x v="21"/>
    <s v="2.1 - REMUNERACIONES Y CONTRIBUCIONES"/>
    <s v="2.1.1 - REMUNERACIONES"/>
    <s v="N"/>
    <s v="00 - N/A"/>
    <s v="10 - FONDO GENERAL"/>
    <s v="17 - PERAVIA"/>
    <s v="(en blanco)"/>
    <n v="8714886"/>
    <n v="3070259.05"/>
  </r>
  <r>
    <s v="2026"/>
    <x v="0"/>
    <x v="0"/>
    <x v="0"/>
    <x v="0"/>
    <s v="2 - Poder Ejecutivo"/>
    <s v="0202 - MINISTERIO DE  INTERIOR Y POLICÍA"/>
    <s v="0001 - MINISTERIO DE INTERIOR Y POLICIA"/>
    <x v="0"/>
    <x v="1"/>
    <x v="21"/>
    <s v="2.1 - REMUNERACIONES Y CONTRIBUCIONES"/>
    <s v="2.1.1 - REMUNERACIONES"/>
    <s v="N"/>
    <s v="00 - N/A"/>
    <s v="10 - FONDO GENERAL"/>
    <s v="18 - PUERTO PLATA"/>
    <s v="(en blanco)"/>
    <n v="7906500"/>
    <n v="3076451.3200000003"/>
  </r>
  <r>
    <s v="2026"/>
    <x v="0"/>
    <x v="0"/>
    <x v="0"/>
    <x v="0"/>
    <s v="2 - Poder Ejecutivo"/>
    <s v="0202 - MINISTERIO DE  INTERIOR Y POLICÍA"/>
    <s v="0001 - MINISTERIO DE INTERIOR Y POLICIA"/>
    <x v="0"/>
    <x v="1"/>
    <x v="21"/>
    <s v="2.1 - REMUNERACIONES Y CONTRIBUCIONES"/>
    <s v="2.1.1 - REMUNERACIONES"/>
    <s v="N"/>
    <s v="00 - N/A"/>
    <s v="10 - FONDO GENERAL"/>
    <s v="19 - HERMANAS MIRABAL"/>
    <s v="(en blanco)"/>
    <n v="9395470"/>
    <n v="3399805.0300000003"/>
  </r>
  <r>
    <s v="2026"/>
    <x v="0"/>
    <x v="0"/>
    <x v="0"/>
    <x v="0"/>
    <s v="2 - Poder Ejecutivo"/>
    <s v="0202 - MINISTERIO DE  INTERIOR Y POLICÍA"/>
    <s v="0001 - MINISTERIO DE INTERIOR Y POLICIA"/>
    <x v="0"/>
    <x v="1"/>
    <x v="21"/>
    <s v="2.1 - REMUNERACIONES Y CONTRIBUCIONES"/>
    <s v="2.1.1 - REMUNERACIONES"/>
    <s v="N"/>
    <s v="00 - N/A"/>
    <s v="10 - FONDO GENERAL"/>
    <s v="20 - SAMANA"/>
    <s v="(en blanco)"/>
    <n v="5621900"/>
    <n v="2187225.66"/>
  </r>
  <r>
    <s v="2026"/>
    <x v="0"/>
    <x v="0"/>
    <x v="0"/>
    <x v="0"/>
    <s v="2 - Poder Ejecutivo"/>
    <s v="0202 - MINISTERIO DE  INTERIOR Y POLICÍA"/>
    <s v="0001 - MINISTERIO DE INTERIOR Y POLICIA"/>
    <x v="0"/>
    <x v="1"/>
    <x v="21"/>
    <s v="2.1 - REMUNERACIONES Y CONTRIBUCIONES"/>
    <s v="2.1.1 - REMUNERACIONES"/>
    <s v="N"/>
    <s v="00 - N/A"/>
    <s v="10 - FONDO GENERAL"/>
    <s v="21 - SAN CRISTOBAL"/>
    <s v="(en blanco)"/>
    <n v="7648500"/>
    <n v="2744919.24"/>
  </r>
  <r>
    <s v="2026"/>
    <x v="0"/>
    <x v="0"/>
    <x v="0"/>
    <x v="0"/>
    <s v="2 - Poder Ejecutivo"/>
    <s v="0202 - MINISTERIO DE  INTERIOR Y POLICÍA"/>
    <s v="0001 - MINISTERIO DE INTERIOR Y POLICIA"/>
    <x v="0"/>
    <x v="1"/>
    <x v="21"/>
    <s v="2.1 - REMUNERACIONES Y CONTRIBUCIONES"/>
    <s v="2.1.1 - REMUNERACIONES"/>
    <s v="N"/>
    <s v="00 - N/A"/>
    <s v="10 - FONDO GENERAL"/>
    <s v="22 - SAN JUAN"/>
    <s v="(en blanco)"/>
    <n v="10042000"/>
    <n v="3642805.0300000003"/>
  </r>
  <r>
    <s v="2026"/>
    <x v="0"/>
    <x v="0"/>
    <x v="0"/>
    <x v="0"/>
    <s v="2 - Poder Ejecutivo"/>
    <s v="0202 - MINISTERIO DE  INTERIOR Y POLICÍA"/>
    <s v="0001 - MINISTERIO DE INTERIOR Y POLICIA"/>
    <x v="0"/>
    <x v="1"/>
    <x v="21"/>
    <s v="2.1 - REMUNERACIONES Y CONTRIBUCIONES"/>
    <s v="2.1.1 - REMUNERACIONES"/>
    <s v="N"/>
    <s v="00 - N/A"/>
    <s v="10 - FONDO GENERAL"/>
    <s v="23 - SAN PEDRO DE MACORIS"/>
    <s v="(en blanco)"/>
    <n v="9992400"/>
    <n v="3143422.01"/>
  </r>
  <r>
    <s v="2026"/>
    <x v="0"/>
    <x v="0"/>
    <x v="0"/>
    <x v="0"/>
    <s v="2 - Poder Ejecutivo"/>
    <s v="0202 - MINISTERIO DE  INTERIOR Y POLICÍA"/>
    <s v="0001 - MINISTERIO DE INTERIOR Y POLICIA"/>
    <x v="0"/>
    <x v="1"/>
    <x v="21"/>
    <s v="2.1 - REMUNERACIONES Y CONTRIBUCIONES"/>
    <s v="2.1.1 - REMUNERACIONES"/>
    <s v="N"/>
    <s v="00 - N/A"/>
    <s v="10 - FONDO GENERAL"/>
    <s v="24 - SANCHEZ RAMIREZ"/>
    <s v="(en blanco)"/>
    <n v="8537000"/>
    <n v="2921305.95"/>
  </r>
  <r>
    <s v="2026"/>
    <x v="0"/>
    <x v="0"/>
    <x v="0"/>
    <x v="0"/>
    <s v="2 - Poder Ejecutivo"/>
    <s v="0202 - MINISTERIO DE  INTERIOR Y POLICÍA"/>
    <s v="0001 - MINISTERIO DE INTERIOR Y POLICIA"/>
    <x v="0"/>
    <x v="1"/>
    <x v="21"/>
    <s v="2.1 - REMUNERACIONES Y CONTRIBUCIONES"/>
    <s v="2.1.1 - REMUNERACIONES"/>
    <s v="N"/>
    <s v="00 - N/A"/>
    <s v="10 - FONDO GENERAL"/>
    <s v="25 - SANTIAGO"/>
    <s v="(en blanco)"/>
    <n v="10550000"/>
    <n v="2729822.15"/>
  </r>
  <r>
    <s v="2026"/>
    <x v="0"/>
    <x v="0"/>
    <x v="0"/>
    <x v="0"/>
    <s v="2 - Poder Ejecutivo"/>
    <s v="0202 - MINISTERIO DE  INTERIOR Y POLICÍA"/>
    <s v="0001 - MINISTERIO DE INTERIOR Y POLICIA"/>
    <x v="0"/>
    <x v="1"/>
    <x v="21"/>
    <s v="2.1 - REMUNERACIONES Y CONTRIBUCIONES"/>
    <s v="2.1.1 - REMUNERACIONES"/>
    <s v="N"/>
    <s v="00 - N/A"/>
    <s v="10 - FONDO GENERAL"/>
    <s v="26 - SANTIAGO RODRIGUEZ"/>
    <s v="(en blanco)"/>
    <n v="8650000"/>
    <n v="2888709.9699999997"/>
  </r>
  <r>
    <s v="2026"/>
    <x v="0"/>
    <x v="0"/>
    <x v="0"/>
    <x v="0"/>
    <s v="2 - Poder Ejecutivo"/>
    <s v="0202 - MINISTERIO DE  INTERIOR Y POLICÍA"/>
    <s v="0001 - MINISTERIO DE INTERIOR Y POLICIA"/>
    <x v="0"/>
    <x v="1"/>
    <x v="21"/>
    <s v="2.1 - REMUNERACIONES Y CONTRIBUCIONES"/>
    <s v="2.1.1 - REMUNERACIONES"/>
    <s v="N"/>
    <s v="00 - N/A"/>
    <s v="10 - FONDO GENERAL"/>
    <s v="27 - VALVERDE"/>
    <s v="(en blanco)"/>
    <n v="6500000"/>
    <n v="2465000"/>
  </r>
  <r>
    <s v="2026"/>
    <x v="0"/>
    <x v="0"/>
    <x v="0"/>
    <x v="0"/>
    <s v="2 - Poder Ejecutivo"/>
    <s v="0202 - MINISTERIO DE  INTERIOR Y POLICÍA"/>
    <s v="0001 - MINISTERIO DE INTERIOR Y POLICIA"/>
    <x v="0"/>
    <x v="1"/>
    <x v="21"/>
    <s v="2.1 - REMUNERACIONES Y CONTRIBUCIONES"/>
    <s v="2.1.1 - REMUNERACIONES"/>
    <s v="N"/>
    <s v="00 - N/A"/>
    <s v="10 - FONDO GENERAL"/>
    <s v="28 - MONSENOR NOUEL"/>
    <s v="(en blanco)"/>
    <n v="6000000"/>
    <n v="2250055"/>
  </r>
  <r>
    <s v="2026"/>
    <x v="0"/>
    <x v="0"/>
    <x v="0"/>
    <x v="0"/>
    <s v="2 - Poder Ejecutivo"/>
    <s v="0202 - MINISTERIO DE  INTERIOR Y POLICÍA"/>
    <s v="0001 - MINISTERIO DE INTERIOR Y POLICIA"/>
    <x v="0"/>
    <x v="1"/>
    <x v="21"/>
    <s v="2.1 - REMUNERACIONES Y CONTRIBUCIONES"/>
    <s v="2.1.1 - REMUNERACIONES"/>
    <s v="N"/>
    <s v="00 - N/A"/>
    <s v="10 - FONDO GENERAL"/>
    <s v="29 - MONTE PLATA"/>
    <s v="(en blanco)"/>
    <n v="8404500"/>
    <n v="3023630.59"/>
  </r>
  <r>
    <s v="2026"/>
    <x v="0"/>
    <x v="0"/>
    <x v="0"/>
    <x v="0"/>
    <s v="2 - Poder Ejecutivo"/>
    <s v="0202 - MINISTERIO DE  INTERIOR Y POLICÍA"/>
    <s v="0001 - MINISTERIO DE INTERIOR Y POLICIA"/>
    <x v="0"/>
    <x v="1"/>
    <x v="21"/>
    <s v="2.1 - REMUNERACIONES Y CONTRIBUCIONES"/>
    <s v="2.1.1 - REMUNERACIONES"/>
    <s v="N"/>
    <s v="00 - N/A"/>
    <s v="10 - FONDO GENERAL"/>
    <s v="30 - HATO MAYOR"/>
    <s v="(en blanco)"/>
    <n v="7936000"/>
    <n v="2741500"/>
  </r>
  <r>
    <s v="2026"/>
    <x v="0"/>
    <x v="0"/>
    <x v="0"/>
    <x v="0"/>
    <s v="2 - Poder Ejecutivo"/>
    <s v="0202 - MINISTERIO DE  INTERIOR Y POLICÍA"/>
    <s v="0001 - MINISTERIO DE INTERIOR Y POLICIA"/>
    <x v="0"/>
    <x v="1"/>
    <x v="21"/>
    <s v="2.1 - REMUNERACIONES Y CONTRIBUCIONES"/>
    <s v="2.1.1 - REMUNERACIONES"/>
    <s v="N"/>
    <s v="00 - N/A"/>
    <s v="10 - FONDO GENERAL"/>
    <s v="31 - SAN JOSE DE OCOA"/>
    <s v="(en blanco)"/>
    <n v="6868100"/>
    <n v="2442300"/>
  </r>
  <r>
    <s v="2026"/>
    <x v="0"/>
    <x v="0"/>
    <x v="0"/>
    <x v="0"/>
    <s v="2 - Poder Ejecutivo"/>
    <s v="0202 - MINISTERIO DE  INTERIOR Y POLICÍA"/>
    <s v="0001 - MINISTERIO DE INTERIOR Y POLICIA"/>
    <x v="0"/>
    <x v="1"/>
    <x v="21"/>
    <s v="2.1 - REMUNERACIONES Y CONTRIBUCIONES"/>
    <s v="2.1.1 - REMUNERACIONES"/>
    <s v="N"/>
    <s v="00 - N/A"/>
    <s v="10 - FONDO GENERAL"/>
    <s v="32 - SANTO DOMINGO"/>
    <s v="(en blanco)"/>
    <n v="36200000"/>
    <n v="9775439.3000000007"/>
  </r>
  <r>
    <s v="2026"/>
    <x v="0"/>
    <x v="0"/>
    <x v="0"/>
    <x v="0"/>
    <s v="2 - Poder Ejecutivo"/>
    <s v="0202 - MINISTERIO DE  INTERIOR Y POLICÍA"/>
    <s v="0001 - MINISTERIO DE INTERIOR Y POLICIA"/>
    <x v="0"/>
    <x v="1"/>
    <x v="21"/>
    <s v="2.1 - REMUNERACIONES Y CONTRIBUCIONES"/>
    <s v="2.1.1 - REMUNERACIONES"/>
    <s v="N"/>
    <s v="00 - N/A"/>
    <s v="10 - FONDO GENERAL"/>
    <s v="99 - MULTIPROVINCIAL"/>
    <s v="(en blanco)"/>
    <n v="886706966"/>
    <n v="310469291.58000004"/>
  </r>
  <r>
    <s v="2026"/>
    <x v="0"/>
    <x v="0"/>
    <x v="0"/>
    <x v="0"/>
    <s v="2 - Poder Ejecutivo"/>
    <s v="0202 - MINISTERIO DE  INTERIOR Y POLICÍA"/>
    <s v="0001 - MINISTERIO DE INTERIOR Y POLICIA"/>
    <x v="0"/>
    <x v="1"/>
    <x v="21"/>
    <s v="2.1 - REMUNERACIONES Y CONTRIBUCIONES"/>
    <s v="2.1.2 - SOBRESUELDOS"/>
    <s v="N"/>
    <s v="00 - N/A"/>
    <s v="10 - FONDO GENERAL"/>
    <s v="02 - AZUA"/>
    <s v="(en blanco)"/>
    <n v="1050000"/>
    <n v="592716.66999999993"/>
  </r>
  <r>
    <s v="2026"/>
    <x v="0"/>
    <x v="0"/>
    <x v="0"/>
    <x v="0"/>
    <s v="2 - Poder Ejecutivo"/>
    <s v="0202 - MINISTERIO DE  INTERIOR Y POLICÍA"/>
    <s v="0001 - MINISTERIO DE INTERIOR Y POLICIA"/>
    <x v="0"/>
    <x v="1"/>
    <x v="21"/>
    <s v="2.1 - REMUNERACIONES Y CONTRIBUCIONES"/>
    <s v="2.1.2 - SOBRESUELDOS"/>
    <s v="N"/>
    <s v="00 - N/A"/>
    <s v="10 - FONDO GENERAL"/>
    <s v="03 - BAHORUCO"/>
    <s v="(en blanco)"/>
    <n v="1360000"/>
    <n v="833250"/>
  </r>
  <r>
    <s v="2026"/>
    <x v="0"/>
    <x v="0"/>
    <x v="0"/>
    <x v="0"/>
    <s v="2 - Poder Ejecutivo"/>
    <s v="0202 - MINISTERIO DE  INTERIOR Y POLICÍA"/>
    <s v="0001 - MINISTERIO DE INTERIOR Y POLICIA"/>
    <x v="0"/>
    <x v="1"/>
    <x v="21"/>
    <s v="2.1 - REMUNERACIONES Y CONTRIBUCIONES"/>
    <s v="2.1.2 - SOBRESUELDOS"/>
    <s v="N"/>
    <s v="00 - N/A"/>
    <s v="10 - FONDO GENERAL"/>
    <s v="04 - BARAHONA"/>
    <s v="(en blanco)"/>
    <n v="760000"/>
    <n v="577500"/>
  </r>
  <r>
    <s v="2026"/>
    <x v="0"/>
    <x v="0"/>
    <x v="0"/>
    <x v="0"/>
    <s v="2 - Poder Ejecutivo"/>
    <s v="0202 - MINISTERIO DE  INTERIOR Y POLICÍA"/>
    <s v="0001 - MINISTERIO DE INTERIOR Y POLICIA"/>
    <x v="0"/>
    <x v="1"/>
    <x v="21"/>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x v="0"/>
    <x v="1"/>
    <x v="21"/>
    <s v="2.1 - REMUNERACIONES Y CONTRIBUCIONES"/>
    <s v="2.1.2 - SOBRESUELDOS"/>
    <s v="N"/>
    <s v="00 - N/A"/>
    <s v="10 - FONDO GENERAL"/>
    <s v="06 - DUARTE"/>
    <s v="(en blanco)"/>
    <n v="1412000"/>
    <n v="964950"/>
  </r>
  <r>
    <s v="2026"/>
    <x v="0"/>
    <x v="0"/>
    <x v="0"/>
    <x v="0"/>
    <s v="2 - Poder Ejecutivo"/>
    <s v="0202 - MINISTERIO DE  INTERIOR Y POLICÍA"/>
    <s v="0001 - MINISTERIO DE INTERIOR Y POLICIA"/>
    <x v="0"/>
    <x v="1"/>
    <x v="21"/>
    <s v="2.1 - REMUNERACIONES Y CONTRIBUCIONES"/>
    <s v="2.1.2 - SOBRESUELDOS"/>
    <s v="N"/>
    <s v="00 - N/A"/>
    <s v="10 - FONDO GENERAL"/>
    <s v="07 - ELIAS PINA"/>
    <s v="(en blanco)"/>
    <n v="520000"/>
    <n v="560416.66999999993"/>
  </r>
  <r>
    <s v="2026"/>
    <x v="0"/>
    <x v="0"/>
    <x v="0"/>
    <x v="0"/>
    <s v="2 - Poder Ejecutivo"/>
    <s v="0202 - MINISTERIO DE  INTERIOR Y POLICÍA"/>
    <s v="0001 - MINISTERIO DE INTERIOR Y POLICIA"/>
    <x v="0"/>
    <x v="1"/>
    <x v="21"/>
    <s v="2.1 - REMUNERACIONES Y CONTRIBUCIONES"/>
    <s v="2.1.2 - SOBRESUELDOS"/>
    <s v="N"/>
    <s v="00 - N/A"/>
    <s v="10 - FONDO GENERAL"/>
    <s v="08 - EL SEIBO"/>
    <s v="(en blanco)"/>
    <n v="980000"/>
    <n v="530208.34000000008"/>
  </r>
  <r>
    <s v="2026"/>
    <x v="0"/>
    <x v="0"/>
    <x v="0"/>
    <x v="0"/>
    <s v="2 - Poder Ejecutivo"/>
    <s v="0202 - MINISTERIO DE  INTERIOR Y POLICÍA"/>
    <s v="0001 - MINISTERIO DE INTERIOR Y POLICIA"/>
    <x v="0"/>
    <x v="1"/>
    <x v="21"/>
    <s v="2.1 - REMUNERACIONES Y CONTRIBUCIONES"/>
    <s v="2.1.2 - SOBRESUELDOS"/>
    <s v="N"/>
    <s v="00 - N/A"/>
    <s v="10 - FONDO GENERAL"/>
    <s v="09 - ESPAILLAT"/>
    <s v="(en blanco)"/>
    <n v="640000"/>
    <n v="495833.33"/>
  </r>
  <r>
    <s v="2026"/>
    <x v="0"/>
    <x v="0"/>
    <x v="0"/>
    <x v="0"/>
    <s v="2 - Poder Ejecutivo"/>
    <s v="0202 - MINISTERIO DE  INTERIOR Y POLICÍA"/>
    <s v="0001 - MINISTERIO DE INTERIOR Y POLICIA"/>
    <x v="0"/>
    <x v="1"/>
    <x v="21"/>
    <s v="2.1 - REMUNERACIONES Y CONTRIBUCIONES"/>
    <s v="2.1.2 - SOBRESUELDOS"/>
    <s v="N"/>
    <s v="00 - N/A"/>
    <s v="10 - FONDO GENERAL"/>
    <s v="10 - INDEPENDENCIA"/>
    <s v="(en blanco)"/>
    <n v="680000"/>
    <n v="543750"/>
  </r>
  <r>
    <s v="2026"/>
    <x v="0"/>
    <x v="0"/>
    <x v="0"/>
    <x v="0"/>
    <s v="2 - Poder Ejecutivo"/>
    <s v="0202 - MINISTERIO DE  INTERIOR Y POLICÍA"/>
    <s v="0001 - MINISTERIO DE INTERIOR Y POLICIA"/>
    <x v="0"/>
    <x v="1"/>
    <x v="21"/>
    <s v="2.1 - REMUNERACIONES Y CONTRIBUCIONES"/>
    <s v="2.1.2 - SOBRESUELDOS"/>
    <s v="N"/>
    <s v="00 - N/A"/>
    <s v="10 - FONDO GENERAL"/>
    <s v="11 - LA ALTAGRACIA"/>
    <s v="(en blanco)"/>
    <n v="1240000"/>
    <n v="634458.34000000008"/>
  </r>
  <r>
    <s v="2026"/>
    <x v="0"/>
    <x v="0"/>
    <x v="0"/>
    <x v="0"/>
    <s v="2 - Poder Ejecutivo"/>
    <s v="0202 - MINISTERIO DE  INTERIOR Y POLICÍA"/>
    <s v="0001 - MINISTERIO DE INTERIOR Y POLICIA"/>
    <x v="0"/>
    <x v="1"/>
    <x v="21"/>
    <s v="2.1 - REMUNERACIONES Y CONTRIBUCIONES"/>
    <s v="2.1.2 - SOBRESUELDOS"/>
    <s v="N"/>
    <s v="00 - N/A"/>
    <s v="10 - FONDO GENERAL"/>
    <s v="12 - LA ROMANA"/>
    <s v="(en blanco)"/>
    <n v="1025500"/>
    <n v="530291.66999999993"/>
  </r>
  <r>
    <s v="2026"/>
    <x v="0"/>
    <x v="0"/>
    <x v="0"/>
    <x v="0"/>
    <s v="2 - Poder Ejecutivo"/>
    <s v="0202 - MINISTERIO DE  INTERIOR Y POLICÍA"/>
    <s v="0001 - MINISTERIO DE INTERIOR Y POLICIA"/>
    <x v="0"/>
    <x v="1"/>
    <x v="21"/>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x v="0"/>
    <x v="1"/>
    <x v="21"/>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x v="0"/>
    <x v="1"/>
    <x v="21"/>
    <s v="2.1 - REMUNERACIONES Y CONTRIBUCIONES"/>
    <s v="2.1.2 - SOBRESUELDOS"/>
    <s v="N"/>
    <s v="00 - N/A"/>
    <s v="10 - FONDO GENERAL"/>
    <s v="15 - MONTE CRISTI"/>
    <s v="(en blanco)"/>
    <n v="840000"/>
    <n v="449344.83"/>
  </r>
  <r>
    <s v="2026"/>
    <x v="0"/>
    <x v="0"/>
    <x v="0"/>
    <x v="0"/>
    <s v="2 - Poder Ejecutivo"/>
    <s v="0202 - MINISTERIO DE  INTERIOR Y POLICÍA"/>
    <s v="0001 - MINISTERIO DE INTERIOR Y POLICIA"/>
    <x v="0"/>
    <x v="1"/>
    <x v="21"/>
    <s v="2.1 - REMUNERACIONES Y CONTRIBUCIONES"/>
    <s v="2.1.2 - SOBRESUELDOS"/>
    <s v="N"/>
    <s v="00 - N/A"/>
    <s v="10 - FONDO GENERAL"/>
    <s v="16 - PEDERNALES"/>
    <s v="(en blanco)"/>
    <n v="660000"/>
    <n v="737499.99"/>
  </r>
  <r>
    <s v="2026"/>
    <x v="0"/>
    <x v="0"/>
    <x v="0"/>
    <x v="0"/>
    <s v="2 - Poder Ejecutivo"/>
    <s v="0202 - MINISTERIO DE  INTERIOR Y POLICÍA"/>
    <s v="0001 - MINISTERIO DE INTERIOR Y POLICIA"/>
    <x v="0"/>
    <x v="1"/>
    <x v="21"/>
    <s v="2.1 - REMUNERACIONES Y CONTRIBUCIONES"/>
    <s v="2.1.2 - SOBRESUELDOS"/>
    <s v="N"/>
    <s v="00 - N/A"/>
    <s v="10 - FONDO GENERAL"/>
    <s v="17 - PERAVIA"/>
    <s v="(en blanco)"/>
    <n v="440000"/>
    <n v="695522"/>
  </r>
  <r>
    <s v="2026"/>
    <x v="0"/>
    <x v="0"/>
    <x v="0"/>
    <x v="0"/>
    <s v="2 - Poder Ejecutivo"/>
    <s v="0202 - MINISTERIO DE  INTERIOR Y POLICÍA"/>
    <s v="0001 - MINISTERIO DE INTERIOR Y POLICIA"/>
    <x v="0"/>
    <x v="1"/>
    <x v="21"/>
    <s v="2.1 - REMUNERACIONES Y CONTRIBUCIONES"/>
    <s v="2.1.2 - SOBRESUELDOS"/>
    <s v="N"/>
    <s v="00 - N/A"/>
    <s v="10 - FONDO GENERAL"/>
    <s v="18 - PUERTO PLATA"/>
    <s v="(en blanco)"/>
    <n v="1800000"/>
    <n v="807583.34000000008"/>
  </r>
  <r>
    <s v="2026"/>
    <x v="0"/>
    <x v="0"/>
    <x v="0"/>
    <x v="0"/>
    <s v="2 - Poder Ejecutivo"/>
    <s v="0202 - MINISTERIO DE  INTERIOR Y POLICÍA"/>
    <s v="0001 - MINISTERIO DE INTERIOR Y POLICIA"/>
    <x v="0"/>
    <x v="1"/>
    <x v="21"/>
    <s v="2.1 - REMUNERACIONES Y CONTRIBUCIONES"/>
    <s v="2.1.2 - SOBRESUELDOS"/>
    <s v="N"/>
    <s v="00 - N/A"/>
    <s v="10 - FONDO GENERAL"/>
    <s v="19 - HERMANAS MIRABAL"/>
    <s v="(en blanco)"/>
    <n v="900000"/>
    <n v="663250"/>
  </r>
  <r>
    <s v="2026"/>
    <x v="0"/>
    <x v="0"/>
    <x v="0"/>
    <x v="0"/>
    <s v="2 - Poder Ejecutivo"/>
    <s v="0202 - MINISTERIO DE  INTERIOR Y POLICÍA"/>
    <s v="0001 - MINISTERIO DE INTERIOR Y POLICIA"/>
    <x v="0"/>
    <x v="1"/>
    <x v="21"/>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x v="0"/>
    <x v="1"/>
    <x v="21"/>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x v="0"/>
    <x v="1"/>
    <x v="21"/>
    <s v="2.1 - REMUNERACIONES Y CONTRIBUCIONES"/>
    <s v="2.1.2 - SOBRESUELDOS"/>
    <s v="N"/>
    <s v="00 - N/A"/>
    <s v="10 - FONDO GENERAL"/>
    <s v="22 - SAN JUAN"/>
    <s v="(en blanco)"/>
    <n v="580000"/>
    <n v="676166.67"/>
  </r>
  <r>
    <s v="2026"/>
    <x v="0"/>
    <x v="0"/>
    <x v="0"/>
    <x v="0"/>
    <s v="2 - Poder Ejecutivo"/>
    <s v="0202 - MINISTERIO DE  INTERIOR Y POLICÍA"/>
    <s v="0001 - MINISTERIO DE INTERIOR Y POLICIA"/>
    <x v="0"/>
    <x v="1"/>
    <x v="21"/>
    <s v="2.1 - REMUNERACIONES Y CONTRIBUCIONES"/>
    <s v="2.1.2 - SOBRESUELDOS"/>
    <s v="N"/>
    <s v="00 - N/A"/>
    <s v="10 - FONDO GENERAL"/>
    <s v="23 - SAN PEDRO DE MACORIS"/>
    <s v="(en blanco)"/>
    <n v="1222000"/>
    <n v="834166.67"/>
  </r>
  <r>
    <s v="2026"/>
    <x v="0"/>
    <x v="0"/>
    <x v="0"/>
    <x v="0"/>
    <s v="2 - Poder Ejecutivo"/>
    <s v="0202 - MINISTERIO DE  INTERIOR Y POLICÍA"/>
    <s v="0001 - MINISTERIO DE INTERIOR Y POLICIA"/>
    <x v="0"/>
    <x v="1"/>
    <x v="21"/>
    <s v="2.1 - REMUNERACIONES Y CONTRIBUCIONES"/>
    <s v="2.1.2 - SOBRESUELDOS"/>
    <s v="N"/>
    <s v="00 - N/A"/>
    <s v="10 - FONDO GENERAL"/>
    <s v="24 - SANCHEZ RAMIREZ"/>
    <s v="(en blanco)"/>
    <n v="652000"/>
    <n v="660208.34"/>
  </r>
  <r>
    <s v="2026"/>
    <x v="0"/>
    <x v="0"/>
    <x v="0"/>
    <x v="0"/>
    <s v="2 - Poder Ejecutivo"/>
    <s v="0202 - MINISTERIO DE  INTERIOR Y POLICÍA"/>
    <s v="0001 - MINISTERIO DE INTERIOR Y POLICIA"/>
    <x v="0"/>
    <x v="1"/>
    <x v="21"/>
    <s v="2.1 - REMUNERACIONES Y CONTRIBUCIONES"/>
    <s v="2.1.2 - SOBRESUELDOS"/>
    <s v="N"/>
    <s v="00 - N/A"/>
    <s v="10 - FONDO GENERAL"/>
    <s v="25 - SANTIAGO"/>
    <s v="(en blanco)"/>
    <n v="1800000"/>
    <n v="796750"/>
  </r>
  <r>
    <s v="2026"/>
    <x v="0"/>
    <x v="0"/>
    <x v="0"/>
    <x v="0"/>
    <s v="2 - Poder Ejecutivo"/>
    <s v="0202 - MINISTERIO DE  INTERIOR Y POLICÍA"/>
    <s v="0001 - MINISTERIO DE INTERIOR Y POLICIA"/>
    <x v="0"/>
    <x v="1"/>
    <x v="21"/>
    <s v="2.1 - REMUNERACIONES Y CONTRIBUCIONES"/>
    <s v="2.1.2 - SOBRESUELDOS"/>
    <s v="N"/>
    <s v="00 - N/A"/>
    <s v="10 - FONDO GENERAL"/>
    <s v="26 - SANTIAGO RODRIGUEZ"/>
    <s v="(en blanco)"/>
    <n v="700000"/>
    <n v="496166.66"/>
  </r>
  <r>
    <s v="2026"/>
    <x v="0"/>
    <x v="0"/>
    <x v="0"/>
    <x v="0"/>
    <s v="2 - Poder Ejecutivo"/>
    <s v="0202 - MINISTERIO DE  INTERIOR Y POLICÍA"/>
    <s v="0001 - MINISTERIO DE INTERIOR Y POLICIA"/>
    <x v="0"/>
    <x v="1"/>
    <x v="21"/>
    <s v="2.1 - REMUNERACIONES Y CONTRIBUCIONES"/>
    <s v="2.1.2 - SOBRESUELDOS"/>
    <s v="N"/>
    <s v="00 - N/A"/>
    <s v="10 - FONDO GENERAL"/>
    <s v="27 - VALVERDE"/>
    <s v="(en blanco)"/>
    <n v="600000"/>
    <n v="50000"/>
  </r>
  <r>
    <s v="2026"/>
    <x v="0"/>
    <x v="0"/>
    <x v="0"/>
    <x v="0"/>
    <s v="2 - Poder Ejecutivo"/>
    <s v="0202 - MINISTERIO DE  INTERIOR Y POLICÍA"/>
    <s v="0001 - MINISTERIO DE INTERIOR Y POLICIA"/>
    <x v="0"/>
    <x v="1"/>
    <x v="21"/>
    <s v="2.1 - REMUNERACIONES Y CONTRIBUCIONES"/>
    <s v="2.1.2 - SOBRESUELDOS"/>
    <s v="N"/>
    <s v="00 - N/A"/>
    <s v="10 - FONDO GENERAL"/>
    <s v="28 - MONSENOR NOUEL"/>
    <s v="(en blanco)"/>
    <n v="840000"/>
    <n v="433344.33"/>
  </r>
  <r>
    <s v="2026"/>
    <x v="0"/>
    <x v="0"/>
    <x v="0"/>
    <x v="0"/>
    <s v="2 - Poder Ejecutivo"/>
    <s v="0202 - MINISTERIO DE  INTERIOR Y POLICÍA"/>
    <s v="0001 - MINISTERIO DE INTERIOR Y POLICIA"/>
    <x v="0"/>
    <x v="1"/>
    <x v="21"/>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x v="0"/>
    <x v="1"/>
    <x v="21"/>
    <s v="2.1 - REMUNERACIONES Y CONTRIBUCIONES"/>
    <s v="2.1.2 - SOBRESUELDOS"/>
    <s v="N"/>
    <s v="00 - N/A"/>
    <s v="10 - FONDO GENERAL"/>
    <s v="30 - HATO MAYOR"/>
    <s v="(en blanco)"/>
    <n v="440000"/>
    <n v="410750"/>
  </r>
  <r>
    <s v="2026"/>
    <x v="0"/>
    <x v="0"/>
    <x v="0"/>
    <x v="0"/>
    <s v="2 - Poder Ejecutivo"/>
    <s v="0202 - MINISTERIO DE  INTERIOR Y POLICÍA"/>
    <s v="0001 - MINISTERIO DE INTERIOR Y POLICIA"/>
    <x v="0"/>
    <x v="1"/>
    <x v="21"/>
    <s v="2.1 - REMUNERACIONES Y CONTRIBUCIONES"/>
    <s v="2.1.2 - SOBRESUELDOS"/>
    <s v="N"/>
    <s v="00 - N/A"/>
    <s v="10 - FONDO GENERAL"/>
    <s v="31 - SAN JOSE DE OCOA"/>
    <s v="(en blanco)"/>
    <n v="940000"/>
    <n v="477366.67"/>
  </r>
  <r>
    <s v="2026"/>
    <x v="0"/>
    <x v="0"/>
    <x v="0"/>
    <x v="0"/>
    <s v="2 - Poder Ejecutivo"/>
    <s v="0202 - MINISTERIO DE  INTERIOR Y POLICÍA"/>
    <s v="0001 - MINISTERIO DE INTERIOR Y POLICIA"/>
    <x v="0"/>
    <x v="1"/>
    <x v="21"/>
    <s v="2.1 - REMUNERACIONES Y CONTRIBUCIONES"/>
    <s v="2.1.2 - SOBRESUELDOS"/>
    <s v="N"/>
    <s v="00 - N/A"/>
    <s v="10 - FONDO GENERAL"/>
    <s v="32 - SANTO DOMINGO"/>
    <s v="(en blanco)"/>
    <n v="2200000"/>
    <n v="1797583.37"/>
  </r>
  <r>
    <s v="2026"/>
    <x v="0"/>
    <x v="0"/>
    <x v="0"/>
    <x v="0"/>
    <s v="2 - Poder Ejecutivo"/>
    <s v="0202 - MINISTERIO DE  INTERIOR Y POLICÍA"/>
    <s v="0001 - MINISTERIO DE INTERIOR Y POLICIA"/>
    <x v="0"/>
    <x v="1"/>
    <x v="21"/>
    <s v="2.1 - REMUNERACIONES Y CONTRIBUCIONES"/>
    <s v="2.1.2 - SOBRESUELDOS"/>
    <s v="N"/>
    <s v="00 - N/A"/>
    <s v="10 - FONDO GENERAL"/>
    <s v="99 - MULTIPROVINCIAL"/>
    <s v="(en blanco)"/>
    <n v="105175611"/>
    <n v="54764837.940000013"/>
  </r>
  <r>
    <s v="2026"/>
    <x v="0"/>
    <x v="0"/>
    <x v="0"/>
    <x v="0"/>
    <s v="2 - Poder Ejecutivo"/>
    <s v="0202 - MINISTERIO DE  INTERIOR Y POLICÍA"/>
    <s v="0001 - MINISTERIO DE INTERIOR Y POLICIA"/>
    <x v="0"/>
    <x v="1"/>
    <x v="21"/>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x v="0"/>
    <x v="1"/>
    <x v="21"/>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2 - AZUA"/>
    <s v="(en blanco)"/>
    <n v="1112460"/>
    <n v="515757.7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3 - BAHORUCO"/>
    <s v="(en blanco)"/>
    <n v="811788"/>
    <n v="338541.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4 - BARAHONA"/>
    <s v="(en blanco)"/>
    <n v="1400000"/>
    <n v="406796.5900000000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5 - DAJABON"/>
    <s v="(en blanco)"/>
    <n v="1371000"/>
    <n v="441270.1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6 - DUARTE"/>
    <s v="(en blanco)"/>
    <n v="1300000"/>
    <n v="476436.33999999991"/>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7 - ELIAS PINA"/>
    <s v="(en blanco)"/>
    <n v="1200000"/>
    <n v="381505.6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8 - EL SEIBO"/>
    <s v="(en blanco)"/>
    <n v="1400000"/>
    <n v="365474.4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9 - ESPAILLAT"/>
    <s v="(en blanco)"/>
    <n v="1400000"/>
    <n v="385096.6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0 - INDEPENDENCIA"/>
    <s v="(en blanco)"/>
    <n v="1400000"/>
    <n v="277366.6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1 - LA ALTAGRACIA"/>
    <s v="(en blanco)"/>
    <n v="1150668"/>
    <n v="536688.1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2 - LA ROMANA"/>
    <s v="(en blanco)"/>
    <n v="1200000"/>
    <n v="400871.439999999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3 - LA VEGA"/>
    <s v="(en blanco)"/>
    <n v="1033283"/>
    <n v="390867.939999999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4 - MARIA TRINIDAD SANCHEZ"/>
    <s v="(en blanco)"/>
    <n v="1179852"/>
    <n v="492544.5400000000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5 - MONTE CRISTI"/>
    <s v="(en blanco)"/>
    <n v="1400000"/>
    <n v="312772.58999999997"/>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6 - PEDERNALES"/>
    <s v="(en blanco)"/>
    <n v="1128528"/>
    <n v="468664.39000000007"/>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7 - PERAVIA"/>
    <s v="(en blanco)"/>
    <n v="1100000"/>
    <n v="464218.18999999971"/>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8 - PUERTO PLATA"/>
    <s v="(en blanco)"/>
    <n v="1400000"/>
    <n v="443963.4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9 - HERMANAS MIRABAL"/>
    <s v="(en blanco)"/>
    <n v="1600000"/>
    <n v="517065.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0 - SAMANA"/>
    <s v="(en blanco)"/>
    <n v="1128100"/>
    <n v="303375.78999999992"/>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1 - SAN CRISTOBAL"/>
    <s v="(en blanco)"/>
    <n v="1101500"/>
    <n v="415107.1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2 - SAN JUAN"/>
    <s v="(en blanco)"/>
    <n v="1300000"/>
    <n v="554463.64000000013"/>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3 - SAN PEDRO DE MACORIS"/>
    <s v="(en blanco)"/>
    <n v="1300000"/>
    <n v="479206.5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4 - SANCHEZ RAMIREZ"/>
    <s v="(en blanco)"/>
    <n v="1100000"/>
    <n v="444348.1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5 - SANTIAGO"/>
    <s v="(en blanco)"/>
    <n v="1800000"/>
    <n v="412038.0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6 - SANTIAGO RODRIGUEZ"/>
    <s v="(en blanco)"/>
    <n v="1400000"/>
    <n v="404872.8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7 - VALVERDE"/>
    <s v="(en blanco)"/>
    <n v="900000"/>
    <n v="375862.6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8 - MONSENOR NOUEL"/>
    <s v="(en blanco)"/>
    <n v="1100000"/>
    <n v="342782.6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9 - MONTE PLATA"/>
    <s v="(en blanco)"/>
    <n v="1400000"/>
    <n v="453966.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0 - HATO MAYOR"/>
    <s v="(en blanco)"/>
    <n v="1400000"/>
    <n v="418416.0400000000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1 - SAN JOSE DE OCOA"/>
    <s v="(en blanco)"/>
    <n v="972560"/>
    <n v="372369.16000000003"/>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2 - SANTO DOMINGO"/>
    <s v="(en blanco)"/>
    <n v="5600000"/>
    <n v="1478710.089999999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99 - MULTIPROVINCIAL"/>
    <s v="(en blanco)"/>
    <n v="127681864"/>
    <n v="47317894.019999988"/>
  </r>
  <r>
    <s v="2026"/>
    <x v="0"/>
    <x v="0"/>
    <x v="0"/>
    <x v="0"/>
    <s v="2 - Poder Ejecutivo"/>
    <s v="0202 - MINISTERIO DE  INTERIOR Y POLICÍA"/>
    <s v="0001 - MINISTERIO DE INTERIOR Y POLICIA"/>
    <x v="0"/>
    <x v="1"/>
    <x v="21"/>
    <s v="2.2 - CONTRATACIÓN DE SERVICIOS"/>
    <s v="2.2.1 - SERVICIOS BÁSICOS"/>
    <s v="N"/>
    <s v="00 - N/A"/>
    <s v="10 - FONDO GENERAL"/>
    <s v="02 - AZUA"/>
    <s v="(en blanco)"/>
    <n v="1400000"/>
    <n v="1130821.8799999999"/>
  </r>
  <r>
    <s v="2026"/>
    <x v="0"/>
    <x v="0"/>
    <x v="0"/>
    <x v="0"/>
    <s v="2 - Poder Ejecutivo"/>
    <s v="0202 - MINISTERIO DE  INTERIOR Y POLICÍA"/>
    <s v="0001 - MINISTERIO DE INTERIOR Y POLICIA"/>
    <x v="0"/>
    <x v="1"/>
    <x v="21"/>
    <s v="2.2 - CONTRATACIÓN DE SERVICIOS"/>
    <s v="2.2.1 - SERVICIOS BÁSICOS"/>
    <s v="N"/>
    <s v="00 - N/A"/>
    <s v="10 - FONDO GENERAL"/>
    <s v="03 - BAHORUCO"/>
    <s v="(en blanco)"/>
    <n v="1450982"/>
    <n v="86125.51"/>
  </r>
  <r>
    <s v="2026"/>
    <x v="0"/>
    <x v="0"/>
    <x v="0"/>
    <x v="0"/>
    <s v="2 - Poder Ejecutivo"/>
    <s v="0202 - MINISTERIO DE  INTERIOR Y POLICÍA"/>
    <s v="0001 - MINISTERIO DE INTERIOR Y POLICIA"/>
    <x v="0"/>
    <x v="1"/>
    <x v="21"/>
    <s v="2.2 - CONTRATACIÓN DE SERVICIOS"/>
    <s v="2.2.1 - SERVICIOS BÁSICOS"/>
    <s v="N"/>
    <s v="00 - N/A"/>
    <s v="10 - FONDO GENERAL"/>
    <s v="04 - BARAHONA"/>
    <s v="(en blanco)"/>
    <n v="930250"/>
    <n v="271707.46999999997"/>
  </r>
  <r>
    <s v="2026"/>
    <x v="0"/>
    <x v="0"/>
    <x v="0"/>
    <x v="0"/>
    <s v="2 - Poder Ejecutivo"/>
    <s v="0202 - MINISTERIO DE  INTERIOR Y POLICÍA"/>
    <s v="0001 - MINISTERIO DE INTERIOR Y POLICIA"/>
    <x v="0"/>
    <x v="1"/>
    <x v="21"/>
    <s v="2.2 - CONTRATACIÓN DE SERVICIOS"/>
    <s v="2.2.1 - SERVICIOS BÁSICOS"/>
    <s v="N"/>
    <s v="00 - N/A"/>
    <s v="10 - FONDO GENERAL"/>
    <s v="05 - DAJABON"/>
    <s v="(en blanco)"/>
    <n v="950000"/>
    <n v="189193.11"/>
  </r>
  <r>
    <s v="2026"/>
    <x v="0"/>
    <x v="0"/>
    <x v="0"/>
    <x v="0"/>
    <s v="2 - Poder Ejecutivo"/>
    <s v="0202 - MINISTERIO DE  INTERIOR Y POLICÍA"/>
    <s v="0001 - MINISTERIO DE INTERIOR Y POLICIA"/>
    <x v="0"/>
    <x v="1"/>
    <x v="21"/>
    <s v="2.2 - CONTRATACIÓN DE SERVICIOS"/>
    <s v="2.2.1 - SERVICIOS BÁSICOS"/>
    <s v="N"/>
    <s v="00 - N/A"/>
    <s v="10 - FONDO GENERAL"/>
    <s v="06 - DUARTE"/>
    <s v="(en blanco)"/>
    <n v="1100000"/>
    <n v="141411.76999999999"/>
  </r>
  <r>
    <s v="2026"/>
    <x v="0"/>
    <x v="0"/>
    <x v="0"/>
    <x v="0"/>
    <s v="2 - Poder Ejecutivo"/>
    <s v="0202 - MINISTERIO DE  INTERIOR Y POLICÍA"/>
    <s v="0001 - MINISTERIO DE INTERIOR Y POLICIA"/>
    <x v="0"/>
    <x v="1"/>
    <x v="21"/>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x v="0"/>
    <x v="1"/>
    <x v="21"/>
    <s v="2.2 - CONTRATACIÓN DE SERVICIOS"/>
    <s v="2.2.1 - SERVICIOS BÁSICOS"/>
    <s v="N"/>
    <s v="00 - N/A"/>
    <s v="10 - FONDO GENERAL"/>
    <s v="08 - EL SEIBO"/>
    <s v="(en blanco)"/>
    <n v="1000000"/>
    <n v="79559.03"/>
  </r>
  <r>
    <s v="2026"/>
    <x v="0"/>
    <x v="0"/>
    <x v="0"/>
    <x v="0"/>
    <s v="2 - Poder Ejecutivo"/>
    <s v="0202 - MINISTERIO DE  INTERIOR Y POLICÍA"/>
    <s v="0001 - MINISTERIO DE INTERIOR Y POLICIA"/>
    <x v="0"/>
    <x v="1"/>
    <x v="21"/>
    <s v="2.2 - CONTRATACIÓN DE SERVICIOS"/>
    <s v="2.2.1 - SERVICIOS BÁSICOS"/>
    <s v="N"/>
    <s v="00 - N/A"/>
    <s v="10 - FONDO GENERAL"/>
    <s v="09 - ESPAILLAT"/>
    <s v="(en blanco)"/>
    <n v="2250000"/>
    <n v="204045.40000000002"/>
  </r>
  <r>
    <s v="2026"/>
    <x v="0"/>
    <x v="0"/>
    <x v="0"/>
    <x v="0"/>
    <s v="2 - Poder Ejecutivo"/>
    <s v="0202 - MINISTERIO DE  INTERIOR Y POLICÍA"/>
    <s v="0001 - MINISTERIO DE INTERIOR Y POLICIA"/>
    <x v="0"/>
    <x v="1"/>
    <x v="21"/>
    <s v="2.2 - CONTRATACIÓN DE SERVICIOS"/>
    <s v="2.2.1 - SERVICIOS BÁSICOS"/>
    <s v="N"/>
    <s v="00 - N/A"/>
    <s v="10 - FONDO GENERAL"/>
    <s v="10 - INDEPENDENCIA"/>
    <s v="(en blanco)"/>
    <n v="1000000"/>
    <n v="39079.24"/>
  </r>
  <r>
    <s v="2026"/>
    <x v="0"/>
    <x v="0"/>
    <x v="0"/>
    <x v="0"/>
    <s v="2 - Poder Ejecutivo"/>
    <s v="0202 - MINISTERIO DE  INTERIOR Y POLICÍA"/>
    <s v="0001 - MINISTERIO DE INTERIOR Y POLICIA"/>
    <x v="0"/>
    <x v="1"/>
    <x v="21"/>
    <s v="2.2 - CONTRATACIÓN DE SERVICIOS"/>
    <s v="2.2.1 - SERVICIOS BÁSICOS"/>
    <s v="N"/>
    <s v="00 - N/A"/>
    <s v="10 - FONDO GENERAL"/>
    <s v="11 - LA ALTAGRACIA"/>
    <s v="(en blanco)"/>
    <n v="850000"/>
    <n v="207779.34000000003"/>
  </r>
  <r>
    <s v="2026"/>
    <x v="0"/>
    <x v="0"/>
    <x v="0"/>
    <x v="0"/>
    <s v="2 - Poder Ejecutivo"/>
    <s v="0202 - MINISTERIO DE  INTERIOR Y POLICÍA"/>
    <s v="0001 - MINISTERIO DE INTERIOR Y POLICIA"/>
    <x v="0"/>
    <x v="1"/>
    <x v="21"/>
    <s v="2.2 - CONTRATACIÓN DE SERVICIOS"/>
    <s v="2.2.1 - SERVICIOS BÁSICOS"/>
    <s v="N"/>
    <s v="00 - N/A"/>
    <s v="10 - FONDO GENERAL"/>
    <s v="12 - LA ROMANA"/>
    <s v="(en blanco)"/>
    <n v="1150000"/>
    <n v="266368.08"/>
  </r>
  <r>
    <s v="2026"/>
    <x v="0"/>
    <x v="0"/>
    <x v="0"/>
    <x v="0"/>
    <s v="2 - Poder Ejecutivo"/>
    <s v="0202 - MINISTERIO DE  INTERIOR Y POLICÍA"/>
    <s v="0001 - MINISTERIO DE INTERIOR Y POLICIA"/>
    <x v="0"/>
    <x v="1"/>
    <x v="21"/>
    <s v="2.2 - CONTRATACIÓN DE SERVICIOS"/>
    <s v="2.2.1 - SERVICIOS BÁSICOS"/>
    <s v="N"/>
    <s v="00 - N/A"/>
    <s v="10 - FONDO GENERAL"/>
    <s v="13 - LA VEGA"/>
    <s v="(en blanco)"/>
    <n v="1350000"/>
    <n v="547407.19999999995"/>
  </r>
  <r>
    <s v="2026"/>
    <x v="0"/>
    <x v="0"/>
    <x v="0"/>
    <x v="0"/>
    <s v="2 - Poder Ejecutivo"/>
    <s v="0202 - MINISTERIO DE  INTERIOR Y POLICÍA"/>
    <s v="0001 - MINISTERIO DE INTERIOR Y POLICIA"/>
    <x v="0"/>
    <x v="1"/>
    <x v="21"/>
    <s v="2.2 - CONTRATACIÓN DE SERVICIOS"/>
    <s v="2.2.1 - SERVICIOS BÁSICOS"/>
    <s v="N"/>
    <s v="00 - N/A"/>
    <s v="10 - FONDO GENERAL"/>
    <s v="14 - MARIA TRINIDAD SANCHEZ"/>
    <s v="(en blanco)"/>
    <n v="650000"/>
    <n v="300743.38999999996"/>
  </r>
  <r>
    <s v="2026"/>
    <x v="0"/>
    <x v="0"/>
    <x v="0"/>
    <x v="0"/>
    <s v="2 - Poder Ejecutivo"/>
    <s v="0202 - MINISTERIO DE  INTERIOR Y POLICÍA"/>
    <s v="0001 - MINISTERIO DE INTERIOR Y POLICIA"/>
    <x v="0"/>
    <x v="1"/>
    <x v="21"/>
    <s v="2.2 - CONTRATACIÓN DE SERVICIOS"/>
    <s v="2.2.1 - SERVICIOS BÁSICOS"/>
    <s v="N"/>
    <s v="00 - N/A"/>
    <s v="10 - FONDO GENERAL"/>
    <s v="15 - MONTE CRISTI"/>
    <s v="(en blanco)"/>
    <n v="1150000"/>
    <n v="199249.84999999998"/>
  </r>
  <r>
    <s v="2026"/>
    <x v="0"/>
    <x v="0"/>
    <x v="0"/>
    <x v="0"/>
    <s v="2 - Poder Ejecutivo"/>
    <s v="0202 - MINISTERIO DE  INTERIOR Y POLICÍA"/>
    <s v="0001 - MINISTERIO DE INTERIOR Y POLICIA"/>
    <x v="0"/>
    <x v="1"/>
    <x v="21"/>
    <s v="2.2 - CONTRATACIÓN DE SERVICIOS"/>
    <s v="2.2.1 - SERVICIOS BÁSICOS"/>
    <s v="N"/>
    <s v="00 - N/A"/>
    <s v="10 - FONDO GENERAL"/>
    <s v="16 - PEDERNALES"/>
    <s v="(en blanco)"/>
    <n v="1250000"/>
    <n v="208069.34999999998"/>
  </r>
  <r>
    <s v="2026"/>
    <x v="0"/>
    <x v="0"/>
    <x v="0"/>
    <x v="0"/>
    <s v="2 - Poder Ejecutivo"/>
    <s v="0202 - MINISTERIO DE  INTERIOR Y POLICÍA"/>
    <s v="0001 - MINISTERIO DE INTERIOR Y POLICIA"/>
    <x v="0"/>
    <x v="1"/>
    <x v="21"/>
    <s v="2.2 - CONTRATACIÓN DE SERVICIOS"/>
    <s v="2.2.1 - SERVICIOS BÁSICOS"/>
    <s v="N"/>
    <s v="00 - N/A"/>
    <s v="10 - FONDO GENERAL"/>
    <s v="17 - PERAVIA"/>
    <s v="(en blanco)"/>
    <n v="1000000"/>
    <n v="296641.74"/>
  </r>
  <r>
    <s v="2026"/>
    <x v="0"/>
    <x v="0"/>
    <x v="0"/>
    <x v="0"/>
    <s v="2 - Poder Ejecutivo"/>
    <s v="0202 - MINISTERIO DE  INTERIOR Y POLICÍA"/>
    <s v="0001 - MINISTERIO DE INTERIOR Y POLICIA"/>
    <x v="0"/>
    <x v="1"/>
    <x v="21"/>
    <s v="2.2 - CONTRATACIÓN DE SERVICIOS"/>
    <s v="2.2.1 - SERVICIOS BÁSICOS"/>
    <s v="N"/>
    <s v="00 - N/A"/>
    <s v="10 - FONDO GENERAL"/>
    <s v="18 - PUERTO PLATA"/>
    <s v="(en blanco)"/>
    <n v="590277"/>
    <n v="48041.930000000008"/>
  </r>
  <r>
    <s v="2026"/>
    <x v="0"/>
    <x v="0"/>
    <x v="0"/>
    <x v="0"/>
    <s v="2 - Poder Ejecutivo"/>
    <s v="0202 - MINISTERIO DE  INTERIOR Y POLICÍA"/>
    <s v="0001 - MINISTERIO DE INTERIOR Y POLICIA"/>
    <x v="0"/>
    <x v="1"/>
    <x v="21"/>
    <s v="2.2 - CONTRATACIÓN DE SERVICIOS"/>
    <s v="2.2.1 - SERVICIOS BÁSICOS"/>
    <s v="N"/>
    <s v="00 - N/A"/>
    <s v="10 - FONDO GENERAL"/>
    <s v="19 - HERMANAS MIRABAL"/>
    <s v="(en blanco)"/>
    <n v="850000"/>
    <n v="153096.61000000002"/>
  </r>
  <r>
    <s v="2026"/>
    <x v="0"/>
    <x v="0"/>
    <x v="0"/>
    <x v="0"/>
    <s v="2 - Poder Ejecutivo"/>
    <s v="0202 - MINISTERIO DE  INTERIOR Y POLICÍA"/>
    <s v="0001 - MINISTERIO DE INTERIOR Y POLICIA"/>
    <x v="0"/>
    <x v="1"/>
    <x v="21"/>
    <s v="2.2 - CONTRATACIÓN DE SERVICIOS"/>
    <s v="2.2.1 - SERVICIOS BÁSICOS"/>
    <s v="N"/>
    <s v="00 - N/A"/>
    <s v="10 - FONDO GENERAL"/>
    <s v="20 - SAMANA"/>
    <s v="(en blanco)"/>
    <n v="600000"/>
    <n v="311361.75"/>
  </r>
  <r>
    <s v="2026"/>
    <x v="0"/>
    <x v="0"/>
    <x v="0"/>
    <x v="0"/>
    <s v="2 - Poder Ejecutivo"/>
    <s v="0202 - MINISTERIO DE  INTERIOR Y POLICÍA"/>
    <s v="0001 - MINISTERIO DE INTERIOR Y POLICIA"/>
    <x v="0"/>
    <x v="1"/>
    <x v="21"/>
    <s v="2.2 - CONTRATACIÓN DE SERVICIOS"/>
    <s v="2.2.1 - SERVICIOS BÁSICOS"/>
    <s v="N"/>
    <s v="00 - N/A"/>
    <s v="10 - FONDO GENERAL"/>
    <s v="21 - SAN CRISTOBAL"/>
    <s v="(en blanco)"/>
    <n v="1250000"/>
    <n v="503907.28"/>
  </r>
  <r>
    <s v="2026"/>
    <x v="0"/>
    <x v="0"/>
    <x v="0"/>
    <x v="0"/>
    <s v="2 - Poder Ejecutivo"/>
    <s v="0202 - MINISTERIO DE  INTERIOR Y POLICÍA"/>
    <s v="0001 - MINISTERIO DE INTERIOR Y POLICIA"/>
    <x v="0"/>
    <x v="1"/>
    <x v="21"/>
    <s v="2.2 - CONTRATACIÓN DE SERVICIOS"/>
    <s v="2.2.1 - SERVICIOS BÁSICOS"/>
    <s v="N"/>
    <s v="00 - N/A"/>
    <s v="10 - FONDO GENERAL"/>
    <s v="22 - SAN JUAN"/>
    <s v="(en blanco)"/>
    <n v="850000"/>
    <n v="231878.86"/>
  </r>
  <r>
    <s v="2026"/>
    <x v="0"/>
    <x v="0"/>
    <x v="0"/>
    <x v="0"/>
    <s v="2 - Poder Ejecutivo"/>
    <s v="0202 - MINISTERIO DE  INTERIOR Y POLICÍA"/>
    <s v="0001 - MINISTERIO DE INTERIOR Y POLICIA"/>
    <x v="0"/>
    <x v="1"/>
    <x v="21"/>
    <s v="2.2 - CONTRATACIÓN DE SERVICIOS"/>
    <s v="2.2.1 - SERVICIOS BÁSICOS"/>
    <s v="N"/>
    <s v="00 - N/A"/>
    <s v="10 - FONDO GENERAL"/>
    <s v="23 - SAN PEDRO DE MACORIS"/>
    <s v="(en blanco)"/>
    <n v="850000"/>
    <n v="121107.76000000001"/>
  </r>
  <r>
    <s v="2026"/>
    <x v="0"/>
    <x v="0"/>
    <x v="0"/>
    <x v="0"/>
    <s v="2 - Poder Ejecutivo"/>
    <s v="0202 - MINISTERIO DE  INTERIOR Y POLICÍA"/>
    <s v="0001 - MINISTERIO DE INTERIOR Y POLICIA"/>
    <x v="0"/>
    <x v="1"/>
    <x v="21"/>
    <s v="2.2 - CONTRATACIÓN DE SERVICIOS"/>
    <s v="2.2.1 - SERVICIOS BÁSICOS"/>
    <s v="N"/>
    <s v="00 - N/A"/>
    <s v="10 - FONDO GENERAL"/>
    <s v="24 - SANCHEZ RAMIREZ"/>
    <s v="(en blanco)"/>
    <n v="700000"/>
    <n v="71039.63"/>
  </r>
  <r>
    <s v="2026"/>
    <x v="0"/>
    <x v="0"/>
    <x v="0"/>
    <x v="0"/>
    <s v="2 - Poder Ejecutivo"/>
    <s v="0202 - MINISTERIO DE  INTERIOR Y POLICÍA"/>
    <s v="0001 - MINISTERIO DE INTERIOR Y POLICIA"/>
    <x v="0"/>
    <x v="1"/>
    <x v="21"/>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x v="0"/>
    <x v="1"/>
    <x v="21"/>
    <s v="2.2 - CONTRATACIÓN DE SERVICIOS"/>
    <s v="2.2.1 - SERVICIOS BÁSICOS"/>
    <s v="N"/>
    <s v="00 - N/A"/>
    <s v="10 - FONDO GENERAL"/>
    <s v="26 - SANTIAGO RODRIGUEZ"/>
    <s v="(en blanco)"/>
    <n v="850000"/>
    <n v="163498.96"/>
  </r>
  <r>
    <s v="2026"/>
    <x v="0"/>
    <x v="0"/>
    <x v="0"/>
    <x v="0"/>
    <s v="2 - Poder Ejecutivo"/>
    <s v="0202 - MINISTERIO DE  INTERIOR Y POLICÍA"/>
    <s v="0001 - MINISTERIO DE INTERIOR Y POLICIA"/>
    <x v="0"/>
    <x v="1"/>
    <x v="21"/>
    <s v="2.2 - CONTRATACIÓN DE SERVICIOS"/>
    <s v="2.2.1 - SERVICIOS BÁSICOS"/>
    <s v="N"/>
    <s v="00 - N/A"/>
    <s v="10 - FONDO GENERAL"/>
    <s v="27 - VALVERDE"/>
    <s v="(en blanco)"/>
    <n v="500000"/>
    <n v="181258.94"/>
  </r>
  <r>
    <s v="2026"/>
    <x v="0"/>
    <x v="0"/>
    <x v="0"/>
    <x v="0"/>
    <s v="2 - Poder Ejecutivo"/>
    <s v="0202 - MINISTERIO DE  INTERIOR Y POLICÍA"/>
    <s v="0001 - MINISTERIO DE INTERIOR Y POLICIA"/>
    <x v="0"/>
    <x v="1"/>
    <x v="21"/>
    <s v="2.2 - CONTRATACIÓN DE SERVICIOS"/>
    <s v="2.2.1 - SERVICIOS BÁSICOS"/>
    <s v="N"/>
    <s v="00 - N/A"/>
    <s v="10 - FONDO GENERAL"/>
    <s v="28 - MONSENOR NOUEL"/>
    <s v="(en blanco)"/>
    <n v="750000"/>
    <n v="140975.60999999999"/>
  </r>
  <r>
    <s v="2026"/>
    <x v="0"/>
    <x v="0"/>
    <x v="0"/>
    <x v="0"/>
    <s v="2 - Poder Ejecutivo"/>
    <s v="0202 - MINISTERIO DE  INTERIOR Y POLICÍA"/>
    <s v="0001 - MINISTERIO DE INTERIOR Y POLICIA"/>
    <x v="0"/>
    <x v="1"/>
    <x v="21"/>
    <s v="2.2 - CONTRATACIÓN DE SERVICIOS"/>
    <s v="2.2.1 - SERVICIOS BÁSICOS"/>
    <s v="N"/>
    <s v="00 - N/A"/>
    <s v="10 - FONDO GENERAL"/>
    <s v="29 - MONTE PLATA"/>
    <s v="(en blanco)"/>
    <n v="1100000"/>
    <n v="84283.06"/>
  </r>
  <r>
    <s v="2026"/>
    <x v="0"/>
    <x v="0"/>
    <x v="0"/>
    <x v="0"/>
    <s v="2 - Poder Ejecutivo"/>
    <s v="0202 - MINISTERIO DE  INTERIOR Y POLICÍA"/>
    <s v="0001 - MINISTERIO DE INTERIOR Y POLICIA"/>
    <x v="0"/>
    <x v="1"/>
    <x v="21"/>
    <s v="2.2 - CONTRATACIÓN DE SERVICIOS"/>
    <s v="2.2.1 - SERVICIOS BÁSICOS"/>
    <s v="N"/>
    <s v="00 - N/A"/>
    <s v="10 - FONDO GENERAL"/>
    <s v="30 - HATO MAYOR"/>
    <s v="(en blanco)"/>
    <n v="750000"/>
    <n v="148172.88999999998"/>
  </r>
  <r>
    <s v="2026"/>
    <x v="0"/>
    <x v="0"/>
    <x v="0"/>
    <x v="0"/>
    <s v="2 - Poder Ejecutivo"/>
    <s v="0202 - MINISTERIO DE  INTERIOR Y POLICÍA"/>
    <s v="0001 - MINISTERIO DE INTERIOR Y POLICIA"/>
    <x v="0"/>
    <x v="1"/>
    <x v="21"/>
    <s v="2.2 - CONTRATACIÓN DE SERVICIOS"/>
    <s v="2.2.1 - SERVICIOS BÁSICOS"/>
    <s v="N"/>
    <s v="00 - N/A"/>
    <s v="10 - FONDO GENERAL"/>
    <s v="31 - SAN JOSE DE OCOA"/>
    <s v="(en blanco)"/>
    <n v="720000"/>
    <n v="30062.91"/>
  </r>
  <r>
    <s v="2026"/>
    <x v="0"/>
    <x v="0"/>
    <x v="0"/>
    <x v="0"/>
    <s v="2 - Poder Ejecutivo"/>
    <s v="0202 - MINISTERIO DE  INTERIOR Y POLICÍA"/>
    <s v="0001 - MINISTERIO DE INTERIOR Y POLICIA"/>
    <x v="0"/>
    <x v="1"/>
    <x v="21"/>
    <s v="2.2 - CONTRATACIÓN DE SERVICIOS"/>
    <s v="2.2.1 - SERVICIOS BÁSICOS"/>
    <s v="N"/>
    <s v="00 - N/A"/>
    <s v="10 - FONDO GENERAL"/>
    <s v="32 - SANTO DOMINGO"/>
    <s v="(en blanco)"/>
    <n v="1450000"/>
    <n v="715447.4"/>
  </r>
  <r>
    <s v="2026"/>
    <x v="0"/>
    <x v="0"/>
    <x v="0"/>
    <x v="0"/>
    <s v="2 - Poder Ejecutivo"/>
    <s v="0202 - MINISTERIO DE  INTERIOR Y POLICÍA"/>
    <s v="0001 - MINISTERIO DE INTERIOR Y POLICIA"/>
    <x v="0"/>
    <x v="1"/>
    <x v="21"/>
    <s v="2.2 - CONTRATACIÓN DE SERVICIOS"/>
    <s v="2.2.1 - SERVICIOS BÁSICOS"/>
    <s v="N"/>
    <s v="00 - N/A"/>
    <s v="10 - FONDO GENERAL"/>
    <s v="99 - MULTIPROVINCIAL"/>
    <s v="(en blanco)"/>
    <n v="49554588"/>
    <n v="33272847.890000001"/>
  </r>
  <r>
    <s v="2026"/>
    <x v="0"/>
    <x v="0"/>
    <x v="0"/>
    <x v="0"/>
    <s v="2 - Poder Ejecutivo"/>
    <s v="0202 - MINISTERIO DE  INTERIOR Y POLICÍA"/>
    <s v="0001 - MINISTERIO DE INTERIOR Y POLICIA"/>
    <x v="0"/>
    <x v="1"/>
    <x v="21"/>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x v="0"/>
    <x v="1"/>
    <x v="21"/>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x v="0"/>
    <x v="1"/>
    <x v="21"/>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x v="0"/>
    <x v="1"/>
    <x v="21"/>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6 - SANTIAGO RODRIGUEZ"/>
    <s v="(en blanco)"/>
    <n v="110000"/>
    <n v="6300"/>
  </r>
  <r>
    <s v="2026"/>
    <x v="0"/>
    <x v="0"/>
    <x v="0"/>
    <x v="0"/>
    <s v="2 - Poder Ejecutivo"/>
    <s v="0202 - MINISTERIO DE  INTERIOR Y POLICÍA"/>
    <s v="0001 - MINISTERIO DE INTERIOR Y POLICIA"/>
    <x v="0"/>
    <x v="1"/>
    <x v="21"/>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x v="0"/>
    <x v="1"/>
    <x v="21"/>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x v="0"/>
    <x v="1"/>
    <x v="21"/>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x v="0"/>
    <x v="1"/>
    <x v="21"/>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x v="0"/>
    <x v="1"/>
    <x v="21"/>
    <s v="2.2 - CONTRATACIÓN DE SERVICIOS"/>
    <s v="2.2.3 - VIÁTICOS"/>
    <s v="N"/>
    <s v="00 - N/A"/>
    <s v="10 - FONDO GENERAL"/>
    <s v="02 - AZUA"/>
    <s v="(en blanco)"/>
    <n v="500000"/>
    <n v="0"/>
  </r>
  <r>
    <s v="2026"/>
    <x v="0"/>
    <x v="0"/>
    <x v="0"/>
    <x v="0"/>
    <s v="2 - Poder Ejecutivo"/>
    <s v="0202 - MINISTERIO DE  INTERIOR Y POLICÍA"/>
    <s v="0001 - MINISTERIO DE INTERIOR Y POLICIA"/>
    <x v="0"/>
    <x v="1"/>
    <x v="21"/>
    <s v="2.2 - CONTRATACIÓN DE SERVICIOS"/>
    <s v="2.2.3 - VIÁTICOS"/>
    <s v="N"/>
    <s v="00 - N/A"/>
    <s v="10 - FONDO GENERAL"/>
    <s v="03 - BAHORUCO"/>
    <s v="(en blanco)"/>
    <n v="300000"/>
    <n v="0"/>
  </r>
  <r>
    <s v="2026"/>
    <x v="0"/>
    <x v="0"/>
    <x v="0"/>
    <x v="0"/>
    <s v="2 - Poder Ejecutivo"/>
    <s v="0202 - MINISTERIO DE  INTERIOR Y POLICÍA"/>
    <s v="0001 - MINISTERIO DE INTERIOR Y POLICIA"/>
    <x v="0"/>
    <x v="1"/>
    <x v="21"/>
    <s v="2.2 - CONTRATACIÓN DE SERVICIOS"/>
    <s v="2.2.3 - VIÁTICOS"/>
    <s v="N"/>
    <s v="00 - N/A"/>
    <s v="10 - FONDO GENERAL"/>
    <s v="04 - BARAHONA"/>
    <s v="(en blanco)"/>
    <n v="400000"/>
    <n v="38700"/>
  </r>
  <r>
    <s v="2026"/>
    <x v="0"/>
    <x v="0"/>
    <x v="0"/>
    <x v="0"/>
    <s v="2 - Poder Ejecutivo"/>
    <s v="0202 - MINISTERIO DE  INTERIOR Y POLICÍA"/>
    <s v="0001 - MINISTERIO DE INTERIOR Y POLICIA"/>
    <x v="0"/>
    <x v="1"/>
    <x v="21"/>
    <s v="2.2 - CONTRATACIÓN DE SERVICIOS"/>
    <s v="2.2.3 - VIÁTICOS"/>
    <s v="N"/>
    <s v="00 - N/A"/>
    <s v="10 - FONDO GENERAL"/>
    <s v="05 - DAJABON"/>
    <s v="(en blanco)"/>
    <n v="200000"/>
    <n v="90730.51"/>
  </r>
  <r>
    <s v="2026"/>
    <x v="0"/>
    <x v="0"/>
    <x v="0"/>
    <x v="0"/>
    <s v="2 - Poder Ejecutivo"/>
    <s v="0202 - MINISTERIO DE  INTERIOR Y POLICÍA"/>
    <s v="0001 - MINISTERIO DE INTERIOR Y POLICIA"/>
    <x v="0"/>
    <x v="1"/>
    <x v="21"/>
    <s v="2.2 - CONTRATACIÓN DE SERVICIOS"/>
    <s v="2.2.3 - VIÁTICOS"/>
    <s v="N"/>
    <s v="00 - N/A"/>
    <s v="10 - FONDO GENERAL"/>
    <s v="06 - DUARTE"/>
    <s v="(en blanco)"/>
    <n v="400000"/>
    <n v="0"/>
  </r>
  <r>
    <s v="2026"/>
    <x v="0"/>
    <x v="0"/>
    <x v="0"/>
    <x v="0"/>
    <s v="2 - Poder Ejecutivo"/>
    <s v="0202 - MINISTERIO DE  INTERIOR Y POLICÍA"/>
    <s v="0001 - MINISTERIO DE INTERIOR Y POLICIA"/>
    <x v="0"/>
    <x v="1"/>
    <x v="21"/>
    <s v="2.2 - CONTRATACIÓN DE SERVICIOS"/>
    <s v="2.2.3 - VIÁTICOS"/>
    <s v="N"/>
    <s v="00 - N/A"/>
    <s v="10 - FONDO GENERAL"/>
    <s v="07 - ELIAS PINA"/>
    <s v="(en blanco)"/>
    <n v="300000"/>
    <n v="0"/>
  </r>
  <r>
    <s v="2026"/>
    <x v="0"/>
    <x v="0"/>
    <x v="0"/>
    <x v="0"/>
    <s v="2 - Poder Ejecutivo"/>
    <s v="0202 - MINISTERIO DE  INTERIOR Y POLICÍA"/>
    <s v="0001 - MINISTERIO DE INTERIOR Y POLICIA"/>
    <x v="0"/>
    <x v="1"/>
    <x v="21"/>
    <s v="2.2 - CONTRATACIÓN DE SERVICIOS"/>
    <s v="2.2.3 - VIÁTICOS"/>
    <s v="N"/>
    <s v="00 - N/A"/>
    <s v="10 - FONDO GENERAL"/>
    <s v="08 - EL SEIBO"/>
    <s v="(en blanco)"/>
    <n v="400000"/>
    <n v="33700"/>
  </r>
  <r>
    <s v="2026"/>
    <x v="0"/>
    <x v="0"/>
    <x v="0"/>
    <x v="0"/>
    <s v="2 - Poder Ejecutivo"/>
    <s v="0202 - MINISTERIO DE  INTERIOR Y POLICÍA"/>
    <s v="0001 - MINISTERIO DE INTERIOR Y POLICIA"/>
    <x v="0"/>
    <x v="1"/>
    <x v="21"/>
    <s v="2.2 - CONTRATACIÓN DE SERVICIOS"/>
    <s v="2.2.3 - VIÁTICOS"/>
    <s v="N"/>
    <s v="00 - N/A"/>
    <s v="10 - FONDO GENERAL"/>
    <s v="09 - ESPAILLAT"/>
    <s v="(en blanco)"/>
    <n v="500000"/>
    <n v="0"/>
  </r>
  <r>
    <s v="2026"/>
    <x v="0"/>
    <x v="0"/>
    <x v="0"/>
    <x v="0"/>
    <s v="2 - Poder Ejecutivo"/>
    <s v="0202 - MINISTERIO DE  INTERIOR Y POLICÍA"/>
    <s v="0001 - MINISTERIO DE INTERIOR Y POLICIA"/>
    <x v="0"/>
    <x v="1"/>
    <x v="21"/>
    <s v="2.2 - CONTRATACIÓN DE SERVICIOS"/>
    <s v="2.2.3 - VIÁTICOS"/>
    <s v="N"/>
    <s v="00 - N/A"/>
    <s v="10 - FONDO GENERAL"/>
    <s v="10 - INDEPENDENCIA"/>
    <s v="(en blanco)"/>
    <n v="300000"/>
    <n v="0"/>
  </r>
  <r>
    <s v="2026"/>
    <x v="0"/>
    <x v="0"/>
    <x v="0"/>
    <x v="0"/>
    <s v="2 - Poder Ejecutivo"/>
    <s v="0202 - MINISTERIO DE  INTERIOR Y POLICÍA"/>
    <s v="0001 - MINISTERIO DE INTERIOR Y POLICIA"/>
    <x v="0"/>
    <x v="1"/>
    <x v="21"/>
    <s v="2.2 - CONTRATACIÓN DE SERVICIOS"/>
    <s v="2.2.3 - VIÁTICOS"/>
    <s v="N"/>
    <s v="00 - N/A"/>
    <s v="10 - FONDO GENERAL"/>
    <s v="11 - LA ALTAGRACIA"/>
    <s v="(en blanco)"/>
    <n v="300000"/>
    <n v="0"/>
  </r>
  <r>
    <s v="2026"/>
    <x v="0"/>
    <x v="0"/>
    <x v="0"/>
    <x v="0"/>
    <s v="2 - Poder Ejecutivo"/>
    <s v="0202 - MINISTERIO DE  INTERIOR Y POLICÍA"/>
    <s v="0001 - MINISTERIO DE INTERIOR Y POLICIA"/>
    <x v="0"/>
    <x v="1"/>
    <x v="21"/>
    <s v="2.2 - CONTRATACIÓN DE SERVICIOS"/>
    <s v="2.2.3 - VIÁTICOS"/>
    <s v="N"/>
    <s v="00 - N/A"/>
    <s v="10 - FONDO GENERAL"/>
    <s v="12 - LA ROMANA"/>
    <s v="(en blanco)"/>
    <n v="300000"/>
    <n v="750"/>
  </r>
  <r>
    <s v="2026"/>
    <x v="0"/>
    <x v="0"/>
    <x v="0"/>
    <x v="0"/>
    <s v="2 - Poder Ejecutivo"/>
    <s v="0202 - MINISTERIO DE  INTERIOR Y POLICÍA"/>
    <s v="0001 - MINISTERIO DE INTERIOR Y POLICIA"/>
    <x v="0"/>
    <x v="1"/>
    <x v="21"/>
    <s v="2.2 - CONTRATACIÓN DE SERVICIOS"/>
    <s v="2.2.3 - VIÁTICOS"/>
    <s v="N"/>
    <s v="00 - N/A"/>
    <s v="10 - FONDO GENERAL"/>
    <s v="13 - LA VEGA"/>
    <s v="(en blanco)"/>
    <n v="300000"/>
    <n v="0"/>
  </r>
  <r>
    <s v="2026"/>
    <x v="0"/>
    <x v="0"/>
    <x v="0"/>
    <x v="0"/>
    <s v="2 - Poder Ejecutivo"/>
    <s v="0202 - MINISTERIO DE  INTERIOR Y POLICÍA"/>
    <s v="0001 - MINISTERIO DE INTERIOR Y POLICIA"/>
    <x v="0"/>
    <x v="1"/>
    <x v="21"/>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x v="0"/>
    <x v="1"/>
    <x v="21"/>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x v="0"/>
    <x v="1"/>
    <x v="21"/>
    <s v="2.2 - CONTRATACIÓN DE SERVICIOS"/>
    <s v="2.2.3 - VIÁTICOS"/>
    <s v="N"/>
    <s v="00 - N/A"/>
    <s v="10 - FONDO GENERAL"/>
    <s v="16 - PEDERNALES"/>
    <s v="(en blanco)"/>
    <n v="300000"/>
    <n v="0"/>
  </r>
  <r>
    <s v="2026"/>
    <x v="0"/>
    <x v="0"/>
    <x v="0"/>
    <x v="0"/>
    <s v="2 - Poder Ejecutivo"/>
    <s v="0202 - MINISTERIO DE  INTERIOR Y POLICÍA"/>
    <s v="0001 - MINISTERIO DE INTERIOR Y POLICIA"/>
    <x v="0"/>
    <x v="1"/>
    <x v="21"/>
    <s v="2.2 - CONTRATACIÓN DE SERVICIOS"/>
    <s v="2.2.3 - VIÁTICOS"/>
    <s v="N"/>
    <s v="00 - N/A"/>
    <s v="10 - FONDO GENERAL"/>
    <s v="17 - PERAVIA"/>
    <s v="(en blanco)"/>
    <n v="300000"/>
    <n v="75607.5"/>
  </r>
  <r>
    <s v="2026"/>
    <x v="0"/>
    <x v="0"/>
    <x v="0"/>
    <x v="0"/>
    <s v="2 - Poder Ejecutivo"/>
    <s v="0202 - MINISTERIO DE  INTERIOR Y POLICÍA"/>
    <s v="0001 - MINISTERIO DE INTERIOR Y POLICIA"/>
    <x v="0"/>
    <x v="1"/>
    <x v="21"/>
    <s v="2.2 - CONTRATACIÓN DE SERVICIOS"/>
    <s v="2.2.3 - VIÁTICOS"/>
    <s v="N"/>
    <s v="00 - N/A"/>
    <s v="10 - FONDO GENERAL"/>
    <s v="18 - PUERTO PLATA"/>
    <s v="(en blanco)"/>
    <n v="300000"/>
    <n v="8550"/>
  </r>
  <r>
    <s v="2026"/>
    <x v="0"/>
    <x v="0"/>
    <x v="0"/>
    <x v="0"/>
    <s v="2 - Poder Ejecutivo"/>
    <s v="0202 - MINISTERIO DE  INTERIOR Y POLICÍA"/>
    <s v="0001 - MINISTERIO DE INTERIOR Y POLICIA"/>
    <x v="0"/>
    <x v="1"/>
    <x v="21"/>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x v="0"/>
    <x v="1"/>
    <x v="21"/>
    <s v="2.2 - CONTRATACIÓN DE SERVICIOS"/>
    <s v="2.2.3 - VIÁTICOS"/>
    <s v="N"/>
    <s v="00 - N/A"/>
    <s v="10 - FONDO GENERAL"/>
    <s v="20 - SAMANA"/>
    <s v="(en blanco)"/>
    <n v="300000"/>
    <n v="0"/>
  </r>
  <r>
    <s v="2026"/>
    <x v="0"/>
    <x v="0"/>
    <x v="0"/>
    <x v="0"/>
    <s v="2 - Poder Ejecutivo"/>
    <s v="0202 - MINISTERIO DE  INTERIOR Y POLICÍA"/>
    <s v="0001 - MINISTERIO DE INTERIOR Y POLICIA"/>
    <x v="0"/>
    <x v="1"/>
    <x v="21"/>
    <s v="2.2 - CONTRATACIÓN DE SERVICIOS"/>
    <s v="2.2.3 - VIÁTICOS"/>
    <s v="N"/>
    <s v="00 - N/A"/>
    <s v="10 - FONDO GENERAL"/>
    <s v="22 - SAN JUAN"/>
    <s v="(en blanco)"/>
    <n v="300000"/>
    <n v="53020.5"/>
  </r>
  <r>
    <s v="2026"/>
    <x v="0"/>
    <x v="0"/>
    <x v="0"/>
    <x v="0"/>
    <s v="2 - Poder Ejecutivo"/>
    <s v="0202 - MINISTERIO DE  INTERIOR Y POLICÍA"/>
    <s v="0001 - MINISTERIO DE INTERIOR Y POLICIA"/>
    <x v="0"/>
    <x v="1"/>
    <x v="21"/>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x v="0"/>
    <x v="1"/>
    <x v="21"/>
    <s v="2.2 - CONTRATACIÓN DE SERVICIOS"/>
    <s v="2.2.3 - VIÁTICOS"/>
    <s v="N"/>
    <s v="00 - N/A"/>
    <s v="10 - FONDO GENERAL"/>
    <s v="25 - SANTIAGO"/>
    <s v="(en blanco)"/>
    <n v="400000"/>
    <n v="0"/>
  </r>
  <r>
    <s v="2026"/>
    <x v="0"/>
    <x v="0"/>
    <x v="0"/>
    <x v="0"/>
    <s v="2 - Poder Ejecutivo"/>
    <s v="0202 - MINISTERIO DE  INTERIOR Y POLICÍA"/>
    <s v="0001 - MINISTERIO DE INTERIOR Y POLICIA"/>
    <x v="0"/>
    <x v="1"/>
    <x v="21"/>
    <s v="2.2 - CONTRATACIÓN DE SERVICIOS"/>
    <s v="2.2.3 - VIÁTICOS"/>
    <s v="N"/>
    <s v="00 - N/A"/>
    <s v="10 - FONDO GENERAL"/>
    <s v="26 - SANTIAGO RODRIGUEZ"/>
    <s v="(en blanco)"/>
    <n v="300000"/>
    <n v="34150"/>
  </r>
  <r>
    <s v="2026"/>
    <x v="0"/>
    <x v="0"/>
    <x v="0"/>
    <x v="0"/>
    <s v="2 - Poder Ejecutivo"/>
    <s v="0202 - MINISTERIO DE  INTERIOR Y POLICÍA"/>
    <s v="0001 - MINISTERIO DE INTERIOR Y POLICIA"/>
    <x v="0"/>
    <x v="1"/>
    <x v="21"/>
    <s v="2.2 - CONTRATACIÓN DE SERVICIOS"/>
    <s v="2.2.3 - VIÁTICOS"/>
    <s v="N"/>
    <s v="00 - N/A"/>
    <s v="10 - FONDO GENERAL"/>
    <s v="27 - VALVERDE"/>
    <s v="(en blanco)"/>
    <n v="200000"/>
    <n v="0"/>
  </r>
  <r>
    <s v="2026"/>
    <x v="0"/>
    <x v="0"/>
    <x v="0"/>
    <x v="0"/>
    <s v="2 - Poder Ejecutivo"/>
    <s v="0202 - MINISTERIO DE  INTERIOR Y POLICÍA"/>
    <s v="0001 - MINISTERIO DE INTERIOR Y POLICIA"/>
    <x v="0"/>
    <x v="1"/>
    <x v="21"/>
    <s v="2.2 - CONTRATACIÓN DE SERVICIOS"/>
    <s v="2.2.3 - VIÁTICOS"/>
    <s v="N"/>
    <s v="00 - N/A"/>
    <s v="10 - FONDO GENERAL"/>
    <s v="28 - MONSENOR NOUEL"/>
    <s v="(en blanco)"/>
    <n v="200000"/>
    <n v="0"/>
  </r>
  <r>
    <s v="2026"/>
    <x v="0"/>
    <x v="0"/>
    <x v="0"/>
    <x v="0"/>
    <s v="2 - Poder Ejecutivo"/>
    <s v="0202 - MINISTERIO DE  INTERIOR Y POLICÍA"/>
    <s v="0001 - MINISTERIO DE INTERIOR Y POLICIA"/>
    <x v="0"/>
    <x v="1"/>
    <x v="21"/>
    <s v="2.2 - CONTRATACIÓN DE SERVICIOS"/>
    <s v="2.2.3 - VIÁTICOS"/>
    <s v="N"/>
    <s v="00 - N/A"/>
    <s v="10 - FONDO GENERAL"/>
    <s v="29 - MONTE PLATA"/>
    <s v="(en blanco)"/>
    <n v="0"/>
    <n v="37145"/>
  </r>
  <r>
    <s v="2026"/>
    <x v="0"/>
    <x v="0"/>
    <x v="0"/>
    <x v="0"/>
    <s v="2 - Poder Ejecutivo"/>
    <s v="0202 - MINISTERIO DE  INTERIOR Y POLICÍA"/>
    <s v="0001 - MINISTERIO DE INTERIOR Y POLICIA"/>
    <x v="0"/>
    <x v="1"/>
    <x v="21"/>
    <s v="2.2 - CONTRATACIÓN DE SERVICIOS"/>
    <s v="2.2.3 - VIÁTICOS"/>
    <s v="N"/>
    <s v="00 - N/A"/>
    <s v="10 - FONDO GENERAL"/>
    <s v="30 - HATO MAYOR"/>
    <s v="(en blanco)"/>
    <n v="200000"/>
    <n v="0"/>
  </r>
  <r>
    <s v="2026"/>
    <x v="0"/>
    <x v="0"/>
    <x v="0"/>
    <x v="0"/>
    <s v="2 - Poder Ejecutivo"/>
    <s v="0202 - MINISTERIO DE  INTERIOR Y POLICÍA"/>
    <s v="0001 - MINISTERIO DE INTERIOR Y POLICIA"/>
    <x v="0"/>
    <x v="1"/>
    <x v="21"/>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x v="0"/>
    <x v="1"/>
    <x v="21"/>
    <s v="2.2 - CONTRATACIÓN DE SERVICIOS"/>
    <s v="2.2.3 - VIÁTICOS"/>
    <s v="N"/>
    <s v="00 - N/A"/>
    <s v="10 - FONDO GENERAL"/>
    <s v="32 - SANTO DOMINGO"/>
    <s v="(en blanco)"/>
    <n v="500000"/>
    <n v="0"/>
  </r>
  <r>
    <s v="2026"/>
    <x v="0"/>
    <x v="0"/>
    <x v="0"/>
    <x v="0"/>
    <s v="2 - Poder Ejecutivo"/>
    <s v="0202 - MINISTERIO DE  INTERIOR Y POLICÍA"/>
    <s v="0001 - MINISTERIO DE INTERIOR Y POLICIA"/>
    <x v="0"/>
    <x v="1"/>
    <x v="21"/>
    <s v="2.2 - CONTRATACIÓN DE SERVICIOS"/>
    <s v="2.2.3 - VIÁTICOS"/>
    <s v="N"/>
    <s v="00 - N/A"/>
    <s v="10 - FONDO GENERAL"/>
    <s v="99 - MULTIPROVINCIAL"/>
    <s v="(en blanco)"/>
    <n v="13581435"/>
    <n v="4911769.5199999996"/>
  </r>
  <r>
    <s v="2026"/>
    <x v="0"/>
    <x v="0"/>
    <x v="0"/>
    <x v="0"/>
    <s v="2 - Poder Ejecutivo"/>
    <s v="0202 - MINISTERIO DE  INTERIOR Y POLICÍA"/>
    <s v="0001 - MINISTERIO DE INTERIOR Y POLICIA"/>
    <x v="0"/>
    <x v="1"/>
    <x v="21"/>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x v="0"/>
    <x v="1"/>
    <x v="21"/>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x v="0"/>
    <x v="1"/>
    <x v="21"/>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x v="0"/>
    <x v="1"/>
    <x v="21"/>
    <s v="2.2 - CONTRATACIÓN DE SERVICIOS"/>
    <s v="2.2.5 - ALQUILERES Y RENTAS"/>
    <s v="N"/>
    <s v="00 - N/A"/>
    <s v="10 - FONDO GENERAL"/>
    <s v="02 - AZUA"/>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x v="0"/>
    <x v="1"/>
    <x v="21"/>
    <s v="2.2 - CONTRATACIÓN DE SERVICIOS"/>
    <s v="2.2.5 - ALQUILERES Y RENTAS"/>
    <s v="N"/>
    <s v="00 - N/A"/>
    <s v="10 - FONDO GENERAL"/>
    <s v="04 - BARAHONA"/>
    <s v="(en blanco)"/>
    <n v="200000"/>
    <n v="31350"/>
  </r>
  <r>
    <s v="2026"/>
    <x v="0"/>
    <x v="0"/>
    <x v="0"/>
    <x v="0"/>
    <s v="2 - Poder Ejecutivo"/>
    <s v="0202 - MINISTERIO DE  INTERIOR Y POLICÍA"/>
    <s v="0001 - MINISTERIO DE INTERIOR Y POLICIA"/>
    <x v="0"/>
    <x v="1"/>
    <x v="21"/>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x v="0"/>
    <x v="1"/>
    <x v="21"/>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x v="0"/>
    <x v="1"/>
    <x v="21"/>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x v="0"/>
    <x v="1"/>
    <x v="21"/>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x v="0"/>
    <x v="1"/>
    <x v="21"/>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x v="0"/>
    <x v="1"/>
    <x v="21"/>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x v="0"/>
    <x v="1"/>
    <x v="21"/>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x v="0"/>
    <x v="1"/>
    <x v="21"/>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x v="0"/>
    <x v="1"/>
    <x v="21"/>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x v="0"/>
    <x v="1"/>
    <x v="21"/>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x v="0"/>
    <x v="1"/>
    <x v="21"/>
    <s v="2.2 - CONTRATACIÓN DE SERVICIOS"/>
    <s v="2.2.5 - ALQUILERES Y RENTAS"/>
    <s v="N"/>
    <s v="00 - N/A"/>
    <s v="10 - FONDO GENERAL"/>
    <s v="32 - SANTO DOMINGO"/>
    <s v="(en blanco)"/>
    <n v="6542400"/>
    <n v="3089790.6500000004"/>
  </r>
  <r>
    <s v="2026"/>
    <x v="0"/>
    <x v="0"/>
    <x v="0"/>
    <x v="0"/>
    <s v="2 - Poder Ejecutivo"/>
    <s v="0202 - MINISTERIO DE  INTERIOR Y POLICÍA"/>
    <s v="0001 - MINISTERIO DE INTERIOR Y POLICIA"/>
    <x v="0"/>
    <x v="1"/>
    <x v="21"/>
    <s v="2.2 - CONTRATACIÓN DE SERVICIOS"/>
    <s v="2.2.5 - ALQUILERES Y RENTAS"/>
    <s v="N"/>
    <s v="00 - N/A"/>
    <s v="10 - FONDO GENERAL"/>
    <s v="99 - MULTIPROVINCIAL"/>
    <s v="(en blanco)"/>
    <n v="36900652"/>
    <n v="8304028.3499999996"/>
  </r>
  <r>
    <s v="2026"/>
    <x v="0"/>
    <x v="0"/>
    <x v="0"/>
    <x v="0"/>
    <s v="2 - Poder Ejecutivo"/>
    <s v="0202 - MINISTERIO DE  INTERIOR Y POLICÍA"/>
    <s v="0001 - MINISTERIO DE INTERIOR Y POLICIA"/>
    <x v="0"/>
    <x v="1"/>
    <x v="21"/>
    <s v="2.2 - CONTRATACIÓN DE SERVICIOS"/>
    <s v="2.2.6 - SEGUROS"/>
    <s v="N"/>
    <s v="00 - N/A"/>
    <s v="10 - FONDO GENERAL"/>
    <s v="99 - MULTIPROVINCIAL"/>
    <s v="(en blanco)"/>
    <n v="39317276"/>
    <n v="57179732.390000001"/>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6 - SANTIAGO RODRIGUEZ"/>
    <s v="(en blanco)"/>
    <n v="0"/>
    <n v="74053.86"/>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4 - BARAHONA"/>
    <s v="(en blanco)"/>
    <n v="200000"/>
    <n v="14176.65"/>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0 - INDEPENDENCIA"/>
    <s v="(en blanco)"/>
    <n v="200000"/>
    <n v="1676.6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6 - SANTIAGO RODRIGUEZ"/>
    <s v="(en blanco)"/>
    <n v="300000"/>
    <n v="1129.150000000000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99 - MULTIPROVINCIAL"/>
    <s v="(en blanco)"/>
    <n v="7076598"/>
    <n v="16825228.670000002"/>
  </r>
  <r>
    <s v="2026"/>
    <x v="0"/>
    <x v="0"/>
    <x v="0"/>
    <x v="0"/>
    <s v="2 - Poder Ejecutivo"/>
    <s v="0202 - MINISTERIO DE  INTERIOR Y POLICÍA"/>
    <s v="0001 - MINISTERIO DE INTERIOR Y POLICIA"/>
    <x v="0"/>
    <x v="1"/>
    <x v="21"/>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x v="0"/>
    <x v="1"/>
    <x v="21"/>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x v="0"/>
    <x v="1"/>
    <x v="21"/>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x v="0"/>
    <x v="1"/>
    <x v="21"/>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x v="0"/>
    <x v="1"/>
    <x v="21"/>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x v="0"/>
    <x v="1"/>
    <x v="21"/>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4 - BARAHONA"/>
    <s v="(en blanco)"/>
    <n v="100000"/>
    <n v="47189.8"/>
  </r>
  <r>
    <s v="2026"/>
    <x v="0"/>
    <x v="0"/>
    <x v="0"/>
    <x v="0"/>
    <s v="2 - Poder Ejecutivo"/>
    <s v="0202 - MINISTERIO DE  INTERIOR Y POLICÍA"/>
    <s v="0001 - MINISTERIO DE INTERIOR Y POLICIA"/>
    <x v="0"/>
    <x v="1"/>
    <x v="21"/>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x v="0"/>
    <x v="1"/>
    <x v="21"/>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x v="0"/>
    <x v="1"/>
    <x v="21"/>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0 - INDEPENDENCIA"/>
    <s v="(en blanco)"/>
    <n v="100000"/>
    <n v="48640"/>
  </r>
  <r>
    <s v="2026"/>
    <x v="0"/>
    <x v="0"/>
    <x v="0"/>
    <x v="0"/>
    <s v="2 - Poder Ejecutivo"/>
    <s v="0202 - MINISTERIO DE  INTERIOR Y POLICÍA"/>
    <s v="0001 - MINISTERIO DE INTERIOR Y POLICIA"/>
    <x v="0"/>
    <x v="1"/>
    <x v="21"/>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x v="0"/>
    <x v="1"/>
    <x v="21"/>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x v="0"/>
    <x v="1"/>
    <x v="21"/>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x v="0"/>
    <x v="1"/>
    <x v="21"/>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x v="0"/>
    <x v="1"/>
    <x v="21"/>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x v="0"/>
    <x v="1"/>
    <x v="21"/>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6 - SANTIAGO RODRIGUEZ"/>
    <s v="(en blanco)"/>
    <n v="100000"/>
    <n v="42486.18"/>
  </r>
  <r>
    <s v="2026"/>
    <x v="0"/>
    <x v="0"/>
    <x v="0"/>
    <x v="0"/>
    <s v="2 - Poder Ejecutivo"/>
    <s v="0202 - MINISTERIO DE  INTERIOR Y POLICÍA"/>
    <s v="0001 - MINISTERIO DE INTERIOR Y POLICIA"/>
    <x v="0"/>
    <x v="1"/>
    <x v="21"/>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x v="0"/>
    <x v="1"/>
    <x v="21"/>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x v="0"/>
    <x v="1"/>
    <x v="21"/>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x v="0"/>
    <x v="1"/>
    <x v="21"/>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x v="0"/>
    <x v="1"/>
    <x v="21"/>
    <s v="2.3 - MATERIALES Y SUMINISTROS"/>
    <s v="2.3.2 - TEXTILES Y VESTUARIOS"/>
    <s v="N"/>
    <s v="00 - N/A"/>
    <s v="10 - FONDO GENERAL"/>
    <s v="06 - DUARTE"/>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x v="0"/>
    <x v="1"/>
    <x v="21"/>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x v="0"/>
    <x v="1"/>
    <x v="21"/>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x v="0"/>
    <x v="1"/>
    <x v="21"/>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x v="0"/>
    <x v="1"/>
    <x v="21"/>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x v="0"/>
    <x v="1"/>
    <x v="21"/>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x v="0"/>
    <x v="1"/>
    <x v="21"/>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x v="0"/>
    <x v="1"/>
    <x v="21"/>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x v="0"/>
    <x v="1"/>
    <x v="21"/>
    <s v="2.3 - MATERIALES Y SUMINISTROS"/>
    <s v="2.3.3 - PAPEL, CARTÓN E IMPRESOS"/>
    <s v="N"/>
    <s v="00 - N/A"/>
    <s v="10 - FONDO GENERAL"/>
    <s v="10 - INDEPENDENCIA"/>
    <s v="(en blanco)"/>
    <n v="400000"/>
    <n v="255950"/>
  </r>
  <r>
    <s v="2026"/>
    <x v="0"/>
    <x v="0"/>
    <x v="0"/>
    <x v="0"/>
    <s v="2 - Poder Ejecutivo"/>
    <s v="0202 - MINISTERIO DE  INTERIOR Y POLICÍA"/>
    <s v="0001 - MINISTERIO DE INTERIOR Y POLICIA"/>
    <x v="0"/>
    <x v="1"/>
    <x v="21"/>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x v="0"/>
    <x v="1"/>
    <x v="21"/>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x v="0"/>
    <x v="1"/>
    <x v="21"/>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x v="0"/>
    <x v="1"/>
    <x v="21"/>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x v="0"/>
    <x v="1"/>
    <x v="21"/>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x v="0"/>
    <x v="1"/>
    <x v="21"/>
    <s v="2.3 - MATERIALES Y SUMINISTROS"/>
    <s v="2.3.3 - PAPEL, CARTÓN E IMPRESOS"/>
    <s v="N"/>
    <s v="00 - N/A"/>
    <s v="10 - FONDO GENERAL"/>
    <s v="26 - SANTIAGO RODRIGUEZ"/>
    <s v="(en blanco)"/>
    <n v="0"/>
    <n v="1777.9"/>
  </r>
  <r>
    <s v="2026"/>
    <x v="0"/>
    <x v="0"/>
    <x v="0"/>
    <x v="0"/>
    <s v="2 - Poder Ejecutivo"/>
    <s v="0202 - MINISTERIO DE  INTERIOR Y POLICÍA"/>
    <s v="0001 - MINISTERIO DE INTERIOR Y POLICIA"/>
    <x v="0"/>
    <x v="1"/>
    <x v="21"/>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x v="0"/>
    <x v="1"/>
    <x v="21"/>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x v="0"/>
    <x v="1"/>
    <x v="21"/>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x v="0"/>
    <x v="1"/>
    <x v="21"/>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x v="0"/>
    <x v="1"/>
    <x v="21"/>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x v="0"/>
    <x v="1"/>
    <x v="21"/>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10 - INDEPENDENCIA"/>
    <s v="(en blanco)"/>
    <n v="50000"/>
    <n v="2755"/>
  </r>
  <r>
    <s v="2026"/>
    <x v="0"/>
    <x v="0"/>
    <x v="0"/>
    <x v="0"/>
    <s v="2 - Poder Ejecutivo"/>
    <s v="0202 - MINISTERIO DE  INTERIOR Y POLICÍA"/>
    <s v="0001 - MINISTERIO DE INTERIOR Y POLICIA"/>
    <x v="0"/>
    <x v="1"/>
    <x v="21"/>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x v="0"/>
    <x v="1"/>
    <x v="21"/>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x v="0"/>
    <x v="1"/>
    <x v="21"/>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x v="0"/>
    <x v="1"/>
    <x v="21"/>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x v="0"/>
    <x v="1"/>
    <x v="21"/>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x v="0"/>
    <x v="1"/>
    <x v="21"/>
    <s v="2.3 - MATERIALES Y SUMINISTROS"/>
    <s v="2.3.5 - CUERO, CAUCHO Y PLÁSTICO"/>
    <s v="N"/>
    <s v="00 - N/A"/>
    <s v="10 - FONDO GENERAL"/>
    <s v="26 - SANTIAGO RODRIGUEZ"/>
    <s v="(en blanco)"/>
    <n v="0"/>
    <n v="8035.65"/>
  </r>
  <r>
    <s v="2026"/>
    <x v="0"/>
    <x v="0"/>
    <x v="0"/>
    <x v="0"/>
    <s v="2 - Poder Ejecutivo"/>
    <s v="0202 - MINISTERIO DE  INTERIOR Y POLICÍA"/>
    <s v="0001 - MINISTERIO DE INTERIOR Y POLICIA"/>
    <x v="0"/>
    <x v="1"/>
    <x v="21"/>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x v="0"/>
    <x v="1"/>
    <x v="21"/>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x v="0"/>
    <x v="1"/>
    <x v="21"/>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2 - AZUA"/>
    <s v="(en blanco)"/>
    <n v="2650000"/>
    <n v="26919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4 - BARAHONA"/>
    <s v="(en blanco)"/>
    <n v="1050000"/>
    <n v="441919.39"/>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7 - ELIAS PINA"/>
    <s v="(en blanco)"/>
    <n v="1200000"/>
    <n v="671547"/>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9 - ESPAILLAT"/>
    <s v="(en blanco)"/>
    <n v="2300000"/>
    <n v="499615.2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4 - MARIA TRINIDAD SANCHEZ"/>
    <s v="(en blanco)"/>
    <n v="1300000"/>
    <n v="7516.7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7 - PERAVIA"/>
    <s v="(en blanco)"/>
    <n v="1000000"/>
    <n v="244637.8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8 - PUERTO PLATA"/>
    <s v="(en blanco)"/>
    <n v="1200000"/>
    <n v="240460.58000000002"/>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9 - HERMANAS MIRABAL"/>
    <s v="(en blanco)"/>
    <n v="1300000"/>
    <n v="589315.5"/>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1 - SAN CRISTOBAL"/>
    <s v="(en blanco)"/>
    <n v="1000000"/>
    <n v="170774.6"/>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2 - SAN JUAN"/>
    <s v="(en blanco)"/>
    <n v="2250000"/>
    <n v="108015.59"/>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6 - SANTIAGO RODRIGUEZ"/>
    <s v="(en blanco)"/>
    <n v="1200000"/>
    <n v="31823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8 - MONSENOR NOUEL"/>
    <s v="(en blanco)"/>
    <n v="1000000"/>
    <n v="20289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2 - SANTO DOMINGO"/>
    <s v="(en blanco)"/>
    <n v="2000000"/>
    <n v="25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x v="0"/>
    <x v="1"/>
    <x v="21"/>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x v="0"/>
    <x v="1"/>
    <x v="21"/>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x v="0"/>
    <x v="1"/>
    <x v="21"/>
    <s v="2.3 - MATERIALES Y SUMINISTROS"/>
    <s v="2.3.9 - PRODUCTOS Y ÚTILES VARIOS"/>
    <s v="N"/>
    <s v="00 - N/A"/>
    <s v="10 - FONDO GENERAL"/>
    <s v="04 - BARAHONA"/>
    <s v="(en blanco)"/>
    <n v="300000"/>
    <n v="11383.42"/>
  </r>
  <r>
    <s v="2026"/>
    <x v="0"/>
    <x v="0"/>
    <x v="0"/>
    <x v="0"/>
    <s v="2 - Poder Ejecutivo"/>
    <s v="0202 - MINISTERIO DE  INTERIOR Y POLICÍA"/>
    <s v="0001 - MINISTERIO DE INTERIOR Y POLICIA"/>
    <x v="0"/>
    <x v="1"/>
    <x v="21"/>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x v="0"/>
    <x v="1"/>
    <x v="21"/>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x v="0"/>
    <x v="1"/>
    <x v="21"/>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x v="0"/>
    <x v="1"/>
    <x v="21"/>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x v="0"/>
    <x v="1"/>
    <x v="21"/>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x v="0"/>
    <x v="1"/>
    <x v="21"/>
    <s v="2.3 - MATERIALES Y SUMINISTROS"/>
    <s v="2.3.9 - PRODUCTOS Y ÚTILES VARIOS"/>
    <s v="N"/>
    <s v="00 - N/A"/>
    <s v="10 - FONDO GENERAL"/>
    <s v="10 - INDEPENDENCIA"/>
    <s v="(en blanco)"/>
    <n v="650000"/>
    <n v="10400.76"/>
  </r>
  <r>
    <s v="2026"/>
    <x v="0"/>
    <x v="0"/>
    <x v="0"/>
    <x v="0"/>
    <s v="2 - Poder Ejecutivo"/>
    <s v="0202 - MINISTERIO DE  INTERIOR Y POLICÍA"/>
    <s v="0001 - MINISTERIO DE INTERIOR Y POLICIA"/>
    <x v="0"/>
    <x v="1"/>
    <x v="21"/>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x v="0"/>
    <x v="1"/>
    <x v="21"/>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x v="0"/>
    <x v="1"/>
    <x v="21"/>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x v="0"/>
    <x v="1"/>
    <x v="21"/>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x v="0"/>
    <x v="1"/>
    <x v="21"/>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x v="0"/>
    <x v="1"/>
    <x v="21"/>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x v="0"/>
    <x v="1"/>
    <x v="21"/>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x v="0"/>
    <x v="1"/>
    <x v="21"/>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x v="0"/>
    <x v="1"/>
    <x v="21"/>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x v="0"/>
    <x v="1"/>
    <x v="21"/>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x v="0"/>
    <x v="1"/>
    <x v="21"/>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x v="0"/>
    <x v="1"/>
    <x v="21"/>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x v="0"/>
    <x v="1"/>
    <x v="21"/>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x v="0"/>
    <x v="1"/>
    <x v="21"/>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x v="0"/>
    <x v="1"/>
    <x v="21"/>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x v="0"/>
    <x v="1"/>
    <x v="21"/>
    <s v="2.3 - MATERIALES Y SUMINISTROS"/>
    <s v="2.3.9 - PRODUCTOS Y ÚTILES VARIOS"/>
    <s v="N"/>
    <s v="00 - N/A"/>
    <s v="10 - FONDO GENERAL"/>
    <s v="26 - SANTIAGO RODRIGUEZ"/>
    <s v="(en blanco)"/>
    <n v="117049"/>
    <n v="24885.780000000002"/>
  </r>
  <r>
    <s v="2026"/>
    <x v="0"/>
    <x v="0"/>
    <x v="0"/>
    <x v="0"/>
    <s v="2 - Poder Ejecutivo"/>
    <s v="0202 - MINISTERIO DE  INTERIOR Y POLICÍA"/>
    <s v="0001 - MINISTERIO DE INTERIOR Y POLICIA"/>
    <x v="0"/>
    <x v="1"/>
    <x v="21"/>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x v="0"/>
    <x v="1"/>
    <x v="21"/>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x v="0"/>
    <x v="1"/>
    <x v="21"/>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x v="0"/>
    <x v="1"/>
    <x v="21"/>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x v="0"/>
    <x v="1"/>
    <x v="21"/>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x v="0"/>
    <x v="1"/>
    <x v="21"/>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x v="0"/>
    <x v="1"/>
    <x v="21"/>
    <s v="2.3 - MATERIALES Y SUMINISTROS"/>
    <s v="2.3.9 - PRODUCTOS Y ÚTILES VARIOS"/>
    <s v="N"/>
    <s v="00 - N/A"/>
    <s v="10 - FONDO GENERAL"/>
    <s v="99 - MULTIPROVINCIAL"/>
    <s v="(en blanco)"/>
    <n v="120003050"/>
    <n v="2865446.15"/>
  </r>
  <r>
    <s v="2026"/>
    <x v="0"/>
    <x v="0"/>
    <x v="0"/>
    <x v="0"/>
    <s v="2 - Poder Ejecutivo"/>
    <s v="0202 - MINISTERIO DE  INTERIOR Y POLICÍA"/>
    <s v="0001 - MINISTERIO DE INTERIOR Y POLICIA"/>
    <x v="0"/>
    <x v="1"/>
    <x v="22"/>
    <s v="2.1 - REMUNERACIONES Y CONTRIBUCIONES"/>
    <s v="2.1.1 - REMUNERACIONES"/>
    <s v="N"/>
    <s v="00 - N/A"/>
    <s v="10 - FONDO GENERAL"/>
    <s v="99 - MULTIPROVINCIAL"/>
    <s v="(en blanco)"/>
    <n v="26806000"/>
    <n v="12099000"/>
  </r>
  <r>
    <s v="2026"/>
    <x v="0"/>
    <x v="0"/>
    <x v="0"/>
    <x v="0"/>
    <s v="2 - Poder Ejecutivo"/>
    <s v="0202 - MINISTERIO DE  INTERIOR Y POLICÍA"/>
    <s v="0001 - MINISTERIO DE INTERIOR Y POLICIA"/>
    <x v="0"/>
    <x v="1"/>
    <x v="22"/>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x v="0"/>
    <x v="1"/>
    <x v="22"/>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x v="0"/>
    <x v="1"/>
    <x v="22"/>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x v="0"/>
    <x v="1"/>
    <x v="22"/>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x v="0"/>
    <x v="1"/>
    <x v="22"/>
    <s v="2.1 - REMUNERACIONES Y CONTRIBUCIONES"/>
    <s v="2.1.5 - CONTRIBUCIONES A LA SEGURIDAD SOCIAL"/>
    <s v="N"/>
    <s v="00 - N/A"/>
    <s v="10 - FONDO GENERAL"/>
    <s v="99 - MULTIPROVINCIAL"/>
    <s v="(en blanco)"/>
    <n v="3784538"/>
    <n v="1830326.56"/>
  </r>
  <r>
    <s v="2026"/>
    <x v="0"/>
    <x v="0"/>
    <x v="0"/>
    <x v="0"/>
    <s v="2 - Poder Ejecutivo"/>
    <s v="0202 - MINISTERIO DE  INTERIOR Y POLICÍA"/>
    <s v="0001 - MINISTERIO DE INTERIOR Y POLICIA"/>
    <x v="0"/>
    <x v="1"/>
    <x v="22"/>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x v="0"/>
    <x v="1"/>
    <x v="22"/>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x v="0"/>
    <x v="1"/>
    <x v="22"/>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x v="0"/>
    <x v="1"/>
    <x v="22"/>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x v="0"/>
    <x v="1"/>
    <x v="22"/>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x v="0"/>
    <x v="1"/>
    <x v="22"/>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x v="0"/>
    <x v="1"/>
    <x v="22"/>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x v="0"/>
    <x v="1"/>
    <x v="22"/>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x v="0"/>
    <x v="1"/>
    <x v="22"/>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x v="0"/>
    <x v="1"/>
    <x v="22"/>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x v="0"/>
    <x v="1"/>
    <x v="22"/>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x v="2"/>
    <x v="4"/>
    <x v="9"/>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x v="2"/>
    <x v="4"/>
    <x v="9"/>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x v="1"/>
    <x v="3"/>
    <x v="16"/>
    <s v="2.1 - REMUNERACIONES Y CONTRIBUCIONES"/>
    <s v="2.1.1 - REMUNERACIONES"/>
    <s v="N"/>
    <s v="00 - N/A"/>
    <s v="10 - FONDO GENERAL"/>
    <s v="99 - MULTIPROVINCIAL"/>
    <s v="(en blanco)"/>
    <n v="45760149"/>
    <n v="11395023"/>
  </r>
  <r>
    <s v="2026"/>
    <x v="0"/>
    <x v="0"/>
    <x v="0"/>
    <x v="0"/>
    <s v="2 - Poder Ejecutivo"/>
    <s v="0202 - MINISTERIO DE  INTERIOR Y POLICÍA"/>
    <s v="0001 - MINISTERIO DE INTERIOR Y POLICIA"/>
    <x v="1"/>
    <x v="3"/>
    <x v="16"/>
    <s v="2.1 - REMUNERACIONES Y CONTRIBUCIONES"/>
    <s v="2.1.2 - SOBRESUELDOS"/>
    <s v="N"/>
    <s v="00 - N/A"/>
    <s v="10 - FONDO GENERAL"/>
    <s v="99 - MULTIPROVINCIAL"/>
    <s v="(en blanco)"/>
    <n v="7040022"/>
    <n v="3672775.1100000003"/>
  </r>
  <r>
    <s v="2026"/>
    <x v="0"/>
    <x v="0"/>
    <x v="0"/>
    <x v="0"/>
    <s v="2 - Poder Ejecutivo"/>
    <s v="0202 - MINISTERIO DE  INTERIOR Y POLICÍA"/>
    <s v="0001 - MINISTERIO DE INTERIOR Y POLICIA"/>
    <x v="1"/>
    <x v="3"/>
    <x v="16"/>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x v="1"/>
    <x v="3"/>
    <x v="16"/>
    <s v="2.1 - REMUNERACIONES Y CONTRIBUCIONES"/>
    <s v="2.1.5 - CONTRIBUCIONES A LA SEGURIDAD SOCIAL"/>
    <s v="N"/>
    <s v="00 - N/A"/>
    <s v="10 - FONDO GENERAL"/>
    <s v="99 - MULTIPROVINCIAL"/>
    <s v="(en blanco)"/>
    <n v="6542995"/>
    <n v="1734829.73"/>
  </r>
  <r>
    <s v="2026"/>
    <x v="0"/>
    <x v="0"/>
    <x v="0"/>
    <x v="0"/>
    <s v="2 - Poder Ejecutivo"/>
    <s v="0202 - MINISTERIO DE  INTERIOR Y POLICÍA"/>
    <s v="0001 - MINISTERIO DE INTERIOR Y POLICIA"/>
    <x v="1"/>
    <x v="3"/>
    <x v="16"/>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x v="1"/>
    <x v="3"/>
    <x v="16"/>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x v="1"/>
    <x v="3"/>
    <x v="16"/>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x v="1"/>
    <x v="3"/>
    <x v="16"/>
    <s v="2.2 - CONTRATACIÓN DE SERVICIOS"/>
    <s v="2.2.5 - ALQUILERES Y RENTAS"/>
    <s v="N"/>
    <s v="00 - N/A"/>
    <s v="10 - FONDO GENERAL"/>
    <s v="99 - MULTIPROVINCIAL"/>
    <s v="(en blanco)"/>
    <n v="100000"/>
    <n v="0"/>
  </r>
  <r>
    <s v="2026"/>
    <x v="0"/>
    <x v="0"/>
    <x v="0"/>
    <x v="0"/>
    <s v="2 - Poder Ejecutivo"/>
    <s v="0202 - MINISTERIO DE  INTERIOR Y POLICÍA"/>
    <s v="0001 - POLICIA NACIONAL"/>
    <x v="0"/>
    <x v="1"/>
    <x v="21"/>
    <s v="2.1 - REMUNERACIONES Y CONTRIBUCIONES"/>
    <s v="2.1.1 - REMUNERACIONES"/>
    <s v="N"/>
    <s v="00 - N/A"/>
    <s v="10 - FONDO GENERAL"/>
    <s v="01 - DISTRITO NACIONAL"/>
    <s v="(en blanco)"/>
    <n v="480971136"/>
    <n v="111817345.47999999"/>
  </r>
  <r>
    <s v="2026"/>
    <x v="0"/>
    <x v="0"/>
    <x v="0"/>
    <x v="0"/>
    <s v="2 - Poder Ejecutivo"/>
    <s v="0202 - MINISTERIO DE  INTERIOR Y POLICÍA"/>
    <s v="0001 - POLICIA NACIONAL"/>
    <x v="0"/>
    <x v="1"/>
    <x v="21"/>
    <s v="2.1 - REMUNERACIONES Y CONTRIBUCIONES"/>
    <s v="2.1.1 - REMUNERACIONES"/>
    <s v="N"/>
    <s v="00 - N/A"/>
    <s v="10 - FONDO GENERAL"/>
    <s v="99 - MULTIPROVINCIAL"/>
    <s v="(en blanco)"/>
    <n v="24336432259"/>
    <n v="8711960203.3999996"/>
  </r>
  <r>
    <s v="2026"/>
    <x v="0"/>
    <x v="0"/>
    <x v="0"/>
    <x v="0"/>
    <s v="2 - Poder Ejecutivo"/>
    <s v="0202 - MINISTERIO DE  INTERIOR Y POLICÍA"/>
    <s v="0001 - POLICIA NACIONAL"/>
    <x v="0"/>
    <x v="1"/>
    <x v="21"/>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x v="0"/>
    <x v="1"/>
    <x v="21"/>
    <s v="2.1 - REMUNERACIONES Y CONTRIBUCIONES"/>
    <s v="2.1.2 - SOBRESUELDOS"/>
    <s v="N"/>
    <s v="00 - N/A"/>
    <s v="10 - FONDO GENERAL"/>
    <s v="01 - DISTRITO NACIONAL"/>
    <s v="(en blanco)"/>
    <n v="15215280"/>
    <n v="5372290"/>
  </r>
  <r>
    <s v="2026"/>
    <x v="0"/>
    <x v="0"/>
    <x v="0"/>
    <x v="0"/>
    <s v="2 - Poder Ejecutivo"/>
    <s v="0202 - MINISTERIO DE  INTERIOR Y POLICÍA"/>
    <s v="0001 - POLICIA NACIONAL"/>
    <x v="0"/>
    <x v="1"/>
    <x v="21"/>
    <s v="2.1 - REMUNERACIONES Y CONTRIBUCIONES"/>
    <s v="2.1.2 - SOBRESUELDOS"/>
    <s v="N"/>
    <s v="00 - N/A"/>
    <s v="10 - FONDO GENERAL"/>
    <s v="99 - MULTIPROVINCIAL"/>
    <s v="(en blanco)"/>
    <n v="625087236"/>
    <n v="245152054"/>
  </r>
  <r>
    <s v="2026"/>
    <x v="0"/>
    <x v="0"/>
    <x v="0"/>
    <x v="0"/>
    <s v="2 - Poder Ejecutivo"/>
    <s v="0202 - MINISTERIO DE  INTERIOR Y POLICÍA"/>
    <s v="0001 - POLICIA NACIONAL"/>
    <x v="0"/>
    <x v="1"/>
    <x v="21"/>
    <s v="2.1 - REMUNERACIONES Y CONTRIBUCIONES"/>
    <s v="2.1.5 - CONTRIBUCIONES A LA SEGURIDAD SOCIAL"/>
    <s v="N"/>
    <s v="00 - N/A"/>
    <s v="10 - FONDO GENERAL"/>
    <s v="01 - DISTRITO NACIONAL"/>
    <s v="(en blanco)"/>
    <n v="45341584"/>
    <n v="16313223.459999999"/>
  </r>
  <r>
    <s v="2026"/>
    <x v="0"/>
    <x v="0"/>
    <x v="0"/>
    <x v="0"/>
    <s v="2 - Poder Ejecutivo"/>
    <s v="0202 - MINISTERIO DE  INTERIOR Y POLICÍA"/>
    <s v="0001 - POLICIA NACIONAL"/>
    <x v="0"/>
    <x v="1"/>
    <x v="21"/>
    <s v="2.1 - REMUNERACIONES Y CONTRIBUCIONES"/>
    <s v="2.1.5 - CONTRIBUCIONES A LA SEGURIDAD SOCIAL"/>
    <s v="N"/>
    <s v="00 - N/A"/>
    <s v="10 - FONDO GENERAL"/>
    <s v="99 - MULTIPROVINCIAL"/>
    <s v="(en blanco)"/>
    <n v="3102406395"/>
    <n v="1204948898.2300005"/>
  </r>
  <r>
    <s v="2026"/>
    <x v="0"/>
    <x v="0"/>
    <x v="0"/>
    <x v="0"/>
    <s v="2 - Poder Ejecutivo"/>
    <s v="0202 - MINISTERIO DE  INTERIOR Y POLICÍA"/>
    <s v="0001 - POLICIA NACIONAL"/>
    <x v="0"/>
    <x v="1"/>
    <x v="21"/>
    <s v="2.2 - CONTRATACIÓN DE SERVICIOS"/>
    <s v="2.2.1 - SERVICIOS BÁSICOS"/>
    <s v="N"/>
    <s v="00 - N/A"/>
    <s v="10 - FONDO GENERAL"/>
    <s v="99 - MULTIPROVINCIAL"/>
    <s v="(en blanco)"/>
    <n v="344470324"/>
    <n v="138695750.21999997"/>
  </r>
  <r>
    <s v="2026"/>
    <x v="0"/>
    <x v="0"/>
    <x v="0"/>
    <x v="0"/>
    <s v="2 - Poder Ejecutivo"/>
    <s v="0202 - MINISTERIO DE  INTERIOR Y POLICÍA"/>
    <s v="0001 - POLICIA NACIONAL"/>
    <x v="0"/>
    <x v="1"/>
    <x v="21"/>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x v="0"/>
    <x v="1"/>
    <x v="21"/>
    <s v="2.2 - CONTRATACIÓN DE SERVICIOS"/>
    <s v="2.2.3 - VIÁTICOS"/>
    <s v="N"/>
    <s v="00 - N/A"/>
    <s v="10 - FONDO GENERAL"/>
    <s v="99 - MULTIPROVINCIAL"/>
    <s v="(en blanco)"/>
    <n v="72417480"/>
    <n v="30459338.939999998"/>
  </r>
  <r>
    <s v="2026"/>
    <x v="0"/>
    <x v="0"/>
    <x v="0"/>
    <x v="0"/>
    <s v="2 - Poder Ejecutivo"/>
    <s v="0202 - MINISTERIO DE  INTERIOR Y POLICÍA"/>
    <s v="0001 - POLICIA NACIONAL"/>
    <x v="0"/>
    <x v="1"/>
    <x v="21"/>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x v="0"/>
    <x v="1"/>
    <x v="21"/>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x v="0"/>
    <x v="1"/>
    <x v="21"/>
    <s v="2.2 - CONTRATACIÓN DE SERVICIOS"/>
    <s v="2.2.5 - ALQUILERES Y RENTAS"/>
    <s v="N"/>
    <s v="00 - N/A"/>
    <s v="10 - FONDO GENERAL"/>
    <s v="99 - MULTIPROVINCIAL"/>
    <s v="(en blanco)"/>
    <n v="617032973"/>
    <n v="155191758.66"/>
  </r>
  <r>
    <s v="2026"/>
    <x v="0"/>
    <x v="0"/>
    <x v="0"/>
    <x v="0"/>
    <s v="2 - Poder Ejecutivo"/>
    <s v="0202 - MINISTERIO DE  INTERIOR Y POLICÍA"/>
    <s v="0001 - POLICIA NACIONAL"/>
    <x v="0"/>
    <x v="1"/>
    <x v="21"/>
    <s v="2.2 - CONTRATACIÓN DE SERVICIOS"/>
    <s v="2.2.6 - SEGUROS"/>
    <s v="N"/>
    <s v="00 - N/A"/>
    <s v="10 - FONDO GENERAL"/>
    <s v="01 - DISTRITO NACIONAL"/>
    <s v="(en blanco)"/>
    <n v="8472000"/>
    <n v="1198000"/>
  </r>
  <r>
    <s v="2026"/>
    <x v="0"/>
    <x v="0"/>
    <x v="0"/>
    <x v="0"/>
    <s v="2 - Poder Ejecutivo"/>
    <s v="0202 - MINISTERIO DE  INTERIOR Y POLICÍA"/>
    <s v="0001 - POLICIA NACIONAL"/>
    <x v="0"/>
    <x v="1"/>
    <x v="21"/>
    <s v="2.2 - CONTRATACIÓN DE SERVICIOS"/>
    <s v="2.2.6 - SEGUROS"/>
    <s v="N"/>
    <s v="00 - N/A"/>
    <s v="10 - FONDO GENERAL"/>
    <s v="99 - MULTIPROVINCIAL"/>
    <s v="(en blanco)"/>
    <n v="880357000"/>
    <n v="461274568.17999995"/>
  </r>
  <r>
    <s v="2026"/>
    <x v="0"/>
    <x v="0"/>
    <x v="0"/>
    <x v="0"/>
    <s v="2 - Poder Ejecutivo"/>
    <s v="0202 - MINISTERIO DE  INTERIOR Y POLICÍA"/>
    <s v="0001 - POLICIA NACIONAL"/>
    <x v="0"/>
    <x v="1"/>
    <x v="21"/>
    <s v="2.2 - CONTRATACIÓN DE SERVICIOS"/>
    <s v="2.2.6 - SEGUROS"/>
    <s v="N"/>
    <s v="00 - N/A"/>
    <s v="20 - FONDOS CON DESTINO ESPECÍFICO"/>
    <s v="99 - MULTIPROVINCIAL"/>
    <s v="(en blanco)"/>
    <n v="7000000"/>
    <n v="0"/>
  </r>
  <r>
    <s v="2026"/>
    <x v="0"/>
    <x v="0"/>
    <x v="0"/>
    <x v="0"/>
    <s v="2 - Poder Ejecutivo"/>
    <s v="0202 - MINISTERIO DE  INTERIOR Y POLICÍA"/>
    <s v="0001 - POLICIA NACIONAL"/>
    <x v="0"/>
    <x v="1"/>
    <x v="21"/>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x v="0"/>
    <x v="1"/>
    <x v="21"/>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x v="0"/>
    <x v="1"/>
    <x v="21"/>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x v="0"/>
    <x v="1"/>
    <x v="21"/>
    <s v="2.3 - MATERIALES Y SUMINISTROS"/>
    <s v="2.3.1 - ALIMENTOS Y PRODUCTOS AGROFORESTALES"/>
    <s v="N"/>
    <s v="00 - N/A"/>
    <s v="10 - FONDO GENERAL"/>
    <s v="99 - MULTIPROVINCIAL"/>
    <s v="(en blanco)"/>
    <n v="812274730"/>
    <n v="70943669.970000014"/>
  </r>
  <r>
    <s v="2026"/>
    <x v="0"/>
    <x v="0"/>
    <x v="0"/>
    <x v="0"/>
    <s v="2 - Poder Ejecutivo"/>
    <s v="0202 - MINISTERIO DE  INTERIOR Y POLICÍA"/>
    <s v="0001 - POLICIA NACIONAL"/>
    <x v="0"/>
    <x v="1"/>
    <x v="21"/>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x v="0"/>
    <x v="1"/>
    <x v="21"/>
    <s v="2.3 - MATERIALES Y SUMINISTROS"/>
    <s v="2.3.2 - TEXTILES Y VESTUARIOS"/>
    <s v="N"/>
    <s v="00 - N/A"/>
    <s v="10 - FONDO GENERAL"/>
    <s v="99 - MULTIPROVINCIAL"/>
    <s v="(en blanco)"/>
    <n v="358415618"/>
    <n v="13476641.689999999"/>
  </r>
  <r>
    <s v="2026"/>
    <x v="0"/>
    <x v="0"/>
    <x v="0"/>
    <x v="0"/>
    <s v="2 - Poder Ejecutivo"/>
    <s v="0202 - MINISTERIO DE  INTERIOR Y POLICÍA"/>
    <s v="0001 - POLICIA NACIONAL"/>
    <x v="0"/>
    <x v="1"/>
    <x v="21"/>
    <s v="2.3 - MATERIALES Y SUMINISTROS"/>
    <s v="2.3.3 - PAPEL, CARTÓN E IMPRESOS"/>
    <s v="N"/>
    <s v="00 - N/A"/>
    <s v="10 - FONDO GENERAL"/>
    <s v="99 - MULTIPROVINCIAL"/>
    <s v="(en blanco)"/>
    <n v="43208560"/>
    <n v="1571694.5499999998"/>
  </r>
  <r>
    <s v="2026"/>
    <x v="0"/>
    <x v="0"/>
    <x v="0"/>
    <x v="0"/>
    <s v="2 - Poder Ejecutivo"/>
    <s v="0202 - MINISTERIO DE  INTERIOR Y POLICÍA"/>
    <s v="0001 - POLICIA NACIONAL"/>
    <x v="0"/>
    <x v="1"/>
    <x v="21"/>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x v="0"/>
    <x v="1"/>
    <x v="21"/>
    <s v="2.3 - MATERIALES Y SUMINISTROS"/>
    <s v="2.3.5 - CUERO, CAUCHO Y PLÁSTICO"/>
    <s v="N"/>
    <s v="00 - N/A"/>
    <s v="10 - FONDO GENERAL"/>
    <s v="99 - MULTIPROVINCIAL"/>
    <s v="(en blanco)"/>
    <n v="79920400"/>
    <n v="17121906.580000002"/>
  </r>
  <r>
    <s v="2026"/>
    <x v="0"/>
    <x v="0"/>
    <x v="0"/>
    <x v="0"/>
    <s v="2 - Poder Ejecutivo"/>
    <s v="0202 - MINISTERIO DE  INTERIOR Y POLICÍA"/>
    <s v="0001 - POLICIA NACIONAL"/>
    <x v="0"/>
    <x v="1"/>
    <x v="21"/>
    <s v="2.3 - MATERIALES Y SUMINISTROS"/>
    <s v="2.3.6 - PRODUCTOS DE MINERALES, METÁLICOS Y NO METÁLICOS"/>
    <s v="N"/>
    <s v="00 - N/A"/>
    <s v="10 - FONDO GENERAL"/>
    <s v="99 - MULTIPROVINCIAL"/>
    <s v="(en blanco)"/>
    <n v="15309505"/>
    <n v="1303221.33"/>
  </r>
  <r>
    <s v="2026"/>
    <x v="0"/>
    <x v="0"/>
    <x v="0"/>
    <x v="0"/>
    <s v="2 - Poder Ejecutivo"/>
    <s v="0202 - MINISTERIO DE  INTERIOR Y POLICÍA"/>
    <s v="0001 - POLICIA NACIONAL"/>
    <x v="0"/>
    <x v="1"/>
    <x v="21"/>
    <s v="2.3 - MATERIALES Y SUMINISTROS"/>
    <s v="2.3.7 - COMBUSTIBLES, LUBRICANTES, PRODUCTOS QUÍMICOS Y CONEXOS"/>
    <s v="N"/>
    <s v="00 - N/A"/>
    <s v="10 - FONDO GENERAL"/>
    <s v="99 - MULTIPROVINCIAL"/>
    <s v="(en blanco)"/>
    <n v="1659467431"/>
    <n v="579066850.20999992"/>
  </r>
  <r>
    <s v="2026"/>
    <x v="0"/>
    <x v="0"/>
    <x v="0"/>
    <x v="0"/>
    <s v="2 - Poder Ejecutivo"/>
    <s v="0202 - MINISTERIO DE  INTERIOR Y POLICÍA"/>
    <s v="0001 - POLICIA NACIONAL"/>
    <x v="0"/>
    <x v="1"/>
    <x v="21"/>
    <s v="2.3 - MATERIALES Y SUMINISTROS"/>
    <s v="2.3.9 - PRODUCTOS Y ÚTILES VARIOS"/>
    <s v="N"/>
    <s v="00 - N/A"/>
    <s v="10 - FONDO GENERAL"/>
    <s v="99 - MULTIPROVINCIAL"/>
    <s v="(en blanco)"/>
    <n v="416262143"/>
    <n v="328254012.51999992"/>
  </r>
  <r>
    <s v="2026"/>
    <x v="0"/>
    <x v="0"/>
    <x v="0"/>
    <x v="0"/>
    <s v="2 - Poder Ejecutivo"/>
    <s v="0202 - MINISTERIO DE  INTERIOR Y POLICÍA"/>
    <s v="0001 - POLICIA NACIONAL"/>
    <x v="0"/>
    <x v="1"/>
    <x v="21"/>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x v="0"/>
    <x v="1"/>
    <x v="21"/>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x v="0"/>
    <x v="1"/>
    <x v="22"/>
    <s v="2.1 - REMUNERACIONES Y CONTRIBUCIONES"/>
    <s v="2.1.1 - REMUNERACIONES"/>
    <s v="N"/>
    <s v="00 - N/A"/>
    <s v="10 - FONDO GENERAL"/>
    <s v="99 - MULTIPROVINCIAL"/>
    <s v="(en blanco)"/>
    <n v="2120660306"/>
    <n v="526336959.29000002"/>
  </r>
  <r>
    <s v="2026"/>
    <x v="0"/>
    <x v="0"/>
    <x v="0"/>
    <x v="0"/>
    <s v="2 - Poder Ejecutivo"/>
    <s v="0202 - MINISTERIO DE  INTERIOR Y POLICÍA"/>
    <s v="0002 - DIRECCIÓN GENERAL DE MIGRACIÓN"/>
    <x v="0"/>
    <x v="1"/>
    <x v="22"/>
    <s v="2.1 - REMUNERACIONES Y CONTRIBUCIONES"/>
    <s v="2.1.1 - REMUNERACIONES"/>
    <s v="N"/>
    <s v="00 - N/A"/>
    <s v="20 - FONDOS CON DESTINO ESPECÍFICO"/>
    <s v="99 - MULTIPROVINCIAL"/>
    <s v="(en blanco)"/>
    <n v="783741933"/>
    <n v="283194065.68000001"/>
  </r>
  <r>
    <s v="2026"/>
    <x v="0"/>
    <x v="0"/>
    <x v="0"/>
    <x v="0"/>
    <s v="2 - Poder Ejecutivo"/>
    <s v="0202 - MINISTERIO DE  INTERIOR Y POLICÍA"/>
    <s v="0002 - DIRECCIÓN GENERAL DE MIGRACIÓN"/>
    <x v="0"/>
    <x v="1"/>
    <x v="22"/>
    <s v="2.1 - REMUNERACIONES Y CONTRIBUCIONES"/>
    <s v="2.1.2 - SOBRESUELDOS"/>
    <s v="N"/>
    <s v="00 - N/A"/>
    <s v="10 - FONDO GENERAL"/>
    <s v="99 - MULTIPROVINCIAL"/>
    <s v="(en blanco)"/>
    <n v="229142220"/>
    <n v="71417862.069999993"/>
  </r>
  <r>
    <s v="2026"/>
    <x v="0"/>
    <x v="0"/>
    <x v="0"/>
    <x v="0"/>
    <s v="2 - Poder Ejecutivo"/>
    <s v="0202 - MINISTERIO DE  INTERIOR Y POLICÍA"/>
    <s v="0002 - DIRECCIÓN GENERAL DE MIGRACIÓN"/>
    <x v="0"/>
    <x v="1"/>
    <x v="22"/>
    <s v="2.1 - REMUNERACIONES Y CONTRIBUCIONES"/>
    <s v="2.1.2 - SOBRESUELDOS"/>
    <s v="N"/>
    <s v="00 - N/A"/>
    <s v="20 - FONDOS CON DESTINO ESPECÍFICO"/>
    <s v="99 - MULTIPROVINCIAL"/>
    <s v="(en blanco)"/>
    <n v="710263907"/>
    <n v="124338000.01000001"/>
  </r>
  <r>
    <s v="2026"/>
    <x v="0"/>
    <x v="0"/>
    <x v="0"/>
    <x v="0"/>
    <s v="2 - Poder Ejecutivo"/>
    <s v="0202 - MINISTERIO DE  INTERIOR Y POLICÍA"/>
    <s v="0002 - DIRECCIÓN GENERAL DE MIGRACIÓN"/>
    <x v="0"/>
    <x v="1"/>
    <x v="22"/>
    <s v="2.1 - REMUNERACIONES Y CONTRIBUCIONES"/>
    <s v="2.1.5 - CONTRIBUCIONES A LA SEGURIDAD SOCIAL"/>
    <s v="N"/>
    <s v="00 - N/A"/>
    <s v="10 - FONDO GENERAL"/>
    <s v="99 - MULTIPROVINCIAL"/>
    <s v="(en blanco)"/>
    <n v="193933246"/>
    <n v="78539896.199999988"/>
  </r>
  <r>
    <s v="2026"/>
    <x v="0"/>
    <x v="0"/>
    <x v="0"/>
    <x v="0"/>
    <s v="2 - Poder Ejecutivo"/>
    <s v="0202 - MINISTERIO DE  INTERIOR Y POLICÍA"/>
    <s v="0002 - DIRECCIÓN GENERAL DE MIGRACIÓN"/>
    <x v="0"/>
    <x v="1"/>
    <x v="22"/>
    <s v="2.1 - REMUNERACIONES Y CONTRIBUCIONES"/>
    <s v="2.1.5 - CONTRIBUCIONES A LA SEGURIDAD SOCIAL"/>
    <s v="N"/>
    <s v="00 - N/A"/>
    <s v="20 - FONDOS CON DESTINO ESPECÍFICO"/>
    <s v="99 - MULTIPROVINCIAL"/>
    <s v="(en blanco)"/>
    <n v="80976915"/>
    <n v="32861367.120000005"/>
  </r>
  <r>
    <s v="2026"/>
    <x v="0"/>
    <x v="0"/>
    <x v="0"/>
    <x v="0"/>
    <s v="2 - Poder Ejecutivo"/>
    <s v="0202 - MINISTERIO DE  INTERIOR Y POLICÍA"/>
    <s v="0002 - DIRECCIÓN GENERAL DE MIGRACIÓN"/>
    <x v="0"/>
    <x v="1"/>
    <x v="22"/>
    <s v="2.2 - CONTRATACIÓN DE SERVICIOS"/>
    <s v="2.2.1 - SERVICIOS BÁSICOS"/>
    <s v="N"/>
    <s v="00 - N/A"/>
    <s v="20 - FONDOS CON DESTINO ESPECÍFICO"/>
    <s v="99 - MULTIPROVINCIAL"/>
    <s v="(en blanco)"/>
    <n v="215441929"/>
    <n v="37045904.919999994"/>
  </r>
  <r>
    <s v="2026"/>
    <x v="0"/>
    <x v="0"/>
    <x v="0"/>
    <x v="0"/>
    <s v="2 - Poder Ejecutivo"/>
    <s v="0202 - MINISTERIO DE  INTERIOR Y POLICÍA"/>
    <s v="0002 - DIRECCIÓN GENERAL DE MIGRACIÓN"/>
    <x v="0"/>
    <x v="1"/>
    <x v="22"/>
    <s v="2.2 - CONTRATACIÓN DE SERVICIOS"/>
    <s v="2.2.2 - PUBLICIDAD, IMPRESIÓN Y ENCUADERNACIÓN"/>
    <s v="N"/>
    <s v="00 - N/A"/>
    <s v="20 - FONDOS CON DESTINO ESPECÍFICO"/>
    <s v="99 - MULTIPROVINCIAL"/>
    <s v="(en blanco)"/>
    <n v="518261"/>
    <n v="930238.26999999979"/>
  </r>
  <r>
    <s v="2026"/>
    <x v="0"/>
    <x v="0"/>
    <x v="0"/>
    <x v="0"/>
    <s v="2 - Poder Ejecutivo"/>
    <s v="0202 - MINISTERIO DE  INTERIOR Y POLICÍA"/>
    <s v="0002 - DIRECCIÓN GENERAL DE MIGRACIÓN"/>
    <x v="0"/>
    <x v="1"/>
    <x v="22"/>
    <s v="2.2 - CONTRATACIÓN DE SERVICIOS"/>
    <s v="2.2.3 - VIÁTICOS"/>
    <s v="N"/>
    <s v="00 - N/A"/>
    <s v="20 - FONDOS CON DESTINO ESPECÍFICO"/>
    <s v="99 - MULTIPROVINCIAL"/>
    <s v="(en blanco)"/>
    <n v="32478178"/>
    <n v="10829146.600000001"/>
  </r>
  <r>
    <s v="2026"/>
    <x v="0"/>
    <x v="0"/>
    <x v="0"/>
    <x v="0"/>
    <s v="2 - Poder Ejecutivo"/>
    <s v="0202 - MINISTERIO DE  INTERIOR Y POLICÍA"/>
    <s v="0002 - DIRECCIÓN GENERAL DE MIGRACIÓN"/>
    <x v="0"/>
    <x v="1"/>
    <x v="22"/>
    <s v="2.2 - CONTRATACIÓN DE SERVICIOS"/>
    <s v="2.2.4 - TRANSPORTE Y ALMACENAJE"/>
    <s v="N"/>
    <s v="00 - N/A"/>
    <s v="20 - FONDOS CON DESTINO ESPECÍFICO"/>
    <s v="99 - MULTIPROVINCIAL"/>
    <s v="(en blanco)"/>
    <n v="4410362"/>
    <n v="2247356.7200000002"/>
  </r>
  <r>
    <s v="2026"/>
    <x v="0"/>
    <x v="0"/>
    <x v="0"/>
    <x v="0"/>
    <s v="2 - Poder Ejecutivo"/>
    <s v="0202 - MINISTERIO DE  INTERIOR Y POLICÍA"/>
    <s v="0002 - DIRECCIÓN GENERAL DE MIGRACIÓN"/>
    <x v="0"/>
    <x v="1"/>
    <x v="22"/>
    <s v="2.2 - CONTRATACIÓN DE SERVICIOS"/>
    <s v="2.2.5 - ALQUILERES Y RENTAS"/>
    <s v="N"/>
    <s v="00 - N/A"/>
    <s v="10 - FONDO GENERAL"/>
    <s v="99 - MULTIPROVINCIAL"/>
    <s v="(en blanco)"/>
    <n v="0"/>
    <n v="285187701.59000003"/>
  </r>
  <r>
    <s v="2026"/>
    <x v="0"/>
    <x v="0"/>
    <x v="0"/>
    <x v="0"/>
    <s v="2 - Poder Ejecutivo"/>
    <s v="0202 - MINISTERIO DE  INTERIOR Y POLICÍA"/>
    <s v="0002 - DIRECCIÓN GENERAL DE MIGRACIÓN"/>
    <x v="0"/>
    <x v="1"/>
    <x v="22"/>
    <s v="2.2 - CONTRATACIÓN DE SERVICIOS"/>
    <s v="2.2.5 - ALQUILERES Y RENTAS"/>
    <s v="N"/>
    <s v="00 - N/A"/>
    <s v="20 - FONDOS CON DESTINO ESPECÍFICO"/>
    <s v="99 - MULTIPROVINCIAL"/>
    <s v="(en blanco)"/>
    <n v="185676491"/>
    <n v="102815930.90000001"/>
  </r>
  <r>
    <s v="2026"/>
    <x v="0"/>
    <x v="0"/>
    <x v="0"/>
    <x v="0"/>
    <s v="2 - Poder Ejecutivo"/>
    <s v="0202 - MINISTERIO DE  INTERIOR Y POLICÍA"/>
    <s v="0002 - DIRECCIÓN GENERAL DE MIGRACIÓN"/>
    <x v="0"/>
    <x v="1"/>
    <x v="22"/>
    <s v="2.2 - CONTRATACIÓN DE SERVICIOS"/>
    <s v="2.2.6 - SEGUROS"/>
    <s v="N"/>
    <s v="00 - N/A"/>
    <s v="20 - FONDOS CON DESTINO ESPECÍFICO"/>
    <s v="99 - MULTIPROVINCIAL"/>
    <s v="(en blanco)"/>
    <n v="107903399"/>
    <n v="16597337.880000001"/>
  </r>
  <r>
    <s v="2026"/>
    <x v="0"/>
    <x v="0"/>
    <x v="0"/>
    <x v="0"/>
    <s v="2 - Poder Ejecutivo"/>
    <s v="0202 - MINISTERIO DE  INTERIOR Y POLICÍA"/>
    <s v="0002 - DIRECCIÓN GENERAL DE MIGRACIÓN"/>
    <x v="0"/>
    <x v="1"/>
    <x v="22"/>
    <s v="2.2 - CONTRATACIÓN DE SERVICIOS"/>
    <s v="2.2.7 - SERVICIOS DE CONSERVACIÓN, REPARACIONES MENORES E INSTALACIONES TEMPORALES"/>
    <s v="N"/>
    <s v="00 - N/A"/>
    <s v="20 - FONDOS CON DESTINO ESPECÍFICO"/>
    <s v="99 - MULTIPROVINCIAL"/>
    <s v="(en blanco)"/>
    <n v="25292486"/>
    <n v="38594212.950000003"/>
  </r>
  <r>
    <s v="2026"/>
    <x v="0"/>
    <x v="0"/>
    <x v="0"/>
    <x v="0"/>
    <s v="2 - Poder Ejecutivo"/>
    <s v="0202 - MINISTERIO DE  INTERIOR Y POLICÍA"/>
    <s v="0002 - DIRECCIÓN GENERAL DE MIGRACIÓN"/>
    <x v="0"/>
    <x v="1"/>
    <x v="22"/>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x v="0"/>
    <x v="1"/>
    <x v="22"/>
    <s v="2.2 - CONTRATACIÓN DE SERVICIOS"/>
    <s v="2.2.8 - OTROS SERVICIOS NO INCLUIDOS EN CONCEPTOS ANTERIORES"/>
    <s v="N"/>
    <s v="00 - N/A"/>
    <s v="20 - FONDOS CON DESTINO ESPECÍFICO"/>
    <s v="99 - MULTIPROVINCIAL"/>
    <s v="(en blanco)"/>
    <n v="62214390"/>
    <n v="49764823.249999993"/>
  </r>
  <r>
    <s v="2026"/>
    <x v="0"/>
    <x v="0"/>
    <x v="0"/>
    <x v="0"/>
    <s v="2 - Poder Ejecutivo"/>
    <s v="0202 - MINISTERIO DE  INTERIOR Y POLICÍA"/>
    <s v="0002 - DIRECCIÓN GENERAL DE MIGRACIÓN"/>
    <x v="0"/>
    <x v="1"/>
    <x v="22"/>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x v="0"/>
    <x v="1"/>
    <x v="22"/>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x v="0"/>
    <x v="1"/>
    <x v="22"/>
    <s v="2.3 - MATERIALES Y SUMINISTROS"/>
    <s v="2.3.1 - ALIMENTOS Y PRODUCTOS AGROFORESTALES"/>
    <s v="N"/>
    <s v="00 - N/A"/>
    <s v="20 - FONDOS CON DESTINO ESPECÍFICO"/>
    <s v="99 - MULTIPROVINCIAL"/>
    <s v="(en blanco)"/>
    <n v="25165105"/>
    <n v="5883728.25"/>
  </r>
  <r>
    <s v="2026"/>
    <x v="0"/>
    <x v="0"/>
    <x v="0"/>
    <x v="0"/>
    <s v="2 - Poder Ejecutivo"/>
    <s v="0202 - MINISTERIO DE  INTERIOR Y POLICÍA"/>
    <s v="0002 - DIRECCIÓN GENERAL DE MIGRACIÓN"/>
    <x v="0"/>
    <x v="1"/>
    <x v="22"/>
    <s v="2.3 - MATERIALES Y SUMINISTROS"/>
    <s v="2.3.2 - TEXTILES Y VESTUARIOS"/>
    <s v="N"/>
    <s v="00 - N/A"/>
    <s v="20 - FONDOS CON DESTINO ESPECÍFICO"/>
    <s v="99 - MULTIPROVINCIAL"/>
    <s v="(en blanco)"/>
    <n v="29205946"/>
    <n v="21716243.469999999"/>
  </r>
  <r>
    <s v="2026"/>
    <x v="0"/>
    <x v="0"/>
    <x v="0"/>
    <x v="0"/>
    <s v="2 - Poder Ejecutivo"/>
    <s v="0202 - MINISTERIO DE  INTERIOR Y POLICÍA"/>
    <s v="0002 - DIRECCIÓN GENERAL DE MIGRACIÓN"/>
    <x v="0"/>
    <x v="1"/>
    <x v="22"/>
    <s v="2.3 - MATERIALES Y SUMINISTROS"/>
    <s v="2.3.3 - PAPEL, CARTÓN E IMPRESOS"/>
    <s v="N"/>
    <s v="00 - N/A"/>
    <s v="20 - FONDOS CON DESTINO ESPECÍFICO"/>
    <s v="99 - MULTIPROVINCIAL"/>
    <s v="(en blanco)"/>
    <n v="14492957"/>
    <n v="2410447.0699999998"/>
  </r>
  <r>
    <s v="2026"/>
    <x v="0"/>
    <x v="0"/>
    <x v="0"/>
    <x v="0"/>
    <s v="2 - Poder Ejecutivo"/>
    <s v="0202 - MINISTERIO DE  INTERIOR Y POLICÍA"/>
    <s v="0002 - DIRECCIÓN GENERAL DE MIGRACIÓN"/>
    <x v="0"/>
    <x v="1"/>
    <x v="22"/>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x v="0"/>
    <x v="1"/>
    <x v="22"/>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x v="0"/>
    <x v="1"/>
    <x v="22"/>
    <s v="2.3 - MATERIALES Y SUMINISTROS"/>
    <s v="2.3.6 - PRODUCTOS DE MINERALES, METÁLICOS Y NO METÁLICOS"/>
    <s v="N"/>
    <s v="00 - N/A"/>
    <s v="20 - FONDOS CON DESTINO ESPECÍFICO"/>
    <s v="99 - MULTIPROVINCIAL"/>
    <s v="(en blanco)"/>
    <n v="575401"/>
    <n v="251636.44"/>
  </r>
  <r>
    <s v="2026"/>
    <x v="0"/>
    <x v="0"/>
    <x v="0"/>
    <x v="0"/>
    <s v="2 - Poder Ejecutivo"/>
    <s v="0202 - MINISTERIO DE  INTERIOR Y POLICÍA"/>
    <s v="0002 - DIRECCIÓN GENERAL DE MIGRACIÓN"/>
    <x v="0"/>
    <x v="1"/>
    <x v="22"/>
    <s v="2.3 - MATERIALES Y SUMINISTROS"/>
    <s v="2.3.7 - COMBUSTIBLES, LUBRICANTES, PRODUCTOS QUÍMICOS Y CONEXOS"/>
    <s v="N"/>
    <s v="00 - N/A"/>
    <s v="20 - FONDOS CON DESTINO ESPECÍFICO"/>
    <s v="99 - MULTIPROVINCIAL"/>
    <s v="(en blanco)"/>
    <n v="157300301"/>
    <n v="49420744.510000005"/>
  </r>
  <r>
    <s v="2026"/>
    <x v="0"/>
    <x v="0"/>
    <x v="0"/>
    <x v="0"/>
    <s v="2 - Poder Ejecutivo"/>
    <s v="0202 - MINISTERIO DE  INTERIOR Y POLICÍA"/>
    <s v="0002 - DIRECCIÓN GENERAL DE MIGRACIÓN"/>
    <x v="0"/>
    <x v="1"/>
    <x v="22"/>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x v="0"/>
    <x v="1"/>
    <x v="22"/>
    <s v="2.3 - MATERIALES Y SUMINISTROS"/>
    <s v="2.3.9 - PRODUCTOS Y ÚTILES VARIOS"/>
    <s v="N"/>
    <s v="00 - N/A"/>
    <s v="20 - FONDOS CON DESTINO ESPECÍFICO"/>
    <s v="99 - MULTIPROVINCIAL"/>
    <s v="(en blanco)"/>
    <n v="96306252"/>
    <n v="43856691.670000002"/>
  </r>
  <r>
    <s v="2026"/>
    <x v="0"/>
    <x v="0"/>
    <x v="0"/>
    <x v="0"/>
    <s v="2 - Poder Ejecutivo"/>
    <s v="0202 - MINISTERIO DE  INTERIOR Y POLICÍA"/>
    <s v="0002 - DIRECCIÓN GENERAL DE MIGRACIÓN"/>
    <x v="0"/>
    <x v="1"/>
    <x v="22"/>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x v="1"/>
    <x v="9"/>
    <x v="23"/>
    <s v="2.1 - REMUNERACIONES Y CONTRIBUCIONES"/>
    <s v="2.1.1 - REMUNERACIONES"/>
    <s v="N"/>
    <s v="00 - N/A"/>
    <s v="10 - FONDO GENERAL"/>
    <s v="99 - MULTIPROVINCIAL"/>
    <s v="(en blanco)"/>
    <n v="272881993"/>
    <n v="91381438.489999995"/>
  </r>
  <r>
    <s v="2026"/>
    <x v="0"/>
    <x v="0"/>
    <x v="0"/>
    <x v="0"/>
    <s v="2 - Poder Ejecutivo"/>
    <s v="0202 - MINISTERIO DE  INTERIOR Y POLICÍA"/>
    <s v="0002 - INSTITUTO POLICIAL DE EDUCACION SUPERIOR"/>
    <x v="1"/>
    <x v="9"/>
    <x v="23"/>
    <s v="2.1 - REMUNERACIONES Y CONTRIBUCIONES"/>
    <s v="2.1.5 - CONTRIBUCIONES A LA SEGURIDAD SOCIAL"/>
    <s v="N"/>
    <s v="00 - N/A"/>
    <s v="10 - FONDO GENERAL"/>
    <s v="99 - MULTIPROVINCIAL"/>
    <s v="(en blanco)"/>
    <n v="18226563"/>
    <n v="6615250"/>
  </r>
  <r>
    <s v="2026"/>
    <x v="0"/>
    <x v="0"/>
    <x v="0"/>
    <x v="0"/>
    <s v="2 - Poder Ejecutivo"/>
    <s v="0202 - MINISTERIO DE  INTERIOR Y POLICÍA"/>
    <s v="0002 - INSTITUTO POLICIAL DE EDUCACION SUPERIOR"/>
    <x v="1"/>
    <x v="9"/>
    <x v="23"/>
    <s v="2.2 - CONTRATACIÓN DE SERVICIOS"/>
    <s v="2.2.1 - SERVICIOS BÁSICOS"/>
    <s v="N"/>
    <s v="00 - N/A"/>
    <s v="10 - FONDO GENERAL"/>
    <s v="99 - MULTIPROVINCIAL"/>
    <s v="(en blanco)"/>
    <n v="798000"/>
    <n v="287727.45999999996"/>
  </r>
  <r>
    <s v="2026"/>
    <x v="0"/>
    <x v="0"/>
    <x v="0"/>
    <x v="0"/>
    <s v="2 - Poder Ejecutivo"/>
    <s v="0202 - MINISTERIO DE  INTERIOR Y POLICÍA"/>
    <s v="0002 - INSTITUTO POLICIAL DE EDUCACION SUPERIOR"/>
    <x v="1"/>
    <x v="9"/>
    <x v="23"/>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x v="1"/>
    <x v="9"/>
    <x v="23"/>
    <s v="2.2 - CONTRATACIÓN DE SERVICIOS"/>
    <s v="2.2.3 - VIÁTICOS"/>
    <s v="N"/>
    <s v="00 - N/A"/>
    <s v="10 - FONDO GENERAL"/>
    <s v="99 - MULTIPROVINCIAL"/>
    <s v="(en blanco)"/>
    <n v="16188000"/>
    <n v="5853590"/>
  </r>
  <r>
    <s v="2026"/>
    <x v="0"/>
    <x v="0"/>
    <x v="0"/>
    <x v="0"/>
    <s v="2 - Poder Ejecutivo"/>
    <s v="0202 - MINISTERIO DE  INTERIOR Y POLICÍA"/>
    <s v="0002 - INSTITUTO POLICIAL DE EDUCACION SUPERIOR"/>
    <x v="1"/>
    <x v="9"/>
    <x v="23"/>
    <s v="2.2 - CONTRATACIÓN DE SERVICIOS"/>
    <s v="2.2.4 - TRANSPORTE Y ALMACENAJE"/>
    <s v="N"/>
    <s v="00 - N/A"/>
    <s v="10 - FONDO GENERAL"/>
    <s v="99 - MULTIPROVINCIAL"/>
    <s v="(en blanco)"/>
    <n v="1200000"/>
    <n v="1013982.9199999999"/>
  </r>
  <r>
    <s v="2026"/>
    <x v="0"/>
    <x v="0"/>
    <x v="0"/>
    <x v="0"/>
    <s v="2 - Poder Ejecutivo"/>
    <s v="0202 - MINISTERIO DE  INTERIOR Y POLICÍA"/>
    <s v="0002 - INSTITUTO POLICIAL DE EDUCACION SUPERIOR"/>
    <x v="1"/>
    <x v="9"/>
    <x v="23"/>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x v="1"/>
    <x v="9"/>
    <x v="23"/>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x v="1"/>
    <x v="9"/>
    <x v="23"/>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x v="1"/>
    <x v="9"/>
    <x v="23"/>
    <s v="2.2 - CONTRATACIÓN DE SERVICIOS"/>
    <s v="2.2.8 - OTROS SERVICIOS NO INCLUIDOS EN CONCEPTOS ANTERIORES"/>
    <s v="N"/>
    <s v="00 - N/A"/>
    <s v="10 - FONDO GENERAL"/>
    <s v="99 - MULTIPROVINCIAL"/>
    <s v="(en blanco)"/>
    <n v="206040000"/>
    <n v="3223318.62"/>
  </r>
  <r>
    <s v="2026"/>
    <x v="0"/>
    <x v="0"/>
    <x v="0"/>
    <x v="0"/>
    <s v="2 - Poder Ejecutivo"/>
    <s v="0202 - MINISTERIO DE  INTERIOR Y POLICÍA"/>
    <s v="0002 - INSTITUTO POLICIAL DE EDUCACION SUPERIOR"/>
    <x v="1"/>
    <x v="9"/>
    <x v="23"/>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x v="1"/>
    <x v="9"/>
    <x v="23"/>
    <s v="2.3 - MATERIALES Y SUMINISTROS"/>
    <s v="2.3.1 - ALIMENTOS Y PRODUCTOS AGROFORESTALES"/>
    <s v="N"/>
    <s v="00 - N/A"/>
    <s v="10 - FONDO GENERAL"/>
    <s v="99 - MULTIPROVINCIAL"/>
    <s v="(en blanco)"/>
    <n v="24000000"/>
    <n v="5471688.5499999998"/>
  </r>
  <r>
    <s v="2026"/>
    <x v="0"/>
    <x v="0"/>
    <x v="0"/>
    <x v="0"/>
    <s v="2 - Poder Ejecutivo"/>
    <s v="0202 - MINISTERIO DE  INTERIOR Y POLICÍA"/>
    <s v="0002 - INSTITUTO POLICIAL DE EDUCACION SUPERIOR"/>
    <x v="1"/>
    <x v="9"/>
    <x v="23"/>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x v="1"/>
    <x v="9"/>
    <x v="23"/>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x v="1"/>
    <x v="9"/>
    <x v="23"/>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x v="1"/>
    <x v="9"/>
    <x v="23"/>
    <s v="2.3 - MATERIALES Y SUMINISTROS"/>
    <s v="2.3.6 - PRODUCTOS DE MINERALES, METÁLICOS Y NO METÁLICOS"/>
    <s v="N"/>
    <s v="00 - N/A"/>
    <s v="10 - FONDO GENERAL"/>
    <s v="99 - MULTIPROVINCIAL"/>
    <s v="(en blanco)"/>
    <n v="2600000"/>
    <n v="103128.46"/>
  </r>
  <r>
    <s v="2026"/>
    <x v="0"/>
    <x v="0"/>
    <x v="0"/>
    <x v="0"/>
    <s v="2 - Poder Ejecutivo"/>
    <s v="0202 - MINISTERIO DE  INTERIOR Y POLICÍA"/>
    <s v="0002 - INSTITUTO POLICIAL DE EDUCACION SUPERIOR"/>
    <x v="1"/>
    <x v="9"/>
    <x v="23"/>
    <s v="2.3 - MATERIALES Y SUMINISTROS"/>
    <s v="2.3.7 - COMBUSTIBLES, LUBRICANTES, PRODUCTOS QUÍMICOS Y CONEXOS"/>
    <s v="N"/>
    <s v="00 - N/A"/>
    <s v="10 - FONDO GENERAL"/>
    <s v="99 - MULTIPROVINCIAL"/>
    <s v="(en blanco)"/>
    <n v="14662957"/>
    <n v="3209711.2"/>
  </r>
  <r>
    <s v="2026"/>
    <x v="0"/>
    <x v="0"/>
    <x v="0"/>
    <x v="0"/>
    <s v="2 - Poder Ejecutivo"/>
    <s v="0202 - MINISTERIO DE  INTERIOR Y POLICÍA"/>
    <s v="0002 - INSTITUTO POLICIAL DE EDUCACION SUPERIOR"/>
    <x v="1"/>
    <x v="9"/>
    <x v="23"/>
    <s v="2.3 - MATERIALES Y SUMINISTROS"/>
    <s v="2.3.9 - PRODUCTOS Y ÚTILES VARIOS"/>
    <s v="N"/>
    <s v="00 - N/A"/>
    <s v="10 - FONDO GENERAL"/>
    <s v="99 - MULTIPROVINCIAL"/>
    <s v="(en blanco)"/>
    <n v="6151220"/>
    <n v="3854822.1199999996"/>
  </r>
  <r>
    <s v="2026"/>
    <x v="0"/>
    <x v="0"/>
    <x v="0"/>
    <x v="0"/>
    <s v="2 - Poder Ejecutivo"/>
    <s v="0202 - MINISTERIO DE  INTERIOR Y POLICÍA"/>
    <s v="0003 - INSTITUTO NACIONAL DE MIGRACION"/>
    <x v="0"/>
    <x v="0"/>
    <x v="2"/>
    <s v="2.2 - CONTRATACIÓN DE SERVICIOS"/>
    <s v="2.2.3 - VIÁTICOS"/>
    <s v="N"/>
    <s v="00 - N/A"/>
    <s v="10 - FONDO GENERAL"/>
    <s v="99 - MULTIPROVINCIAL"/>
    <s v="(en blanco)"/>
    <n v="400000"/>
    <n v="122050"/>
  </r>
  <r>
    <s v="2026"/>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x v="0"/>
    <x v="1"/>
    <x v="22"/>
    <s v="2.1 - REMUNERACIONES Y CONTRIBUCIONES"/>
    <s v="2.1.1 - REMUNERACIONES"/>
    <s v="N"/>
    <s v="00 - N/A"/>
    <s v="10 - FONDO GENERAL"/>
    <s v="99 - MULTIPROVINCIAL"/>
    <s v="(en blanco)"/>
    <n v="48111171"/>
    <n v="17615774.32"/>
  </r>
  <r>
    <s v="2026"/>
    <x v="0"/>
    <x v="0"/>
    <x v="0"/>
    <x v="0"/>
    <s v="2 - Poder Ejecutivo"/>
    <s v="0202 - MINISTERIO DE  INTERIOR Y POLICÍA"/>
    <s v="0003 - INSTITUTO NACIONAL DE MIGRACION"/>
    <x v="0"/>
    <x v="1"/>
    <x v="22"/>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x v="0"/>
    <x v="1"/>
    <x v="22"/>
    <s v="2.1 - REMUNERACIONES Y CONTRIBUCIONES"/>
    <s v="2.1.2 - SOBRESUELDOS"/>
    <s v="N"/>
    <s v="00 - N/A"/>
    <s v="10 - FONDO GENERAL"/>
    <s v="99 - MULTIPROVINCIAL"/>
    <s v="(en blanco)"/>
    <n v="14591346"/>
    <n v="4482066.66"/>
  </r>
  <r>
    <s v="2026"/>
    <x v="0"/>
    <x v="0"/>
    <x v="0"/>
    <x v="0"/>
    <s v="2 - Poder Ejecutivo"/>
    <s v="0202 - MINISTERIO DE  INTERIOR Y POLICÍA"/>
    <s v="0003 - INSTITUTO NACIONAL DE MIGRACION"/>
    <x v="0"/>
    <x v="1"/>
    <x v="22"/>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x v="0"/>
    <x v="1"/>
    <x v="22"/>
    <s v="2.1 - REMUNERACIONES Y CONTRIBUCIONES"/>
    <s v="2.1.5 - CONTRIBUCIONES A LA SEGURIDAD SOCIAL"/>
    <s v="N"/>
    <s v="00 - N/A"/>
    <s v="10 - FONDO GENERAL"/>
    <s v="99 - MULTIPROVINCIAL"/>
    <s v="(en blanco)"/>
    <n v="6300000"/>
    <n v="2646612.6499999994"/>
  </r>
  <r>
    <s v="2026"/>
    <x v="0"/>
    <x v="0"/>
    <x v="0"/>
    <x v="0"/>
    <s v="2 - Poder Ejecutivo"/>
    <s v="0202 - MINISTERIO DE  INTERIOR Y POLICÍA"/>
    <s v="0003 - INSTITUTO NACIONAL DE MIGRACION"/>
    <x v="0"/>
    <x v="1"/>
    <x v="22"/>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x v="0"/>
    <x v="1"/>
    <x v="22"/>
    <s v="2.2 - CONTRATACIÓN DE SERVICIOS"/>
    <s v="2.2.1 - SERVICIOS BÁSICOS"/>
    <s v="N"/>
    <s v="00 - N/A"/>
    <s v="10 - FONDO GENERAL"/>
    <s v="99 - MULTIPROVINCIAL"/>
    <s v="(en blanco)"/>
    <n v="4539464"/>
    <n v="1671885.67"/>
  </r>
  <r>
    <s v="2026"/>
    <x v="0"/>
    <x v="0"/>
    <x v="0"/>
    <x v="0"/>
    <s v="2 - Poder Ejecutivo"/>
    <s v="0202 - MINISTERIO DE  INTERIOR Y POLICÍA"/>
    <s v="0003 - INSTITUTO NACIONAL DE MIGRACION"/>
    <x v="0"/>
    <x v="1"/>
    <x v="22"/>
    <s v="2.2 - CONTRATACIÓN DE SERVICIOS"/>
    <s v="2.2.2 - PUBLICIDAD, IMPRESIÓN Y ENCUADERNACIÓN"/>
    <s v="N"/>
    <s v="00 - N/A"/>
    <s v="10 - FONDO GENERAL"/>
    <s v="99 - MULTIPROVINCIAL"/>
    <s v="(en blanco)"/>
    <n v="1810200"/>
    <n v="513309.77999999997"/>
  </r>
  <r>
    <s v="2026"/>
    <x v="0"/>
    <x v="0"/>
    <x v="0"/>
    <x v="0"/>
    <s v="2 - Poder Ejecutivo"/>
    <s v="0202 - MINISTERIO DE  INTERIOR Y POLICÍA"/>
    <s v="0003 - INSTITUTO NACIONAL DE MIGRACION"/>
    <x v="0"/>
    <x v="1"/>
    <x v="22"/>
    <s v="2.2 - CONTRATACIÓN DE SERVICIOS"/>
    <s v="2.2.2 - PUBLICIDAD, IMPRESIÓN Y ENCUADERNACIÓN"/>
    <s v="N"/>
    <s v="00 - N/A"/>
    <s v="70 - DONACION EXTERNA"/>
    <s v="99 - MULTIPROVINCIAL"/>
    <s v="(en blanco)"/>
    <n v="0"/>
    <n v="340170"/>
  </r>
  <r>
    <s v="2026"/>
    <x v="0"/>
    <x v="0"/>
    <x v="0"/>
    <x v="0"/>
    <s v="2 - Poder Ejecutivo"/>
    <s v="0202 - MINISTERIO DE  INTERIOR Y POLICÍA"/>
    <s v="0003 - INSTITUTO NACIONAL DE MIGRACION"/>
    <x v="0"/>
    <x v="1"/>
    <x v="22"/>
    <s v="2.2 - CONTRATACIÓN DE SERVICIOS"/>
    <s v="2.2.3 - VIÁTICOS"/>
    <s v="N"/>
    <s v="00 - N/A"/>
    <s v="10 - FONDO GENERAL"/>
    <s v="99 - MULTIPROVINCIAL"/>
    <s v="(en blanco)"/>
    <n v="521800"/>
    <n v="0"/>
  </r>
  <r>
    <s v="2026"/>
    <x v="0"/>
    <x v="0"/>
    <x v="0"/>
    <x v="0"/>
    <s v="2 - Poder Ejecutivo"/>
    <s v="0202 - MINISTERIO DE  INTERIOR Y POLICÍA"/>
    <s v="0003 - INSTITUTO NACIONAL DE MIGRACION"/>
    <x v="0"/>
    <x v="1"/>
    <x v="22"/>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x v="0"/>
    <x v="1"/>
    <x v="22"/>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x v="0"/>
    <x v="1"/>
    <x v="22"/>
    <s v="2.2 - CONTRATACIÓN DE SERVICIOS"/>
    <s v="2.2.5 - ALQUILERES Y RENTAS"/>
    <s v="N"/>
    <s v="00 - N/A"/>
    <s v="10 - FONDO GENERAL"/>
    <s v="99 - MULTIPROVINCIAL"/>
    <s v="(en blanco)"/>
    <n v="9202647"/>
    <n v="4497370.7300000004"/>
  </r>
  <r>
    <s v="2026"/>
    <x v="0"/>
    <x v="0"/>
    <x v="0"/>
    <x v="0"/>
    <s v="2 - Poder Ejecutivo"/>
    <s v="0202 - MINISTERIO DE  INTERIOR Y POLICÍA"/>
    <s v="0003 - INSTITUTO NACIONAL DE MIGRACION"/>
    <x v="0"/>
    <x v="1"/>
    <x v="22"/>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x v="0"/>
    <x v="1"/>
    <x v="22"/>
    <s v="2.2 - CONTRATACIÓN DE SERVICIOS"/>
    <s v="2.2.6 - SEGUROS"/>
    <s v="N"/>
    <s v="00 - N/A"/>
    <s v="10 - FONDO GENERAL"/>
    <s v="99 - MULTIPROVINCIAL"/>
    <s v="(en blanco)"/>
    <n v="5798637"/>
    <n v="2588183.37"/>
  </r>
  <r>
    <s v="2026"/>
    <x v="0"/>
    <x v="0"/>
    <x v="0"/>
    <x v="0"/>
    <s v="2 - Poder Ejecutivo"/>
    <s v="0202 - MINISTERIO DE  INTERIOR Y POLICÍA"/>
    <s v="0003 - INSTITUTO NACIONAL DE MIGRACION"/>
    <x v="0"/>
    <x v="1"/>
    <x v="22"/>
    <s v="2.2 - CONTRATACIÓN DE SERVICIOS"/>
    <s v="2.2.7 - SERVICIOS DE CONSERVACIÓN, REPARACIONES MENORES E INSTALACIONES TEMPORALES"/>
    <s v="N"/>
    <s v="00 - N/A"/>
    <s v="10 - FONDO GENERAL"/>
    <s v="99 - MULTIPROVINCIAL"/>
    <s v="(en blanco)"/>
    <n v="1538919"/>
    <n v="460734.0199999999"/>
  </r>
  <r>
    <s v="2026"/>
    <x v="0"/>
    <x v="0"/>
    <x v="0"/>
    <x v="0"/>
    <s v="2 - Poder Ejecutivo"/>
    <s v="0202 - MINISTERIO DE  INTERIOR Y POLICÍA"/>
    <s v="0003 - INSTITUTO NACIONAL DE MIGRACION"/>
    <x v="0"/>
    <x v="1"/>
    <x v="22"/>
    <s v="2.2 - CONTRATACIÓN DE SERVICIOS"/>
    <s v="2.2.8 - OTROS SERVICIOS NO INCLUIDOS EN CONCEPTOS ANTERIORES"/>
    <s v="N"/>
    <s v="00 - N/A"/>
    <s v="10 - FONDO GENERAL"/>
    <s v="99 - MULTIPROVINCIAL"/>
    <s v="(en blanco)"/>
    <n v="6417055"/>
    <n v="1100768.5"/>
  </r>
  <r>
    <s v="2026"/>
    <x v="0"/>
    <x v="0"/>
    <x v="0"/>
    <x v="0"/>
    <s v="2 - Poder Ejecutivo"/>
    <s v="0202 - MINISTERIO DE  INTERIOR Y POLICÍA"/>
    <s v="0003 - INSTITUTO NACIONAL DE MIGRACION"/>
    <x v="0"/>
    <x v="1"/>
    <x v="22"/>
    <s v="2.2 - CONTRATACIÓN DE SERVICIOS"/>
    <s v="2.2.8 - OTROS SERVICIOS NO INCLUIDOS EN CONCEPTOS ANTERIORES"/>
    <s v="N"/>
    <s v="00 - N/A"/>
    <s v="70 - DONACION EXTERNA"/>
    <s v="99 - MULTIPROVINCIAL"/>
    <s v="(en blanco)"/>
    <n v="111984291"/>
    <n v="156400"/>
  </r>
  <r>
    <s v="2026"/>
    <x v="0"/>
    <x v="0"/>
    <x v="0"/>
    <x v="0"/>
    <s v="2 - Poder Ejecutivo"/>
    <s v="0202 - MINISTERIO DE  INTERIOR Y POLICÍA"/>
    <s v="0003 - INSTITUTO NACIONAL DE MIGRACION"/>
    <x v="0"/>
    <x v="1"/>
    <x v="22"/>
    <s v="2.2 - CONTRATACIÓN DE SERVICIOS"/>
    <s v="2.2.9 - OTRAS CONTRATACIONES DE SERVICIOS"/>
    <s v="N"/>
    <s v="00 - N/A"/>
    <s v="10 - FONDO GENERAL"/>
    <s v="99 - MULTIPROVINCIAL"/>
    <s v="(en blanco)"/>
    <n v="4183382"/>
    <n v="938319.48"/>
  </r>
  <r>
    <s v="2026"/>
    <x v="0"/>
    <x v="0"/>
    <x v="0"/>
    <x v="0"/>
    <s v="2 - Poder Ejecutivo"/>
    <s v="0202 - MINISTERIO DE  INTERIOR Y POLICÍA"/>
    <s v="0003 - INSTITUTO NACIONAL DE MIGRACION"/>
    <x v="0"/>
    <x v="1"/>
    <x v="22"/>
    <s v="2.2 - CONTRATACIÓN DE SERVICIOS"/>
    <s v="2.2.9 - OTRAS CONTRATACIONES DE SERVICIOS"/>
    <s v="N"/>
    <s v="00 - N/A"/>
    <s v="70 - DONACION EXTERNA"/>
    <s v="99 - MULTIPROVINCIAL"/>
    <s v="(en blanco)"/>
    <n v="0"/>
    <n v="262862.7"/>
  </r>
  <r>
    <s v="2026"/>
    <x v="0"/>
    <x v="0"/>
    <x v="0"/>
    <x v="0"/>
    <s v="2 - Poder Ejecutivo"/>
    <s v="0202 - MINISTERIO DE  INTERIOR Y POLICÍA"/>
    <s v="0003 - INSTITUTO NACIONAL DE MIGRACION"/>
    <x v="0"/>
    <x v="1"/>
    <x v="22"/>
    <s v="2.3 - MATERIALES Y SUMINISTROS"/>
    <s v="2.3.1 - ALIMENTOS Y PRODUCTOS AGROFORESTALES"/>
    <s v="N"/>
    <s v="00 - N/A"/>
    <s v="10 - FONDO GENERAL"/>
    <s v="99 - MULTIPROVINCIAL"/>
    <s v="(en blanco)"/>
    <n v="371559"/>
    <n v="148718.20000000001"/>
  </r>
  <r>
    <s v="2026"/>
    <x v="0"/>
    <x v="0"/>
    <x v="0"/>
    <x v="0"/>
    <s v="2 - Poder Ejecutivo"/>
    <s v="0202 - MINISTERIO DE  INTERIOR Y POLICÍA"/>
    <s v="0003 - INSTITUTO NACIONAL DE MIGRACION"/>
    <x v="0"/>
    <x v="1"/>
    <x v="22"/>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x v="0"/>
    <x v="1"/>
    <x v="22"/>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x v="0"/>
    <x v="1"/>
    <x v="22"/>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x v="0"/>
    <x v="1"/>
    <x v="22"/>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x v="0"/>
    <x v="1"/>
    <x v="22"/>
    <s v="2.3 - MATERIALES Y SUMINISTROS"/>
    <s v="2.3.7 - COMBUSTIBLES, LUBRICANTES, PRODUCTOS QUÍMICOS Y CONEXOS"/>
    <s v="N"/>
    <s v="00 - N/A"/>
    <s v="10 - FONDO GENERAL"/>
    <s v="99 - MULTIPROVINCIAL"/>
    <s v="(en blanco)"/>
    <n v="1520000"/>
    <n v="387323"/>
  </r>
  <r>
    <s v="2026"/>
    <x v="0"/>
    <x v="0"/>
    <x v="0"/>
    <x v="0"/>
    <s v="2 - Poder Ejecutivo"/>
    <s v="0202 - MINISTERIO DE  INTERIOR Y POLICÍA"/>
    <s v="0003 - INSTITUTO NACIONAL DE MIGRACION"/>
    <x v="0"/>
    <x v="1"/>
    <x v="22"/>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x v="0"/>
    <x v="1"/>
    <x v="22"/>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x v="0"/>
    <x v="1"/>
    <x v="24"/>
    <s v="2.1 - REMUNERACIONES Y CONTRIBUCIONES"/>
    <s v="2.1.1 - REMUNERACIONES"/>
    <s v="N"/>
    <s v="00 - N/A"/>
    <s v="10 - FONDO GENERAL"/>
    <s v="01 - DISTRITO NACIONAL"/>
    <s v="(en blanco)"/>
    <n v="94580591"/>
    <n v="36036843.969999999"/>
  </r>
  <r>
    <s v="2026"/>
    <x v="0"/>
    <x v="0"/>
    <x v="0"/>
    <x v="0"/>
    <s v="2 - Poder Ejecutivo"/>
    <s v="0202 - MINISTERIO DE  INTERIOR Y POLICÍA"/>
    <s v="0004 - CUERPO DE BOMBEROS DE SANTO DOMINGO, DISTRITO NACIONAL"/>
    <x v="0"/>
    <x v="1"/>
    <x v="24"/>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x v="0"/>
    <x v="1"/>
    <x v="24"/>
    <s v="2.1 - REMUNERACIONES Y CONTRIBUCIONES"/>
    <s v="2.1.5 - CONTRIBUCIONES A LA SEGURIDAD SOCIAL"/>
    <s v="N"/>
    <s v="00 - N/A"/>
    <s v="10 - FONDO GENERAL"/>
    <s v="01 - DISTRITO NACIONAL"/>
    <s v="(en blanco)"/>
    <n v="13547988"/>
    <n v="5577819.709999999"/>
  </r>
  <r>
    <s v="2026"/>
    <x v="0"/>
    <x v="0"/>
    <x v="0"/>
    <x v="0"/>
    <s v="2 - Poder Ejecutivo"/>
    <s v="0202 - MINISTERIO DE  INTERIOR Y POLICÍA"/>
    <s v="0004 - CUERPO DE BOMBEROS DE SANTO DOMINGO, DISTRITO NACIONAL"/>
    <x v="0"/>
    <x v="1"/>
    <x v="24"/>
    <s v="2.2 - CONTRATACIÓN DE SERVICIOS"/>
    <s v="2.2.1 - SERVICIOS BÁSICOS"/>
    <s v="N"/>
    <s v="00 - N/A"/>
    <s v="10 - FONDO GENERAL"/>
    <s v="01 - DISTRITO NACIONAL"/>
    <s v="(en blanco)"/>
    <n v="2418412"/>
    <n v="677298.82000000007"/>
  </r>
  <r>
    <s v="2026"/>
    <x v="0"/>
    <x v="0"/>
    <x v="0"/>
    <x v="0"/>
    <s v="2 - Poder Ejecutivo"/>
    <s v="0202 - MINISTERIO DE  INTERIOR Y POLICÍA"/>
    <s v="0004 - CUERPO DE BOMBEROS DE SANTO DOMINGO, DISTRITO NACIONAL"/>
    <x v="0"/>
    <x v="1"/>
    <x v="24"/>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x v="0"/>
    <x v="1"/>
    <x v="24"/>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x v="0"/>
    <x v="1"/>
    <x v="24"/>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x v="0"/>
    <x v="1"/>
    <x v="24"/>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x v="0"/>
    <x v="1"/>
    <x v="24"/>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x v="0"/>
    <x v="1"/>
    <x v="24"/>
    <s v="2.3 - MATERIALES Y SUMINISTROS"/>
    <s v="2.3.1 - ALIMENTOS Y PRODUCTOS AGROFORESTALES"/>
    <s v="N"/>
    <s v="00 - N/A"/>
    <s v="10 - FONDO GENERAL"/>
    <s v="01 - DISTRITO NACIONAL"/>
    <s v="(en blanco)"/>
    <n v="14513915"/>
    <n v="6800387.5700000003"/>
  </r>
  <r>
    <s v="2026"/>
    <x v="0"/>
    <x v="0"/>
    <x v="0"/>
    <x v="0"/>
    <s v="2 - Poder Ejecutivo"/>
    <s v="0202 - MINISTERIO DE  INTERIOR Y POLICÍA"/>
    <s v="0004 - CUERPO DE BOMBEROS DE SANTO DOMINGO, DISTRITO NACIONAL"/>
    <x v="0"/>
    <x v="1"/>
    <x v="24"/>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x v="0"/>
    <x v="1"/>
    <x v="24"/>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x v="0"/>
    <x v="1"/>
    <x v="24"/>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x v="0"/>
    <x v="1"/>
    <x v="24"/>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x v="0"/>
    <x v="1"/>
    <x v="24"/>
    <s v="2.3 - MATERIALES Y SUMINISTROS"/>
    <s v="2.3.7 - COMBUSTIBLES, LUBRICANTES, PRODUCTOS QUÍMICOS Y CONEXOS"/>
    <s v="N"/>
    <s v="00 - N/A"/>
    <s v="10 - FONDO GENERAL"/>
    <s v="01 - DISTRITO NACIONAL"/>
    <s v="(en blanco)"/>
    <n v="11518512"/>
    <n v="4707802.9000000004"/>
  </r>
  <r>
    <s v="2026"/>
    <x v="0"/>
    <x v="0"/>
    <x v="0"/>
    <x v="0"/>
    <s v="2 - Poder Ejecutivo"/>
    <s v="0202 - MINISTERIO DE  INTERIOR Y POLICÍA"/>
    <s v="0004 - CUERPO DE BOMBEROS DE SANTO DOMINGO, DISTRITO NACIONAL"/>
    <x v="0"/>
    <x v="1"/>
    <x v="24"/>
    <s v="2.3 - MATERIALES Y SUMINISTROS"/>
    <s v="2.3.9 - PRODUCTOS Y ÚTILES VARIOS"/>
    <s v="N"/>
    <s v="00 - N/A"/>
    <s v="10 - FONDO GENERAL"/>
    <s v="01 - DISTRITO NACIONAL"/>
    <s v="(en blanco)"/>
    <n v="2805662"/>
    <n v="802922.19000000006"/>
  </r>
  <r>
    <s v="2026"/>
    <x v="0"/>
    <x v="0"/>
    <x v="0"/>
    <x v="0"/>
    <s v="2 - Poder Ejecutivo"/>
    <s v="0202 - MINISTERIO DE  INTERIOR Y POLICÍA"/>
    <s v="0004 - DIRECCION CENTRAL  DE  POLICIA DE TURISMO"/>
    <x v="0"/>
    <x v="1"/>
    <x v="21"/>
    <s v="2.1 - REMUNERACIONES Y CONTRIBUCIONES"/>
    <s v="2.1.1 - REMUNERACIONES"/>
    <s v="N"/>
    <s v="00 - N/A"/>
    <s v="10 - FONDO GENERAL"/>
    <s v="99 - MULTIPROVINCIAL"/>
    <s v="(en blanco)"/>
    <n v="418503364"/>
    <n v="153383572.5"/>
  </r>
  <r>
    <s v="2026"/>
    <x v="0"/>
    <x v="0"/>
    <x v="0"/>
    <x v="0"/>
    <s v="2 - Poder Ejecutivo"/>
    <s v="0202 - MINISTERIO DE  INTERIOR Y POLICÍA"/>
    <s v="0004 - DIRECCION CENTRAL  DE  POLICIA DE TURISMO"/>
    <x v="0"/>
    <x v="1"/>
    <x v="21"/>
    <s v="2.1 - REMUNERACIONES Y CONTRIBUCIONES"/>
    <s v="2.1.2 - SOBRESUELDOS"/>
    <s v="N"/>
    <s v="00 - N/A"/>
    <s v="10 - FONDO GENERAL"/>
    <s v="99 - MULTIPROVINCIAL"/>
    <s v="(en blanco)"/>
    <n v="30682400"/>
    <n v="11651600"/>
  </r>
  <r>
    <s v="2026"/>
    <x v="0"/>
    <x v="0"/>
    <x v="0"/>
    <x v="0"/>
    <s v="2 - Poder Ejecutivo"/>
    <s v="0202 - MINISTERIO DE  INTERIOR Y POLICÍA"/>
    <s v="0004 - DIRECCION CENTRAL  DE  POLICIA DE TURISMO"/>
    <x v="0"/>
    <x v="1"/>
    <x v="21"/>
    <s v="2.1 - REMUNERACIONES Y CONTRIBUCIONES"/>
    <s v="2.1.5 - CONTRIBUCIONES A LA SEGURIDAD SOCIAL"/>
    <s v="N"/>
    <s v="00 - N/A"/>
    <s v="10 - FONDO GENERAL"/>
    <s v="99 - MULTIPROVINCIAL"/>
    <s v="(en blanco)"/>
    <n v="24095662"/>
    <n v="9684924.6499999985"/>
  </r>
  <r>
    <s v="2026"/>
    <x v="0"/>
    <x v="0"/>
    <x v="0"/>
    <x v="0"/>
    <s v="2 - Poder Ejecutivo"/>
    <s v="0202 - MINISTERIO DE  INTERIOR Y POLICÍA"/>
    <s v="0004 - DIRECCION CENTRAL  DE  POLICIA DE TURISMO"/>
    <x v="0"/>
    <x v="1"/>
    <x v="21"/>
    <s v="2.2 - CONTRATACIÓN DE SERVICIOS"/>
    <s v="2.2.1 - SERVICIOS BÁSICOS"/>
    <s v="N"/>
    <s v="00 - N/A"/>
    <s v="10 - FONDO GENERAL"/>
    <s v="99 - MULTIPROVINCIAL"/>
    <s v="(en blanco)"/>
    <n v="15909920"/>
    <n v="8233513.6200000001"/>
  </r>
  <r>
    <s v="2026"/>
    <x v="0"/>
    <x v="0"/>
    <x v="0"/>
    <x v="0"/>
    <s v="2 - Poder Ejecutivo"/>
    <s v="0202 - MINISTERIO DE  INTERIOR Y POLICÍA"/>
    <s v="0004 - DIRECCION CENTRAL  DE  POLICIA DE TURISMO"/>
    <x v="0"/>
    <x v="1"/>
    <x v="21"/>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x v="0"/>
    <x v="1"/>
    <x v="21"/>
    <s v="2.2 - CONTRATACIÓN DE SERVICIOS"/>
    <s v="2.2.3 - VIÁTICOS"/>
    <s v="N"/>
    <s v="00 - N/A"/>
    <s v="10 - FONDO GENERAL"/>
    <s v="99 - MULTIPROVINCIAL"/>
    <s v="(en blanco)"/>
    <n v="10550000"/>
    <n v="2819966.63"/>
  </r>
  <r>
    <s v="2026"/>
    <x v="0"/>
    <x v="0"/>
    <x v="0"/>
    <x v="0"/>
    <s v="2 - Poder Ejecutivo"/>
    <s v="0202 - MINISTERIO DE  INTERIOR Y POLICÍA"/>
    <s v="0004 - DIRECCION CENTRAL  DE  POLICIA DE TURISMO"/>
    <x v="0"/>
    <x v="1"/>
    <x v="21"/>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x v="0"/>
    <x v="1"/>
    <x v="21"/>
    <s v="2.2 - CONTRATACIÓN DE SERVICIOS"/>
    <s v="2.2.5 - ALQUILERES Y RENTAS"/>
    <s v="N"/>
    <s v="00 - N/A"/>
    <s v="10 - FONDO GENERAL"/>
    <s v="99 - MULTIPROVINCIAL"/>
    <s v="(en blanco)"/>
    <n v="13801000"/>
    <n v="2631931.25"/>
  </r>
  <r>
    <s v="2026"/>
    <x v="0"/>
    <x v="0"/>
    <x v="0"/>
    <x v="0"/>
    <s v="2 - Poder Ejecutivo"/>
    <s v="0202 - MINISTERIO DE  INTERIOR Y POLICÍA"/>
    <s v="0004 - DIRECCION CENTRAL  DE  POLICIA DE TURISMO"/>
    <x v="0"/>
    <x v="1"/>
    <x v="21"/>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x v="0"/>
    <x v="1"/>
    <x v="21"/>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x v="0"/>
    <x v="1"/>
    <x v="21"/>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x v="0"/>
    <x v="1"/>
    <x v="21"/>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x v="0"/>
    <x v="1"/>
    <x v="21"/>
    <s v="2.3 - MATERIALES Y SUMINISTROS"/>
    <s v="2.3.1 - ALIMENTOS Y PRODUCTOS AGROFORESTALES"/>
    <s v="N"/>
    <s v="00 - N/A"/>
    <s v="10 - FONDO GENERAL"/>
    <s v="99 - MULTIPROVINCIAL"/>
    <s v="(en blanco)"/>
    <n v="59686648"/>
    <n v="4601720.3100000005"/>
  </r>
  <r>
    <s v="2026"/>
    <x v="0"/>
    <x v="0"/>
    <x v="0"/>
    <x v="0"/>
    <s v="2 - Poder Ejecutivo"/>
    <s v="0202 - MINISTERIO DE  INTERIOR Y POLICÍA"/>
    <s v="0004 - DIRECCION CENTRAL  DE  POLICIA DE TURISMO"/>
    <x v="0"/>
    <x v="1"/>
    <x v="21"/>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x v="0"/>
    <x v="1"/>
    <x v="21"/>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x v="0"/>
    <x v="1"/>
    <x v="21"/>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x v="0"/>
    <x v="1"/>
    <x v="21"/>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x v="0"/>
    <x v="1"/>
    <x v="21"/>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x v="0"/>
    <x v="1"/>
    <x v="21"/>
    <s v="2.3 - MATERIALES Y SUMINISTROS"/>
    <s v="2.3.7 - COMBUSTIBLES, LUBRICANTES, PRODUCTOS QUÍMICOS Y CONEXOS"/>
    <s v="N"/>
    <s v="00 - N/A"/>
    <s v="10 - FONDO GENERAL"/>
    <s v="99 - MULTIPROVINCIAL"/>
    <s v="(en blanco)"/>
    <n v="67599546"/>
    <n v="26437991.969999999"/>
  </r>
  <r>
    <s v="2026"/>
    <x v="0"/>
    <x v="0"/>
    <x v="0"/>
    <x v="0"/>
    <s v="2 - Poder Ejecutivo"/>
    <s v="0202 - MINISTERIO DE  INTERIOR Y POLICÍA"/>
    <s v="0004 - DIRECCION CENTRAL  DE  POLICIA DE TURISMO"/>
    <x v="0"/>
    <x v="1"/>
    <x v="21"/>
    <s v="2.3 - MATERIALES Y SUMINISTROS"/>
    <s v="2.3.9 - PRODUCTOS Y ÚTILES VARIOS"/>
    <s v="N"/>
    <s v="00 - N/A"/>
    <s v="10 - FONDO GENERAL"/>
    <s v="99 - MULTIPROVINCIAL"/>
    <s v="(en blanco)"/>
    <n v="2741250"/>
    <n v="809842.52"/>
  </r>
  <r>
    <s v="2026"/>
    <x v="0"/>
    <x v="0"/>
    <x v="0"/>
    <x v="0"/>
    <s v="2 - Poder Ejecutivo"/>
    <s v="0202 - MINISTERIO DE  INTERIOR Y POLICÍA"/>
    <s v="0005 - CUERPO DE BOMBEROS SANTO DOMINGO NORTE"/>
    <x v="0"/>
    <x v="1"/>
    <x v="24"/>
    <s v="2.1 - REMUNERACIONES Y CONTRIBUCIONES"/>
    <s v="2.1.1 - REMUNERACIONES"/>
    <s v="N"/>
    <s v="00 - N/A"/>
    <s v="10 - FONDO GENERAL"/>
    <s v="32 - SANTO DOMINGO"/>
    <s v="(en blanco)"/>
    <n v="22090278"/>
    <n v="8033302.4000000004"/>
  </r>
  <r>
    <s v="2026"/>
    <x v="0"/>
    <x v="0"/>
    <x v="0"/>
    <x v="0"/>
    <s v="2 - Poder Ejecutivo"/>
    <s v="0202 - MINISTERIO DE  INTERIOR Y POLICÍA"/>
    <s v="0005 - CUERPO DE BOMBEROS SANTO DOMINGO NORTE"/>
    <x v="0"/>
    <x v="1"/>
    <x v="24"/>
    <s v="2.1 - REMUNERACIONES Y CONTRIBUCIONES"/>
    <s v="2.1.5 - CONTRIBUCIONES A LA SEGURIDAD SOCIAL"/>
    <s v="N"/>
    <s v="00 - N/A"/>
    <s v="10 - FONDO GENERAL"/>
    <s v="32 - SANTO DOMINGO"/>
    <s v="(en blanco)"/>
    <n v="3128967"/>
    <n v="1243939.95"/>
  </r>
  <r>
    <s v="2026"/>
    <x v="0"/>
    <x v="0"/>
    <x v="0"/>
    <x v="0"/>
    <s v="2 - Poder Ejecutivo"/>
    <s v="0202 - MINISTERIO DE  INTERIOR Y POLICÍA"/>
    <s v="0005 - CUERPO DE BOMBEROS SANTO DOMINGO NORTE"/>
    <x v="0"/>
    <x v="1"/>
    <x v="24"/>
    <s v="2.2 - CONTRATACIÓN DE SERVICIOS"/>
    <s v="2.2.1 - SERVICIOS BÁSICOS"/>
    <s v="N"/>
    <s v="00 - N/A"/>
    <s v="10 - FONDO GENERAL"/>
    <s v="32 - SANTO DOMINGO"/>
    <s v="(en blanco)"/>
    <n v="525000"/>
    <n v="208824.44"/>
  </r>
  <r>
    <s v="2026"/>
    <x v="0"/>
    <x v="0"/>
    <x v="0"/>
    <x v="0"/>
    <s v="2 - Poder Ejecutivo"/>
    <s v="0202 - MINISTERIO DE  INTERIOR Y POLICÍA"/>
    <s v="0005 - CUERPO DE BOMBEROS SANTO DOMINGO NORTE"/>
    <x v="0"/>
    <x v="1"/>
    <x v="24"/>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x v="0"/>
    <x v="1"/>
    <x v="24"/>
    <s v="2.3 - MATERIALES Y SUMINISTROS"/>
    <s v="2.3.1 - ALIMENTOS Y PRODUCTOS AGROFORESTALES"/>
    <s v="N"/>
    <s v="00 - N/A"/>
    <s v="10 - FONDO GENERAL"/>
    <s v="32 - SANTO DOMINGO"/>
    <s v="(en blanco)"/>
    <n v="2400000"/>
    <n v="1139242.5"/>
  </r>
  <r>
    <s v="2026"/>
    <x v="0"/>
    <x v="0"/>
    <x v="0"/>
    <x v="0"/>
    <s v="2 - Poder Ejecutivo"/>
    <s v="0202 - MINISTERIO DE  INTERIOR Y POLICÍA"/>
    <s v="0005 - CUERPO DE BOMBEROS SANTO DOMINGO NORTE"/>
    <x v="0"/>
    <x v="1"/>
    <x v="24"/>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x v="0"/>
    <x v="1"/>
    <x v="24"/>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x v="0"/>
    <x v="1"/>
    <x v="24"/>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x v="0"/>
    <x v="1"/>
    <x v="24"/>
    <s v="2.3 - MATERIALES Y SUMINISTROS"/>
    <s v="2.3.7 - COMBUSTIBLES, LUBRICANTES, PRODUCTOS QUÍMICOS Y CONEXOS"/>
    <s v="N"/>
    <s v="00 - N/A"/>
    <s v="10 - FONDO GENERAL"/>
    <s v="32 - SANTO DOMINGO"/>
    <s v="(en blanco)"/>
    <n v="1425000"/>
    <n v="665920.31000000006"/>
  </r>
  <r>
    <s v="2026"/>
    <x v="0"/>
    <x v="0"/>
    <x v="0"/>
    <x v="0"/>
    <s v="2 - Poder Ejecutivo"/>
    <s v="0202 - MINISTERIO DE  INTERIOR Y POLICÍA"/>
    <s v="0005 - CUERPO DE BOMBEROS SANTO DOMINGO NORTE"/>
    <x v="0"/>
    <x v="1"/>
    <x v="24"/>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x v="3"/>
    <x v="10"/>
    <x v="25"/>
    <s v="2.1 - REMUNERACIONES Y CONTRIBUCIONES"/>
    <s v="2.1.1 - REMUNERACIONES"/>
    <s v="N"/>
    <s v="00 - N/A"/>
    <s v="10 - FONDO GENERAL"/>
    <s v="99 - MULTIPROVINCIAL"/>
    <s v="(en blanco)"/>
    <n v="1056613586"/>
    <n v="399716440.11999995"/>
  </r>
  <r>
    <s v="2026"/>
    <x v="0"/>
    <x v="0"/>
    <x v="0"/>
    <x v="0"/>
    <s v="2 - Poder Ejecutivo"/>
    <s v="0202 - MINISTERIO DE  INTERIOR Y POLICÍA"/>
    <s v="0005 - DIRECCION GENERAL DE SEGURIDAD DE TRANSITO Y TRANSPORTE TERRESTRE (DIGESETT)"/>
    <x v="3"/>
    <x v="10"/>
    <x v="25"/>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x v="3"/>
    <x v="10"/>
    <x v="25"/>
    <s v="2.1 - REMUNERACIONES Y CONTRIBUCIONES"/>
    <s v="2.1.5 - CONTRIBUCIONES A LA SEGURIDAD SOCIAL"/>
    <s v="N"/>
    <s v="00 - N/A"/>
    <s v="10 - FONDO GENERAL"/>
    <s v="99 - MULTIPROVINCIAL"/>
    <s v="(en blanco)"/>
    <n v="64171493"/>
    <n v="28729512.07"/>
  </r>
  <r>
    <s v="2026"/>
    <x v="0"/>
    <x v="0"/>
    <x v="0"/>
    <x v="0"/>
    <s v="2 - Poder Ejecutivo"/>
    <s v="0202 - MINISTERIO DE  INTERIOR Y POLICÍA"/>
    <s v="0005 - DIRECCION GENERAL DE SEGURIDAD DE TRANSITO Y TRANSPORTE TERRESTRE (DIGESETT)"/>
    <x v="3"/>
    <x v="10"/>
    <x v="25"/>
    <s v="2.2 - CONTRATACIÓN DE SERVICIOS"/>
    <s v="2.2.1 - SERVICIOS BÁSICOS"/>
    <s v="N"/>
    <s v="00 - N/A"/>
    <s v="10 - FONDO GENERAL"/>
    <s v="99 - MULTIPROVINCIAL"/>
    <s v="(en blanco)"/>
    <n v="50568469"/>
    <n v="19173828.089999996"/>
  </r>
  <r>
    <s v="2026"/>
    <x v="0"/>
    <x v="0"/>
    <x v="0"/>
    <x v="0"/>
    <s v="2 - Poder Ejecutivo"/>
    <s v="0202 - MINISTERIO DE  INTERIOR Y POLICÍA"/>
    <s v="0005 - DIRECCION GENERAL DE SEGURIDAD DE TRANSITO Y TRANSPORTE TERRESTRE (DIGESETT)"/>
    <x v="3"/>
    <x v="10"/>
    <x v="25"/>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x v="3"/>
    <x v="10"/>
    <x v="25"/>
    <s v="2.2 - CONTRATACIÓN DE SERVICIOS"/>
    <s v="2.2.3 - VIÁTICOS"/>
    <s v="N"/>
    <s v="00 - N/A"/>
    <s v="10 - FONDO GENERAL"/>
    <s v="99 - MULTIPROVINCIAL"/>
    <s v="(en blanco)"/>
    <n v="10500000"/>
    <n v="8126550"/>
  </r>
  <r>
    <s v="2026"/>
    <x v="0"/>
    <x v="0"/>
    <x v="0"/>
    <x v="0"/>
    <s v="2 - Poder Ejecutivo"/>
    <s v="0202 - MINISTERIO DE  INTERIOR Y POLICÍA"/>
    <s v="0005 - DIRECCION GENERAL DE SEGURIDAD DE TRANSITO Y TRANSPORTE TERRESTRE (DIGESETT)"/>
    <x v="3"/>
    <x v="10"/>
    <x v="25"/>
    <s v="2.2 - CONTRATACIÓN DE SERVICIOS"/>
    <s v="2.2.5 - ALQUILERES Y RENTAS"/>
    <s v="N"/>
    <s v="00 - N/A"/>
    <s v="10 - FONDO GENERAL"/>
    <s v="99 - MULTIPROVINCIAL"/>
    <s v="(en blanco)"/>
    <n v="21179628"/>
    <n v="2363657.27"/>
  </r>
  <r>
    <s v="2026"/>
    <x v="0"/>
    <x v="0"/>
    <x v="0"/>
    <x v="0"/>
    <s v="2 - Poder Ejecutivo"/>
    <s v="0202 - MINISTERIO DE  INTERIOR Y POLICÍA"/>
    <s v="0005 - DIRECCION GENERAL DE SEGURIDAD DE TRANSITO Y TRANSPORTE TERRESTRE (DIGESETT)"/>
    <x v="3"/>
    <x v="10"/>
    <x v="25"/>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x v="3"/>
    <x v="10"/>
    <x v="25"/>
    <s v="2.2 - CONTRATACIÓN DE SERVICIOS"/>
    <s v="2.2.7 - SERVICIOS DE CONSERVACIÓN, REPARACIONES MENORES E INSTALACIONES TEMPORALES"/>
    <s v="N"/>
    <s v="00 - N/A"/>
    <s v="10 - FONDO GENERAL"/>
    <s v="99 - MULTIPROVINCIAL"/>
    <s v="(en blanco)"/>
    <n v="30000000"/>
    <n v="9667237.8300000001"/>
  </r>
  <r>
    <s v="2026"/>
    <x v="0"/>
    <x v="0"/>
    <x v="0"/>
    <x v="0"/>
    <s v="2 - Poder Ejecutivo"/>
    <s v="0202 - MINISTERIO DE  INTERIOR Y POLICÍA"/>
    <s v="0005 - DIRECCION GENERAL DE SEGURIDAD DE TRANSITO Y TRANSPORTE TERRESTRE (DIGESETT)"/>
    <x v="3"/>
    <x v="10"/>
    <x v="25"/>
    <s v="2.2 - CONTRATACIÓN DE SERVICIOS"/>
    <s v="2.2.8 - OTROS SERVICIOS NO INCLUIDOS EN CONCEPTOS ANTERIORES"/>
    <s v="N"/>
    <s v="00 - N/A"/>
    <s v="10 - FONDO GENERAL"/>
    <s v="99 - MULTIPROVINCIAL"/>
    <s v="(en blanco)"/>
    <n v="2200000"/>
    <n v="499600"/>
  </r>
  <r>
    <s v="2026"/>
    <x v="0"/>
    <x v="0"/>
    <x v="0"/>
    <x v="0"/>
    <s v="2 - Poder Ejecutivo"/>
    <s v="0202 - MINISTERIO DE  INTERIOR Y POLICÍA"/>
    <s v="0005 - DIRECCION GENERAL DE SEGURIDAD DE TRANSITO Y TRANSPORTE TERRESTRE (DIGESETT)"/>
    <x v="3"/>
    <x v="10"/>
    <x v="25"/>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x v="3"/>
    <x v="10"/>
    <x v="25"/>
    <s v="2.3 - MATERIALES Y SUMINISTROS"/>
    <s v="2.3.1 - ALIMENTOS Y PRODUCTOS AGROFORESTALES"/>
    <s v="N"/>
    <s v="00 - N/A"/>
    <s v="10 - FONDO GENERAL"/>
    <s v="99 - MULTIPROVINCIAL"/>
    <s v="(en blanco)"/>
    <n v="62000000"/>
    <n v="467570"/>
  </r>
  <r>
    <s v="2026"/>
    <x v="0"/>
    <x v="0"/>
    <x v="0"/>
    <x v="0"/>
    <s v="2 - Poder Ejecutivo"/>
    <s v="0202 - MINISTERIO DE  INTERIOR Y POLICÍA"/>
    <s v="0005 - DIRECCION GENERAL DE SEGURIDAD DE TRANSITO Y TRANSPORTE TERRESTRE (DIGESETT)"/>
    <x v="3"/>
    <x v="10"/>
    <x v="25"/>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x v="3"/>
    <x v="10"/>
    <x v="25"/>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x v="3"/>
    <x v="10"/>
    <x v="25"/>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x v="3"/>
    <x v="10"/>
    <x v="25"/>
    <s v="2.3 - MATERIALES Y SUMINISTROS"/>
    <s v="2.3.5 - CUERO, CAUCHO Y PLÁSTICO"/>
    <s v="N"/>
    <s v="00 - N/A"/>
    <s v="10 - FONDO GENERAL"/>
    <s v="99 - MULTIPROVINCIAL"/>
    <s v="(en blanco)"/>
    <n v="15918588"/>
    <n v="2932579.79"/>
  </r>
  <r>
    <s v="2026"/>
    <x v="0"/>
    <x v="0"/>
    <x v="0"/>
    <x v="0"/>
    <s v="2 - Poder Ejecutivo"/>
    <s v="0202 - MINISTERIO DE  INTERIOR Y POLICÍA"/>
    <s v="0005 - DIRECCION GENERAL DE SEGURIDAD DE TRANSITO Y TRANSPORTE TERRESTRE (DIGESETT)"/>
    <x v="3"/>
    <x v="10"/>
    <x v="25"/>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x v="3"/>
    <x v="10"/>
    <x v="25"/>
    <s v="2.3 - MATERIALES Y SUMINISTROS"/>
    <s v="2.3.7 - COMBUSTIBLES, LUBRICANTES, PRODUCTOS QUÍMICOS Y CONEXOS"/>
    <s v="N"/>
    <s v="00 - N/A"/>
    <s v="10 - FONDO GENERAL"/>
    <s v="99 - MULTIPROVINCIAL"/>
    <s v="(en blanco)"/>
    <n v="131953750"/>
    <n v="42141339.640000001"/>
  </r>
  <r>
    <s v="2026"/>
    <x v="0"/>
    <x v="0"/>
    <x v="0"/>
    <x v="0"/>
    <s v="2 - Poder Ejecutivo"/>
    <s v="0202 - MINISTERIO DE  INTERIOR Y POLICÍA"/>
    <s v="0005 - DIRECCION GENERAL DE SEGURIDAD DE TRANSITO Y TRANSPORTE TERRESTRE (DIGESETT)"/>
    <x v="3"/>
    <x v="10"/>
    <x v="25"/>
    <s v="2.3 - MATERIALES Y SUMINISTROS"/>
    <s v="2.3.9 - PRODUCTOS Y ÚTILES VARIOS"/>
    <s v="N"/>
    <s v="00 - N/A"/>
    <s v="10 - FONDO GENERAL"/>
    <s v="99 - MULTIPROVINCIAL"/>
    <s v="(en blanco)"/>
    <n v="28806764"/>
    <n v="10393224.530000003"/>
  </r>
  <r>
    <s v="2026"/>
    <x v="0"/>
    <x v="0"/>
    <x v="0"/>
    <x v="0"/>
    <s v="2 - Poder Ejecutivo"/>
    <s v="0202 - MINISTERIO DE  INTERIOR Y POLICÍA"/>
    <s v="0006 - CUERPO DE BOMBEROS SANTO DOMINGO ESTE"/>
    <x v="0"/>
    <x v="1"/>
    <x v="24"/>
    <s v="2.1 - REMUNERACIONES Y CONTRIBUCIONES"/>
    <s v="2.1.1 - REMUNERACIONES"/>
    <s v="N"/>
    <s v="00 - N/A"/>
    <s v="10 - FONDO GENERAL"/>
    <s v="32 - SANTO DOMINGO"/>
    <s v="(en blanco)"/>
    <n v="33276009"/>
    <n v="12570606.499999998"/>
  </r>
  <r>
    <s v="2026"/>
    <x v="0"/>
    <x v="0"/>
    <x v="0"/>
    <x v="0"/>
    <s v="2 - Poder Ejecutivo"/>
    <s v="0202 - MINISTERIO DE  INTERIOR Y POLICÍA"/>
    <s v="0006 - CUERPO DE BOMBEROS SANTO DOMINGO ESTE"/>
    <x v="0"/>
    <x v="1"/>
    <x v="24"/>
    <s v="2.1 - REMUNERACIONES Y CONTRIBUCIONES"/>
    <s v="2.1.5 - CONTRIBUCIONES A LA SEGURIDAD SOCIAL"/>
    <s v="N"/>
    <s v="00 - N/A"/>
    <s v="10 - FONDO GENERAL"/>
    <s v="32 - SANTO DOMINGO"/>
    <s v="(en blanco)"/>
    <n v="4754328"/>
    <n v="1945095.08"/>
  </r>
  <r>
    <s v="2026"/>
    <x v="0"/>
    <x v="0"/>
    <x v="0"/>
    <x v="0"/>
    <s v="2 - Poder Ejecutivo"/>
    <s v="0202 - MINISTERIO DE  INTERIOR Y POLICÍA"/>
    <s v="0006 - CUERPO DE BOMBEROS SANTO DOMINGO ESTE"/>
    <x v="0"/>
    <x v="1"/>
    <x v="24"/>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x v="0"/>
    <x v="1"/>
    <x v="24"/>
    <s v="2.2 - CONTRATACIÓN DE SERVICIOS"/>
    <s v="2.2.6 - SEGUROS"/>
    <s v="N"/>
    <s v="00 - N/A"/>
    <s v="10 - FONDO GENERAL"/>
    <s v="32 - SANTO DOMINGO"/>
    <s v="(en blanco)"/>
    <n v="848000"/>
    <n v="652666.99"/>
  </r>
  <r>
    <s v="2026"/>
    <x v="0"/>
    <x v="0"/>
    <x v="0"/>
    <x v="0"/>
    <s v="2 - Poder Ejecutivo"/>
    <s v="0202 - MINISTERIO DE  INTERIOR Y POLICÍA"/>
    <s v="0006 - CUERPO DE BOMBEROS SANTO DOMINGO ESTE"/>
    <x v="0"/>
    <x v="1"/>
    <x v="24"/>
    <s v="2.2 - CONTRATACIÓN DE SERVICIOS"/>
    <s v="2.2.7 - SERVICIOS DE CONSERVACIÓN, REPARACIONES MENORES E INSTALACIONES TEMPORALES"/>
    <s v="N"/>
    <s v="00 - N/A"/>
    <s v="10 - FONDO GENERAL"/>
    <s v="32 - SANTO DOMINGO"/>
    <s v="(en blanco)"/>
    <n v="1695000"/>
    <n v="818211.98"/>
  </r>
  <r>
    <s v="2026"/>
    <x v="0"/>
    <x v="0"/>
    <x v="0"/>
    <x v="0"/>
    <s v="2 - Poder Ejecutivo"/>
    <s v="0202 - MINISTERIO DE  INTERIOR Y POLICÍA"/>
    <s v="0006 - CUERPO DE BOMBEROS SANTO DOMINGO ESTE"/>
    <x v="0"/>
    <x v="1"/>
    <x v="24"/>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x v="0"/>
    <x v="1"/>
    <x v="24"/>
    <s v="2.2 - CONTRATACIÓN DE SERVICIOS"/>
    <s v="2.2.9 - OTRAS CONTRATACIONES DE SERVICIOS"/>
    <s v="N"/>
    <s v="00 - N/A"/>
    <s v="10 - FONDO GENERAL"/>
    <s v="32 - SANTO DOMINGO"/>
    <s v="(en blanco)"/>
    <n v="30000"/>
    <n v="8260"/>
  </r>
  <r>
    <s v="2026"/>
    <x v="0"/>
    <x v="0"/>
    <x v="0"/>
    <x v="0"/>
    <s v="2 - Poder Ejecutivo"/>
    <s v="0202 - MINISTERIO DE  INTERIOR Y POLICÍA"/>
    <s v="0006 - CUERPO DE BOMBEROS SANTO DOMINGO ESTE"/>
    <x v="0"/>
    <x v="1"/>
    <x v="24"/>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x v="0"/>
    <x v="1"/>
    <x v="24"/>
    <s v="2.3 - MATERIALES Y SUMINISTROS"/>
    <s v="2.3.2 - TEXTILES Y VESTUARIOS"/>
    <s v="N"/>
    <s v="00 - N/A"/>
    <s v="10 - FONDO GENERAL"/>
    <s v="32 - SANTO DOMINGO"/>
    <s v="(en blanco)"/>
    <n v="1515000"/>
    <n v="1699607.9499999997"/>
  </r>
  <r>
    <s v="2026"/>
    <x v="0"/>
    <x v="0"/>
    <x v="0"/>
    <x v="0"/>
    <s v="2 - Poder Ejecutivo"/>
    <s v="0202 - MINISTERIO DE  INTERIOR Y POLICÍA"/>
    <s v="0006 - CUERPO DE BOMBEROS SANTO DOMINGO ESTE"/>
    <x v="0"/>
    <x v="1"/>
    <x v="24"/>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x v="0"/>
    <x v="1"/>
    <x v="24"/>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x v="0"/>
    <x v="1"/>
    <x v="24"/>
    <s v="2.3 - MATERIALES Y SUMINISTROS"/>
    <s v="2.3.5 - CUERO, CAUCHO Y PLÁSTICO"/>
    <s v="N"/>
    <s v="00 - N/A"/>
    <s v="10 - FONDO GENERAL"/>
    <s v="32 - SANTO DOMINGO"/>
    <s v="(en blanco)"/>
    <n v="1050000"/>
    <n v="133696.99"/>
  </r>
  <r>
    <s v="2026"/>
    <x v="0"/>
    <x v="0"/>
    <x v="0"/>
    <x v="0"/>
    <s v="2 - Poder Ejecutivo"/>
    <s v="0202 - MINISTERIO DE  INTERIOR Y POLICÍA"/>
    <s v="0006 - CUERPO DE BOMBEROS SANTO DOMINGO ESTE"/>
    <x v="0"/>
    <x v="1"/>
    <x v="24"/>
    <s v="2.3 - MATERIALES Y SUMINISTROS"/>
    <s v="2.3.6 - PRODUCTOS DE MINERALES, METÁLICOS Y NO METÁLICOS"/>
    <s v="N"/>
    <s v="00 - N/A"/>
    <s v="10 - FONDO GENERAL"/>
    <s v="32 - SANTO DOMINGO"/>
    <s v="(en blanco)"/>
    <n v="1000000"/>
    <n v="168054.59"/>
  </r>
  <r>
    <s v="2026"/>
    <x v="0"/>
    <x v="0"/>
    <x v="0"/>
    <x v="0"/>
    <s v="2 - Poder Ejecutivo"/>
    <s v="0202 - MINISTERIO DE  INTERIOR Y POLICÍA"/>
    <s v="0006 - CUERPO DE BOMBEROS SANTO DOMINGO ESTE"/>
    <x v="0"/>
    <x v="1"/>
    <x v="24"/>
    <s v="2.3 - MATERIALES Y SUMINISTROS"/>
    <s v="2.3.7 - COMBUSTIBLES, LUBRICANTES, PRODUCTOS QUÍMICOS Y CONEXOS"/>
    <s v="N"/>
    <s v="00 - N/A"/>
    <s v="10 - FONDO GENERAL"/>
    <s v="32 - SANTO DOMINGO"/>
    <s v="(en blanco)"/>
    <n v="4660000"/>
    <n v="1938705.24"/>
  </r>
  <r>
    <s v="2026"/>
    <x v="0"/>
    <x v="0"/>
    <x v="0"/>
    <x v="0"/>
    <s v="2 - Poder Ejecutivo"/>
    <s v="0202 - MINISTERIO DE  INTERIOR Y POLICÍA"/>
    <s v="0006 - CUERPO DE BOMBEROS SANTO DOMINGO ESTE"/>
    <x v="0"/>
    <x v="1"/>
    <x v="24"/>
    <s v="2.3 - MATERIALES Y SUMINISTROS"/>
    <s v="2.3.9 - PRODUCTOS Y ÚTILES VARIOS"/>
    <s v="N"/>
    <s v="00 - N/A"/>
    <s v="10 - FONDO GENERAL"/>
    <s v="32 - SANTO DOMINGO"/>
    <s v="(en blanco)"/>
    <n v="1760000"/>
    <n v="1042473.6500000001"/>
  </r>
  <r>
    <s v="2026"/>
    <x v="0"/>
    <x v="0"/>
    <x v="0"/>
    <x v="0"/>
    <s v="2 - Poder Ejecutivo"/>
    <s v="0202 - MINISTERIO DE  INTERIOR Y POLICÍA"/>
    <s v="0007 - CUERPO DE BOMBEROS DE SANTO DOMINGO DE BOCA CHICA"/>
    <x v="0"/>
    <x v="1"/>
    <x v="24"/>
    <s v="2.1 - REMUNERACIONES Y CONTRIBUCIONES"/>
    <s v="2.1.1 - REMUNERACIONES"/>
    <s v="N"/>
    <s v="00 - N/A"/>
    <s v="10 - FONDO GENERAL"/>
    <s v="32 - SANTO DOMINGO"/>
    <s v="(en blanco)"/>
    <n v="13394866"/>
    <n v="5010105.3500000006"/>
  </r>
  <r>
    <s v="2026"/>
    <x v="0"/>
    <x v="0"/>
    <x v="0"/>
    <x v="0"/>
    <s v="2 - Poder Ejecutivo"/>
    <s v="0202 - MINISTERIO DE  INTERIOR Y POLICÍA"/>
    <s v="0007 - CUERPO DE BOMBEROS DE SANTO DOMINGO DE BOCA CHICA"/>
    <x v="0"/>
    <x v="1"/>
    <x v="24"/>
    <s v="2.1 - REMUNERACIONES Y CONTRIBUCIONES"/>
    <s v="2.1.5 - CONTRIBUCIONES A LA SEGURIDAD SOCIAL"/>
    <s v="N"/>
    <s v="00 - N/A"/>
    <s v="10 - FONDO GENERAL"/>
    <s v="32 - SANTO DOMINGO"/>
    <s v="(en blanco)"/>
    <n v="1900726"/>
    <n v="776065.48"/>
  </r>
  <r>
    <s v="2026"/>
    <x v="0"/>
    <x v="0"/>
    <x v="0"/>
    <x v="0"/>
    <s v="2 - Poder Ejecutivo"/>
    <s v="0202 - MINISTERIO DE  INTERIOR Y POLICÍA"/>
    <s v="0007 - CUERPO DE BOMBEROS DE SANTO DOMINGO DE BOCA CHICA"/>
    <x v="0"/>
    <x v="1"/>
    <x v="24"/>
    <s v="2.2 - CONTRATACIÓN DE SERVICIOS"/>
    <s v="2.2.1 - SERVICIOS BÁSICOS"/>
    <s v="N"/>
    <s v="00 - N/A"/>
    <s v="10 - FONDO GENERAL"/>
    <s v="32 - SANTO DOMINGO"/>
    <s v="(en blanco)"/>
    <n v="683200"/>
    <n v="582261.30000000005"/>
  </r>
  <r>
    <s v="2026"/>
    <x v="0"/>
    <x v="0"/>
    <x v="0"/>
    <x v="0"/>
    <s v="2 - Poder Ejecutivo"/>
    <s v="0202 - MINISTERIO DE  INTERIOR Y POLICÍA"/>
    <s v="0007 - CUERPO DE BOMBEROS DE SANTO DOMINGO DE BOCA CHICA"/>
    <x v="0"/>
    <x v="1"/>
    <x v="24"/>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x v="0"/>
    <x v="1"/>
    <x v="24"/>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x v="0"/>
    <x v="1"/>
    <x v="24"/>
    <s v="2.3 - MATERIALES Y SUMINISTROS"/>
    <s v="2.3.1 - ALIMENTOS Y PRODUCTOS AGROFORESTALES"/>
    <s v="N"/>
    <s v="00 - N/A"/>
    <s v="10 - FONDO GENERAL"/>
    <s v="32 - SANTO DOMINGO"/>
    <s v="(en blanco)"/>
    <n v="1750000"/>
    <n v="679245.75"/>
  </r>
  <r>
    <s v="2026"/>
    <x v="0"/>
    <x v="0"/>
    <x v="0"/>
    <x v="0"/>
    <s v="2 - Poder Ejecutivo"/>
    <s v="0202 - MINISTERIO DE  INTERIOR Y POLICÍA"/>
    <s v="0007 - CUERPO DE BOMBEROS DE SANTO DOMINGO DE BOCA CHICA"/>
    <x v="0"/>
    <x v="1"/>
    <x v="24"/>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x v="0"/>
    <x v="1"/>
    <x v="24"/>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x v="0"/>
    <x v="1"/>
    <x v="24"/>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x v="0"/>
    <x v="1"/>
    <x v="24"/>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x v="0"/>
    <x v="1"/>
    <x v="24"/>
    <s v="2.3 - MATERIALES Y SUMINISTROS"/>
    <s v="2.3.7 - COMBUSTIBLES, LUBRICANTES, PRODUCTOS QUÍMICOS Y CONEXOS"/>
    <s v="N"/>
    <s v="00 - N/A"/>
    <s v="10 - FONDO GENERAL"/>
    <s v="32 - SANTO DOMINGO"/>
    <s v="(en blanco)"/>
    <n v="2033630"/>
    <n v="739021.83000000007"/>
  </r>
  <r>
    <s v="2026"/>
    <x v="0"/>
    <x v="0"/>
    <x v="0"/>
    <x v="0"/>
    <s v="2 - Poder Ejecutivo"/>
    <s v="0202 - MINISTERIO DE  INTERIOR Y POLICÍA"/>
    <s v="0007 - CUERPO DE BOMBEROS DE SANTO DOMINGO DE BOCA CHICA"/>
    <x v="0"/>
    <x v="1"/>
    <x v="24"/>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x v="1"/>
    <x v="2"/>
    <x v="26"/>
    <s v="2.1 - REMUNERACIONES Y CONTRIBUCIONES"/>
    <s v="2.1.1 - REMUNERACIONES"/>
    <s v="N"/>
    <s v="00 - N/A"/>
    <s v="10 - FONDO GENERAL"/>
    <s v="99 - MULTIPROVINCIAL"/>
    <s v="(en blanco)"/>
    <n v="63157788"/>
    <n v="24572798.169999998"/>
  </r>
  <r>
    <s v="2026"/>
    <x v="0"/>
    <x v="0"/>
    <x v="0"/>
    <x v="0"/>
    <s v="2 - Poder Ejecutivo"/>
    <s v="0202 - MINISTERIO DE  INTERIOR Y POLICÍA"/>
    <s v="0007 - DIRECCION GENERAL DE LA RESERVA DE LA POLICIA NACIONAL"/>
    <x v="1"/>
    <x v="2"/>
    <x v="26"/>
    <s v="2.1 - REMUNERACIONES Y CONTRIBUCIONES"/>
    <s v="2.1.5 - CONTRIBUCIONES A LA SEGURIDAD SOCIAL"/>
    <s v="N"/>
    <s v="00 - N/A"/>
    <s v="10 - FONDO GENERAL"/>
    <s v="99 - MULTIPROVINCIAL"/>
    <s v="(en blanco)"/>
    <n v="1598932"/>
    <n v="743356.1"/>
  </r>
  <r>
    <s v="2026"/>
    <x v="0"/>
    <x v="0"/>
    <x v="0"/>
    <x v="0"/>
    <s v="2 - Poder Ejecutivo"/>
    <s v="0202 - MINISTERIO DE  INTERIOR Y POLICÍA"/>
    <s v="0007 - DIRECCION GENERAL DE LA RESERVA DE LA POLICIA NACIONAL"/>
    <x v="1"/>
    <x v="2"/>
    <x v="26"/>
    <s v="2.2 - CONTRATACIÓN DE SERVICIOS"/>
    <s v="2.2.1 - SERVICIOS BÁSICOS"/>
    <s v="N"/>
    <s v="00 - N/A"/>
    <s v="10 - FONDO GENERAL"/>
    <s v="99 - MULTIPROVINCIAL"/>
    <s v="(en blanco)"/>
    <n v="1373820"/>
    <n v="354318.96000000008"/>
  </r>
  <r>
    <s v="2026"/>
    <x v="0"/>
    <x v="0"/>
    <x v="0"/>
    <x v="0"/>
    <s v="2 - Poder Ejecutivo"/>
    <s v="0202 - MINISTERIO DE  INTERIOR Y POLICÍA"/>
    <s v="0007 - DIRECCION GENERAL DE LA RESERVA DE LA POLICIA NACIONAL"/>
    <x v="1"/>
    <x v="2"/>
    <x v="26"/>
    <s v="2.2 - CONTRATACIÓN DE SERVICIOS"/>
    <s v="2.2.3 - VIÁTICOS"/>
    <s v="N"/>
    <s v="00 - N/A"/>
    <s v="10 - FONDO GENERAL"/>
    <s v="99 - MULTIPROVINCIAL"/>
    <s v="(en blanco)"/>
    <n v="345000"/>
    <n v="98405.119999999995"/>
  </r>
  <r>
    <s v="2026"/>
    <x v="0"/>
    <x v="0"/>
    <x v="0"/>
    <x v="0"/>
    <s v="2 - Poder Ejecutivo"/>
    <s v="0202 - MINISTERIO DE  INTERIOR Y POLICÍA"/>
    <s v="0007 - DIRECCION GENERAL DE LA RESERVA DE LA POLICIA NACIONAL"/>
    <x v="1"/>
    <x v="2"/>
    <x v="26"/>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x v="1"/>
    <x v="2"/>
    <x v="26"/>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x v="1"/>
    <x v="2"/>
    <x v="26"/>
    <s v="2.2 - CONTRATACIÓN DE SERVICIOS"/>
    <s v="2.2.8 - OTROS SERVICIOS NO INCLUIDOS EN CONCEPTOS ANTERIORES"/>
    <s v="N"/>
    <s v="00 - N/A"/>
    <s v="10 - FONDO GENERAL"/>
    <s v="99 - MULTIPROVINCIAL"/>
    <s v="(en blanco)"/>
    <n v="336000"/>
    <n v="256681.21000000002"/>
  </r>
  <r>
    <s v="2026"/>
    <x v="0"/>
    <x v="0"/>
    <x v="0"/>
    <x v="0"/>
    <s v="2 - Poder Ejecutivo"/>
    <s v="0202 - MINISTERIO DE  INTERIOR Y POLICÍA"/>
    <s v="0007 - DIRECCION GENERAL DE LA RESERVA DE LA POLICIA NACIONAL"/>
    <x v="1"/>
    <x v="2"/>
    <x v="26"/>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x v="1"/>
    <x v="2"/>
    <x v="26"/>
    <s v="2.3 - MATERIALES Y SUMINISTROS"/>
    <s v="2.3.1 - ALIMENTOS Y PRODUCTOS AGROFORESTALES"/>
    <s v="N"/>
    <s v="00 - N/A"/>
    <s v="10 - FONDO GENERAL"/>
    <s v="99 - MULTIPROVINCIAL"/>
    <s v="(en blanco)"/>
    <n v="450000"/>
    <n v="68978"/>
  </r>
  <r>
    <s v="2026"/>
    <x v="0"/>
    <x v="0"/>
    <x v="0"/>
    <x v="0"/>
    <s v="2 - Poder Ejecutivo"/>
    <s v="0202 - MINISTERIO DE  INTERIOR Y POLICÍA"/>
    <s v="0007 - DIRECCION GENERAL DE LA RESERVA DE LA POLICIA NACIONAL"/>
    <x v="1"/>
    <x v="2"/>
    <x v="26"/>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x v="1"/>
    <x v="2"/>
    <x v="26"/>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x v="1"/>
    <x v="2"/>
    <x v="26"/>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x v="1"/>
    <x v="2"/>
    <x v="26"/>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x v="1"/>
    <x v="2"/>
    <x v="26"/>
    <s v="2.3 - MATERIALES Y SUMINISTROS"/>
    <s v="2.3.6 - PRODUCTOS DE MINERALES, METÁLICOS Y NO METÁLICOS"/>
    <s v="N"/>
    <s v="00 - N/A"/>
    <s v="10 - FONDO GENERAL"/>
    <s v="99 - MULTIPROVINCIAL"/>
    <s v="(en blanco)"/>
    <n v="0"/>
    <n v="0"/>
  </r>
  <r>
    <s v="2026"/>
    <x v="0"/>
    <x v="0"/>
    <x v="0"/>
    <x v="0"/>
    <s v="2 - Poder Ejecutivo"/>
    <s v="0202 - MINISTERIO DE  INTERIOR Y POLICÍA"/>
    <s v="0007 - DIRECCION GENERAL DE LA RESERVA DE LA POLICIA NACIONAL"/>
    <x v="1"/>
    <x v="2"/>
    <x v="26"/>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x v="1"/>
    <x v="2"/>
    <x v="26"/>
    <s v="2.3 - MATERIALES Y SUMINISTROS"/>
    <s v="2.3.9 - PRODUCTOS Y ÚTILES VARIOS"/>
    <s v="N"/>
    <s v="00 - N/A"/>
    <s v="10 - FONDO GENERAL"/>
    <s v="99 - MULTIPROVINCIAL"/>
    <s v="(en blanco)"/>
    <n v="780000"/>
    <n v="373994.38999999996"/>
  </r>
  <r>
    <s v="2026"/>
    <x v="0"/>
    <x v="0"/>
    <x v="0"/>
    <x v="0"/>
    <s v="2 - Poder Ejecutivo"/>
    <s v="0202 - MINISTERIO DE  INTERIOR Y POLICÍA"/>
    <s v="0008 - CUERPO DE BOMBEROS DE SANTO DOMINGO DE LOS ALCARRIZOS"/>
    <x v="0"/>
    <x v="1"/>
    <x v="24"/>
    <s v="2.1 - REMUNERACIONES Y CONTRIBUCIONES"/>
    <s v="2.1.1 - REMUNERACIONES"/>
    <s v="N"/>
    <s v="00 - N/A"/>
    <s v="10 - FONDO GENERAL"/>
    <s v="32 - SANTO DOMINGO"/>
    <s v="(en blanco)"/>
    <n v="13197400"/>
    <n v="5127347.5999999996"/>
  </r>
  <r>
    <s v="2026"/>
    <x v="0"/>
    <x v="0"/>
    <x v="0"/>
    <x v="0"/>
    <s v="2 - Poder Ejecutivo"/>
    <s v="0202 - MINISTERIO DE  INTERIOR Y POLICÍA"/>
    <s v="0008 - CUERPO DE BOMBEROS DE SANTO DOMINGO DE LOS ALCARRIZOS"/>
    <x v="0"/>
    <x v="1"/>
    <x v="24"/>
    <s v="2.1 - REMUNERACIONES Y CONTRIBUCIONES"/>
    <s v="2.1.5 - CONTRIBUCIONES A LA SEGURIDAD SOCIAL"/>
    <s v="N"/>
    <s v="00 - N/A"/>
    <s v="10 - FONDO GENERAL"/>
    <s v="32 - SANTO DOMINGO"/>
    <s v="(en blanco)"/>
    <n v="1897000"/>
    <n v="751690.99999999988"/>
  </r>
  <r>
    <s v="2026"/>
    <x v="0"/>
    <x v="0"/>
    <x v="0"/>
    <x v="0"/>
    <s v="2 - Poder Ejecutivo"/>
    <s v="0202 - MINISTERIO DE  INTERIOR Y POLICÍA"/>
    <s v="0008 - CUERPO DE BOMBEROS DE SANTO DOMINGO DE LOS ALCARRIZOS"/>
    <x v="0"/>
    <x v="1"/>
    <x v="24"/>
    <s v="2.2 - CONTRATACIÓN DE SERVICIOS"/>
    <s v="2.2.1 - SERVICIOS BÁSICOS"/>
    <s v="N"/>
    <s v="00 - N/A"/>
    <s v="10 - FONDO GENERAL"/>
    <s v="32 - SANTO DOMINGO"/>
    <s v="(en blanco)"/>
    <n v="1000000"/>
    <n v="365250.42"/>
  </r>
  <r>
    <s v="2026"/>
    <x v="0"/>
    <x v="0"/>
    <x v="0"/>
    <x v="0"/>
    <s v="2 - Poder Ejecutivo"/>
    <s v="0202 - MINISTERIO DE  INTERIOR Y POLICÍA"/>
    <s v="0008 - CUERPO DE BOMBEROS DE SANTO DOMINGO DE LOS ALCARRIZOS"/>
    <x v="0"/>
    <x v="1"/>
    <x v="24"/>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x v="0"/>
    <x v="1"/>
    <x v="24"/>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x v="0"/>
    <x v="1"/>
    <x v="24"/>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x v="0"/>
    <x v="1"/>
    <x v="24"/>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x v="0"/>
    <x v="1"/>
    <x v="24"/>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x v="0"/>
    <x v="1"/>
    <x v="24"/>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x v="0"/>
    <x v="1"/>
    <x v="24"/>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x v="0"/>
    <x v="1"/>
    <x v="24"/>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x v="0"/>
    <x v="1"/>
    <x v="24"/>
    <s v="2.3 - MATERIALES Y SUMINISTROS"/>
    <s v="2.3.7 - COMBUSTIBLES, LUBRICANTES, PRODUCTOS QUÍMICOS Y CONEXOS"/>
    <s v="N"/>
    <s v="00 - N/A"/>
    <s v="10 - FONDO GENERAL"/>
    <s v="32 - SANTO DOMINGO"/>
    <s v="(en blanco)"/>
    <n v="1990000"/>
    <n v="917547.96"/>
  </r>
  <r>
    <s v="2026"/>
    <x v="0"/>
    <x v="0"/>
    <x v="0"/>
    <x v="0"/>
    <s v="2 - Poder Ejecutivo"/>
    <s v="0202 - MINISTERIO DE  INTERIOR Y POLICÍA"/>
    <s v="0008 - CUERPO DE BOMBEROS DE SANTO DOMINGO DE LOS ALCARRIZOS"/>
    <x v="0"/>
    <x v="1"/>
    <x v="24"/>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x v="1"/>
    <x v="6"/>
    <x v="27"/>
    <s v="2.1 - REMUNERACIONES Y CONTRIBUCIONES"/>
    <s v="2.1.1 - REMUNERACIONES"/>
    <s v="N"/>
    <s v="00 - N/A"/>
    <s v="10 - FONDO GENERAL"/>
    <s v="99 - MULTIPROVINCIAL"/>
    <s v="(en blanco)"/>
    <n v="820915451"/>
    <n v="278723115.16999996"/>
  </r>
  <r>
    <s v="2026"/>
    <x v="0"/>
    <x v="0"/>
    <x v="0"/>
    <x v="0"/>
    <s v="2 - Poder Ejecutivo"/>
    <s v="0202 - MINISTERIO DE  INTERIOR Y POLICÍA"/>
    <s v="0008 - HOSPITAL GENERAL DOCENTE DE LA POLICIA NACIONAL"/>
    <x v="1"/>
    <x v="6"/>
    <x v="27"/>
    <s v="2.1 - REMUNERACIONES Y CONTRIBUCIONES"/>
    <s v="2.1.5 - CONTRIBUCIONES A LA SEGURIDAD SOCIAL"/>
    <s v="N"/>
    <s v="00 - N/A"/>
    <s v="10 - FONDO GENERAL"/>
    <s v="99 - MULTIPROVINCIAL"/>
    <s v="(en blanco)"/>
    <n v="60070236"/>
    <n v="24776034.189999998"/>
  </r>
  <r>
    <s v="2026"/>
    <x v="0"/>
    <x v="0"/>
    <x v="0"/>
    <x v="0"/>
    <s v="2 - Poder Ejecutivo"/>
    <s v="0202 - MINISTERIO DE  INTERIOR Y POLICÍA"/>
    <s v="0008 - HOSPITAL GENERAL DOCENTE DE LA POLICIA NACIONAL"/>
    <x v="1"/>
    <x v="6"/>
    <x v="27"/>
    <s v="2.2 - CONTRATACIÓN DE SERVICIOS"/>
    <s v="2.2.1 - SERVICIOS BÁSICOS"/>
    <s v="N"/>
    <s v="00 - N/A"/>
    <s v="10 - FONDO GENERAL"/>
    <s v="99 - MULTIPROVINCIAL"/>
    <s v="(en blanco)"/>
    <n v="3494000"/>
    <n v="1240122.3"/>
  </r>
  <r>
    <s v="2026"/>
    <x v="0"/>
    <x v="0"/>
    <x v="0"/>
    <x v="0"/>
    <s v="2 - Poder Ejecutivo"/>
    <s v="0202 - MINISTERIO DE  INTERIOR Y POLICÍA"/>
    <s v="0008 - HOSPITAL GENERAL DOCENTE DE LA POLICIA NACIONAL"/>
    <x v="1"/>
    <x v="6"/>
    <x v="27"/>
    <s v="2.2 - CONTRATACIÓN DE SERVICIOS"/>
    <s v="2.2.1 - SERVICIOS BÁSICOS"/>
    <s v="N"/>
    <s v="00 - N/A"/>
    <s v="20 - FONDOS CON DESTINO ESPECÍFICO"/>
    <s v="99 - MULTIPROVINCIAL"/>
    <s v="(en blanco)"/>
    <n v="343344"/>
    <n v="552925.18999999994"/>
  </r>
  <r>
    <s v="2026"/>
    <x v="0"/>
    <x v="0"/>
    <x v="0"/>
    <x v="0"/>
    <s v="2 - Poder Ejecutivo"/>
    <s v="0202 - MINISTERIO DE  INTERIOR Y POLICÍA"/>
    <s v="0008 - HOSPITAL GENERAL DOCENTE DE LA POLICIA NACIONAL"/>
    <x v="1"/>
    <x v="6"/>
    <x v="27"/>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x v="1"/>
    <x v="6"/>
    <x v="27"/>
    <s v="2.2 - CONTRATACIÓN DE SERVICIOS"/>
    <s v="2.2.7 - SERVICIOS DE CONSERVACIÓN, REPARACIONES MENORES E INSTALACIONES TEMPORALES"/>
    <s v="N"/>
    <s v="00 - N/A"/>
    <s v="20 - FONDOS CON DESTINO ESPECÍFICO"/>
    <s v="99 - MULTIPROVINCIAL"/>
    <s v="(en blanco)"/>
    <n v="198240"/>
    <n v="442547.20000000001"/>
  </r>
  <r>
    <s v="2026"/>
    <x v="0"/>
    <x v="0"/>
    <x v="0"/>
    <x v="0"/>
    <s v="2 - Poder Ejecutivo"/>
    <s v="0202 - MINISTERIO DE  INTERIOR Y POLICÍA"/>
    <s v="0008 - HOSPITAL GENERAL DOCENTE DE LA POLICIA NACIONAL"/>
    <x v="1"/>
    <x v="6"/>
    <x v="27"/>
    <s v="2.2 - CONTRATACIÓN DE SERVICIOS"/>
    <s v="2.2.8 - OTROS SERVICIOS NO INCLUIDOS EN CONCEPTOS ANTERIORES"/>
    <s v="N"/>
    <s v="00 - N/A"/>
    <s v="10 - FONDO GENERAL"/>
    <s v="99 - MULTIPROVINCIAL"/>
    <s v="(en blanco)"/>
    <n v="1132800"/>
    <n v="472000"/>
  </r>
  <r>
    <s v="2026"/>
    <x v="0"/>
    <x v="0"/>
    <x v="0"/>
    <x v="0"/>
    <s v="2 - Poder Ejecutivo"/>
    <s v="0202 - MINISTERIO DE  INTERIOR Y POLICÍA"/>
    <s v="0008 - HOSPITAL GENERAL DOCENTE DE LA POLICIA NACIONAL"/>
    <x v="1"/>
    <x v="6"/>
    <x v="27"/>
    <s v="2.2 - CONTRATACIÓN DE SERVICIOS"/>
    <s v="2.2.8 - OTROS SERVICIOS NO INCLUIDOS EN CONCEPTOS ANTERIORES"/>
    <s v="N"/>
    <s v="00 - N/A"/>
    <s v="20 - FONDOS CON DESTINO ESPECÍFICO"/>
    <s v="99 - MULTIPROVINCIAL"/>
    <s v="(en blanco)"/>
    <n v="1080000"/>
    <n v="288000"/>
  </r>
  <r>
    <s v="2026"/>
    <x v="0"/>
    <x v="0"/>
    <x v="0"/>
    <x v="0"/>
    <s v="2 - Poder Ejecutivo"/>
    <s v="0202 - MINISTERIO DE  INTERIOR Y POLICÍA"/>
    <s v="0008 - HOSPITAL GENERAL DOCENTE DE LA POLICIA NACIONAL"/>
    <x v="1"/>
    <x v="6"/>
    <x v="27"/>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1 - ALIMENTOS Y PRODUCTOS AGROFORESTALES"/>
    <s v="N"/>
    <s v="00 - N/A"/>
    <s v="10 - FONDO GENERAL"/>
    <s v="99 - MULTIPROVINCIAL"/>
    <s v="(en blanco)"/>
    <n v="20000000"/>
    <n v="415383.28"/>
  </r>
  <r>
    <s v="2026"/>
    <x v="0"/>
    <x v="0"/>
    <x v="0"/>
    <x v="0"/>
    <s v="2 - Poder Ejecutivo"/>
    <s v="0202 - MINISTERIO DE  INTERIOR Y POLICÍA"/>
    <s v="0008 - HOSPITAL GENERAL DOCENTE DE LA POLICIA NACIONAL"/>
    <x v="1"/>
    <x v="6"/>
    <x v="27"/>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3 - PAPEL, CARTÓN E IMPRESOS"/>
    <s v="N"/>
    <s v="00 - N/A"/>
    <s v="10 - FONDO GENERAL"/>
    <s v="99 - MULTIPROVINCIAL"/>
    <s v="(en blanco)"/>
    <n v="0"/>
    <n v="0"/>
  </r>
  <r>
    <s v="2026"/>
    <x v="0"/>
    <x v="0"/>
    <x v="0"/>
    <x v="0"/>
    <s v="2 - Poder Ejecutivo"/>
    <s v="0202 - MINISTERIO DE  INTERIOR Y POLICÍA"/>
    <s v="0008 - HOSPITAL GENERAL DOCENTE DE LA POLICIA NACIONAL"/>
    <x v="1"/>
    <x v="6"/>
    <x v="27"/>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x v="1"/>
    <x v="6"/>
    <x v="27"/>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x v="1"/>
    <x v="6"/>
    <x v="27"/>
    <s v="2.3 - MATERIALES Y SUMINISTROS"/>
    <s v="2.3.4 - PRODUCTOS FARMACÉUTICOS"/>
    <s v="N"/>
    <s v="00 - N/A"/>
    <s v="20 - FONDOS CON DESTINO ESPECÍFICO"/>
    <s v="99 - MULTIPROVINCIAL"/>
    <s v="(en blanco)"/>
    <n v="0"/>
    <n v="282850"/>
  </r>
  <r>
    <s v="2026"/>
    <x v="0"/>
    <x v="0"/>
    <x v="0"/>
    <x v="0"/>
    <s v="2 - Poder Ejecutivo"/>
    <s v="0202 - MINISTERIO DE  INTERIOR Y POLICÍA"/>
    <s v="0008 - HOSPITAL GENERAL DOCENTE DE LA POLICIA NACIONAL"/>
    <x v="1"/>
    <x v="6"/>
    <x v="27"/>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x v="1"/>
    <x v="6"/>
    <x v="27"/>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x v="1"/>
    <x v="6"/>
    <x v="27"/>
    <s v="2.3 - MATERIALES Y SUMINISTROS"/>
    <s v="2.3.6 - PRODUCTOS DE MINERALES, METÁLICOS Y NO METÁLICOS"/>
    <s v="N"/>
    <s v="00 - N/A"/>
    <s v="20 - FONDOS CON DESTINO ESPECÍFICO"/>
    <s v="99 - MULTIPROVINCIAL"/>
    <s v="(en blanco)"/>
    <n v="0"/>
    <n v="96611.48"/>
  </r>
  <r>
    <s v="2026"/>
    <x v="0"/>
    <x v="0"/>
    <x v="0"/>
    <x v="0"/>
    <s v="2 - Poder Ejecutivo"/>
    <s v="0202 - MINISTERIO DE  INTERIOR Y POLICÍA"/>
    <s v="0008 - HOSPITAL GENERAL DOCENTE DE LA POLICIA NACIONAL"/>
    <x v="1"/>
    <x v="6"/>
    <x v="27"/>
    <s v="2.3 - MATERIALES Y SUMINISTROS"/>
    <s v="2.3.7 - COMBUSTIBLES, LUBRICANTES, PRODUCTOS QUÍMICOS Y CONEXOS"/>
    <s v="N"/>
    <s v="00 - N/A"/>
    <s v="10 - FONDO GENERAL"/>
    <s v="99 - MULTIPROVINCIAL"/>
    <s v="(en blanco)"/>
    <n v="45343172"/>
    <n v="21131472.640000001"/>
  </r>
  <r>
    <s v="2026"/>
    <x v="0"/>
    <x v="0"/>
    <x v="0"/>
    <x v="0"/>
    <s v="2 - Poder Ejecutivo"/>
    <s v="0202 - MINISTERIO DE  INTERIOR Y POLICÍA"/>
    <s v="0008 - HOSPITAL GENERAL DOCENTE DE LA POLICIA NACIONAL"/>
    <x v="1"/>
    <x v="6"/>
    <x v="27"/>
    <s v="2.3 - MATERIALES Y SUMINISTROS"/>
    <s v="2.3.7 - COMBUSTIBLES, LUBRICANTES, PRODUCTOS QUÍMICOS Y CONEXOS"/>
    <s v="N"/>
    <s v="00 - N/A"/>
    <s v="20 - FONDOS CON DESTINO ESPECÍFICO"/>
    <s v="99 - MULTIPROVINCIAL"/>
    <s v="(en blanco)"/>
    <n v="0"/>
    <n v="478958.16"/>
  </r>
  <r>
    <s v="2026"/>
    <x v="0"/>
    <x v="0"/>
    <x v="0"/>
    <x v="0"/>
    <s v="2 - Poder Ejecutivo"/>
    <s v="0202 - MINISTERIO DE  INTERIOR Y POLICÍA"/>
    <s v="0008 - HOSPITAL GENERAL DOCENTE DE LA POLICIA NACIONAL"/>
    <x v="1"/>
    <x v="6"/>
    <x v="27"/>
    <s v="2.3 - MATERIALES Y SUMINISTROS"/>
    <s v="2.3.9 - PRODUCTOS Y ÚTILES VARIOS"/>
    <s v="N"/>
    <s v="00 - N/A"/>
    <s v="10 - FONDO GENERAL"/>
    <s v="99 - MULTIPROVINCIAL"/>
    <s v="(en blanco)"/>
    <n v="40052045"/>
    <n v="14206307.809999999"/>
  </r>
  <r>
    <s v="2026"/>
    <x v="0"/>
    <x v="0"/>
    <x v="0"/>
    <x v="0"/>
    <s v="2 - Poder Ejecutivo"/>
    <s v="0202 - MINISTERIO DE  INTERIOR Y POLICÍA"/>
    <s v="0008 - HOSPITAL GENERAL DOCENTE DE LA POLICIA NACIONAL"/>
    <x v="1"/>
    <x v="6"/>
    <x v="27"/>
    <s v="2.3 - MATERIALES Y SUMINISTROS"/>
    <s v="2.3.9 - PRODUCTOS Y ÚTILES VARIOS"/>
    <s v="N"/>
    <s v="00 - N/A"/>
    <s v="20 - FONDOS CON DESTINO ESPECÍFICO"/>
    <s v="99 - MULTIPROVINCIAL"/>
    <s v="(en blanco)"/>
    <n v="166378416"/>
    <n v="6548710.6100000003"/>
  </r>
  <r>
    <s v="2026"/>
    <x v="0"/>
    <x v="0"/>
    <x v="0"/>
    <x v="0"/>
    <s v="2 - Poder Ejecutivo"/>
    <s v="0202 - MINISTERIO DE  INTERIOR Y POLICÍA"/>
    <s v="0009 - COMITÉ DE RETIRO DE LA POLICIA NACIONAL"/>
    <x v="1"/>
    <x v="2"/>
    <x v="26"/>
    <s v="2.1 - REMUNERACIONES Y CONTRIBUCIONES"/>
    <s v="2.1.1 - REMUNERACIONES"/>
    <s v="N"/>
    <s v="00 - N/A"/>
    <s v="10 - FONDO GENERAL"/>
    <s v="99 - MULTIPROVINCIAL"/>
    <s v="(en blanco)"/>
    <n v="41762500"/>
    <n v="15690000"/>
  </r>
  <r>
    <s v="2026"/>
    <x v="0"/>
    <x v="0"/>
    <x v="0"/>
    <x v="0"/>
    <s v="2 - Poder Ejecutivo"/>
    <s v="0202 - MINISTERIO DE  INTERIOR Y POLICÍA"/>
    <s v="0009 - COMITÉ DE RETIRO DE LA POLICIA NACIONAL"/>
    <x v="1"/>
    <x v="2"/>
    <x v="26"/>
    <s v="2.1 - REMUNERACIONES Y CONTRIBUCIONES"/>
    <s v="2.1.2 - SOBRESUELDOS"/>
    <s v="N"/>
    <s v="00 - N/A"/>
    <s v="10 - FONDO GENERAL"/>
    <s v="99 - MULTIPROVINCIAL"/>
    <s v="(en blanco)"/>
    <n v="7792800"/>
    <n v="3228500"/>
  </r>
  <r>
    <s v="2026"/>
    <x v="0"/>
    <x v="0"/>
    <x v="0"/>
    <x v="0"/>
    <s v="2 - Poder Ejecutivo"/>
    <s v="0202 - MINISTERIO DE  INTERIOR Y POLICÍA"/>
    <s v="0009 - COMITÉ DE RETIRO DE LA POLICIA NACIONAL"/>
    <x v="1"/>
    <x v="2"/>
    <x v="26"/>
    <s v="2.1 - REMUNERACIONES Y CONTRIBUCIONES"/>
    <s v="2.1.5 - CONTRIBUCIONES A LA SEGURIDAD SOCIAL"/>
    <s v="N"/>
    <s v="00 - N/A"/>
    <s v="10 - FONDO GENERAL"/>
    <s v="99 - MULTIPROVINCIAL"/>
    <s v="(en blanco)"/>
    <n v="2737050"/>
    <n v="1113990"/>
  </r>
  <r>
    <s v="2026"/>
    <x v="0"/>
    <x v="0"/>
    <x v="0"/>
    <x v="0"/>
    <s v="2 - Poder Ejecutivo"/>
    <s v="0202 - MINISTERIO DE  INTERIOR Y POLICÍA"/>
    <s v="0009 - COMITÉ DE RETIRO DE LA POLICIA NACIONAL"/>
    <x v="1"/>
    <x v="2"/>
    <x v="26"/>
    <s v="2.2 - CONTRATACIÓN DE SERVICIOS"/>
    <s v="2.2.1 - SERVICIOS BÁSICOS"/>
    <s v="N"/>
    <s v="00 - N/A"/>
    <s v="10 - FONDO GENERAL"/>
    <s v="99 - MULTIPROVINCIAL"/>
    <s v="(en blanco)"/>
    <n v="1941600"/>
    <n v="386945.53"/>
  </r>
  <r>
    <s v="2026"/>
    <x v="0"/>
    <x v="0"/>
    <x v="0"/>
    <x v="0"/>
    <s v="2 - Poder Ejecutivo"/>
    <s v="0202 - MINISTERIO DE  INTERIOR Y POLICÍA"/>
    <s v="0009 - COMITÉ DE RETIRO DE LA POLICIA NACIONAL"/>
    <x v="1"/>
    <x v="2"/>
    <x v="26"/>
    <s v="2.2 - CONTRATACIÓN DE SERVICIOS"/>
    <s v="2.2.6 - SEGUROS"/>
    <s v="N"/>
    <s v="00 - N/A"/>
    <s v="10 - FONDO GENERAL"/>
    <s v="99 - MULTIPROVINCIAL"/>
    <s v="(en blanco)"/>
    <n v="400015000"/>
    <n v="85024025"/>
  </r>
  <r>
    <s v="2026"/>
    <x v="0"/>
    <x v="0"/>
    <x v="0"/>
    <x v="0"/>
    <s v="2 - Poder Ejecutivo"/>
    <s v="0202 - MINISTERIO DE  INTERIOR Y POLICÍA"/>
    <s v="0009 - COMITÉ DE RETIRO DE LA POLICIA NACIONAL"/>
    <x v="1"/>
    <x v="2"/>
    <x v="26"/>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x v="1"/>
    <x v="2"/>
    <x v="26"/>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x v="1"/>
    <x v="2"/>
    <x v="26"/>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x v="1"/>
    <x v="2"/>
    <x v="26"/>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x v="1"/>
    <x v="2"/>
    <x v="26"/>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x v="0"/>
    <x v="1"/>
    <x v="24"/>
    <s v="2.1 - REMUNERACIONES Y CONTRIBUCIONES"/>
    <s v="2.1.1 - REMUNERACIONES"/>
    <s v="N"/>
    <s v="00 - N/A"/>
    <s v="10 - FONDO GENERAL"/>
    <s v="32 - SANTO DOMINGO"/>
    <s v="(en blanco)"/>
    <n v="9645000"/>
    <n v="3317132"/>
  </r>
  <r>
    <s v="2026"/>
    <x v="0"/>
    <x v="0"/>
    <x v="0"/>
    <x v="0"/>
    <s v="2 - Poder Ejecutivo"/>
    <s v="0202 - MINISTERIO DE  INTERIOR Y POLICÍA"/>
    <s v="0009 - CUERPO DE BOMBEROS DE SANTO DOMINGO DE PEDRO BRAND"/>
    <x v="0"/>
    <x v="1"/>
    <x v="24"/>
    <s v="2.1 - REMUNERACIONES Y CONTRIBUCIONES"/>
    <s v="2.1.5 - CONTRIBUCIONES A LA SEGURIDAD SOCIAL"/>
    <s v="N"/>
    <s v="00 - N/A"/>
    <s v="10 - FONDO GENERAL"/>
    <s v="32 - SANTO DOMINGO"/>
    <s v="(en blanco)"/>
    <n v="1253200"/>
    <n v="513823.81000000006"/>
  </r>
  <r>
    <s v="2026"/>
    <x v="0"/>
    <x v="0"/>
    <x v="0"/>
    <x v="0"/>
    <s v="2 - Poder Ejecutivo"/>
    <s v="0202 - MINISTERIO DE  INTERIOR Y POLICÍA"/>
    <s v="0009 - CUERPO DE BOMBEROS DE SANTO DOMINGO DE PEDRO BRAND"/>
    <x v="0"/>
    <x v="1"/>
    <x v="24"/>
    <s v="2.2 - CONTRATACIÓN DE SERVICIOS"/>
    <s v="2.2.1 - SERVICIOS BÁSICOS"/>
    <s v="N"/>
    <s v="00 - N/A"/>
    <s v="10 - FONDO GENERAL"/>
    <s v="32 - SANTO DOMINGO"/>
    <s v="(en blanco)"/>
    <n v="1810000"/>
    <n v="437361.44000000006"/>
  </r>
  <r>
    <s v="2026"/>
    <x v="0"/>
    <x v="0"/>
    <x v="0"/>
    <x v="0"/>
    <s v="2 - Poder Ejecutivo"/>
    <s v="0202 - MINISTERIO DE  INTERIOR Y POLICÍA"/>
    <s v="0009 - CUERPO DE BOMBEROS DE SANTO DOMINGO DE PEDRO BRAND"/>
    <x v="0"/>
    <x v="1"/>
    <x v="24"/>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x v="0"/>
    <x v="1"/>
    <x v="24"/>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x v="0"/>
    <x v="1"/>
    <x v="24"/>
    <s v="2.3 - MATERIALES Y SUMINISTROS"/>
    <s v="2.3.1 - ALIMENTOS Y PRODUCTOS AGROFORESTALES"/>
    <s v="N"/>
    <s v="00 - N/A"/>
    <s v="10 - FONDO GENERAL"/>
    <s v="32 - SANTO DOMINGO"/>
    <s v="(en blanco)"/>
    <n v="1920000"/>
    <n v="245557.74"/>
  </r>
  <r>
    <s v="2026"/>
    <x v="0"/>
    <x v="0"/>
    <x v="0"/>
    <x v="0"/>
    <s v="2 - Poder Ejecutivo"/>
    <s v="0202 - MINISTERIO DE  INTERIOR Y POLICÍA"/>
    <s v="0009 - CUERPO DE BOMBEROS DE SANTO DOMINGO DE PEDRO BRAND"/>
    <x v="0"/>
    <x v="1"/>
    <x v="24"/>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x v="0"/>
    <x v="1"/>
    <x v="24"/>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x v="0"/>
    <x v="1"/>
    <x v="24"/>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x v="0"/>
    <x v="1"/>
    <x v="24"/>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x v="0"/>
    <x v="1"/>
    <x v="24"/>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x v="0"/>
    <x v="1"/>
    <x v="24"/>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x v="0"/>
    <x v="1"/>
    <x v="24"/>
    <s v="2.1 - REMUNERACIONES Y CONTRIBUCIONES"/>
    <s v="2.1.1 - REMUNERACIONES"/>
    <s v="N"/>
    <s v="00 - N/A"/>
    <s v="10 - FONDO GENERAL"/>
    <s v="32 - SANTO DOMINGO"/>
    <s v="(en blanco)"/>
    <n v="18465338"/>
    <n v="7551283.7999999998"/>
  </r>
  <r>
    <s v="2026"/>
    <x v="0"/>
    <x v="0"/>
    <x v="0"/>
    <x v="0"/>
    <s v="2 - Poder Ejecutivo"/>
    <s v="0202 - MINISTERIO DE  INTERIOR Y POLICÍA"/>
    <s v="0010 - CUERPO DE BOMBEROS DE SANTO DOMINGO OESTE"/>
    <x v="0"/>
    <x v="1"/>
    <x v="24"/>
    <s v="2.1 - REMUNERACIONES Y CONTRIBUCIONES"/>
    <s v="2.1.5 - CONTRIBUCIONES A LA SEGURIDAD SOCIAL"/>
    <s v="N"/>
    <s v="00 - N/A"/>
    <s v="10 - FONDO GENERAL"/>
    <s v="32 - SANTO DOMINGO"/>
    <s v="(en blanco)"/>
    <n v="2553602"/>
    <n v="1030211.6"/>
  </r>
  <r>
    <s v="2026"/>
    <x v="0"/>
    <x v="0"/>
    <x v="0"/>
    <x v="0"/>
    <s v="2 - Poder Ejecutivo"/>
    <s v="0202 - MINISTERIO DE  INTERIOR Y POLICÍA"/>
    <s v="0010 - CUERPO DE BOMBEROS DE SANTO DOMINGO OESTE"/>
    <x v="0"/>
    <x v="1"/>
    <x v="24"/>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x v="0"/>
    <x v="1"/>
    <x v="24"/>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x v="0"/>
    <x v="1"/>
    <x v="24"/>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x v="0"/>
    <x v="1"/>
    <x v="24"/>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x v="0"/>
    <x v="1"/>
    <x v="24"/>
    <s v="2.3 - MATERIALES Y SUMINISTROS"/>
    <s v="2.3.1 - ALIMENTOS Y PRODUCTOS AGROFORESTALES"/>
    <s v="N"/>
    <s v="00 - N/A"/>
    <s v="10 - FONDO GENERAL"/>
    <s v="32 - SANTO DOMINGO"/>
    <s v="(en blanco)"/>
    <n v="3575683"/>
    <n v="1361879.8699999999"/>
  </r>
  <r>
    <s v="2026"/>
    <x v="0"/>
    <x v="0"/>
    <x v="0"/>
    <x v="0"/>
    <s v="2 - Poder Ejecutivo"/>
    <s v="0202 - MINISTERIO DE  INTERIOR Y POLICÍA"/>
    <s v="0010 - CUERPO DE BOMBEROS DE SANTO DOMINGO OESTE"/>
    <x v="0"/>
    <x v="1"/>
    <x v="24"/>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x v="0"/>
    <x v="1"/>
    <x v="24"/>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x v="0"/>
    <x v="1"/>
    <x v="24"/>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x v="0"/>
    <x v="1"/>
    <x v="24"/>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x v="0"/>
    <x v="1"/>
    <x v="24"/>
    <s v="2.3 - MATERIALES Y SUMINISTROS"/>
    <s v="2.3.7 - COMBUSTIBLES, LUBRICANTES, PRODUCTOS QUÍMICOS Y CONEXOS"/>
    <s v="N"/>
    <s v="00 - N/A"/>
    <s v="10 - FONDO GENERAL"/>
    <s v="32 - SANTO DOMINGO"/>
    <s v="(en blanco)"/>
    <n v="2120000"/>
    <n v="1012160.4700000001"/>
  </r>
  <r>
    <s v="2026"/>
    <x v="0"/>
    <x v="0"/>
    <x v="0"/>
    <x v="0"/>
    <s v="2 - Poder Ejecutivo"/>
    <s v="0202 - MINISTERIO DE  INTERIOR Y POLICÍA"/>
    <s v="0010 - CUERPO DE BOMBEROS DE SANTO DOMINGO OESTE"/>
    <x v="0"/>
    <x v="1"/>
    <x v="24"/>
    <s v="2.3 - MATERIALES Y SUMINISTROS"/>
    <s v="2.3.9 - PRODUCTOS Y ÚTILES VARIOS"/>
    <s v="N"/>
    <s v="00 - N/A"/>
    <s v="10 - FONDO GENERAL"/>
    <s v="32 - SANTO DOMINGO"/>
    <s v="(en blanco)"/>
    <n v="280000"/>
    <n v="166905.65999999997"/>
  </r>
  <r>
    <s v="2026"/>
    <x v="0"/>
    <x v="0"/>
    <x v="0"/>
    <x v="0"/>
    <s v="2 - Poder Ejecutivo"/>
    <s v="0203 - MINISTERIO DE DEFENSA"/>
    <s v="0001 - ARMADA DE LA REPUBLICA DOMINICANA"/>
    <x v="0"/>
    <x v="5"/>
    <x v="28"/>
    <s v="2.1 - REMUNERACIONES Y CONTRIBUCIONES"/>
    <s v="2.1.1 - REMUNERACIONES"/>
    <s v="N"/>
    <s v="00 - N/A"/>
    <s v="10 - FONDO GENERAL"/>
    <s v="99 - MULTIPROVINCIAL"/>
    <s v="(en blanco)"/>
    <n v="6368747859"/>
    <n v="2356396486.9699998"/>
  </r>
  <r>
    <s v="2026"/>
    <x v="0"/>
    <x v="0"/>
    <x v="0"/>
    <x v="0"/>
    <s v="2 - Poder Ejecutivo"/>
    <s v="0203 - MINISTERIO DE DEFENSA"/>
    <s v="0001 - ARMADA DE LA REPUBLICA DOMINICANA"/>
    <x v="0"/>
    <x v="5"/>
    <x v="28"/>
    <s v="2.1 - REMUNERACIONES Y CONTRIBUCIONES"/>
    <s v="2.1.2 - SOBRESUELDOS"/>
    <s v="N"/>
    <s v="00 - N/A"/>
    <s v="10 - FONDO GENERAL"/>
    <s v="99 - MULTIPROVINCIAL"/>
    <s v="(en blanco)"/>
    <n v="96888969"/>
    <n v="39734970.299999997"/>
  </r>
  <r>
    <s v="2026"/>
    <x v="0"/>
    <x v="0"/>
    <x v="0"/>
    <x v="0"/>
    <s v="2 - Poder Ejecutivo"/>
    <s v="0203 - MINISTERIO DE DEFENSA"/>
    <s v="0001 - ARMADA DE LA REPUBLICA DOMINICANA"/>
    <x v="0"/>
    <x v="5"/>
    <x v="28"/>
    <s v="2.1 - REMUNERACIONES Y CONTRIBUCIONES"/>
    <s v="2.1.5 - CONTRIBUCIONES A LA SEGURIDAD SOCIAL"/>
    <s v="N"/>
    <s v="00 - N/A"/>
    <s v="10 - FONDO GENERAL"/>
    <s v="99 - MULTIPROVINCIAL"/>
    <s v="(en blanco)"/>
    <n v="444417483"/>
    <n v="184928554.88999999"/>
  </r>
  <r>
    <s v="2026"/>
    <x v="0"/>
    <x v="0"/>
    <x v="0"/>
    <x v="0"/>
    <s v="2 - Poder Ejecutivo"/>
    <s v="0203 - MINISTERIO DE DEFENSA"/>
    <s v="0001 - ARMADA DE LA REPUBLICA DOMINICANA"/>
    <x v="0"/>
    <x v="5"/>
    <x v="28"/>
    <s v="2.2 - CONTRATACIÓN DE SERVICIOS"/>
    <s v="2.2.1 - SERVICIOS BÁSICOS"/>
    <s v="N"/>
    <s v="00 - N/A"/>
    <s v="10 - FONDO GENERAL"/>
    <s v="99 - MULTIPROVINCIAL"/>
    <s v="(en blanco)"/>
    <n v="100970547"/>
    <n v="42122799.640000001"/>
  </r>
  <r>
    <s v="2026"/>
    <x v="0"/>
    <x v="0"/>
    <x v="0"/>
    <x v="0"/>
    <s v="2 - Poder Ejecutivo"/>
    <s v="0203 - MINISTERIO DE DEFENSA"/>
    <s v="0001 - ARMADA DE LA REPUBLICA DOMINICANA"/>
    <x v="0"/>
    <x v="5"/>
    <x v="28"/>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x v="0"/>
    <x v="5"/>
    <x v="28"/>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x v="0"/>
    <x v="5"/>
    <x v="28"/>
    <s v="2.2 - CONTRATACIÓN DE SERVICIOS"/>
    <s v="2.2.3 - VIÁTICOS"/>
    <s v="N"/>
    <s v="00 - N/A"/>
    <s v="10 - FONDO GENERAL"/>
    <s v="99 - MULTIPROVINCIAL"/>
    <s v="(en blanco)"/>
    <n v="24600000"/>
    <n v="10000139.02"/>
  </r>
  <r>
    <s v="2026"/>
    <x v="0"/>
    <x v="0"/>
    <x v="0"/>
    <x v="0"/>
    <s v="2 - Poder Ejecutivo"/>
    <s v="0203 - MINISTERIO DE DEFENSA"/>
    <s v="0001 - ARMADA DE LA REPUBLICA DOMINICANA"/>
    <x v="0"/>
    <x v="5"/>
    <x v="28"/>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x v="0"/>
    <x v="5"/>
    <x v="28"/>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x v="0"/>
    <x v="5"/>
    <x v="28"/>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x v="0"/>
    <x v="5"/>
    <x v="28"/>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x v="0"/>
    <x v="5"/>
    <x v="28"/>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x v="0"/>
    <x v="5"/>
    <x v="28"/>
    <s v="2.2 - CONTRATACIÓN DE SERVICIOS"/>
    <s v="2.2.6 - SEGUROS"/>
    <s v="N"/>
    <s v="00 - N/A"/>
    <s v="10 - FONDO GENERAL"/>
    <s v="99 - MULTIPROVINCIAL"/>
    <s v="(en blanco)"/>
    <n v="170707699"/>
    <n v="100163595.61"/>
  </r>
  <r>
    <s v="2026"/>
    <x v="0"/>
    <x v="0"/>
    <x v="0"/>
    <x v="0"/>
    <s v="2 - Poder Ejecutivo"/>
    <s v="0203 - MINISTERIO DE DEFENSA"/>
    <s v="0001 - ARMADA DE LA REPUBLICA DOMINICANA"/>
    <x v="0"/>
    <x v="5"/>
    <x v="28"/>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x v="0"/>
    <x v="5"/>
    <x v="28"/>
    <s v="2.2 - CONTRATACIÓN DE SERVICIOS"/>
    <s v="2.2.7 - SERVICIOS DE CONSERVACIÓN, REPARACIONES MENORES E INSTALACIONES TEMPORALES"/>
    <s v="N"/>
    <s v="00 - N/A"/>
    <s v="10 - FONDO GENERAL"/>
    <s v="99 - MULTIPROVINCIAL"/>
    <s v="(en blanco)"/>
    <n v="199163698"/>
    <n v="42804679.670000002"/>
  </r>
  <r>
    <s v="2026"/>
    <x v="0"/>
    <x v="0"/>
    <x v="0"/>
    <x v="0"/>
    <s v="2 - Poder Ejecutivo"/>
    <s v="0203 - MINISTERIO DE DEFENSA"/>
    <s v="0001 - ARMADA DE LA REPUBLICA DOMINICANA"/>
    <x v="0"/>
    <x v="5"/>
    <x v="28"/>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x v="0"/>
    <x v="5"/>
    <x v="28"/>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x v="0"/>
    <x v="5"/>
    <x v="28"/>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x v="0"/>
    <x v="5"/>
    <x v="28"/>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x v="0"/>
    <x v="5"/>
    <x v="28"/>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x v="0"/>
    <x v="5"/>
    <x v="28"/>
    <s v="2.3 - MATERIALES Y SUMINISTROS"/>
    <s v="2.3.1 - ALIMENTOS Y PRODUCTOS AGROFORESTALES"/>
    <s v="N"/>
    <s v="00 - N/A"/>
    <s v="10 - FONDO GENERAL"/>
    <s v="99 - MULTIPROVINCIAL"/>
    <s v="(en blanco)"/>
    <n v="273865066"/>
    <n v="107849750.59999999"/>
  </r>
  <r>
    <s v="2026"/>
    <x v="0"/>
    <x v="0"/>
    <x v="0"/>
    <x v="0"/>
    <s v="2 - Poder Ejecutivo"/>
    <s v="0203 - MINISTERIO DE DEFENSA"/>
    <s v="0001 - ARMADA DE LA REPUBLICA DOMINICANA"/>
    <x v="0"/>
    <x v="5"/>
    <x v="28"/>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x v="0"/>
    <x v="5"/>
    <x v="28"/>
    <s v="2.3 - MATERIALES Y SUMINISTROS"/>
    <s v="2.3.2 - TEXTILES Y VESTUARIOS"/>
    <s v="N"/>
    <s v="00 - N/A"/>
    <s v="10 - FONDO GENERAL"/>
    <s v="99 - MULTIPROVINCIAL"/>
    <s v="(en blanco)"/>
    <n v="32902378"/>
    <n v="21285252.760000002"/>
  </r>
  <r>
    <s v="2026"/>
    <x v="0"/>
    <x v="0"/>
    <x v="0"/>
    <x v="0"/>
    <s v="2 - Poder Ejecutivo"/>
    <s v="0203 - MINISTERIO DE DEFENSA"/>
    <s v="0001 - ARMADA DE LA REPUBLICA DOMINICANA"/>
    <x v="0"/>
    <x v="5"/>
    <x v="28"/>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x v="0"/>
    <x v="5"/>
    <x v="28"/>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x v="0"/>
    <x v="5"/>
    <x v="28"/>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x v="0"/>
    <x v="5"/>
    <x v="28"/>
    <s v="2.3 - MATERIALES Y SUMINISTROS"/>
    <s v="2.3.5 - CUERO, CAUCHO Y PLÁSTICO"/>
    <s v="N"/>
    <s v="00 - N/A"/>
    <s v="10 - FONDO GENERAL"/>
    <s v="99 - MULTIPROVINCIAL"/>
    <s v="(en blanco)"/>
    <n v="5300000"/>
    <n v="2687165.09"/>
  </r>
  <r>
    <s v="2026"/>
    <x v="0"/>
    <x v="0"/>
    <x v="0"/>
    <x v="0"/>
    <s v="2 - Poder Ejecutivo"/>
    <s v="0203 - MINISTERIO DE DEFENSA"/>
    <s v="0001 - ARMADA DE LA REPUBLICA DOMINICANA"/>
    <x v="0"/>
    <x v="5"/>
    <x v="28"/>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x v="0"/>
    <x v="5"/>
    <x v="28"/>
    <s v="2.3 - MATERIALES Y SUMINISTROS"/>
    <s v="2.3.6 - PRODUCTOS DE MINERALES, METÁLICOS Y NO METÁLICOS"/>
    <s v="N"/>
    <s v="00 - N/A"/>
    <s v="10 - FONDO GENERAL"/>
    <s v="99 - MULTIPROVINCIAL"/>
    <s v="(en blanco)"/>
    <n v="3650000"/>
    <n v="1492778.6600000001"/>
  </r>
  <r>
    <s v="2026"/>
    <x v="0"/>
    <x v="0"/>
    <x v="0"/>
    <x v="0"/>
    <s v="2 - Poder Ejecutivo"/>
    <s v="0203 - MINISTERIO DE DEFENSA"/>
    <s v="0001 - ARMADA DE LA REPUBLICA DOMINICANA"/>
    <x v="0"/>
    <x v="5"/>
    <x v="28"/>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x v="0"/>
    <x v="5"/>
    <x v="28"/>
    <s v="2.3 - MATERIALES Y SUMINISTROS"/>
    <s v="2.3.7 - COMBUSTIBLES, LUBRICANTES, PRODUCTOS QUÍMICOS Y CONEXOS"/>
    <s v="N"/>
    <s v="00 - N/A"/>
    <s v="10 - FONDO GENERAL"/>
    <s v="99 - MULTIPROVINCIAL"/>
    <s v="(en blanco)"/>
    <n v="360529307"/>
    <n v="97711637.079999998"/>
  </r>
  <r>
    <s v="2026"/>
    <x v="0"/>
    <x v="0"/>
    <x v="0"/>
    <x v="0"/>
    <s v="2 - Poder Ejecutivo"/>
    <s v="0203 - MINISTERIO DE DEFENSA"/>
    <s v="0001 - ARMADA DE LA REPUBLICA DOMINICANA"/>
    <x v="0"/>
    <x v="5"/>
    <x v="28"/>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x v="0"/>
    <x v="5"/>
    <x v="28"/>
    <s v="2.3 - MATERIALES Y SUMINISTROS"/>
    <s v="2.3.9 - PRODUCTOS Y ÚTILES VARIOS"/>
    <s v="N"/>
    <s v="00 - N/A"/>
    <s v="10 - FONDO GENERAL"/>
    <s v="99 - MULTIPROVINCIAL"/>
    <s v="(en blanco)"/>
    <n v="32316270"/>
    <n v="13666649.510000002"/>
  </r>
  <r>
    <s v="2026"/>
    <x v="0"/>
    <x v="0"/>
    <x v="0"/>
    <x v="0"/>
    <s v="2 - Poder Ejecutivo"/>
    <s v="0203 - MINISTERIO DE DEFENSA"/>
    <s v="0001 - ARMADA DE LA REPUBLICA DOMINICANA"/>
    <x v="0"/>
    <x v="5"/>
    <x v="28"/>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x v="1"/>
    <x v="6"/>
    <x v="27"/>
    <s v="2.1 - REMUNERACIONES Y CONTRIBUCIONES"/>
    <s v="2.1.1 - REMUNERACIONES"/>
    <s v="N"/>
    <s v="00 - N/A"/>
    <s v="10 - FONDO GENERAL"/>
    <s v="99 - MULTIPROVINCIAL"/>
    <s v="(en blanco)"/>
    <n v="334247484"/>
    <n v="135567661.68000001"/>
  </r>
  <r>
    <s v="2026"/>
    <x v="0"/>
    <x v="0"/>
    <x v="0"/>
    <x v="0"/>
    <s v="2 - Poder Ejecutivo"/>
    <s v="0203 - MINISTERIO DE DEFENSA"/>
    <s v="0001 - ARMADA DE LA REPUBLICA DOMINICANA"/>
    <x v="1"/>
    <x v="6"/>
    <x v="27"/>
    <s v="2.1 - REMUNERACIONES Y CONTRIBUCIONES"/>
    <s v="2.1.2 - SOBRESUELDOS"/>
    <s v="N"/>
    <s v="00 - N/A"/>
    <s v="10 - FONDO GENERAL"/>
    <s v="99 - MULTIPROVINCIAL"/>
    <s v="(en blanco)"/>
    <n v="5022057"/>
    <n v="1944618.75"/>
  </r>
  <r>
    <s v="2026"/>
    <x v="0"/>
    <x v="0"/>
    <x v="0"/>
    <x v="0"/>
    <s v="2 - Poder Ejecutivo"/>
    <s v="0203 - MINISTERIO DE DEFENSA"/>
    <s v="0001 - ARMADA DE LA REPUBLICA DOMINICANA"/>
    <x v="1"/>
    <x v="6"/>
    <x v="27"/>
    <s v="2.3 - MATERIALES Y SUMINISTROS"/>
    <s v="2.3.1 - ALIMENTOS Y PRODUCTOS AGROFORESTALES"/>
    <s v="N"/>
    <s v="00 - N/A"/>
    <s v="10 - FONDO GENERAL"/>
    <s v="99 - MULTIPROVINCIAL"/>
    <s v="(en blanco)"/>
    <n v="5609200"/>
    <n v="2543000"/>
  </r>
  <r>
    <s v="2026"/>
    <x v="0"/>
    <x v="0"/>
    <x v="0"/>
    <x v="0"/>
    <s v="2 - Poder Ejecutivo"/>
    <s v="0203 - MINISTERIO DE DEFENSA"/>
    <s v="0001 - ARMADA DE LA REPUBLICA DOMINICANA"/>
    <x v="1"/>
    <x v="6"/>
    <x v="27"/>
    <s v="2.3 - MATERIALES Y SUMINISTROS"/>
    <s v="2.3.2 - TEXTILES Y VESTUARIOS"/>
    <s v="N"/>
    <s v="00 - N/A"/>
    <s v="10 - FONDO GENERAL"/>
    <s v="99 - MULTIPROVINCIAL"/>
    <s v="(en blanco)"/>
    <n v="100000"/>
    <n v="0"/>
  </r>
  <r>
    <s v="2026"/>
    <x v="0"/>
    <x v="0"/>
    <x v="0"/>
    <x v="0"/>
    <s v="2 - Poder Ejecutivo"/>
    <s v="0203 - MINISTERIO DE DEFENSA"/>
    <s v="0001 - ARMADA DE LA REPUBLICA DOMINICANA"/>
    <x v="1"/>
    <x v="6"/>
    <x v="27"/>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x v="1"/>
    <x v="6"/>
    <x v="27"/>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x v="1"/>
    <x v="6"/>
    <x v="27"/>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x v="1"/>
    <x v="6"/>
    <x v="27"/>
    <s v="2.3 - MATERIALES Y SUMINISTROS"/>
    <s v="2.3.7 - COMBUSTIBLES, LUBRICANTES, PRODUCTOS QUÍMICOS Y CONEXOS"/>
    <s v="N"/>
    <s v="00 - N/A"/>
    <s v="10 - FONDO GENERAL"/>
    <s v="99 - MULTIPROVINCIAL"/>
    <s v="(en blanco)"/>
    <n v="880738"/>
    <n v="852915.39999999991"/>
  </r>
  <r>
    <s v="2026"/>
    <x v="0"/>
    <x v="0"/>
    <x v="0"/>
    <x v="0"/>
    <s v="2 - Poder Ejecutivo"/>
    <s v="0203 - MINISTERIO DE DEFENSA"/>
    <s v="0001 - ARMADA DE LA REPUBLICA DOMINICANA"/>
    <x v="1"/>
    <x v="6"/>
    <x v="27"/>
    <s v="2.3 - MATERIALES Y SUMINISTROS"/>
    <s v="2.3.9 - PRODUCTOS Y ÚTILES VARIOS"/>
    <s v="N"/>
    <s v="00 - N/A"/>
    <s v="10 - FONDO GENERAL"/>
    <s v="99 - MULTIPROVINCIAL"/>
    <s v="(en blanco)"/>
    <n v="6949711"/>
    <n v="3188961.47"/>
  </r>
  <r>
    <s v="2026"/>
    <x v="0"/>
    <x v="0"/>
    <x v="0"/>
    <x v="0"/>
    <s v="2 - Poder Ejecutivo"/>
    <s v="0203 - MINISTERIO DE DEFENSA"/>
    <s v="0001 - ARMADA DE LA REPUBLICA DOMINICANA"/>
    <x v="1"/>
    <x v="9"/>
    <x v="29"/>
    <s v="2.1 - REMUNERACIONES Y CONTRIBUCIONES"/>
    <s v="2.1.1 - REMUNERACIONES"/>
    <s v="N"/>
    <s v="00 - N/A"/>
    <s v="10 - FONDO GENERAL"/>
    <s v="99 - MULTIPROVINCIAL"/>
    <s v="(en blanco)"/>
    <n v="271449598"/>
    <n v="145434718.72"/>
  </r>
  <r>
    <s v="2026"/>
    <x v="0"/>
    <x v="0"/>
    <x v="0"/>
    <x v="0"/>
    <s v="2 - Poder Ejecutivo"/>
    <s v="0203 - MINISTERIO DE DEFENSA"/>
    <s v="0001 - ARMADA DE LA REPUBLICA DOMINICANA"/>
    <x v="1"/>
    <x v="9"/>
    <x v="29"/>
    <s v="2.1 - REMUNERACIONES Y CONTRIBUCIONES"/>
    <s v="2.1.2 - SOBRESUELDOS"/>
    <s v="N"/>
    <s v="00 - N/A"/>
    <s v="10 - FONDO GENERAL"/>
    <s v="99 - MULTIPROVINCIAL"/>
    <s v="(en blanco)"/>
    <n v="15905205"/>
    <n v="4472152.5"/>
  </r>
  <r>
    <s v="2026"/>
    <x v="0"/>
    <x v="0"/>
    <x v="0"/>
    <x v="0"/>
    <s v="2 - Poder Ejecutivo"/>
    <s v="0203 - MINISTERIO DE DEFENSA"/>
    <s v="0001 - ARMADA DE LA REPUBLICA DOMINICANA"/>
    <x v="1"/>
    <x v="9"/>
    <x v="29"/>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x v="1"/>
    <x v="9"/>
    <x v="29"/>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x v="1"/>
    <x v="9"/>
    <x v="29"/>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x v="1"/>
    <x v="9"/>
    <x v="29"/>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x v="0"/>
    <x v="5"/>
    <x v="28"/>
    <s v="2.1 - REMUNERACIONES Y CONTRIBUCIONES"/>
    <s v="2.1.1 - REMUNERACIONES"/>
    <s v="N"/>
    <s v="00 - N/A"/>
    <s v="10 - FONDO GENERAL"/>
    <s v="01 - DISTRITO NACIONAL"/>
    <s v="(en blanco)"/>
    <n v="5205558230"/>
    <n v="1664092535.7099998"/>
  </r>
  <r>
    <s v="2026"/>
    <x v="0"/>
    <x v="0"/>
    <x v="0"/>
    <x v="0"/>
    <s v="2 - Poder Ejecutivo"/>
    <s v="0203 - MINISTERIO DE DEFENSA"/>
    <s v="0001 - EJERCITO DE LA REPUBLICA DOMINICANA"/>
    <x v="0"/>
    <x v="5"/>
    <x v="28"/>
    <s v="2.1 - REMUNERACIONES Y CONTRIBUCIONES"/>
    <s v="2.1.1 - REMUNERACIONES"/>
    <s v="N"/>
    <s v="00 - N/A"/>
    <s v="10 - FONDO GENERAL"/>
    <s v="99 - MULTIPROVINCIAL"/>
    <s v="(en blanco)"/>
    <n v="10608112535"/>
    <n v="4295899632.5100002"/>
  </r>
  <r>
    <s v="2026"/>
    <x v="0"/>
    <x v="0"/>
    <x v="0"/>
    <x v="0"/>
    <s v="2 - Poder Ejecutivo"/>
    <s v="0203 - MINISTERIO DE DEFENSA"/>
    <s v="0001 - EJERCITO DE LA REPUBLICA DOMINICANA"/>
    <x v="0"/>
    <x v="5"/>
    <x v="28"/>
    <s v="2.1 - REMUNERACIONES Y CONTRIBUCIONES"/>
    <s v="2.1.2 - SOBRESUELDOS"/>
    <s v="N"/>
    <s v="00 - N/A"/>
    <s v="10 - FONDO GENERAL"/>
    <s v="01 - DISTRITO NACIONAL"/>
    <s v="(en blanco)"/>
    <n v="189410056"/>
    <n v="83165165.25"/>
  </r>
  <r>
    <s v="2026"/>
    <x v="0"/>
    <x v="0"/>
    <x v="0"/>
    <x v="0"/>
    <s v="2 - Poder Ejecutivo"/>
    <s v="0203 - MINISTERIO DE DEFENSA"/>
    <s v="0001 - EJERCITO DE LA REPUBLICA DOMINICANA"/>
    <x v="0"/>
    <x v="5"/>
    <x v="28"/>
    <s v="2.1 - REMUNERACIONES Y CONTRIBUCIONES"/>
    <s v="2.1.2 - SOBRESUELDOS"/>
    <s v="N"/>
    <s v="00 - N/A"/>
    <s v="10 - FONDO GENERAL"/>
    <s v="99 - MULTIPROVINCIAL"/>
    <s v="(en blanco)"/>
    <n v="628705697"/>
    <n v="266092369.69"/>
  </r>
  <r>
    <s v="2026"/>
    <x v="0"/>
    <x v="0"/>
    <x v="0"/>
    <x v="0"/>
    <s v="2 - Poder Ejecutivo"/>
    <s v="0203 - MINISTERIO DE DEFENSA"/>
    <s v="0001 - EJERCITO DE LA REPUBLICA DOMINICANA"/>
    <x v="0"/>
    <x v="5"/>
    <x v="28"/>
    <s v="2.1 - REMUNERACIONES Y CONTRIBUCIONES"/>
    <s v="2.1.5 - CONTRIBUCIONES A LA SEGURIDAD SOCIAL"/>
    <s v="N"/>
    <s v="00 - N/A"/>
    <s v="10 - FONDO GENERAL"/>
    <s v="01 - DISTRITO NACIONAL"/>
    <s v="(en blanco)"/>
    <n v="295068709"/>
    <n v="123621993.09999996"/>
  </r>
  <r>
    <s v="2026"/>
    <x v="0"/>
    <x v="0"/>
    <x v="0"/>
    <x v="0"/>
    <s v="2 - Poder Ejecutivo"/>
    <s v="0203 - MINISTERIO DE DEFENSA"/>
    <s v="0001 - EJERCITO DE LA REPUBLICA DOMINICANA"/>
    <x v="0"/>
    <x v="5"/>
    <x v="28"/>
    <s v="2.1 - REMUNERACIONES Y CONTRIBUCIONES"/>
    <s v="2.1.5 - CONTRIBUCIONES A LA SEGURIDAD SOCIAL"/>
    <s v="N"/>
    <s v="00 - N/A"/>
    <s v="10 - FONDO GENERAL"/>
    <s v="99 - MULTIPROVINCIAL"/>
    <s v="(en blanco)"/>
    <n v="733029421"/>
    <n v="307482608.13"/>
  </r>
  <r>
    <s v="2026"/>
    <x v="0"/>
    <x v="0"/>
    <x v="0"/>
    <x v="0"/>
    <s v="2 - Poder Ejecutivo"/>
    <s v="0203 - MINISTERIO DE DEFENSA"/>
    <s v="0001 - EJERCITO DE LA REPUBLICA DOMINICANA"/>
    <x v="0"/>
    <x v="5"/>
    <x v="28"/>
    <s v="2.2 - CONTRATACIÓN DE SERVICIOS"/>
    <s v="2.2.1 - SERVICIOS BÁSICOS"/>
    <s v="N"/>
    <s v="00 - N/A"/>
    <s v="10 - FONDO GENERAL"/>
    <s v="01 - DISTRITO NACIONAL"/>
    <s v="(en blanco)"/>
    <n v="214429932"/>
    <n v="76431117.960000038"/>
  </r>
  <r>
    <s v="2026"/>
    <x v="0"/>
    <x v="0"/>
    <x v="0"/>
    <x v="0"/>
    <s v="2 - Poder Ejecutivo"/>
    <s v="0203 - MINISTERIO DE DEFENSA"/>
    <s v="0001 - EJERCITO DE LA REPUBLICA DOMINICANA"/>
    <x v="0"/>
    <x v="5"/>
    <x v="28"/>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x v="0"/>
    <x v="5"/>
    <x v="28"/>
    <s v="2.2 - CONTRATACIÓN DE SERVICIOS"/>
    <s v="2.2.3 - VIÁTICOS"/>
    <s v="N"/>
    <s v="00 - N/A"/>
    <s v="10 - FONDO GENERAL"/>
    <s v="01 - DISTRITO NACIONAL"/>
    <s v="(en blanco)"/>
    <n v="60000000"/>
    <n v="17994300"/>
  </r>
  <r>
    <s v="2026"/>
    <x v="0"/>
    <x v="0"/>
    <x v="0"/>
    <x v="0"/>
    <s v="2 - Poder Ejecutivo"/>
    <s v="0203 - MINISTERIO DE DEFENSA"/>
    <s v="0001 - EJERCITO DE LA REPUBLICA DOMINICANA"/>
    <x v="0"/>
    <x v="5"/>
    <x v="28"/>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x v="0"/>
    <x v="5"/>
    <x v="28"/>
    <s v="2.2 - CONTRATACIÓN DE SERVICIOS"/>
    <s v="2.2.5 - ALQUILERES Y RENTAS"/>
    <s v="N"/>
    <s v="00 - N/A"/>
    <s v="10 - FONDO GENERAL"/>
    <s v="01 - DISTRITO NACIONAL"/>
    <s v="(en blanco)"/>
    <n v="2577120"/>
    <n v="1287052.55"/>
  </r>
  <r>
    <s v="2026"/>
    <x v="0"/>
    <x v="0"/>
    <x v="0"/>
    <x v="0"/>
    <s v="2 - Poder Ejecutivo"/>
    <s v="0203 - MINISTERIO DE DEFENSA"/>
    <s v="0001 - EJERCITO DE LA REPUBLICA DOMINICANA"/>
    <x v="0"/>
    <x v="5"/>
    <x v="28"/>
    <s v="2.2 - CONTRATACIÓN DE SERVICIOS"/>
    <s v="2.2.6 - SEGUROS"/>
    <s v="N"/>
    <s v="00 - N/A"/>
    <s v="10 - FONDO GENERAL"/>
    <s v="01 - DISTRITO NACIONAL"/>
    <s v="(en blanco)"/>
    <n v="420448916"/>
    <n v="115497915.65000001"/>
  </r>
  <r>
    <s v="2026"/>
    <x v="0"/>
    <x v="0"/>
    <x v="0"/>
    <x v="0"/>
    <s v="2 - Poder Ejecutivo"/>
    <s v="0203 - MINISTERIO DE DEFENSA"/>
    <s v="0001 - EJERCITO DE LA REPUBLICA DOMINICANA"/>
    <x v="0"/>
    <x v="5"/>
    <x v="28"/>
    <s v="2.2 - CONTRATACIÓN DE SERVICIOS"/>
    <s v="2.2.7 - SERVICIOS DE CONSERVACIÓN, REPARACIONES MENORES E INSTALACIONES TEMPORALES"/>
    <s v="N"/>
    <s v="00 - N/A"/>
    <s v="10 - FONDO GENERAL"/>
    <s v="01 - DISTRITO NACIONAL"/>
    <s v="(en blanco)"/>
    <n v="7800000"/>
    <n v="2994993.48"/>
  </r>
  <r>
    <s v="2026"/>
    <x v="0"/>
    <x v="0"/>
    <x v="0"/>
    <x v="0"/>
    <s v="2 - Poder Ejecutivo"/>
    <s v="0203 - MINISTERIO DE DEFENSA"/>
    <s v="0001 - EJERCITO DE LA REPUBLICA DOMINICANA"/>
    <x v="0"/>
    <x v="5"/>
    <x v="28"/>
    <s v="2.2 - CONTRATACIÓN DE SERVICIOS"/>
    <s v="2.2.8 - OTROS SERVICIOS NO INCLUIDOS EN CONCEPTOS ANTERIORES"/>
    <s v="N"/>
    <s v="00 - N/A"/>
    <s v="10 - FONDO GENERAL"/>
    <s v="01 - DISTRITO NACIONAL"/>
    <s v="(en blanco)"/>
    <n v="54320000"/>
    <n v="1383975"/>
  </r>
  <r>
    <s v="2026"/>
    <x v="0"/>
    <x v="0"/>
    <x v="0"/>
    <x v="0"/>
    <s v="2 - Poder Ejecutivo"/>
    <s v="0203 - MINISTERIO DE DEFENSA"/>
    <s v="0001 - EJERCITO DE LA REPUBLICA DOMINICANA"/>
    <x v="0"/>
    <x v="5"/>
    <x v="28"/>
    <s v="2.3 - MATERIALES Y SUMINISTROS"/>
    <s v="2.3.1 - ALIMENTOS Y PRODUCTOS AGROFORESTALES"/>
    <s v="N"/>
    <s v="00 - N/A"/>
    <s v="10 - FONDO GENERAL"/>
    <s v="01 - DISTRITO NACIONAL"/>
    <s v="(en blanco)"/>
    <n v="320235960"/>
    <n v="137390005"/>
  </r>
  <r>
    <s v="2026"/>
    <x v="0"/>
    <x v="0"/>
    <x v="0"/>
    <x v="0"/>
    <s v="2 - Poder Ejecutivo"/>
    <s v="0203 - MINISTERIO DE DEFENSA"/>
    <s v="0001 - EJERCITO DE LA REPUBLICA DOMINICANA"/>
    <x v="0"/>
    <x v="5"/>
    <x v="28"/>
    <s v="2.3 - MATERIALES Y SUMINISTROS"/>
    <s v="2.3.1 - ALIMENTOS Y PRODUCTOS AGROFORESTALES"/>
    <s v="N"/>
    <s v="00 - N/A"/>
    <s v="10 - FONDO GENERAL"/>
    <s v="99 - MULTIPROVINCIAL"/>
    <s v="(en blanco)"/>
    <n v="199843606"/>
    <n v="81354843"/>
  </r>
  <r>
    <s v="2026"/>
    <x v="0"/>
    <x v="0"/>
    <x v="0"/>
    <x v="0"/>
    <s v="2 - Poder Ejecutivo"/>
    <s v="0203 - MINISTERIO DE DEFENSA"/>
    <s v="0001 - EJERCITO DE LA REPUBLICA DOMINICANA"/>
    <x v="0"/>
    <x v="5"/>
    <x v="28"/>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x v="0"/>
    <x v="5"/>
    <x v="28"/>
    <s v="2.3 - MATERIALES Y SUMINISTROS"/>
    <s v="2.3.2 - TEXTILES Y VESTUARIOS"/>
    <s v="N"/>
    <s v="00 - N/A"/>
    <s v="10 - FONDO GENERAL"/>
    <s v="99 - MULTIPROVINCIAL"/>
    <s v="(en blanco)"/>
    <n v="42946921"/>
    <n v="73998353.069999993"/>
  </r>
  <r>
    <s v="2026"/>
    <x v="0"/>
    <x v="0"/>
    <x v="0"/>
    <x v="0"/>
    <s v="2 - Poder Ejecutivo"/>
    <s v="0203 - MINISTERIO DE DEFENSA"/>
    <s v="0001 - EJERCITO DE LA REPUBLICA DOMINICANA"/>
    <x v="0"/>
    <x v="5"/>
    <x v="28"/>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x v="0"/>
    <x v="5"/>
    <x v="28"/>
    <s v="2.3 - MATERIALES Y SUMINISTROS"/>
    <s v="2.3.3 - PAPEL, CARTÓN E IMPRESOS"/>
    <s v="N"/>
    <s v="00 - N/A"/>
    <s v="10 - FONDO GENERAL"/>
    <s v="99 - MULTIPROVINCIAL"/>
    <s v="(en blanco)"/>
    <n v="2471056"/>
    <n v="1577070"/>
  </r>
  <r>
    <s v="2026"/>
    <x v="0"/>
    <x v="0"/>
    <x v="0"/>
    <x v="0"/>
    <s v="2 - Poder Ejecutivo"/>
    <s v="0203 - MINISTERIO DE DEFENSA"/>
    <s v="0001 - EJERCITO DE LA REPUBLICA DOMINICANA"/>
    <x v="0"/>
    <x v="5"/>
    <x v="28"/>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x v="0"/>
    <x v="5"/>
    <x v="28"/>
    <s v="2.3 - MATERIALES Y SUMINISTROS"/>
    <s v="2.3.5 - CUERO, CAUCHO Y PLÁSTICO"/>
    <s v="N"/>
    <s v="00 - N/A"/>
    <s v="10 - FONDO GENERAL"/>
    <s v="99 - MULTIPROVINCIAL"/>
    <s v="(en blanco)"/>
    <n v="1694700"/>
    <n v="22323304.510000002"/>
  </r>
  <r>
    <s v="2026"/>
    <x v="0"/>
    <x v="0"/>
    <x v="0"/>
    <x v="0"/>
    <s v="2 - Poder Ejecutivo"/>
    <s v="0203 - MINISTERIO DE DEFENSA"/>
    <s v="0001 - EJERCITO DE LA REPUBLICA DOMINICANA"/>
    <x v="0"/>
    <x v="5"/>
    <x v="28"/>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x v="0"/>
    <x v="5"/>
    <x v="28"/>
    <s v="2.3 - MATERIALES Y SUMINISTROS"/>
    <s v="2.3.6 - PRODUCTOS DE MINERALES, METÁLICOS Y NO METÁLICOS"/>
    <s v="N"/>
    <s v="00 - N/A"/>
    <s v="10 - FONDO GENERAL"/>
    <s v="99 - MULTIPROVINCIAL"/>
    <s v="(en blanco)"/>
    <n v="4992585"/>
    <n v="2281310.2600000002"/>
  </r>
  <r>
    <s v="2026"/>
    <x v="0"/>
    <x v="0"/>
    <x v="0"/>
    <x v="0"/>
    <s v="2 - Poder Ejecutivo"/>
    <s v="0203 - MINISTERIO DE DEFENSA"/>
    <s v="0001 - EJERCITO DE LA REPUBLICA DOMINICANA"/>
    <x v="0"/>
    <x v="5"/>
    <x v="28"/>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x v="0"/>
    <x v="5"/>
    <x v="28"/>
    <s v="2.3 - MATERIALES Y SUMINISTROS"/>
    <s v="2.3.7 - COMBUSTIBLES, LUBRICANTES, PRODUCTOS QUÍMICOS Y CONEXOS"/>
    <s v="N"/>
    <s v="00 - N/A"/>
    <s v="10 - FONDO GENERAL"/>
    <s v="01 - DISTRITO NACIONAL"/>
    <s v="(en blanco)"/>
    <n v="44790399"/>
    <n v="17898433.039999999"/>
  </r>
  <r>
    <s v="2026"/>
    <x v="0"/>
    <x v="0"/>
    <x v="0"/>
    <x v="0"/>
    <s v="2 - Poder Ejecutivo"/>
    <s v="0203 - MINISTERIO DE DEFENSA"/>
    <s v="0001 - EJERCITO DE LA REPUBLICA DOMINICANA"/>
    <x v="0"/>
    <x v="5"/>
    <x v="28"/>
    <s v="2.3 - MATERIALES Y SUMINISTROS"/>
    <s v="2.3.7 - COMBUSTIBLES, LUBRICANTES, PRODUCTOS QUÍMICOS Y CONEXOS"/>
    <s v="N"/>
    <s v="00 - N/A"/>
    <s v="10 - FONDO GENERAL"/>
    <s v="99 - MULTIPROVINCIAL"/>
    <s v="(en blanco)"/>
    <n v="132554029"/>
    <n v="49317408.719999999"/>
  </r>
  <r>
    <s v="2026"/>
    <x v="0"/>
    <x v="0"/>
    <x v="0"/>
    <x v="0"/>
    <s v="2 - Poder Ejecutivo"/>
    <s v="0203 - MINISTERIO DE DEFENSA"/>
    <s v="0001 - EJERCITO DE LA REPUBLICA DOMINICANA"/>
    <x v="0"/>
    <x v="5"/>
    <x v="28"/>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x v="0"/>
    <x v="5"/>
    <x v="28"/>
    <s v="2.3 - MATERIALES Y SUMINISTROS"/>
    <s v="2.3.9 - PRODUCTOS Y ÚTILES VARIOS"/>
    <s v="N"/>
    <s v="00 - N/A"/>
    <s v="10 - FONDO GENERAL"/>
    <s v="99 - MULTIPROVINCIAL"/>
    <s v="(en blanco)"/>
    <n v="21792454"/>
    <n v="15040857.509999998"/>
  </r>
  <r>
    <s v="2026"/>
    <x v="0"/>
    <x v="0"/>
    <x v="0"/>
    <x v="0"/>
    <s v="2 - Poder Ejecutivo"/>
    <s v="0203 - MINISTERIO DE DEFENSA"/>
    <s v="0001 - EJERCITO DE LA REPUBLICA DOMINICANA"/>
    <x v="0"/>
    <x v="5"/>
    <x v="28"/>
    <s v="2.3 - MATERIALES Y SUMINISTROS"/>
    <s v="2.3.9 - PRODUCTOS Y ÚTILES VARIOS"/>
    <s v="N"/>
    <s v="00 - N/A"/>
    <s v="20 - FONDOS CON DESTINO ESPECÍFICO"/>
    <s v="99 - MULTIPROVINCIAL"/>
    <s v="(en blanco)"/>
    <n v="17421762"/>
    <n v="2467689.16"/>
  </r>
  <r>
    <s v="2026"/>
    <x v="0"/>
    <x v="0"/>
    <x v="0"/>
    <x v="0"/>
    <s v="2 - Poder Ejecutivo"/>
    <s v="0203 - MINISTERIO DE DEFENSA"/>
    <s v="0001 - FUERZA AEREA DE LA  REPUBLICA DOMINICANA"/>
    <x v="0"/>
    <x v="5"/>
    <x v="28"/>
    <s v="2.1 - REMUNERACIONES Y CONTRIBUCIONES"/>
    <s v="2.1.1 - REMUNERACIONES"/>
    <s v="N"/>
    <s v="00 - N/A"/>
    <s v="10 - FONDO GENERAL"/>
    <s v="99 - MULTIPROVINCIAL"/>
    <s v="(en blanco)"/>
    <n v="8535068723"/>
    <n v="3182371717.75"/>
  </r>
  <r>
    <s v="2026"/>
    <x v="0"/>
    <x v="0"/>
    <x v="0"/>
    <x v="0"/>
    <s v="2 - Poder Ejecutivo"/>
    <s v="0203 - MINISTERIO DE DEFENSA"/>
    <s v="0001 - FUERZA AEREA DE LA  REPUBLICA DOMINICANA"/>
    <x v="0"/>
    <x v="5"/>
    <x v="28"/>
    <s v="2.1 - REMUNERACIONES Y CONTRIBUCIONES"/>
    <s v="2.1.2 - SOBRESUELDOS"/>
    <s v="N"/>
    <s v="00 - N/A"/>
    <s v="10 - FONDO GENERAL"/>
    <s v="99 - MULTIPROVINCIAL"/>
    <s v="(en blanco)"/>
    <n v="389580222"/>
    <n v="182847951.79999995"/>
  </r>
  <r>
    <s v="2026"/>
    <x v="0"/>
    <x v="0"/>
    <x v="0"/>
    <x v="0"/>
    <s v="2 - Poder Ejecutivo"/>
    <s v="0203 - MINISTERIO DE DEFENSA"/>
    <s v="0001 - FUERZA AEREA DE LA  REPUBLICA DOMINICANA"/>
    <x v="0"/>
    <x v="5"/>
    <x v="28"/>
    <s v="2.1 - REMUNERACIONES Y CONTRIBUCIONES"/>
    <s v="2.1.5 - CONTRIBUCIONES A LA SEGURIDAD SOCIAL"/>
    <s v="N"/>
    <s v="00 - N/A"/>
    <s v="10 - FONDO GENERAL"/>
    <s v="99 - MULTIPROVINCIAL"/>
    <s v="(en blanco)"/>
    <n v="556172971"/>
    <n v="224211066.01000002"/>
  </r>
  <r>
    <s v="2026"/>
    <x v="0"/>
    <x v="0"/>
    <x v="0"/>
    <x v="0"/>
    <s v="2 - Poder Ejecutivo"/>
    <s v="0203 - MINISTERIO DE DEFENSA"/>
    <s v="0001 - FUERZA AEREA DE LA  REPUBLICA DOMINICANA"/>
    <x v="0"/>
    <x v="5"/>
    <x v="28"/>
    <s v="2.2 - CONTRATACIÓN DE SERVICIOS"/>
    <s v="2.2.1 - SERVICIOS BÁSICOS"/>
    <s v="N"/>
    <s v="00 - N/A"/>
    <s v="10 - FONDO GENERAL"/>
    <s v="99 - MULTIPROVINCIAL"/>
    <s v="(en blanco)"/>
    <n v="213015434"/>
    <n v="77030258.810000002"/>
  </r>
  <r>
    <s v="2026"/>
    <x v="0"/>
    <x v="0"/>
    <x v="0"/>
    <x v="0"/>
    <s v="2 - Poder Ejecutivo"/>
    <s v="0203 - MINISTERIO DE DEFENSA"/>
    <s v="0001 - FUERZA AEREA DE LA  REPUBLICA DOMINICANA"/>
    <x v="0"/>
    <x v="5"/>
    <x v="28"/>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x v="0"/>
    <x v="5"/>
    <x v="28"/>
    <s v="2.2 - CONTRATACIÓN DE SERVICIOS"/>
    <s v="2.2.3 - VIÁTICOS"/>
    <s v="N"/>
    <s v="00 - N/A"/>
    <s v="10 - FONDO GENERAL"/>
    <s v="99 - MULTIPROVINCIAL"/>
    <s v="(en blanco)"/>
    <n v="62588907"/>
    <n v="21320857.5"/>
  </r>
  <r>
    <s v="2026"/>
    <x v="0"/>
    <x v="0"/>
    <x v="0"/>
    <x v="0"/>
    <s v="2 - Poder Ejecutivo"/>
    <s v="0203 - MINISTERIO DE DEFENSA"/>
    <s v="0001 - FUERZA AEREA DE LA  REPUBLICA DOMINICANA"/>
    <x v="0"/>
    <x v="5"/>
    <x v="28"/>
    <s v="2.2 - CONTRATACIÓN DE SERVICIOS"/>
    <s v="2.2.4 - TRANSPORTE Y ALMACENAJE"/>
    <s v="N"/>
    <s v="00 - N/A"/>
    <s v="10 - FONDO GENERAL"/>
    <s v="99 - MULTIPROVINCIAL"/>
    <s v="(en blanco)"/>
    <n v="8000000"/>
    <n v="3449736.04"/>
  </r>
  <r>
    <s v="2026"/>
    <x v="0"/>
    <x v="0"/>
    <x v="0"/>
    <x v="0"/>
    <s v="2 - Poder Ejecutivo"/>
    <s v="0203 - MINISTERIO DE DEFENSA"/>
    <s v="0001 - FUERZA AEREA DE LA  REPUBLICA DOMINICANA"/>
    <x v="0"/>
    <x v="5"/>
    <x v="28"/>
    <s v="2.2 - CONTRATACIÓN DE SERVICIOS"/>
    <s v="2.2.5 - ALQUILERES Y RENTAS"/>
    <s v="N"/>
    <s v="00 - N/A"/>
    <s v="10 - FONDO GENERAL"/>
    <s v="99 - MULTIPROVINCIAL"/>
    <s v="(en blanco)"/>
    <n v="1920000"/>
    <n v="3030198.32"/>
  </r>
  <r>
    <s v="2026"/>
    <x v="0"/>
    <x v="0"/>
    <x v="0"/>
    <x v="0"/>
    <s v="2 - Poder Ejecutivo"/>
    <s v="0203 - MINISTERIO DE DEFENSA"/>
    <s v="0001 - FUERZA AEREA DE LA  REPUBLICA DOMINICANA"/>
    <x v="0"/>
    <x v="5"/>
    <x v="28"/>
    <s v="2.2 - CONTRATACIÓN DE SERVICIOS"/>
    <s v="2.2.6 - SEGUROS"/>
    <s v="N"/>
    <s v="00 - N/A"/>
    <s v="10 - FONDO GENERAL"/>
    <s v="99 - MULTIPROVINCIAL"/>
    <s v="(en blanco)"/>
    <n v="355299419"/>
    <n v="334449084"/>
  </r>
  <r>
    <s v="2026"/>
    <x v="0"/>
    <x v="0"/>
    <x v="0"/>
    <x v="0"/>
    <s v="2 - Poder Ejecutivo"/>
    <s v="0203 - MINISTERIO DE DEFENSA"/>
    <s v="0001 - FUERZA AEREA DE LA  REPUBLICA DOMINICANA"/>
    <x v="0"/>
    <x v="5"/>
    <x v="28"/>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x v="0"/>
    <x v="5"/>
    <x v="28"/>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x v="0"/>
    <x v="5"/>
    <x v="28"/>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x v="0"/>
    <x v="5"/>
    <x v="28"/>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x v="0"/>
    <x v="5"/>
    <x v="28"/>
    <s v="2.2 - CONTRATACIÓN DE SERVICIOS"/>
    <s v="2.2.8 - OTROS SERVICIOS NO INCLUIDOS EN CONCEPTOS ANTERIORES"/>
    <s v="N"/>
    <s v="00 - N/A"/>
    <s v="20 - FONDOS CON DESTINO ESPECÍFICO"/>
    <s v="99 - MULTIPROVINCIAL"/>
    <s v="(en blanco)"/>
    <n v="95399982"/>
    <n v="169849091.00000003"/>
  </r>
  <r>
    <s v="2026"/>
    <x v="0"/>
    <x v="0"/>
    <x v="0"/>
    <x v="0"/>
    <s v="2 - Poder Ejecutivo"/>
    <s v="0203 - MINISTERIO DE DEFENSA"/>
    <s v="0001 - FUERZA AEREA DE LA  REPUBLICA DOMINICANA"/>
    <x v="0"/>
    <x v="5"/>
    <x v="28"/>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x v="0"/>
    <x v="5"/>
    <x v="28"/>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x v="0"/>
    <x v="5"/>
    <x v="28"/>
    <s v="2.3 - MATERIALES Y SUMINISTROS"/>
    <s v="2.3.2 - TEXTILES Y VESTUARIOS"/>
    <s v="N"/>
    <s v="00 - N/A"/>
    <s v="20 - FONDOS CON DESTINO ESPECÍFICO"/>
    <s v="99 - MULTIPROVINCIAL"/>
    <s v="(en blanco)"/>
    <n v="0"/>
    <n v="0"/>
  </r>
  <r>
    <s v="2026"/>
    <x v="0"/>
    <x v="0"/>
    <x v="0"/>
    <x v="0"/>
    <s v="2 - Poder Ejecutivo"/>
    <s v="0203 - MINISTERIO DE DEFENSA"/>
    <s v="0001 - FUERZA AEREA DE LA  REPUBLICA DOMINICANA"/>
    <x v="0"/>
    <x v="5"/>
    <x v="28"/>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x v="0"/>
    <x v="5"/>
    <x v="28"/>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x v="0"/>
    <x v="5"/>
    <x v="28"/>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x v="0"/>
    <x v="5"/>
    <x v="28"/>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x v="0"/>
    <x v="5"/>
    <x v="28"/>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x v="0"/>
    <x v="5"/>
    <x v="28"/>
    <s v="2.3 - MATERIALES Y SUMINISTROS"/>
    <s v="2.3.7 - COMBUSTIBLES, LUBRICANTES, PRODUCTOS QUÍMICOS Y CONEXOS"/>
    <s v="N"/>
    <s v="00 - N/A"/>
    <s v="10 - FONDO GENERAL"/>
    <s v="99 - MULTIPROVINCIAL"/>
    <s v="(en blanco)"/>
    <n v="244150569"/>
    <n v="79016641.730000004"/>
  </r>
  <r>
    <s v="2026"/>
    <x v="0"/>
    <x v="0"/>
    <x v="0"/>
    <x v="0"/>
    <s v="2 - Poder Ejecutivo"/>
    <s v="0203 - MINISTERIO DE DEFENSA"/>
    <s v="0001 - FUERZA AEREA DE LA  REPUBLICA DOMINICANA"/>
    <x v="0"/>
    <x v="5"/>
    <x v="28"/>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x v="0"/>
    <x v="5"/>
    <x v="28"/>
    <s v="2.3 - MATERIALES Y SUMINISTROS"/>
    <s v="2.3.9 - PRODUCTOS Y ÚTILES VARIOS"/>
    <s v="N"/>
    <s v="00 - N/A"/>
    <s v="10 - FONDO GENERAL"/>
    <s v="99 - MULTIPROVINCIAL"/>
    <s v="(en blanco)"/>
    <n v="17500000"/>
    <n v="13016172.549999999"/>
  </r>
  <r>
    <s v="2026"/>
    <x v="0"/>
    <x v="0"/>
    <x v="0"/>
    <x v="0"/>
    <s v="2 - Poder Ejecutivo"/>
    <s v="0203 - MINISTERIO DE DEFENSA"/>
    <s v="0001 - FUERZA AEREA DE LA  REPUBLICA DOMINICANA"/>
    <x v="0"/>
    <x v="5"/>
    <x v="28"/>
    <s v="2.3 - MATERIALES Y SUMINISTROS"/>
    <s v="2.3.9 - PRODUCTOS Y ÚTILES VARIOS"/>
    <s v="N"/>
    <s v="00 - N/A"/>
    <s v="20 - FONDOS CON DESTINO ESPECÍFICO"/>
    <s v="99 - MULTIPROVINCIAL"/>
    <s v="(en blanco)"/>
    <n v="599860589"/>
    <n v="202799624.36999997"/>
  </r>
  <r>
    <s v="2026"/>
    <x v="0"/>
    <x v="0"/>
    <x v="0"/>
    <x v="0"/>
    <s v="2 - Poder Ejecutivo"/>
    <s v="0203 - MINISTERIO DE DEFENSA"/>
    <s v="0001 - MINISTERIO DE DEFENSA"/>
    <x v="0"/>
    <x v="5"/>
    <x v="28"/>
    <s v="2.1 - REMUNERACIONES Y CONTRIBUCIONES"/>
    <s v="2.1.1 - REMUNERACIONES"/>
    <s v="N"/>
    <s v="00 - N/A"/>
    <s v="10 - FONDO GENERAL"/>
    <s v="99 - MULTIPROVINCIAL"/>
    <s v="(en blanco)"/>
    <n v="1398032498"/>
    <n v="536076692.32999998"/>
  </r>
  <r>
    <s v="2026"/>
    <x v="0"/>
    <x v="0"/>
    <x v="0"/>
    <x v="0"/>
    <s v="2 - Poder Ejecutivo"/>
    <s v="0203 - MINISTERIO DE DEFENSA"/>
    <s v="0001 - MINISTERIO DE DEFENSA"/>
    <x v="0"/>
    <x v="5"/>
    <x v="28"/>
    <s v="2.1 - REMUNERACIONES Y CONTRIBUCIONES"/>
    <s v="2.1.2 - SOBRESUELDOS"/>
    <s v="N"/>
    <s v="00 - N/A"/>
    <s v="10 - FONDO GENERAL"/>
    <s v="99 - MULTIPROVINCIAL"/>
    <s v="(en blanco)"/>
    <n v="178015695"/>
    <n v="147309951.75"/>
  </r>
  <r>
    <s v="2026"/>
    <x v="0"/>
    <x v="0"/>
    <x v="0"/>
    <x v="0"/>
    <s v="2 - Poder Ejecutivo"/>
    <s v="0203 - MINISTERIO DE DEFENSA"/>
    <s v="0001 - MINISTERIO DE DEFENSA"/>
    <x v="0"/>
    <x v="5"/>
    <x v="28"/>
    <s v="2.1 - REMUNERACIONES Y CONTRIBUCIONES"/>
    <s v="2.1.5 - CONTRIBUCIONES A LA SEGURIDAD SOCIAL"/>
    <s v="N"/>
    <s v="00 - N/A"/>
    <s v="10 - FONDO GENERAL"/>
    <s v="99 - MULTIPROVINCIAL"/>
    <s v="(en blanco)"/>
    <n v="19575866"/>
    <n v="7120443.2900000019"/>
  </r>
  <r>
    <s v="2026"/>
    <x v="0"/>
    <x v="0"/>
    <x v="0"/>
    <x v="0"/>
    <s v="2 - Poder Ejecutivo"/>
    <s v="0203 - MINISTERIO DE DEFENSA"/>
    <s v="0001 - MINISTERIO DE DEFENSA"/>
    <x v="0"/>
    <x v="5"/>
    <x v="28"/>
    <s v="2.2 - CONTRATACIÓN DE SERVICIOS"/>
    <s v="2.2.1 - SERVICIOS BÁSICOS"/>
    <s v="N"/>
    <s v="00 - N/A"/>
    <s v="10 - FONDO GENERAL"/>
    <s v="99 - MULTIPROVINCIAL"/>
    <s v="(en blanco)"/>
    <n v="170400780"/>
    <n v="66520244.30999998"/>
  </r>
  <r>
    <s v="2026"/>
    <x v="0"/>
    <x v="0"/>
    <x v="0"/>
    <x v="0"/>
    <s v="2 - Poder Ejecutivo"/>
    <s v="0203 - MINISTERIO DE DEFENSA"/>
    <s v="0001 - MINISTERIO DE DEFENSA"/>
    <x v="0"/>
    <x v="5"/>
    <x v="28"/>
    <s v="2.2 - CONTRATACIÓN DE SERVICIOS"/>
    <s v="2.2.2 - PUBLICIDAD, IMPRESIÓN Y ENCUADERNACIÓN"/>
    <s v="N"/>
    <s v="00 - N/A"/>
    <s v="10 - FONDO GENERAL"/>
    <s v="99 - MULTIPROVINCIAL"/>
    <s v="(en blanco)"/>
    <n v="5050000"/>
    <n v="2083077.8"/>
  </r>
  <r>
    <s v="2026"/>
    <x v="0"/>
    <x v="0"/>
    <x v="0"/>
    <x v="0"/>
    <s v="2 - Poder Ejecutivo"/>
    <s v="0203 - MINISTERIO DE DEFENSA"/>
    <s v="0001 - MINISTERIO DE DEFENSA"/>
    <x v="0"/>
    <x v="5"/>
    <x v="28"/>
    <s v="2.2 - CONTRATACIÓN DE SERVICIOS"/>
    <s v="2.2.3 - VIÁTICOS"/>
    <s v="N"/>
    <s v="00 - N/A"/>
    <s v="10 - FONDO GENERAL"/>
    <s v="99 - MULTIPROVINCIAL"/>
    <s v="(en blanco)"/>
    <n v="220470800"/>
    <n v="64101139.43999999"/>
  </r>
  <r>
    <s v="2026"/>
    <x v="0"/>
    <x v="0"/>
    <x v="0"/>
    <x v="0"/>
    <s v="2 - Poder Ejecutivo"/>
    <s v="0203 - MINISTERIO DE DEFENSA"/>
    <s v="0001 - MINISTERIO DE DEFENSA"/>
    <x v="0"/>
    <x v="5"/>
    <x v="28"/>
    <s v="2.2 - CONTRATACIÓN DE SERVICIOS"/>
    <s v="2.2.4 - TRANSPORTE Y ALMACENAJE"/>
    <s v="N"/>
    <s v="00 - N/A"/>
    <s v="10 - FONDO GENERAL"/>
    <s v="99 - MULTIPROVINCIAL"/>
    <s v="(en blanco)"/>
    <n v="7609220"/>
    <n v="2931808.05"/>
  </r>
  <r>
    <s v="2026"/>
    <x v="0"/>
    <x v="0"/>
    <x v="0"/>
    <x v="0"/>
    <s v="2 - Poder Ejecutivo"/>
    <s v="0203 - MINISTERIO DE DEFENSA"/>
    <s v="0001 - MINISTERIO DE DEFENSA"/>
    <x v="0"/>
    <x v="5"/>
    <x v="28"/>
    <s v="2.2 - CONTRATACIÓN DE SERVICIOS"/>
    <s v="2.2.5 - ALQUILERES Y RENTAS"/>
    <s v="N"/>
    <s v="00 - N/A"/>
    <s v="10 - FONDO GENERAL"/>
    <s v="99 - MULTIPROVINCIAL"/>
    <s v="(en blanco)"/>
    <n v="108001743"/>
    <n v="28854049.709999997"/>
  </r>
  <r>
    <s v="2026"/>
    <x v="0"/>
    <x v="0"/>
    <x v="0"/>
    <x v="0"/>
    <s v="2 - Poder Ejecutivo"/>
    <s v="0203 - MINISTERIO DE DEFENSA"/>
    <s v="0001 - MINISTERIO DE DEFENSA"/>
    <x v="0"/>
    <x v="5"/>
    <x v="28"/>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x v="0"/>
    <x v="5"/>
    <x v="28"/>
    <s v="2.2 - CONTRATACIÓN DE SERVICIOS"/>
    <s v="2.2.6 - SEGUROS"/>
    <s v="N"/>
    <s v="00 - N/A"/>
    <s v="10 - FONDO GENERAL"/>
    <s v="99 - MULTIPROVINCIAL"/>
    <s v="(en blanco)"/>
    <n v="314580000"/>
    <n v="121046766.5"/>
  </r>
  <r>
    <s v="2026"/>
    <x v="0"/>
    <x v="0"/>
    <x v="0"/>
    <x v="0"/>
    <s v="2 - Poder Ejecutivo"/>
    <s v="0203 - MINISTERIO DE DEFENSA"/>
    <s v="0001 - MINISTERIO DE DEFENSA"/>
    <x v="0"/>
    <x v="5"/>
    <x v="28"/>
    <s v="2.2 - CONTRATACIÓN DE SERVICIOS"/>
    <s v="2.2.7 - SERVICIOS DE CONSERVACIÓN, REPARACIONES MENORES E INSTALACIONES TEMPORALES"/>
    <s v="N"/>
    <s v="00 - N/A"/>
    <s v="10 - FONDO GENERAL"/>
    <s v="99 - MULTIPROVINCIAL"/>
    <s v="(en blanco)"/>
    <n v="125070306"/>
    <n v="22863120.690000001"/>
  </r>
  <r>
    <s v="2026"/>
    <x v="0"/>
    <x v="0"/>
    <x v="0"/>
    <x v="0"/>
    <s v="2 - Poder Ejecutivo"/>
    <s v="0203 - MINISTERIO DE DEFENSA"/>
    <s v="0001 - MINISTERIO DE DEFENSA"/>
    <x v="0"/>
    <x v="5"/>
    <x v="28"/>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x v="0"/>
    <x v="5"/>
    <x v="28"/>
    <s v="2.2 - CONTRATACIÓN DE SERVICIOS"/>
    <s v="2.2.8 - OTROS SERVICIOS NO INCLUIDOS EN CONCEPTOS ANTERIORES"/>
    <s v="N"/>
    <s v="00 - N/A"/>
    <s v="10 - FONDO GENERAL"/>
    <s v="99 - MULTIPROVINCIAL"/>
    <s v="(en blanco)"/>
    <n v="20402442"/>
    <n v="27689975.949999999"/>
  </r>
  <r>
    <s v="2026"/>
    <x v="0"/>
    <x v="0"/>
    <x v="0"/>
    <x v="0"/>
    <s v="2 - Poder Ejecutivo"/>
    <s v="0203 - MINISTERIO DE DEFENSA"/>
    <s v="0001 - MINISTERIO DE DEFENSA"/>
    <x v="0"/>
    <x v="5"/>
    <x v="28"/>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x v="0"/>
    <x v="5"/>
    <x v="28"/>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x v="0"/>
    <x v="5"/>
    <x v="28"/>
    <s v="2.3 - MATERIALES Y SUMINISTROS"/>
    <s v="2.3.1 - ALIMENTOS Y PRODUCTOS AGROFORESTALES"/>
    <s v="N"/>
    <s v="00 - N/A"/>
    <s v="10 - FONDO GENERAL"/>
    <s v="99 - MULTIPROVINCIAL"/>
    <s v="(en blanco)"/>
    <n v="221677446"/>
    <n v="80141542.040000007"/>
  </r>
  <r>
    <s v="2026"/>
    <x v="0"/>
    <x v="0"/>
    <x v="0"/>
    <x v="0"/>
    <s v="2 - Poder Ejecutivo"/>
    <s v="0203 - MINISTERIO DE DEFENSA"/>
    <s v="0001 - MINISTERIO DE DEFENSA"/>
    <x v="0"/>
    <x v="5"/>
    <x v="28"/>
    <s v="2.3 - MATERIALES Y SUMINISTROS"/>
    <s v="2.3.2 - TEXTILES Y VESTUARIOS"/>
    <s v="N"/>
    <s v="00 - N/A"/>
    <s v="10 - FONDO GENERAL"/>
    <s v="99 - MULTIPROVINCIAL"/>
    <s v="(en blanco)"/>
    <n v="29920958"/>
    <n v="17229827.439999998"/>
  </r>
  <r>
    <s v="2026"/>
    <x v="0"/>
    <x v="0"/>
    <x v="0"/>
    <x v="0"/>
    <s v="2 - Poder Ejecutivo"/>
    <s v="0203 - MINISTERIO DE DEFENSA"/>
    <s v="0001 - MINISTERIO DE DEFENSA"/>
    <x v="0"/>
    <x v="5"/>
    <x v="28"/>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x v="0"/>
    <x v="5"/>
    <x v="28"/>
    <s v="2.3 - MATERIALES Y SUMINISTROS"/>
    <s v="2.3.3 - PAPEL, CARTÓN E IMPRESOS"/>
    <s v="N"/>
    <s v="00 - N/A"/>
    <s v="10 - FONDO GENERAL"/>
    <s v="99 - MULTIPROVINCIAL"/>
    <s v="(en blanco)"/>
    <n v="23928876"/>
    <n v="5571233.1199999992"/>
  </r>
  <r>
    <s v="2026"/>
    <x v="0"/>
    <x v="0"/>
    <x v="0"/>
    <x v="0"/>
    <s v="2 - Poder Ejecutivo"/>
    <s v="0203 - MINISTERIO DE DEFENSA"/>
    <s v="0001 - MINISTERIO DE DEFENSA"/>
    <x v="0"/>
    <x v="5"/>
    <x v="28"/>
    <s v="2.3 - MATERIALES Y SUMINISTROS"/>
    <s v="2.3.3 - PAPEL, CARTÓN E IMPRESOS"/>
    <s v="N"/>
    <s v="00 - N/A"/>
    <s v="20 - FONDOS CON DESTINO ESPECÍFICO"/>
    <s v="99 - MULTIPROVINCIAL"/>
    <s v="(en blanco)"/>
    <n v="0"/>
    <n v="0"/>
  </r>
  <r>
    <s v="2026"/>
    <x v="0"/>
    <x v="0"/>
    <x v="0"/>
    <x v="0"/>
    <s v="2 - Poder Ejecutivo"/>
    <s v="0203 - MINISTERIO DE DEFENSA"/>
    <s v="0001 - MINISTERIO DE DEFENSA"/>
    <x v="0"/>
    <x v="5"/>
    <x v="28"/>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x v="0"/>
    <x v="5"/>
    <x v="28"/>
    <s v="2.3 - MATERIALES Y SUMINISTROS"/>
    <s v="2.3.4 - PRODUCTOS FARMACÉUTICOS"/>
    <s v="N"/>
    <s v="00 - N/A"/>
    <s v="20 - FONDOS CON DESTINO ESPECÍFICO"/>
    <s v="99 - MULTIPROVINCIAL"/>
    <s v="(en blanco)"/>
    <n v="0"/>
    <n v="0"/>
  </r>
  <r>
    <s v="2026"/>
    <x v="0"/>
    <x v="0"/>
    <x v="0"/>
    <x v="0"/>
    <s v="2 - Poder Ejecutivo"/>
    <s v="0203 - MINISTERIO DE DEFENSA"/>
    <s v="0001 - MINISTERIO DE DEFENSA"/>
    <x v="0"/>
    <x v="5"/>
    <x v="28"/>
    <s v="2.3 - MATERIALES Y SUMINISTROS"/>
    <s v="2.3.5 - CUERO, CAUCHO Y PLÁSTICO"/>
    <s v="N"/>
    <s v="00 - N/A"/>
    <s v="10 - FONDO GENERAL"/>
    <s v="99 - MULTIPROVINCIAL"/>
    <s v="(en blanco)"/>
    <n v="6200000"/>
    <n v="4132094.83"/>
  </r>
  <r>
    <s v="2026"/>
    <x v="0"/>
    <x v="0"/>
    <x v="0"/>
    <x v="0"/>
    <s v="2 - Poder Ejecutivo"/>
    <s v="0203 - MINISTERIO DE DEFENSA"/>
    <s v="0001 - MINISTERIO DE DEFENSA"/>
    <x v="0"/>
    <x v="5"/>
    <x v="28"/>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x v="0"/>
    <x v="5"/>
    <x v="28"/>
    <s v="2.3 - MATERIALES Y SUMINISTROS"/>
    <s v="2.3.6 - PRODUCTOS DE MINERALES, METÁLICOS Y NO METÁLICOS"/>
    <s v="N"/>
    <s v="00 - N/A"/>
    <s v="10 - FONDO GENERAL"/>
    <s v="99 - MULTIPROVINCIAL"/>
    <s v="(en blanco)"/>
    <n v="20502652"/>
    <n v="2615045.0500000003"/>
  </r>
  <r>
    <s v="2026"/>
    <x v="0"/>
    <x v="0"/>
    <x v="0"/>
    <x v="0"/>
    <s v="2 - Poder Ejecutivo"/>
    <s v="0203 - MINISTERIO DE DEFENSA"/>
    <s v="0001 - MINISTERIO DE DEFENSA"/>
    <x v="0"/>
    <x v="5"/>
    <x v="28"/>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x v="0"/>
    <x v="5"/>
    <x v="28"/>
    <s v="2.3 - MATERIALES Y SUMINISTROS"/>
    <s v="2.3.7 - COMBUSTIBLES, LUBRICANTES, PRODUCTOS QUÍMICOS Y CONEXOS"/>
    <s v="N"/>
    <s v="00 - N/A"/>
    <s v="10 - FONDO GENERAL"/>
    <s v="99 - MULTIPROVINCIAL"/>
    <s v="(en blanco)"/>
    <n v="260312803"/>
    <n v="113486489.52"/>
  </r>
  <r>
    <s v="2026"/>
    <x v="0"/>
    <x v="0"/>
    <x v="0"/>
    <x v="0"/>
    <s v="2 - Poder Ejecutivo"/>
    <s v="0203 - MINISTERIO DE DEFENSA"/>
    <s v="0001 - MINISTERIO DE DEFENSA"/>
    <x v="0"/>
    <x v="5"/>
    <x v="28"/>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x v="0"/>
    <x v="5"/>
    <x v="28"/>
    <s v="2.3 - MATERIALES Y SUMINISTROS"/>
    <s v="2.3.9 - PRODUCTOS Y ÚTILES VARIOS"/>
    <s v="N"/>
    <s v="00 - N/A"/>
    <s v="10 - FONDO GENERAL"/>
    <s v="99 - MULTIPROVINCIAL"/>
    <s v="(en blanco)"/>
    <n v="68991897"/>
    <n v="66194651.169999994"/>
  </r>
  <r>
    <s v="2026"/>
    <x v="0"/>
    <x v="0"/>
    <x v="0"/>
    <x v="0"/>
    <s v="2 - Poder Ejecutivo"/>
    <s v="0203 - MINISTERIO DE DEFENSA"/>
    <s v="0001 - MINISTERIO DE DEFENSA"/>
    <x v="0"/>
    <x v="5"/>
    <x v="28"/>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x v="1"/>
    <x v="9"/>
    <x v="29"/>
    <s v="2.1 - REMUNERACIONES Y CONTRIBUCIONES"/>
    <s v="2.1.1 - REMUNERACIONES"/>
    <s v="N"/>
    <s v="00 - N/A"/>
    <s v="10 - FONDO GENERAL"/>
    <s v="32 - SANTO DOMINGO"/>
    <s v="(en blanco)"/>
    <n v="37782318"/>
    <n v="14530775.049999999"/>
  </r>
  <r>
    <s v="2026"/>
    <x v="0"/>
    <x v="0"/>
    <x v="0"/>
    <x v="0"/>
    <s v="2 - Poder Ejecutivo"/>
    <s v="0203 - MINISTERIO DE DEFENSA"/>
    <s v="0002 - ACADEMIA MILITAR BATALLA DE LA CARRERA"/>
    <x v="1"/>
    <x v="9"/>
    <x v="29"/>
    <s v="2.1 - REMUNERACIONES Y CONTRIBUCIONES"/>
    <s v="2.1.5 - CONTRIBUCIONES A LA SEGURIDAD SOCIAL"/>
    <s v="N"/>
    <s v="00 - N/A"/>
    <s v="10 - FONDO GENERAL"/>
    <s v="32 - SANTO DOMINGO"/>
    <s v="(en blanco)"/>
    <n v="1093297"/>
    <n v="455432.85000000003"/>
  </r>
  <r>
    <s v="2026"/>
    <x v="0"/>
    <x v="0"/>
    <x v="0"/>
    <x v="0"/>
    <s v="2 - Poder Ejecutivo"/>
    <s v="0203 - MINISTERIO DE DEFENSA"/>
    <s v="0002 - ACADEMIA MILITAR BATALLA DE LA CARRERA"/>
    <x v="1"/>
    <x v="9"/>
    <x v="29"/>
    <s v="2.2 - CONTRATACIÓN DE SERVICIOS"/>
    <s v="2.2.1 - SERVICIOS BÁSICOS"/>
    <s v="N"/>
    <s v="00 - N/A"/>
    <s v="10 - FONDO GENERAL"/>
    <s v="32 - SANTO DOMINGO"/>
    <s v="(en blanco)"/>
    <n v="1320000"/>
    <n v="743982.16"/>
  </r>
  <r>
    <s v="2026"/>
    <x v="0"/>
    <x v="0"/>
    <x v="0"/>
    <x v="0"/>
    <s v="2 - Poder Ejecutivo"/>
    <s v="0203 - MINISTERIO DE DEFENSA"/>
    <s v="0002 - ACADEMIA MILITAR BATALLA DE LA CARRERA"/>
    <x v="1"/>
    <x v="9"/>
    <x v="29"/>
    <s v="2.2 - CONTRATACIÓN DE SERVICIOS"/>
    <s v="2.2.2 - PUBLICIDAD, IMPRESIÓN Y ENCUADERNACIÓN"/>
    <s v="N"/>
    <s v="00 - N/A"/>
    <s v="10 - FONDO GENERAL"/>
    <s v="32 - SANTO DOMINGO"/>
    <s v="(en blanco)"/>
    <n v="0"/>
    <n v="0"/>
  </r>
  <r>
    <s v="2026"/>
    <x v="0"/>
    <x v="0"/>
    <x v="0"/>
    <x v="0"/>
    <s v="2 - Poder Ejecutivo"/>
    <s v="0203 - MINISTERIO DE DEFENSA"/>
    <s v="0002 - ACADEMIA MILITAR BATALLA DE LA CARRERA"/>
    <x v="1"/>
    <x v="9"/>
    <x v="29"/>
    <s v="2.2 - CONTRATACIÓN DE SERVICIOS"/>
    <s v="2.2.5 - ALQUILERES Y RENTAS"/>
    <s v="N"/>
    <s v="00 - N/A"/>
    <s v="10 - FONDO GENERAL"/>
    <s v="32 - SANTO DOMINGO"/>
    <s v="(en blanco)"/>
    <n v="420000"/>
    <n v="164875.02999999997"/>
  </r>
  <r>
    <s v="2026"/>
    <x v="0"/>
    <x v="0"/>
    <x v="0"/>
    <x v="0"/>
    <s v="2 - Poder Ejecutivo"/>
    <s v="0203 - MINISTERIO DE DEFENSA"/>
    <s v="0002 - ACADEMIA MILITAR BATALLA DE LA CARRERA"/>
    <x v="1"/>
    <x v="9"/>
    <x v="29"/>
    <s v="2.2 - CONTRATACIÓN DE SERVICIOS"/>
    <s v="2.2.6 - SEGUROS"/>
    <s v="N"/>
    <s v="00 - N/A"/>
    <s v="10 - FONDO GENERAL"/>
    <s v="32 - SANTO DOMINGO"/>
    <s v="(en blanco)"/>
    <n v="1343940"/>
    <n v="366825"/>
  </r>
  <r>
    <s v="2026"/>
    <x v="0"/>
    <x v="0"/>
    <x v="0"/>
    <x v="0"/>
    <s v="2 - Poder Ejecutivo"/>
    <s v="0203 - MINISTERIO DE DEFENSA"/>
    <s v="0002 - ACADEMIA MILITAR BATALLA DE LA CARRERA"/>
    <x v="1"/>
    <x v="9"/>
    <x v="29"/>
    <s v="2.2 - CONTRATACIÓN DE SERVICIOS"/>
    <s v="2.2.7 - SERVICIOS DE CONSERVACIÓN, REPARACIONES MENORES E INSTALACIONES TEMPORALES"/>
    <s v="N"/>
    <s v="00 - N/A"/>
    <s v="10 - FONDO GENERAL"/>
    <s v="32 - SANTO DOMINGO"/>
    <s v="(en blanco)"/>
    <n v="30000"/>
    <n v="2034525.93"/>
  </r>
  <r>
    <s v="2026"/>
    <x v="0"/>
    <x v="0"/>
    <x v="0"/>
    <x v="0"/>
    <s v="2 - Poder Ejecutivo"/>
    <s v="0203 - MINISTERIO DE DEFENSA"/>
    <s v="0002 - ACADEMIA MILITAR BATALLA DE LA CARRERA"/>
    <x v="1"/>
    <x v="9"/>
    <x v="29"/>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x v="1"/>
    <x v="9"/>
    <x v="29"/>
    <s v="2.3 - MATERIALES Y SUMINISTROS"/>
    <s v="2.3.1 - ALIMENTOS Y PRODUCTOS AGROFORESTALES"/>
    <s v="N"/>
    <s v="00 - N/A"/>
    <s v="10 - FONDO GENERAL"/>
    <s v="32 - SANTO DOMINGO"/>
    <s v="(en blanco)"/>
    <n v="4741200"/>
    <n v="2698665.84"/>
  </r>
  <r>
    <s v="2026"/>
    <x v="0"/>
    <x v="0"/>
    <x v="0"/>
    <x v="0"/>
    <s v="2 - Poder Ejecutivo"/>
    <s v="0203 - MINISTERIO DE DEFENSA"/>
    <s v="0002 - ACADEMIA MILITAR BATALLA DE LA CARRERA"/>
    <x v="1"/>
    <x v="9"/>
    <x v="29"/>
    <s v="2.3 - MATERIALES Y SUMINISTROS"/>
    <s v="2.3.2 - TEXTILES Y VESTUARIOS"/>
    <s v="N"/>
    <s v="00 - N/A"/>
    <s v="10 - FONDO GENERAL"/>
    <s v="32 - SANTO DOMINGO"/>
    <s v="(en blanco)"/>
    <n v="42000"/>
    <n v="765622.94"/>
  </r>
  <r>
    <s v="2026"/>
    <x v="0"/>
    <x v="0"/>
    <x v="0"/>
    <x v="0"/>
    <s v="2 - Poder Ejecutivo"/>
    <s v="0203 - MINISTERIO DE DEFENSA"/>
    <s v="0002 - ACADEMIA MILITAR BATALLA DE LA CARRERA"/>
    <x v="1"/>
    <x v="9"/>
    <x v="29"/>
    <s v="2.3 - MATERIALES Y SUMINISTROS"/>
    <s v="2.3.3 - PAPEL, CARTÓN E IMPRESOS"/>
    <s v="N"/>
    <s v="00 - N/A"/>
    <s v="10 - FONDO GENERAL"/>
    <s v="32 - SANTO DOMINGO"/>
    <s v="(en blanco)"/>
    <n v="800000"/>
    <n v="240436.8"/>
  </r>
  <r>
    <s v="2026"/>
    <x v="0"/>
    <x v="0"/>
    <x v="0"/>
    <x v="0"/>
    <s v="2 - Poder Ejecutivo"/>
    <s v="0203 - MINISTERIO DE DEFENSA"/>
    <s v="0002 - ACADEMIA MILITAR BATALLA DE LA CARRERA"/>
    <x v="1"/>
    <x v="9"/>
    <x v="29"/>
    <s v="2.3 - MATERIALES Y SUMINISTROS"/>
    <s v="2.3.4 - PRODUCTOS FARMACÉUTICOS"/>
    <s v="N"/>
    <s v="00 - N/A"/>
    <s v="10 - FONDO GENERAL"/>
    <s v="32 - SANTO DOMINGO"/>
    <s v="(en blanco)"/>
    <n v="1200000"/>
    <n v="499998.30000000005"/>
  </r>
  <r>
    <s v="2026"/>
    <x v="0"/>
    <x v="0"/>
    <x v="0"/>
    <x v="0"/>
    <s v="2 - Poder Ejecutivo"/>
    <s v="0203 - MINISTERIO DE DEFENSA"/>
    <s v="0002 - ACADEMIA MILITAR BATALLA DE LA CARRERA"/>
    <x v="1"/>
    <x v="9"/>
    <x v="29"/>
    <s v="2.3 - MATERIALES Y SUMINISTROS"/>
    <s v="2.3.5 - CUERO, CAUCHO Y PLÁSTICO"/>
    <s v="N"/>
    <s v="00 - N/A"/>
    <s v="10 - FONDO GENERAL"/>
    <s v="32 - SANTO DOMINGO"/>
    <s v="(en blanco)"/>
    <n v="502000"/>
    <n v="377229.72"/>
  </r>
  <r>
    <s v="2026"/>
    <x v="0"/>
    <x v="0"/>
    <x v="0"/>
    <x v="0"/>
    <s v="2 - Poder Ejecutivo"/>
    <s v="0203 - MINISTERIO DE DEFENSA"/>
    <s v="0002 - ACADEMIA MILITAR BATALLA DE LA CARRERA"/>
    <x v="1"/>
    <x v="9"/>
    <x v="29"/>
    <s v="2.3 - MATERIALES Y SUMINISTROS"/>
    <s v="2.3.6 - PRODUCTOS DE MINERALES, METÁLICOS Y NO METÁLICOS"/>
    <s v="N"/>
    <s v="00 - N/A"/>
    <s v="10 - FONDO GENERAL"/>
    <s v="32 - SANTO DOMINGO"/>
    <s v="(en blanco)"/>
    <n v="186716"/>
    <n v="1413916.7"/>
  </r>
  <r>
    <s v="2026"/>
    <x v="0"/>
    <x v="0"/>
    <x v="0"/>
    <x v="0"/>
    <s v="2 - Poder Ejecutivo"/>
    <s v="0203 - MINISTERIO DE DEFENSA"/>
    <s v="0002 - ACADEMIA MILITAR BATALLA DE LA CARRERA"/>
    <x v="1"/>
    <x v="9"/>
    <x v="29"/>
    <s v="2.3 - MATERIALES Y SUMINISTROS"/>
    <s v="2.3.7 - COMBUSTIBLES, LUBRICANTES, PRODUCTOS QUÍMICOS Y CONEXOS"/>
    <s v="N"/>
    <s v="00 - N/A"/>
    <s v="10 - FONDO GENERAL"/>
    <s v="32 - SANTO DOMINGO"/>
    <s v="(en blanco)"/>
    <n v="6300000"/>
    <n v="2951287.2800000003"/>
  </r>
  <r>
    <s v="2026"/>
    <x v="0"/>
    <x v="0"/>
    <x v="0"/>
    <x v="0"/>
    <s v="2 - Poder Ejecutivo"/>
    <s v="0203 - MINISTERIO DE DEFENSA"/>
    <s v="0002 - ACADEMIA MILITAR BATALLA DE LA CARRERA"/>
    <x v="1"/>
    <x v="9"/>
    <x v="29"/>
    <s v="2.3 - MATERIALES Y SUMINISTROS"/>
    <s v="2.3.9 - PRODUCTOS Y ÚTILES VARIOS"/>
    <s v="N"/>
    <s v="00 - N/A"/>
    <s v="10 - FONDO GENERAL"/>
    <s v="32 - SANTO DOMINGO"/>
    <s v="(en blanco)"/>
    <n v="950000"/>
    <n v="1437438.6800000002"/>
  </r>
  <r>
    <s v="2026"/>
    <x v="0"/>
    <x v="0"/>
    <x v="0"/>
    <x v="0"/>
    <s v="2 - Poder Ejecutivo"/>
    <s v="0203 - MINISTERIO DE DEFENSA"/>
    <s v="0002 - DIRECCION GENERAL DE DRAGAS, PRESAS Y BALIZAMIENTO, M.G"/>
    <x v="0"/>
    <x v="5"/>
    <x v="28"/>
    <s v="2.1 - REMUNERACIONES Y CONTRIBUCIONES"/>
    <s v="2.1.1 - REMUNERACIONES"/>
    <s v="N"/>
    <s v="00 - N/A"/>
    <s v="10 - FONDO GENERAL"/>
    <s v="99 - MULTIPROVINCIAL"/>
    <s v="(en blanco)"/>
    <n v="33987897"/>
    <n v="12990296.25"/>
  </r>
  <r>
    <s v="2026"/>
    <x v="0"/>
    <x v="0"/>
    <x v="0"/>
    <x v="0"/>
    <s v="2 - Poder Ejecutivo"/>
    <s v="0203 - MINISTERIO DE DEFENSA"/>
    <s v="0002 - DIRECCION GENERAL DE DRAGAS, PRESAS Y BALIZAMIENTO, M.G"/>
    <x v="0"/>
    <x v="5"/>
    <x v="28"/>
    <s v="2.1 - REMUNERACIONES Y CONTRIBUCIONES"/>
    <s v="2.1.2 - SOBRESUELDOS"/>
    <s v="N"/>
    <s v="00 - N/A"/>
    <s v="10 - FONDO GENERAL"/>
    <s v="99 - MULTIPROVINCIAL"/>
    <s v="(en blanco)"/>
    <n v="373600"/>
    <n v="155666.65000000002"/>
  </r>
  <r>
    <s v="2026"/>
    <x v="0"/>
    <x v="0"/>
    <x v="0"/>
    <x v="0"/>
    <s v="2 - Poder Ejecutivo"/>
    <s v="0203 - MINISTERIO DE DEFENSA"/>
    <s v="0002 - DIRECCION GENERAL DE DRAGAS, PRESAS Y BALIZAMIENTO, M.G"/>
    <x v="0"/>
    <x v="5"/>
    <x v="28"/>
    <s v="2.1 - REMUNERACIONES Y CONTRIBUCIONES"/>
    <s v="2.1.5 - CONTRIBUCIONES A LA SEGURIDAD SOCIAL"/>
    <s v="N"/>
    <s v="00 - N/A"/>
    <s v="10 - FONDO GENERAL"/>
    <s v="99 - MULTIPROVINCIAL"/>
    <s v="(en blanco)"/>
    <n v="1170095"/>
    <n v="478473.6"/>
  </r>
  <r>
    <s v="2026"/>
    <x v="0"/>
    <x v="0"/>
    <x v="0"/>
    <x v="0"/>
    <s v="2 - Poder Ejecutivo"/>
    <s v="0203 - MINISTERIO DE DEFENSA"/>
    <s v="0002 - DIRECCION GENERAL DE DRAGAS, PRESAS Y BALIZAMIENTO, M.G"/>
    <x v="0"/>
    <x v="5"/>
    <x v="28"/>
    <s v="2.2 - CONTRATACIÓN DE SERVICIOS"/>
    <s v="2.2.1 - SERVICIOS BÁSICOS"/>
    <s v="N"/>
    <s v="00 - N/A"/>
    <s v="10 - FONDO GENERAL"/>
    <s v="99 - MULTIPROVINCIAL"/>
    <s v="(en blanco)"/>
    <n v="2324499"/>
    <n v="471104.81"/>
  </r>
  <r>
    <s v="2026"/>
    <x v="0"/>
    <x v="0"/>
    <x v="0"/>
    <x v="0"/>
    <s v="2 - Poder Ejecutivo"/>
    <s v="0203 - MINISTERIO DE DEFENSA"/>
    <s v="0002 - DIRECCION GENERAL DE DRAGAS, PRESAS Y BALIZAMIENTO, M.G"/>
    <x v="0"/>
    <x v="5"/>
    <x v="28"/>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x v="0"/>
    <x v="5"/>
    <x v="28"/>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x v="0"/>
    <x v="5"/>
    <x v="28"/>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x v="0"/>
    <x v="5"/>
    <x v="28"/>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x v="0"/>
    <x v="5"/>
    <x v="28"/>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x v="0"/>
    <x v="5"/>
    <x v="28"/>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x v="0"/>
    <x v="5"/>
    <x v="28"/>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x v="0"/>
    <x v="5"/>
    <x v="28"/>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x v="0"/>
    <x v="5"/>
    <x v="28"/>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x v="0"/>
    <x v="5"/>
    <x v="28"/>
    <s v="2.3 - MATERIALES Y SUMINISTROS"/>
    <s v="2.3.1 - ALIMENTOS Y PRODUCTOS AGROFORESTALES"/>
    <s v="N"/>
    <s v="00 - N/A"/>
    <s v="10 - FONDO GENERAL"/>
    <s v="99 - MULTIPROVINCIAL"/>
    <s v="(en blanco)"/>
    <n v="4106000"/>
    <n v="1671177.65"/>
  </r>
  <r>
    <s v="2026"/>
    <x v="0"/>
    <x v="0"/>
    <x v="0"/>
    <x v="0"/>
    <s v="2 - Poder Ejecutivo"/>
    <s v="0203 - MINISTERIO DE DEFENSA"/>
    <s v="0002 - DIRECCION GENERAL DE DRAGAS, PRESAS Y BALIZAMIENTO, M.G"/>
    <x v="0"/>
    <x v="5"/>
    <x v="28"/>
    <s v="2.3 - MATERIALES Y SUMINISTROS"/>
    <s v="2.3.2 - TEXTILES Y VESTUARIOS"/>
    <s v="N"/>
    <s v="00 - N/A"/>
    <s v="10 - FONDO GENERAL"/>
    <s v="99 - MULTIPROVINCIAL"/>
    <s v="(en blanco)"/>
    <n v="1500000"/>
    <n v="12408.88"/>
  </r>
  <r>
    <s v="2026"/>
    <x v="0"/>
    <x v="0"/>
    <x v="0"/>
    <x v="0"/>
    <s v="2 - Poder Ejecutivo"/>
    <s v="0203 - MINISTERIO DE DEFENSA"/>
    <s v="0002 - DIRECCION GENERAL DE DRAGAS, PRESAS Y BALIZAMIENTO, M.G"/>
    <x v="0"/>
    <x v="5"/>
    <x v="28"/>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x v="0"/>
    <x v="5"/>
    <x v="28"/>
    <s v="2.3 - MATERIALES Y SUMINISTROS"/>
    <s v="2.3.4 - PRODUCTOS FARMACÉUTICOS"/>
    <s v="N"/>
    <s v="00 - N/A"/>
    <s v="10 - FONDO GENERAL"/>
    <s v="99 - MULTIPROVINCIAL"/>
    <s v="(en blanco)"/>
    <n v="2381400"/>
    <n v="1302632.1400000001"/>
  </r>
  <r>
    <s v="2026"/>
    <x v="0"/>
    <x v="0"/>
    <x v="0"/>
    <x v="0"/>
    <s v="2 - Poder Ejecutivo"/>
    <s v="0203 - MINISTERIO DE DEFENSA"/>
    <s v="0002 - DIRECCION GENERAL DE DRAGAS, PRESAS Y BALIZAMIENTO, M.G"/>
    <x v="0"/>
    <x v="5"/>
    <x v="28"/>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x v="0"/>
    <x v="5"/>
    <x v="28"/>
    <s v="2.3 - MATERIALES Y SUMINISTROS"/>
    <s v="2.3.6 - PRODUCTOS DE MINERALES, METÁLICOS Y NO METÁLICOS"/>
    <s v="N"/>
    <s v="00 - N/A"/>
    <s v="10 - FONDO GENERAL"/>
    <s v="99 - MULTIPROVINCIAL"/>
    <s v="(en blanco)"/>
    <n v="1711574"/>
    <n v="528186.76"/>
  </r>
  <r>
    <s v="2026"/>
    <x v="0"/>
    <x v="0"/>
    <x v="0"/>
    <x v="0"/>
    <s v="2 - Poder Ejecutivo"/>
    <s v="0203 - MINISTERIO DE DEFENSA"/>
    <s v="0002 - DIRECCION GENERAL DE DRAGAS, PRESAS Y BALIZAMIENTO, M.G"/>
    <x v="0"/>
    <x v="5"/>
    <x v="28"/>
    <s v="2.3 - MATERIALES Y SUMINISTROS"/>
    <s v="2.3.7 - COMBUSTIBLES, LUBRICANTES, PRODUCTOS QUÍMICOS Y CONEXOS"/>
    <s v="N"/>
    <s v="00 - N/A"/>
    <s v="10 - FONDO GENERAL"/>
    <s v="99 - MULTIPROVINCIAL"/>
    <s v="(en blanco)"/>
    <n v="23797797"/>
    <n v="9898154.1300000008"/>
  </r>
  <r>
    <s v="2026"/>
    <x v="0"/>
    <x v="0"/>
    <x v="0"/>
    <x v="0"/>
    <s v="2 - Poder Ejecutivo"/>
    <s v="0203 - MINISTERIO DE DEFENSA"/>
    <s v="0002 - DIRECCION GENERAL DE DRAGAS, PRESAS Y BALIZAMIENTO, M.G"/>
    <x v="0"/>
    <x v="5"/>
    <x v="28"/>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x v="0"/>
    <x v="5"/>
    <x v="28"/>
    <s v="2.3 - MATERIALES Y SUMINISTROS"/>
    <s v="2.3.9 - PRODUCTOS Y ÚTILES VARIOS"/>
    <s v="N"/>
    <s v="00 - N/A"/>
    <s v="10 - FONDO GENERAL"/>
    <s v="99 - MULTIPROVINCIAL"/>
    <s v="(en blanco)"/>
    <n v="3349091"/>
    <n v="1622419.8699999996"/>
  </r>
  <r>
    <s v="2026"/>
    <x v="0"/>
    <x v="0"/>
    <x v="0"/>
    <x v="0"/>
    <s v="2 - Poder Ejecutivo"/>
    <s v="0203 - MINISTERIO DE DEFENSA"/>
    <s v="0002 - DIRECCION GENERAL DE DRAGAS, PRESAS Y BALIZAMIENTO, M.G"/>
    <x v="0"/>
    <x v="5"/>
    <x v="28"/>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x v="0"/>
    <x v="5"/>
    <x v="28"/>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x v="1"/>
    <x v="9"/>
    <x v="30"/>
    <s v="2.1 - REMUNERACIONES Y CONTRIBUCIONES"/>
    <s v="2.1.1 - REMUNERACIONES"/>
    <s v="N"/>
    <s v="00 - N/A"/>
    <s v="10 - FONDO GENERAL"/>
    <s v="99 - MULTIPROVINCIAL"/>
    <s v="(en blanco)"/>
    <n v="381990935"/>
    <n v="148135679.59999999"/>
  </r>
  <r>
    <s v="2026"/>
    <x v="0"/>
    <x v="0"/>
    <x v="0"/>
    <x v="0"/>
    <s v="2 - Poder Ejecutivo"/>
    <s v="0203 - MINISTERIO DE DEFENSA"/>
    <s v="0002 - DIRECCION GENERAL DE ESCUELAS VOCACIONALES"/>
    <x v="1"/>
    <x v="9"/>
    <x v="30"/>
    <s v="2.1 - REMUNERACIONES Y CONTRIBUCIONES"/>
    <s v="2.1.2 - SOBRESUELDOS"/>
    <s v="N"/>
    <s v="00 - N/A"/>
    <s v="10 - FONDO GENERAL"/>
    <s v="99 - MULTIPROVINCIAL"/>
    <s v="(en blanco)"/>
    <n v="7015200"/>
    <n v="3135000"/>
  </r>
  <r>
    <s v="2026"/>
    <x v="0"/>
    <x v="0"/>
    <x v="0"/>
    <x v="0"/>
    <s v="2 - Poder Ejecutivo"/>
    <s v="0203 - MINISTERIO DE DEFENSA"/>
    <s v="0002 - DIRECCION GENERAL DE ESCUELAS VOCACIONALES"/>
    <x v="1"/>
    <x v="9"/>
    <x v="30"/>
    <s v="2.1 - REMUNERACIONES Y CONTRIBUCIONES"/>
    <s v="2.1.5 - CONTRIBUCIONES A LA SEGURIDAD SOCIAL"/>
    <s v="N"/>
    <s v="00 - N/A"/>
    <s v="10 - FONDO GENERAL"/>
    <s v="99 - MULTIPROVINCIAL"/>
    <s v="(en blanco)"/>
    <n v="17303900"/>
    <n v="7543927.5000000019"/>
  </r>
  <r>
    <s v="2026"/>
    <x v="0"/>
    <x v="0"/>
    <x v="0"/>
    <x v="0"/>
    <s v="2 - Poder Ejecutivo"/>
    <s v="0203 - MINISTERIO DE DEFENSA"/>
    <s v="0002 - DIRECCION GENERAL DE ESCUELAS VOCACIONALES"/>
    <x v="1"/>
    <x v="9"/>
    <x v="30"/>
    <s v="2.2 - CONTRATACIÓN DE SERVICIOS"/>
    <s v="2.2.1 - SERVICIOS BÁSICOS"/>
    <s v="N"/>
    <s v="00 - N/A"/>
    <s v="10 - FONDO GENERAL"/>
    <s v="99 - MULTIPROVINCIAL"/>
    <s v="(en blanco)"/>
    <n v="32901040"/>
    <n v="10915933.93"/>
  </r>
  <r>
    <s v="2026"/>
    <x v="0"/>
    <x v="0"/>
    <x v="0"/>
    <x v="0"/>
    <s v="2 - Poder Ejecutivo"/>
    <s v="0203 - MINISTERIO DE DEFENSA"/>
    <s v="0002 - DIRECCION GENERAL DE ESCUELAS VOCACIONALES"/>
    <x v="1"/>
    <x v="9"/>
    <x v="30"/>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x v="1"/>
    <x v="9"/>
    <x v="30"/>
    <s v="2.2 - CONTRATACIÓN DE SERVICIOS"/>
    <s v="2.2.3 - VIÁTICOS"/>
    <s v="N"/>
    <s v="00 - N/A"/>
    <s v="10 - FONDO GENERAL"/>
    <s v="99 - MULTIPROVINCIAL"/>
    <s v="(en blanco)"/>
    <n v="3783600"/>
    <n v="1545200"/>
  </r>
  <r>
    <s v="2026"/>
    <x v="0"/>
    <x v="0"/>
    <x v="0"/>
    <x v="0"/>
    <s v="2 - Poder Ejecutivo"/>
    <s v="0203 - MINISTERIO DE DEFENSA"/>
    <s v="0002 - DIRECCION GENERAL DE ESCUELAS VOCACIONALES"/>
    <x v="1"/>
    <x v="9"/>
    <x v="30"/>
    <s v="2.2 - CONTRATACIÓN DE SERVICIOS"/>
    <s v="2.2.5 - ALQUILERES Y RENTAS"/>
    <s v="N"/>
    <s v="00 - N/A"/>
    <s v="10 - FONDO GENERAL"/>
    <s v="99 - MULTIPROVINCIAL"/>
    <s v="(en blanco)"/>
    <n v="3246000"/>
    <n v="417245"/>
  </r>
  <r>
    <s v="2026"/>
    <x v="0"/>
    <x v="0"/>
    <x v="0"/>
    <x v="0"/>
    <s v="2 - Poder Ejecutivo"/>
    <s v="0203 - MINISTERIO DE DEFENSA"/>
    <s v="0002 - DIRECCION GENERAL DE ESCUELAS VOCACIONALES"/>
    <x v="1"/>
    <x v="9"/>
    <x v="30"/>
    <s v="2.2 - CONTRATACIÓN DE SERVICIOS"/>
    <s v="2.2.6 - SEGUROS"/>
    <s v="N"/>
    <s v="00 - N/A"/>
    <s v="10 - FONDO GENERAL"/>
    <s v="99 - MULTIPROVINCIAL"/>
    <s v="(en blanco)"/>
    <n v="12500000"/>
    <n v="6576791.75"/>
  </r>
  <r>
    <s v="2026"/>
    <x v="0"/>
    <x v="0"/>
    <x v="0"/>
    <x v="0"/>
    <s v="2 - Poder Ejecutivo"/>
    <s v="0203 - MINISTERIO DE DEFENSA"/>
    <s v="0002 - DIRECCION GENERAL DE ESCUELAS VOCACIONALES"/>
    <x v="1"/>
    <x v="9"/>
    <x v="30"/>
    <s v="2.2 - CONTRATACIÓN DE SERVICIOS"/>
    <s v="2.2.7 - SERVICIOS DE CONSERVACIÓN, REPARACIONES MENORES E INSTALACIONES TEMPORALES"/>
    <s v="N"/>
    <s v="00 - N/A"/>
    <s v="10 - FONDO GENERAL"/>
    <s v="99 - MULTIPROVINCIAL"/>
    <s v="(en blanco)"/>
    <n v="3361521"/>
    <n v="6248663.96"/>
  </r>
  <r>
    <s v="2026"/>
    <x v="0"/>
    <x v="0"/>
    <x v="0"/>
    <x v="0"/>
    <s v="2 - Poder Ejecutivo"/>
    <s v="0203 - MINISTERIO DE DEFENSA"/>
    <s v="0002 - DIRECCION GENERAL DE ESCUELAS VOCACIONALES"/>
    <x v="1"/>
    <x v="9"/>
    <x v="30"/>
    <s v="2.2 - CONTRATACIÓN DE SERVICIOS"/>
    <s v="2.2.8 - OTROS SERVICIOS NO INCLUIDOS EN CONCEPTOS ANTERIORES"/>
    <s v="N"/>
    <s v="00 - N/A"/>
    <s v="10 - FONDO GENERAL"/>
    <s v="99 - MULTIPROVINCIAL"/>
    <s v="(en blanco)"/>
    <n v="12418933"/>
    <n v="1059480.44"/>
  </r>
  <r>
    <s v="2026"/>
    <x v="0"/>
    <x v="0"/>
    <x v="0"/>
    <x v="0"/>
    <s v="2 - Poder Ejecutivo"/>
    <s v="0203 - MINISTERIO DE DEFENSA"/>
    <s v="0002 - DIRECCION GENERAL DE ESCUELAS VOCACIONALES"/>
    <x v="1"/>
    <x v="9"/>
    <x v="30"/>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x v="1"/>
    <x v="9"/>
    <x v="30"/>
    <s v="2.3 - MATERIALES Y SUMINISTROS"/>
    <s v="2.3.1 - ALIMENTOS Y PRODUCTOS AGROFORESTALES"/>
    <s v="N"/>
    <s v="00 - N/A"/>
    <s v="10 - FONDO GENERAL"/>
    <s v="99 - MULTIPROVINCIAL"/>
    <s v="(en blanco)"/>
    <n v="104682601"/>
    <n v="43082319.839999996"/>
  </r>
  <r>
    <s v="2026"/>
    <x v="0"/>
    <x v="0"/>
    <x v="0"/>
    <x v="0"/>
    <s v="2 - Poder Ejecutivo"/>
    <s v="0203 - MINISTERIO DE DEFENSA"/>
    <s v="0002 - DIRECCION GENERAL DE ESCUELAS VOCACIONALES"/>
    <x v="1"/>
    <x v="9"/>
    <x v="30"/>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x v="1"/>
    <x v="9"/>
    <x v="30"/>
    <s v="2.3 - MATERIALES Y SUMINISTROS"/>
    <s v="2.3.2 - TEXTILES Y VESTUARIOS"/>
    <s v="N"/>
    <s v="00 - N/A"/>
    <s v="10 - FONDO GENERAL"/>
    <s v="99 - MULTIPROVINCIAL"/>
    <s v="(en blanco)"/>
    <n v="8178000"/>
    <n v="2936933.8699999996"/>
  </r>
  <r>
    <s v="2026"/>
    <x v="0"/>
    <x v="0"/>
    <x v="0"/>
    <x v="0"/>
    <s v="2 - Poder Ejecutivo"/>
    <s v="0203 - MINISTERIO DE DEFENSA"/>
    <s v="0002 - DIRECCION GENERAL DE ESCUELAS VOCACIONALES"/>
    <x v="1"/>
    <x v="9"/>
    <x v="30"/>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x v="1"/>
    <x v="9"/>
    <x v="30"/>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x v="1"/>
    <x v="9"/>
    <x v="30"/>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x v="1"/>
    <x v="9"/>
    <x v="30"/>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x v="1"/>
    <x v="9"/>
    <x v="30"/>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x v="1"/>
    <x v="9"/>
    <x v="30"/>
    <s v="2.3 - MATERIALES Y SUMINISTROS"/>
    <s v="2.3.5 - CUERO, CAUCHO Y PLÁSTICO"/>
    <s v="N"/>
    <s v="00 - N/A"/>
    <s v="10 - FONDO GENERAL"/>
    <s v="99 - MULTIPROVINCIAL"/>
    <s v="(en blanco)"/>
    <n v="1734000"/>
    <n v="6301.2"/>
  </r>
  <r>
    <s v="2026"/>
    <x v="0"/>
    <x v="0"/>
    <x v="0"/>
    <x v="0"/>
    <s v="2 - Poder Ejecutivo"/>
    <s v="0203 - MINISTERIO DE DEFENSA"/>
    <s v="0002 - DIRECCION GENERAL DE ESCUELAS VOCACIONALES"/>
    <x v="1"/>
    <x v="9"/>
    <x v="30"/>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x v="1"/>
    <x v="9"/>
    <x v="30"/>
    <s v="2.3 - MATERIALES Y SUMINISTROS"/>
    <s v="2.3.6 - PRODUCTOS DE MINERALES, METÁLICOS Y NO METÁLICOS"/>
    <s v="N"/>
    <s v="00 - N/A"/>
    <s v="10 - FONDO GENERAL"/>
    <s v="99 - MULTIPROVINCIAL"/>
    <s v="(en blanco)"/>
    <n v="7500333"/>
    <n v="292694.7"/>
  </r>
  <r>
    <s v="2026"/>
    <x v="0"/>
    <x v="0"/>
    <x v="0"/>
    <x v="0"/>
    <s v="2 - Poder Ejecutivo"/>
    <s v="0203 - MINISTERIO DE DEFENSA"/>
    <s v="0002 - DIRECCION GENERAL DE ESCUELAS VOCACIONALES"/>
    <x v="1"/>
    <x v="9"/>
    <x v="30"/>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x v="1"/>
    <x v="9"/>
    <x v="30"/>
    <s v="2.3 - MATERIALES Y SUMINISTROS"/>
    <s v="2.3.7 - COMBUSTIBLES, LUBRICANTES, PRODUCTOS QUÍMICOS Y CONEXOS"/>
    <s v="N"/>
    <s v="00 - N/A"/>
    <s v="10 - FONDO GENERAL"/>
    <s v="99 - MULTIPROVINCIAL"/>
    <s v="(en blanco)"/>
    <n v="37670136"/>
    <n v="12872490.24"/>
  </r>
  <r>
    <s v="2026"/>
    <x v="0"/>
    <x v="0"/>
    <x v="0"/>
    <x v="0"/>
    <s v="2 - Poder Ejecutivo"/>
    <s v="0203 - MINISTERIO DE DEFENSA"/>
    <s v="0002 - DIRECCION GENERAL DE ESCUELAS VOCACIONALES"/>
    <x v="1"/>
    <x v="9"/>
    <x v="30"/>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x v="1"/>
    <x v="9"/>
    <x v="30"/>
    <s v="2.3 - MATERIALES Y SUMINISTROS"/>
    <s v="2.3.9 - PRODUCTOS Y ÚTILES VARIOS"/>
    <s v="N"/>
    <s v="00 - N/A"/>
    <s v="10 - FONDO GENERAL"/>
    <s v="99 - MULTIPROVINCIAL"/>
    <s v="(en blanco)"/>
    <n v="23804911"/>
    <n v="2212294.62"/>
  </r>
  <r>
    <s v="2026"/>
    <x v="0"/>
    <x v="0"/>
    <x v="0"/>
    <x v="0"/>
    <s v="2 - Poder Ejecutivo"/>
    <s v="0203 - MINISTERIO DE DEFENSA"/>
    <s v="0002 - DIRECCION GENERAL DE ESCUELAS VOCACIONALES"/>
    <x v="1"/>
    <x v="9"/>
    <x v="30"/>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x v="1"/>
    <x v="2"/>
    <x v="4"/>
    <s v="2.1 - REMUNERACIONES Y CONTRIBUCIONES"/>
    <s v="2.1.1 - REMUNERACIONES"/>
    <s v="N"/>
    <s v="00 - N/A"/>
    <s v="10 - FONDO GENERAL"/>
    <s v="99 - MULTIPROVINCIAL"/>
    <s v="(en blanco)"/>
    <n v="24016000"/>
    <n v="9125500"/>
  </r>
  <r>
    <s v="2026"/>
    <x v="0"/>
    <x v="0"/>
    <x v="0"/>
    <x v="0"/>
    <s v="2 - Poder Ejecutivo"/>
    <s v="0203 - MINISTERIO DE DEFENSA"/>
    <s v="0002 - DIRECCION GENERAL DE ESCUELAS VOCACIONALES"/>
    <x v="1"/>
    <x v="2"/>
    <x v="4"/>
    <s v="2.1 - REMUNERACIONES Y CONTRIBUCIONES"/>
    <s v="2.1.2 - SOBRESUELDOS"/>
    <s v="N"/>
    <s v="00 - N/A"/>
    <s v="10 - FONDO GENERAL"/>
    <s v="99 - MULTIPROVINCIAL"/>
    <s v="(en blanco)"/>
    <n v="23742000"/>
    <n v="10227500"/>
  </r>
  <r>
    <s v="2026"/>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en blanco)"/>
    <n v="1961780"/>
    <n v="751941.20000000007"/>
  </r>
  <r>
    <s v="2026"/>
    <x v="0"/>
    <x v="0"/>
    <x v="0"/>
    <x v="0"/>
    <s v="2 - Poder Ejecutivo"/>
    <s v="0203 - MINISTERIO DE DEFENSA"/>
    <s v="0002 - DIRECCION GENERAL DE ESCUELAS VOCACIONALES"/>
    <x v="1"/>
    <x v="2"/>
    <x v="4"/>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en blanco)"/>
    <n v="12822895"/>
    <n v="4998850"/>
  </r>
  <r>
    <s v="2026"/>
    <x v="0"/>
    <x v="0"/>
    <x v="0"/>
    <x v="0"/>
    <s v="2 - Poder Ejecutivo"/>
    <s v="0203 - MINISTERIO DE DEFENSA"/>
    <s v="0002 - DIRECCION GENERAL DE ESCUELAS VOCACIONALES"/>
    <x v="1"/>
    <x v="2"/>
    <x v="4"/>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x v="1"/>
    <x v="2"/>
    <x v="4"/>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x v="1"/>
    <x v="2"/>
    <x v="4"/>
    <s v="2.3 - MATERIALES Y SUMINISTROS"/>
    <s v="2.3.4 - PRODUCTOS FARMACÉUTICOS"/>
    <s v="N"/>
    <s v="00 - N/A"/>
    <s v="10 - FONDO GENERAL"/>
    <s v="99 - MULTIPROVINCIAL"/>
    <s v="(en blanco)"/>
    <n v="0"/>
    <n v="0"/>
  </r>
  <r>
    <s v="2026"/>
    <x v="0"/>
    <x v="0"/>
    <x v="0"/>
    <x v="0"/>
    <s v="2 - Poder Ejecutivo"/>
    <s v="0203 - MINISTERIO DE DEFENSA"/>
    <s v="0002 - DIRECCION GENERAL DE ESCUELAS VOCACIONALES"/>
    <x v="1"/>
    <x v="2"/>
    <x v="4"/>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en blanco)"/>
    <n v="9724065"/>
    <n v="4620152.49"/>
  </r>
  <r>
    <s v="2026"/>
    <x v="0"/>
    <x v="0"/>
    <x v="0"/>
    <x v="0"/>
    <s v="2 - Poder Ejecutivo"/>
    <s v="0203 - MINISTERIO DE DEFENSA"/>
    <s v="0002 - DIRECCION GENERAL DE ESCUELAS VOCACIONALES"/>
    <x v="1"/>
    <x v="2"/>
    <x v="4"/>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x v="1"/>
    <x v="6"/>
    <x v="27"/>
    <s v="2.1 - REMUNERACIONES Y CONTRIBUCIONES"/>
    <s v="2.1.1 - REMUNERACIONES"/>
    <s v="N"/>
    <s v="00 - N/A"/>
    <s v="10 - FONDO GENERAL"/>
    <s v="99 - MULTIPROVINCIAL"/>
    <s v="(en blanco)"/>
    <n v="882884116"/>
    <n v="338496848.59999996"/>
  </r>
  <r>
    <s v="2026"/>
    <x v="0"/>
    <x v="0"/>
    <x v="0"/>
    <x v="0"/>
    <s v="2 - Poder Ejecutivo"/>
    <s v="0203 - MINISTERIO DE DEFENSA"/>
    <s v="0002 - HOSPITAL MILITAR FAD DR RAMON DE LARA"/>
    <x v="1"/>
    <x v="6"/>
    <x v="27"/>
    <s v="2.1 - REMUNERACIONES Y CONTRIBUCIONES"/>
    <s v="2.1.2 - SOBRESUELDOS"/>
    <s v="N"/>
    <s v="00 - N/A"/>
    <s v="10 - FONDO GENERAL"/>
    <s v="99 - MULTIPROVINCIAL"/>
    <s v="(en blanco)"/>
    <n v="462240"/>
    <n v="458662.5"/>
  </r>
  <r>
    <s v="2026"/>
    <x v="0"/>
    <x v="0"/>
    <x v="0"/>
    <x v="0"/>
    <s v="2 - Poder Ejecutivo"/>
    <s v="0203 - MINISTERIO DE DEFENSA"/>
    <s v="0002 - HOSPITAL MILITAR FAD DR RAMON DE LARA"/>
    <x v="1"/>
    <x v="6"/>
    <x v="27"/>
    <s v="2.1 - REMUNERACIONES Y CONTRIBUCIONES"/>
    <s v="2.1.5 - CONTRIBUCIONES A LA SEGURIDAD SOCIAL"/>
    <s v="N"/>
    <s v="00 - N/A"/>
    <s v="10 - FONDO GENERAL"/>
    <s v="99 - MULTIPROVINCIAL"/>
    <s v="(en blanco)"/>
    <n v="29778403"/>
    <n v="12212284.220000001"/>
  </r>
  <r>
    <s v="2026"/>
    <x v="0"/>
    <x v="0"/>
    <x v="0"/>
    <x v="0"/>
    <s v="2 - Poder Ejecutivo"/>
    <s v="0203 - MINISTERIO DE DEFENSA"/>
    <s v="0002 - HOSPITAL MILITAR FAD DR RAMON DE LARA"/>
    <x v="1"/>
    <x v="6"/>
    <x v="27"/>
    <s v="2.2 - CONTRATACIÓN DE SERVICIOS"/>
    <s v="2.2.1 - SERVICIOS BÁSICOS"/>
    <s v="N"/>
    <s v="00 - N/A"/>
    <s v="10 - FONDO GENERAL"/>
    <s v="99 - MULTIPROVINCIAL"/>
    <s v="(en blanco)"/>
    <n v="864000"/>
    <n v="220925.84999999998"/>
  </r>
  <r>
    <s v="2026"/>
    <x v="0"/>
    <x v="0"/>
    <x v="0"/>
    <x v="0"/>
    <s v="2 - Poder Ejecutivo"/>
    <s v="0203 - MINISTERIO DE DEFENSA"/>
    <s v="0002 - HOSPITAL MILITAR FAD DR RAMON DE LARA"/>
    <x v="1"/>
    <x v="6"/>
    <x v="27"/>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x v="1"/>
    <x v="6"/>
    <x v="27"/>
    <s v="2.2 - CONTRATACIÓN DE SERVICIOS"/>
    <s v="2.2.5 - ALQUILERES Y RENTAS"/>
    <s v="N"/>
    <s v="00 - N/A"/>
    <s v="20 - FONDOS CON DESTINO ESPECÍFICO"/>
    <s v="99 - MULTIPROVINCIAL"/>
    <s v="(en blanco)"/>
    <n v="0"/>
    <n v="268000"/>
  </r>
  <r>
    <s v="2026"/>
    <x v="0"/>
    <x v="0"/>
    <x v="0"/>
    <x v="0"/>
    <s v="2 - Poder Ejecutivo"/>
    <s v="0203 - MINISTERIO DE DEFENSA"/>
    <s v="0002 - HOSPITAL MILITAR FAD DR RAMON DE LARA"/>
    <x v="1"/>
    <x v="6"/>
    <x v="27"/>
    <s v="2.2 - CONTRATACIÓN DE SERVICIOS"/>
    <s v="2.2.7 - SERVICIOS DE CONSERVACIÓN, REPARACIONES MENORES E INSTALACIONES TEMPORALES"/>
    <s v="N"/>
    <s v="00 - N/A"/>
    <s v="20 - FONDOS CON DESTINO ESPECÍFICO"/>
    <s v="99 - MULTIPROVINCIAL"/>
    <s v="(en blanco)"/>
    <n v="0"/>
    <n v="281430"/>
  </r>
  <r>
    <s v="2026"/>
    <x v="0"/>
    <x v="0"/>
    <x v="0"/>
    <x v="0"/>
    <s v="2 - Poder Ejecutivo"/>
    <s v="0203 - MINISTERIO DE DEFENSA"/>
    <s v="0002 - HOSPITAL MILITAR FAD DR RAMON DE LARA"/>
    <x v="1"/>
    <x v="6"/>
    <x v="27"/>
    <s v="2.3 - MATERIALES Y SUMINISTROS"/>
    <s v="2.3.1 - ALIMENTOS Y PRODUCTOS AGROFORESTALES"/>
    <s v="N"/>
    <s v="00 - N/A"/>
    <s v="10 - FONDO GENERAL"/>
    <s v="99 - MULTIPROVINCIAL"/>
    <s v="(en blanco)"/>
    <n v="10800000"/>
    <n v="4497570"/>
  </r>
  <r>
    <s v="2026"/>
    <x v="0"/>
    <x v="0"/>
    <x v="0"/>
    <x v="0"/>
    <s v="2 - Poder Ejecutivo"/>
    <s v="0203 - MINISTERIO DE DEFENSA"/>
    <s v="0002 - HOSPITAL MILITAR FAD DR RAMON DE LARA"/>
    <x v="1"/>
    <x v="6"/>
    <x v="27"/>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x v="1"/>
    <x v="6"/>
    <x v="27"/>
    <s v="2.3 - MATERIALES Y SUMINISTROS"/>
    <s v="2.3.2 - TEXTILES Y VESTUARIOS"/>
    <s v="N"/>
    <s v="00 - N/A"/>
    <s v="20 - FONDOS CON DESTINO ESPECÍFICO"/>
    <s v="99 - MULTIPROVINCIAL"/>
    <s v="(en blanco)"/>
    <n v="0"/>
    <n v="350243.58999999997"/>
  </r>
  <r>
    <s v="2026"/>
    <x v="0"/>
    <x v="0"/>
    <x v="0"/>
    <x v="0"/>
    <s v="2 - Poder Ejecutivo"/>
    <s v="0203 - MINISTERIO DE DEFENSA"/>
    <s v="0002 - HOSPITAL MILITAR FAD DR RAMON DE LARA"/>
    <x v="1"/>
    <x v="6"/>
    <x v="27"/>
    <s v="2.3 - MATERIALES Y SUMINISTROS"/>
    <s v="2.3.3 - PAPEL, CARTÓN E IMPRESOS"/>
    <s v="N"/>
    <s v="00 - N/A"/>
    <s v="20 - FONDOS CON DESTINO ESPECÍFICO"/>
    <s v="99 - MULTIPROVINCIAL"/>
    <s v="(en blanco)"/>
    <n v="0"/>
    <n v="1593548.17"/>
  </r>
  <r>
    <s v="2026"/>
    <x v="0"/>
    <x v="0"/>
    <x v="0"/>
    <x v="0"/>
    <s v="2 - Poder Ejecutivo"/>
    <s v="0203 - MINISTERIO DE DEFENSA"/>
    <s v="0002 - HOSPITAL MILITAR FAD DR RAMON DE LARA"/>
    <x v="1"/>
    <x v="6"/>
    <x v="27"/>
    <s v="2.3 - MATERIALES Y SUMINISTROS"/>
    <s v="2.3.4 - PRODUCTOS FARMACÉUTICOS"/>
    <s v="N"/>
    <s v="00 - N/A"/>
    <s v="10 - FONDO GENERAL"/>
    <s v="99 - MULTIPROVINCIAL"/>
    <s v="(en blanco)"/>
    <n v="79129964"/>
    <n v="24338393.540000003"/>
  </r>
  <r>
    <s v="2026"/>
    <x v="0"/>
    <x v="0"/>
    <x v="0"/>
    <x v="0"/>
    <s v="2 - Poder Ejecutivo"/>
    <s v="0203 - MINISTERIO DE DEFENSA"/>
    <s v="0002 - HOSPITAL MILITAR FAD DR RAMON DE LARA"/>
    <x v="1"/>
    <x v="6"/>
    <x v="27"/>
    <s v="2.3 - MATERIALES Y SUMINISTROS"/>
    <s v="2.3.4 - PRODUCTOS FARMACÉUTICOS"/>
    <s v="N"/>
    <s v="00 - N/A"/>
    <s v="20 - FONDOS CON DESTINO ESPECÍFICO"/>
    <s v="99 - MULTIPROVINCIAL"/>
    <s v="(en blanco)"/>
    <n v="0"/>
    <n v="2322122"/>
  </r>
  <r>
    <s v="2026"/>
    <x v="0"/>
    <x v="0"/>
    <x v="0"/>
    <x v="0"/>
    <s v="2 - Poder Ejecutivo"/>
    <s v="0203 - MINISTERIO DE DEFENSA"/>
    <s v="0002 - HOSPITAL MILITAR FAD DR RAMON DE LARA"/>
    <x v="1"/>
    <x v="6"/>
    <x v="27"/>
    <s v="2.3 - MATERIALES Y SUMINISTROS"/>
    <s v="2.3.5 - CUERO, CAUCHO Y PLÁSTICO"/>
    <s v="N"/>
    <s v="00 - N/A"/>
    <s v="20 - FONDOS CON DESTINO ESPECÍFICO"/>
    <s v="99 - MULTIPROVINCIAL"/>
    <s v="(en blanco)"/>
    <n v="0"/>
    <n v="130053.7"/>
  </r>
  <r>
    <s v="2026"/>
    <x v="0"/>
    <x v="0"/>
    <x v="0"/>
    <x v="0"/>
    <s v="2 - Poder Ejecutivo"/>
    <s v="0203 - MINISTERIO DE DEFENSA"/>
    <s v="0002 - HOSPITAL MILITAR FAD DR RAMON DE LARA"/>
    <x v="1"/>
    <x v="6"/>
    <x v="27"/>
    <s v="2.3 - MATERIALES Y SUMINISTROS"/>
    <s v="2.3.6 - PRODUCTOS DE MINERALES, METÁLICOS Y NO METÁLICOS"/>
    <s v="N"/>
    <s v="00 - N/A"/>
    <s v="20 - FONDOS CON DESTINO ESPECÍFICO"/>
    <s v="99 - MULTIPROVINCIAL"/>
    <s v="(en blanco)"/>
    <n v="0"/>
    <n v="721239.83000000007"/>
  </r>
  <r>
    <s v="2026"/>
    <x v="0"/>
    <x v="0"/>
    <x v="0"/>
    <x v="0"/>
    <s v="2 - Poder Ejecutivo"/>
    <s v="0203 - MINISTERIO DE DEFENSA"/>
    <s v="0002 - HOSPITAL MILITAR FAD DR RAMON DE LARA"/>
    <x v="1"/>
    <x v="6"/>
    <x v="27"/>
    <s v="2.3 - MATERIALES Y SUMINISTROS"/>
    <s v="2.3.7 - COMBUSTIBLES, LUBRICANTES, PRODUCTOS QUÍMICOS Y CONEXOS"/>
    <s v="N"/>
    <s v="00 - N/A"/>
    <s v="10 - FONDO GENERAL"/>
    <s v="99 - MULTIPROVINCIAL"/>
    <s v="(en blanco)"/>
    <n v="44668738"/>
    <n v="16522178.799999999"/>
  </r>
  <r>
    <s v="2026"/>
    <x v="0"/>
    <x v="0"/>
    <x v="0"/>
    <x v="0"/>
    <s v="2 - Poder Ejecutivo"/>
    <s v="0203 - MINISTERIO DE DEFENSA"/>
    <s v="0002 - HOSPITAL MILITAR FAD DR RAMON DE LARA"/>
    <x v="1"/>
    <x v="6"/>
    <x v="27"/>
    <s v="2.3 - MATERIALES Y SUMINISTROS"/>
    <s v="2.3.7 - COMBUSTIBLES, LUBRICANTES, PRODUCTOS QUÍMICOS Y CONEXOS"/>
    <s v="N"/>
    <s v="00 - N/A"/>
    <s v="20 - FONDOS CON DESTINO ESPECÍFICO"/>
    <s v="99 - MULTIPROVINCIAL"/>
    <s v="(en blanco)"/>
    <n v="0"/>
    <n v="3604959.3"/>
  </r>
  <r>
    <s v="2026"/>
    <x v="0"/>
    <x v="0"/>
    <x v="0"/>
    <x v="0"/>
    <s v="2 - Poder Ejecutivo"/>
    <s v="0203 - MINISTERIO DE DEFENSA"/>
    <s v="0002 - HOSPITAL MILITAR FAD DR RAMON DE LARA"/>
    <x v="1"/>
    <x v="6"/>
    <x v="27"/>
    <s v="2.3 - MATERIALES Y SUMINISTROS"/>
    <s v="2.3.9 - PRODUCTOS Y ÚTILES VARIOS"/>
    <s v="N"/>
    <s v="00 - N/A"/>
    <s v="10 - FONDO GENERAL"/>
    <s v="99 - MULTIPROVINCIAL"/>
    <s v="(en blanco)"/>
    <n v="117238453"/>
    <n v="24476084.959999993"/>
  </r>
  <r>
    <s v="2026"/>
    <x v="0"/>
    <x v="0"/>
    <x v="0"/>
    <x v="0"/>
    <s v="2 - Poder Ejecutivo"/>
    <s v="0203 - MINISTERIO DE DEFENSA"/>
    <s v="0002 - HOSPITAL MILITAR FAD DR RAMON DE LARA"/>
    <x v="1"/>
    <x v="6"/>
    <x v="27"/>
    <s v="2.3 - MATERIALES Y SUMINISTROS"/>
    <s v="2.3.9 - PRODUCTOS Y ÚTILES VARIOS"/>
    <s v="N"/>
    <s v="00 - N/A"/>
    <s v="20 - FONDOS CON DESTINO ESPECÍFICO"/>
    <s v="99 - MULTIPROVINCIAL"/>
    <s v="(en blanco)"/>
    <n v="60000000"/>
    <n v="2584708.96"/>
  </r>
  <r>
    <s v="2026"/>
    <x v="0"/>
    <x v="0"/>
    <x v="0"/>
    <x v="0"/>
    <s v="2 - Poder Ejecutivo"/>
    <s v="0203 - MINISTERIO DE DEFENSA"/>
    <s v="0003 - DIRECCIÓN GENERAL DE COMUNIDADES FRONTERIZAS"/>
    <x v="3"/>
    <x v="11"/>
    <x v="31"/>
    <s v="2.1 - REMUNERACIONES Y CONTRIBUCIONES"/>
    <s v="2.1.1 - REMUNERACIONES"/>
    <s v="N"/>
    <s v="00 - N/A"/>
    <s v="10 - FONDO GENERAL"/>
    <s v="99 - MULTIPROVINCIAL"/>
    <s v="(en blanco)"/>
    <n v="16027200"/>
    <n v="6164307.4000000004"/>
  </r>
  <r>
    <s v="2026"/>
    <x v="0"/>
    <x v="0"/>
    <x v="0"/>
    <x v="0"/>
    <s v="2 - Poder Ejecutivo"/>
    <s v="0203 - MINISTERIO DE DEFENSA"/>
    <s v="0003 - DIRECCIÓN GENERAL DE COMUNIDADES FRONTERIZAS"/>
    <x v="3"/>
    <x v="11"/>
    <x v="31"/>
    <s v="2.1 - REMUNERACIONES Y CONTRIBUCIONES"/>
    <s v="2.1.5 - CONTRIBUCIONES A LA SEGURIDAD SOCIAL"/>
    <s v="N"/>
    <s v="00 - N/A"/>
    <s v="10 - FONDO GENERAL"/>
    <s v="99 - MULTIPROVINCIAL"/>
    <s v="(en blanco)"/>
    <n v="240669"/>
    <n v="100278.45"/>
  </r>
  <r>
    <s v="2026"/>
    <x v="0"/>
    <x v="0"/>
    <x v="0"/>
    <x v="0"/>
    <s v="2 - Poder Ejecutivo"/>
    <s v="0203 - MINISTERIO DE DEFENSA"/>
    <s v="0003 - DIRECCIÓN GENERAL DE COMUNIDADES FRONTERIZAS"/>
    <x v="3"/>
    <x v="11"/>
    <x v="31"/>
    <s v="2.2 - CONTRATACIÓN DE SERVICIOS"/>
    <s v="2.2.1 - SERVICIOS BÁSICOS"/>
    <s v="N"/>
    <s v="00 - N/A"/>
    <s v="10 - FONDO GENERAL"/>
    <s v="99 - MULTIPROVINCIAL"/>
    <s v="(en blanco)"/>
    <n v="120000"/>
    <n v="41421.090000000004"/>
  </r>
  <r>
    <s v="2026"/>
    <x v="0"/>
    <x v="0"/>
    <x v="0"/>
    <x v="0"/>
    <s v="2 - Poder Ejecutivo"/>
    <s v="0203 - MINISTERIO DE DEFENSA"/>
    <s v="0003 - DIRECCIÓN GENERAL DE COMUNIDADES FRONTERIZAS"/>
    <x v="3"/>
    <x v="11"/>
    <x v="31"/>
    <s v="2.2 - CONTRATACIÓN DE SERVICIOS"/>
    <s v="2.2.3 - VIÁTICOS"/>
    <s v="N"/>
    <s v="00 - N/A"/>
    <s v="10 - FONDO GENERAL"/>
    <s v="99 - MULTIPROVINCIAL"/>
    <s v="(en blanco)"/>
    <n v="888000"/>
    <n v="366520"/>
  </r>
  <r>
    <s v="2026"/>
    <x v="0"/>
    <x v="0"/>
    <x v="0"/>
    <x v="0"/>
    <s v="2 - Poder Ejecutivo"/>
    <s v="0203 - MINISTERIO DE DEFENSA"/>
    <s v="0003 - DIRECCIÓN GENERAL DE COMUNIDADES FRONTERIZAS"/>
    <x v="3"/>
    <x v="11"/>
    <x v="31"/>
    <s v="2.2 - CONTRATACIÓN DE SERVICIOS"/>
    <s v="2.2.6 - SEGUROS"/>
    <s v="N"/>
    <s v="00 - N/A"/>
    <s v="10 - FONDO GENERAL"/>
    <s v="99 - MULTIPROVINCIAL"/>
    <s v="(en blanco)"/>
    <n v="228540"/>
    <n v="36180"/>
  </r>
  <r>
    <s v="2026"/>
    <x v="0"/>
    <x v="0"/>
    <x v="0"/>
    <x v="0"/>
    <s v="2 - Poder Ejecutivo"/>
    <s v="0203 - MINISTERIO DE DEFENSA"/>
    <s v="0003 - DIRECCIÓN GENERAL DE COMUNIDADES FRONTERIZAS"/>
    <x v="3"/>
    <x v="11"/>
    <x v="31"/>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x v="3"/>
    <x v="11"/>
    <x v="31"/>
    <s v="2.3 - MATERIALES Y SUMINISTROS"/>
    <s v="2.3.1 - ALIMENTOS Y PRODUCTOS AGROFORESTALES"/>
    <s v="N"/>
    <s v="00 - N/A"/>
    <s v="10 - FONDO GENERAL"/>
    <s v="99 - MULTIPROVINCIAL"/>
    <s v="(en blanco)"/>
    <n v="7870026"/>
    <n v="2115792.09"/>
  </r>
  <r>
    <s v="2026"/>
    <x v="0"/>
    <x v="0"/>
    <x v="0"/>
    <x v="0"/>
    <s v="2 - Poder Ejecutivo"/>
    <s v="0203 - MINISTERIO DE DEFENSA"/>
    <s v="0003 - DIRECCIÓN GENERAL DE COMUNIDADES FRONTERIZAS"/>
    <x v="3"/>
    <x v="11"/>
    <x v="31"/>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x v="3"/>
    <x v="11"/>
    <x v="31"/>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x v="3"/>
    <x v="11"/>
    <x v="31"/>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x v="3"/>
    <x v="11"/>
    <x v="31"/>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x v="3"/>
    <x v="11"/>
    <x v="31"/>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x v="3"/>
    <x v="11"/>
    <x v="31"/>
    <s v="2.3 - MATERIALES Y SUMINISTROS"/>
    <s v="2.3.7 - COMBUSTIBLES, LUBRICANTES, PRODUCTOS QUÍMICOS Y CONEXOS"/>
    <s v="N"/>
    <s v="00 - N/A"/>
    <s v="10 - FONDO GENERAL"/>
    <s v="99 - MULTIPROVINCIAL"/>
    <s v="(en blanco)"/>
    <n v="5050000"/>
    <n v="1718894.9"/>
  </r>
  <r>
    <s v="2026"/>
    <x v="0"/>
    <x v="0"/>
    <x v="0"/>
    <x v="0"/>
    <s v="2 - Poder Ejecutivo"/>
    <s v="0203 - MINISTERIO DE DEFENSA"/>
    <s v="0003 - DIRECCIÓN GENERAL DE COMUNIDADES FRONTERIZAS"/>
    <x v="3"/>
    <x v="11"/>
    <x v="31"/>
    <s v="2.3 - MATERIALES Y SUMINISTROS"/>
    <s v="2.3.9 - PRODUCTOS Y ÚTILES VARIOS"/>
    <s v="N"/>
    <s v="00 - N/A"/>
    <s v="10 - FONDO GENERAL"/>
    <s v="99 - MULTIPROVINCIAL"/>
    <s v="(en blanco)"/>
    <n v="3799111"/>
    <n v="669112.02"/>
  </r>
  <r>
    <s v="2026"/>
    <x v="0"/>
    <x v="0"/>
    <x v="0"/>
    <x v="0"/>
    <s v="2 - Poder Ejecutivo"/>
    <s v="0203 - MINISTERIO DE DEFENSA"/>
    <s v="0003 - ESCUELA DE GRADUADOS DE ESTUDIOS MILITARES DEL EJERCITO DE REP. DOM."/>
    <x v="1"/>
    <x v="9"/>
    <x v="23"/>
    <s v="2.1 - REMUNERACIONES Y CONTRIBUCIONES"/>
    <s v="2.1.1 - REMUNERACIONES"/>
    <s v="N"/>
    <s v="00 - N/A"/>
    <s v="10 - FONDO GENERAL"/>
    <s v="32 - SANTO DOMINGO"/>
    <s v="(en blanco)"/>
    <n v="28781901"/>
    <n v="11034750"/>
  </r>
  <r>
    <s v="2026"/>
    <x v="0"/>
    <x v="0"/>
    <x v="0"/>
    <x v="0"/>
    <s v="2 - Poder Ejecutivo"/>
    <s v="0203 - MINISTERIO DE DEFENSA"/>
    <s v="0003 - ESCUELA DE GRADUADOS DE ESTUDIOS MILITARES DEL EJERCITO DE REP. DOM."/>
    <x v="1"/>
    <x v="9"/>
    <x v="23"/>
    <s v="2.1 - REMUNERACIONES Y CONTRIBUCIONES"/>
    <s v="2.1.5 - CONTRIBUCIONES A LA SEGURIDAD SOCIAL"/>
    <s v="N"/>
    <s v="00 - N/A"/>
    <s v="10 - FONDO GENERAL"/>
    <s v="32 - SANTO DOMINGO"/>
    <s v="(en blanco)"/>
    <n v="495604"/>
    <n v="194340.40000000002"/>
  </r>
  <r>
    <s v="2026"/>
    <x v="0"/>
    <x v="0"/>
    <x v="0"/>
    <x v="0"/>
    <s v="2 - Poder Ejecutivo"/>
    <s v="0203 - MINISTERIO DE DEFENSA"/>
    <s v="0003 - ESCUELA DE GRADUADOS DE ESTUDIOS MILITARES DEL EJERCITO DE REP. DOM."/>
    <x v="1"/>
    <x v="9"/>
    <x v="23"/>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x v="1"/>
    <x v="9"/>
    <x v="23"/>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x v="1"/>
    <x v="9"/>
    <x v="23"/>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x v="1"/>
    <x v="9"/>
    <x v="23"/>
    <s v="2.2 - CONTRATACIÓN DE SERVICIOS"/>
    <s v="2.2.5 - ALQUILERES Y RENTAS"/>
    <s v="N"/>
    <s v="00 - N/A"/>
    <s v="10 - FONDO GENERAL"/>
    <s v="32 - SANTO DOMINGO"/>
    <s v="(en blanco)"/>
    <n v="460000"/>
    <n v="127440"/>
  </r>
  <r>
    <s v="2026"/>
    <x v="0"/>
    <x v="0"/>
    <x v="0"/>
    <x v="0"/>
    <s v="2 - Poder Ejecutivo"/>
    <s v="0203 - MINISTERIO DE DEFENSA"/>
    <s v="0003 - ESCUELA DE GRADUADOS DE ESTUDIOS MILITARES DEL EJERCITO DE REP. DOM."/>
    <x v="1"/>
    <x v="9"/>
    <x v="23"/>
    <s v="2.2 - CONTRATACIÓN DE SERVICIOS"/>
    <s v="2.2.7 - SERVICIOS DE CONSERVACIÓN, REPARACIONES MENORES E INSTALACIONES TEMPORALES"/>
    <s v="N"/>
    <s v="00 - N/A"/>
    <s v="10 - FONDO GENERAL"/>
    <s v="32 - SANTO DOMINGO"/>
    <s v="(en blanco)"/>
    <n v="2063865"/>
    <n v="2659362.4600000004"/>
  </r>
  <r>
    <s v="2026"/>
    <x v="0"/>
    <x v="0"/>
    <x v="0"/>
    <x v="0"/>
    <s v="2 - Poder Ejecutivo"/>
    <s v="0203 - MINISTERIO DE DEFENSA"/>
    <s v="0003 - ESCUELA DE GRADUADOS DE ESTUDIOS MILITARES DEL EJERCITO DE REP. DOM."/>
    <x v="1"/>
    <x v="9"/>
    <x v="23"/>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x v="1"/>
    <x v="9"/>
    <x v="23"/>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x v="1"/>
    <x v="9"/>
    <x v="23"/>
    <s v="2.3 - MATERIALES Y SUMINISTROS"/>
    <s v="2.3.1 - ALIMENTOS Y PRODUCTOS AGROFORESTALES"/>
    <s v="N"/>
    <s v="00 - N/A"/>
    <s v="10 - FONDO GENERAL"/>
    <s v="32 - SANTO DOMINGO"/>
    <s v="(en blanco)"/>
    <n v="5290000"/>
    <n v="2097556"/>
  </r>
  <r>
    <s v="2026"/>
    <x v="0"/>
    <x v="0"/>
    <x v="0"/>
    <x v="0"/>
    <s v="2 - Poder Ejecutivo"/>
    <s v="0203 - MINISTERIO DE DEFENSA"/>
    <s v="0003 - ESCUELA DE GRADUADOS DE ESTUDIOS MILITARES DEL EJERCITO DE REP. DOM."/>
    <x v="1"/>
    <x v="9"/>
    <x v="23"/>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x v="1"/>
    <x v="9"/>
    <x v="23"/>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x v="1"/>
    <x v="9"/>
    <x v="23"/>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x v="1"/>
    <x v="9"/>
    <x v="23"/>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x v="1"/>
    <x v="9"/>
    <x v="23"/>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x v="1"/>
    <x v="9"/>
    <x v="23"/>
    <s v="2.3 - MATERIALES Y SUMINISTROS"/>
    <s v="2.3.7 - COMBUSTIBLES, LUBRICANTES, PRODUCTOS QUÍMICOS Y CONEXOS"/>
    <s v="N"/>
    <s v="00 - N/A"/>
    <s v="10 - FONDO GENERAL"/>
    <s v="32 - SANTO DOMINGO"/>
    <s v="(en blanco)"/>
    <n v="2320000"/>
    <n v="763794.2"/>
  </r>
  <r>
    <s v="2026"/>
    <x v="0"/>
    <x v="0"/>
    <x v="0"/>
    <x v="0"/>
    <s v="2 - Poder Ejecutivo"/>
    <s v="0203 - MINISTERIO DE DEFENSA"/>
    <s v="0003 - ESCUELA DE GRADUADOS DE ESTUDIOS MILITARES DEL EJERCITO DE REP. DOM."/>
    <x v="1"/>
    <x v="9"/>
    <x v="23"/>
    <s v="2.3 - MATERIALES Y SUMINISTROS"/>
    <s v="2.3.9 - PRODUCTOS Y ÚTILES VARIOS"/>
    <s v="N"/>
    <s v="00 - N/A"/>
    <s v="10 - FONDO GENERAL"/>
    <s v="32 - SANTO DOMINGO"/>
    <s v="(en blanco)"/>
    <n v="1370000"/>
    <n v="445323.02999999997"/>
  </r>
  <r>
    <s v="2026"/>
    <x v="0"/>
    <x v="0"/>
    <x v="0"/>
    <x v="0"/>
    <s v="2 - Poder Ejecutivo"/>
    <s v="0203 - MINISTERIO DE DEFENSA"/>
    <s v="0003 - FORMACION Y CAPACITACION TECNICO PROFESIONAL (IMESA)"/>
    <x v="1"/>
    <x v="9"/>
    <x v="29"/>
    <s v="2.1 - REMUNERACIONES Y CONTRIBUCIONES"/>
    <s v="2.1.1 - REMUNERACIONES"/>
    <s v="N"/>
    <s v="00 - N/A"/>
    <s v="10 - FONDO GENERAL"/>
    <s v="99 - MULTIPROVINCIAL"/>
    <s v="(en blanco)"/>
    <n v="112927514"/>
    <n v="38848346.349999994"/>
  </r>
  <r>
    <s v="2026"/>
    <x v="0"/>
    <x v="0"/>
    <x v="0"/>
    <x v="0"/>
    <s v="2 - Poder Ejecutivo"/>
    <s v="0203 - MINISTERIO DE DEFENSA"/>
    <s v="0003 - FORMACION Y CAPACITACION TECNICO PROFESIONAL (IMESA)"/>
    <x v="1"/>
    <x v="9"/>
    <x v="29"/>
    <s v="2.1 - REMUNERACIONES Y CONTRIBUCIONES"/>
    <s v="2.1.2 - SOBRESUELDOS"/>
    <s v="N"/>
    <s v="00 - N/A"/>
    <s v="10 - FONDO GENERAL"/>
    <s v="99 - MULTIPROVINCIAL"/>
    <s v="(en blanco)"/>
    <n v="987630"/>
    <n v="885437.5"/>
  </r>
  <r>
    <s v="2026"/>
    <x v="0"/>
    <x v="0"/>
    <x v="0"/>
    <x v="0"/>
    <s v="2 - Poder Ejecutivo"/>
    <s v="0203 - MINISTERIO DE DEFENSA"/>
    <s v="0003 - FORMACION Y CAPACITACION TECNICO PROFESIONAL (IMESA)"/>
    <x v="1"/>
    <x v="9"/>
    <x v="29"/>
    <s v="2.1 - REMUNERACIONES Y CONTRIBUCIONES"/>
    <s v="2.1.5 - CONTRIBUCIONES A LA SEGURIDAD SOCIAL"/>
    <s v="N"/>
    <s v="00 - N/A"/>
    <s v="10 - FONDO GENERAL"/>
    <s v="99 - MULTIPROVINCIAL"/>
    <s v="(en blanco)"/>
    <n v="7362841"/>
    <n v="2556084.58"/>
  </r>
  <r>
    <s v="2026"/>
    <x v="0"/>
    <x v="0"/>
    <x v="0"/>
    <x v="0"/>
    <s v="2 - Poder Ejecutivo"/>
    <s v="0203 - MINISTERIO DE DEFENSA"/>
    <s v="0003 - FORMACION Y CAPACITACION TECNICO PROFESIONAL (IMESA)"/>
    <x v="1"/>
    <x v="9"/>
    <x v="29"/>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x v="1"/>
    <x v="9"/>
    <x v="29"/>
    <s v="2.2 - CONTRATACIÓN DE SERVICIOS"/>
    <s v="2.2.3 - VIÁTICOS"/>
    <s v="N"/>
    <s v="00 - N/A"/>
    <s v="10 - FONDO GENERAL"/>
    <s v="99 - MULTIPROVINCIAL"/>
    <s v="(en blanco)"/>
    <n v="844800"/>
    <n v="351825"/>
  </r>
  <r>
    <s v="2026"/>
    <x v="0"/>
    <x v="0"/>
    <x v="0"/>
    <x v="0"/>
    <s v="2 - Poder Ejecutivo"/>
    <s v="0203 - MINISTERIO DE DEFENSA"/>
    <s v="0003 - FORMACION Y CAPACITACION TECNICO PROFESIONAL (IMESA)"/>
    <x v="1"/>
    <x v="9"/>
    <x v="29"/>
    <s v="2.2 - CONTRATACIÓN DE SERVICIOS"/>
    <s v="2.2.5 - ALQUILERES Y RENTAS"/>
    <s v="N"/>
    <s v="00 - N/A"/>
    <s v="10 - FONDO GENERAL"/>
    <s v="99 - MULTIPROVINCIAL"/>
    <s v="(en blanco)"/>
    <n v="326657"/>
    <n v="140597"/>
  </r>
  <r>
    <s v="2026"/>
    <x v="0"/>
    <x v="0"/>
    <x v="0"/>
    <x v="0"/>
    <s v="2 - Poder Ejecutivo"/>
    <s v="0203 - MINISTERIO DE DEFENSA"/>
    <s v="0003 - FORMACION Y CAPACITACION TECNICO PROFESIONAL (IMESA)"/>
    <x v="1"/>
    <x v="9"/>
    <x v="29"/>
    <s v="2.2 - CONTRATACIÓN DE SERVICIOS"/>
    <s v="2.2.7 - SERVICIOS DE CONSERVACIÓN, REPARACIONES MENORES E INSTALACIONES TEMPORALES"/>
    <s v="N"/>
    <s v="00 - N/A"/>
    <s v="10 - FONDO GENERAL"/>
    <s v="99 - MULTIPROVINCIAL"/>
    <s v="(en blanco)"/>
    <n v="0"/>
    <n v="0"/>
  </r>
  <r>
    <s v="2026"/>
    <x v="0"/>
    <x v="0"/>
    <x v="0"/>
    <x v="0"/>
    <s v="2 - Poder Ejecutivo"/>
    <s v="0203 - MINISTERIO DE DEFENSA"/>
    <s v="0003 - FORMACION Y CAPACITACION TECNICO PROFESIONAL (IMESA)"/>
    <x v="1"/>
    <x v="9"/>
    <x v="29"/>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x v="1"/>
    <x v="9"/>
    <x v="29"/>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x v="1"/>
    <x v="9"/>
    <x v="29"/>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x v="1"/>
    <x v="9"/>
    <x v="29"/>
    <s v="2.3 - MATERIALES Y SUMINISTROS"/>
    <s v="2.3.3 - PAPEL, CARTÓN E IMPRESOS"/>
    <s v="N"/>
    <s v="00 - N/A"/>
    <s v="10 - FONDO GENERAL"/>
    <s v="99 - MULTIPROVINCIAL"/>
    <s v="(en blanco)"/>
    <n v="1854003"/>
    <n v="180982.5"/>
  </r>
  <r>
    <s v="2026"/>
    <x v="0"/>
    <x v="0"/>
    <x v="0"/>
    <x v="0"/>
    <s v="2 - Poder Ejecutivo"/>
    <s v="0203 - MINISTERIO DE DEFENSA"/>
    <s v="0003 - FORMACION Y CAPACITACION TECNICO PROFESIONAL (IMESA)"/>
    <x v="1"/>
    <x v="9"/>
    <x v="29"/>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x v="1"/>
    <x v="9"/>
    <x v="29"/>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x v="1"/>
    <x v="9"/>
    <x v="29"/>
    <s v="2.3 - MATERIALES Y SUMINISTROS"/>
    <s v="2.3.7 - COMBUSTIBLES, LUBRICANTES, PRODUCTOS QUÍMICOS Y CONEXOS"/>
    <s v="N"/>
    <s v="00 - N/A"/>
    <s v="10 - FONDO GENERAL"/>
    <s v="99 - MULTIPROVINCIAL"/>
    <s v="(en blanco)"/>
    <n v="5737074"/>
    <n v="2062242.05"/>
  </r>
  <r>
    <s v="2026"/>
    <x v="0"/>
    <x v="0"/>
    <x v="0"/>
    <x v="0"/>
    <s v="2 - Poder Ejecutivo"/>
    <s v="0203 - MINISTERIO DE DEFENSA"/>
    <s v="0003 - FORMACION Y CAPACITACION TECNICO PROFESIONAL (IMESA)"/>
    <x v="1"/>
    <x v="9"/>
    <x v="29"/>
    <s v="2.3 - MATERIALES Y SUMINISTROS"/>
    <s v="2.3.9 - PRODUCTOS Y ÚTILES VARIOS"/>
    <s v="N"/>
    <s v="00 - N/A"/>
    <s v="10 - FONDO GENERAL"/>
    <s v="99 - MULTIPROVINCIAL"/>
    <s v="(en blanco)"/>
    <n v="16218000"/>
    <n v="916694.2300000001"/>
  </r>
  <r>
    <s v="2026"/>
    <x v="0"/>
    <x v="0"/>
    <x v="0"/>
    <x v="0"/>
    <s v="2 - Poder Ejecutivo"/>
    <s v="0203 - MINISTERIO DE DEFENSA"/>
    <s v="0003 - SERVICIOS DE PESCA"/>
    <x v="0"/>
    <x v="5"/>
    <x v="28"/>
    <s v="2.1 - REMUNERACIONES Y CONTRIBUCIONES"/>
    <s v="2.1.1 - REMUNERACIONES"/>
    <s v="N"/>
    <s v="00 - N/A"/>
    <s v="10 - FONDO GENERAL"/>
    <s v="99 - MULTIPROVINCIAL"/>
    <s v="(en blanco)"/>
    <n v="20882583"/>
    <n v="8025000"/>
  </r>
  <r>
    <s v="2026"/>
    <x v="0"/>
    <x v="0"/>
    <x v="0"/>
    <x v="0"/>
    <s v="2 - Poder Ejecutivo"/>
    <s v="0203 - MINISTERIO DE DEFENSA"/>
    <s v="0003 - SERVICIOS DE PESCA"/>
    <x v="0"/>
    <x v="5"/>
    <x v="28"/>
    <s v="2.1 - REMUNERACIONES Y CONTRIBUCIONES"/>
    <s v="2.1.2 - SOBRESUELDOS"/>
    <s v="N"/>
    <s v="00 - N/A"/>
    <s v="10 - FONDO GENERAL"/>
    <s v="99 - MULTIPROVINCIAL"/>
    <s v="(en blanco)"/>
    <n v="270000"/>
    <n v="111280"/>
  </r>
  <r>
    <s v="2026"/>
    <x v="0"/>
    <x v="0"/>
    <x v="0"/>
    <x v="0"/>
    <s v="2 - Poder Ejecutivo"/>
    <s v="0203 - MINISTERIO DE DEFENSA"/>
    <s v="0003 - SERVICIOS DE PESCA"/>
    <x v="0"/>
    <x v="5"/>
    <x v="28"/>
    <s v="2.1 - REMUNERACIONES Y CONTRIBUCIONES"/>
    <s v="2.1.5 - CONTRIBUCIONES A LA SEGURIDAD SOCIAL"/>
    <s v="N"/>
    <s v="00 - N/A"/>
    <s v="10 - FONDO GENERAL"/>
    <s v="99 - MULTIPROVINCIAL"/>
    <s v="(en blanco)"/>
    <n v="265300"/>
    <n v="105697.5"/>
  </r>
  <r>
    <s v="2026"/>
    <x v="0"/>
    <x v="0"/>
    <x v="0"/>
    <x v="0"/>
    <s v="2 - Poder Ejecutivo"/>
    <s v="0203 - MINISTERIO DE DEFENSA"/>
    <s v="0003 - SERVICIOS DE PESCA"/>
    <x v="0"/>
    <x v="5"/>
    <x v="28"/>
    <s v="2.2 - CONTRATACIÓN DE SERVICIOS"/>
    <s v="2.2.1 - SERVICIOS BÁSICOS"/>
    <s v="N"/>
    <s v="00 - N/A"/>
    <s v="10 - FONDO GENERAL"/>
    <s v="99 - MULTIPROVINCIAL"/>
    <s v="(en blanco)"/>
    <n v="1225000"/>
    <n v="510911.25000000006"/>
  </r>
  <r>
    <s v="2026"/>
    <x v="0"/>
    <x v="0"/>
    <x v="0"/>
    <x v="0"/>
    <s v="2 - Poder Ejecutivo"/>
    <s v="0203 - MINISTERIO DE DEFENSA"/>
    <s v="0003 - SERVICIOS DE PESCA"/>
    <x v="0"/>
    <x v="5"/>
    <x v="28"/>
    <s v="2.2 - CONTRATACIÓN DE SERVICIOS"/>
    <s v="2.2.3 - VIÁTICOS"/>
    <s v="N"/>
    <s v="00 - N/A"/>
    <s v="10 - FONDO GENERAL"/>
    <s v="99 - MULTIPROVINCIAL"/>
    <s v="(en blanco)"/>
    <n v="400000"/>
    <n v="163000"/>
  </r>
  <r>
    <s v="2026"/>
    <x v="0"/>
    <x v="0"/>
    <x v="0"/>
    <x v="0"/>
    <s v="2 - Poder Ejecutivo"/>
    <s v="0203 - MINISTERIO DE DEFENSA"/>
    <s v="0003 - SERVICIOS DE PESCA"/>
    <x v="0"/>
    <x v="5"/>
    <x v="28"/>
    <s v="2.2 - CONTRATACIÓN DE SERVICIOS"/>
    <s v="2.2.6 - SEGUROS"/>
    <s v="N"/>
    <s v="00 - N/A"/>
    <s v="10 - FONDO GENERAL"/>
    <s v="99 - MULTIPROVINCIAL"/>
    <s v="(en blanco)"/>
    <n v="0"/>
    <n v="38505.440000000002"/>
  </r>
  <r>
    <s v="2026"/>
    <x v="0"/>
    <x v="0"/>
    <x v="0"/>
    <x v="0"/>
    <s v="2 - Poder Ejecutivo"/>
    <s v="0203 - MINISTERIO DE DEFENSA"/>
    <s v="0003 - SERVICIOS DE PESCA"/>
    <x v="0"/>
    <x v="5"/>
    <x v="28"/>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x v="0"/>
    <x v="5"/>
    <x v="28"/>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x v="0"/>
    <x v="5"/>
    <x v="28"/>
    <s v="2.3 - MATERIALES Y SUMINISTROS"/>
    <s v="2.3.1 - ALIMENTOS Y PRODUCTOS AGROFORESTALES"/>
    <s v="N"/>
    <s v="00 - N/A"/>
    <s v="10 - FONDO GENERAL"/>
    <s v="99 - MULTIPROVINCIAL"/>
    <s v="(en blanco)"/>
    <n v="2100000"/>
    <n v="871988"/>
  </r>
  <r>
    <s v="2026"/>
    <x v="0"/>
    <x v="0"/>
    <x v="0"/>
    <x v="0"/>
    <s v="2 - Poder Ejecutivo"/>
    <s v="0203 - MINISTERIO DE DEFENSA"/>
    <s v="0003 - SERVICIOS DE PESCA"/>
    <x v="0"/>
    <x v="5"/>
    <x v="28"/>
    <s v="2.3 - MATERIALES Y SUMINISTROS"/>
    <s v="2.3.2 - TEXTILES Y VESTUARIOS"/>
    <s v="N"/>
    <s v="00 - N/A"/>
    <s v="10 - FONDO GENERAL"/>
    <s v="99 - MULTIPROVINCIAL"/>
    <s v="(en blanco)"/>
    <n v="950000"/>
    <n v="247528.59"/>
  </r>
  <r>
    <s v="2026"/>
    <x v="0"/>
    <x v="0"/>
    <x v="0"/>
    <x v="0"/>
    <s v="2 - Poder Ejecutivo"/>
    <s v="0203 - MINISTERIO DE DEFENSA"/>
    <s v="0003 - SERVICIOS DE PESCA"/>
    <x v="0"/>
    <x v="5"/>
    <x v="28"/>
    <s v="2.3 - MATERIALES Y SUMINISTROS"/>
    <s v="2.3.3 - PAPEL, CARTÓN E IMPRESOS"/>
    <s v="N"/>
    <s v="00 - N/A"/>
    <s v="10 - FONDO GENERAL"/>
    <s v="99 - MULTIPROVINCIAL"/>
    <s v="(en blanco)"/>
    <n v="350000"/>
    <n v="92281.9"/>
  </r>
  <r>
    <s v="2026"/>
    <x v="0"/>
    <x v="0"/>
    <x v="0"/>
    <x v="0"/>
    <s v="2 - Poder Ejecutivo"/>
    <s v="0203 - MINISTERIO DE DEFENSA"/>
    <s v="0003 - SERVICIOS DE PESCA"/>
    <x v="0"/>
    <x v="5"/>
    <x v="28"/>
    <s v="2.3 - MATERIALES Y SUMINISTROS"/>
    <s v="2.3.5 - CUERO, CAUCHO Y PLÁSTICO"/>
    <s v="N"/>
    <s v="00 - N/A"/>
    <s v="10 - FONDO GENERAL"/>
    <s v="99 - MULTIPROVINCIAL"/>
    <s v="(en blanco)"/>
    <n v="445000"/>
    <n v="267978"/>
  </r>
  <r>
    <s v="2026"/>
    <x v="0"/>
    <x v="0"/>
    <x v="0"/>
    <x v="0"/>
    <s v="2 - Poder Ejecutivo"/>
    <s v="0203 - MINISTERIO DE DEFENSA"/>
    <s v="0003 - SERVICIOS DE PESCA"/>
    <x v="0"/>
    <x v="5"/>
    <x v="28"/>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x v="0"/>
    <x v="5"/>
    <x v="28"/>
    <s v="2.3 - MATERIALES Y SUMINISTROS"/>
    <s v="2.3.7 - COMBUSTIBLES, LUBRICANTES, PRODUCTOS QUÍMICOS Y CONEXOS"/>
    <s v="N"/>
    <s v="00 - N/A"/>
    <s v="10 - FONDO GENERAL"/>
    <s v="99 - MULTIPROVINCIAL"/>
    <s v="(en blanco)"/>
    <n v="10585000"/>
    <n v="4392757.0599999996"/>
  </r>
  <r>
    <s v="2026"/>
    <x v="0"/>
    <x v="0"/>
    <x v="0"/>
    <x v="0"/>
    <s v="2 - Poder Ejecutivo"/>
    <s v="0203 - MINISTERIO DE DEFENSA"/>
    <s v="0003 - SERVICIOS DE PESCA"/>
    <x v="0"/>
    <x v="5"/>
    <x v="28"/>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x v="1"/>
    <x v="2"/>
    <x v="4"/>
    <s v="2.1 - REMUNERACIONES Y CONTRIBUCIONES"/>
    <s v="2.1.1 - REMUNERACIONES"/>
    <s v="N"/>
    <s v="00 - N/A"/>
    <s v="10 - FONDO GENERAL"/>
    <s v="99 - MULTIPROVINCIAL"/>
    <s v="(en blanco)"/>
    <n v="80389876"/>
    <n v="30891500"/>
  </r>
  <r>
    <s v="2026"/>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en blanco)"/>
    <n v="2302615"/>
    <n v="945740.25000000012"/>
  </r>
  <r>
    <s v="2026"/>
    <x v="0"/>
    <x v="0"/>
    <x v="0"/>
    <x v="0"/>
    <s v="2 - Poder Ejecutivo"/>
    <s v="0203 - MINISTERIO DE DEFENSA"/>
    <s v="0004 - INSTITUTO DE SEGURIDAD SOCIAL DE LAS FUERZAS ARMADAS"/>
    <x v="1"/>
    <x v="2"/>
    <x v="4"/>
    <s v="2.2 - CONTRATACIÓN DE SERVICIOS"/>
    <s v="2.2.1 - SERVICIOS BÁSICOS"/>
    <s v="N"/>
    <s v="00 - N/A"/>
    <s v="10 - FONDO GENERAL"/>
    <s v="99 - MULTIPROVINCIAL"/>
    <s v="(en blanco)"/>
    <n v="6240000"/>
    <n v="2170129.8400000003"/>
  </r>
  <r>
    <s v="2026"/>
    <x v="0"/>
    <x v="0"/>
    <x v="0"/>
    <x v="0"/>
    <s v="2 - Poder Ejecutivo"/>
    <s v="0203 - MINISTERIO DE DEFENSA"/>
    <s v="0004 - INSTITUTO DE SEGURIDAD SOCIAL DE LAS FUERZAS ARMADAS"/>
    <x v="1"/>
    <x v="2"/>
    <x v="4"/>
    <s v="2.2 - CONTRATACIÓN DE SERVICIOS"/>
    <s v="2.2.6 - SEGUROS"/>
    <s v="N"/>
    <s v="00 - N/A"/>
    <s v="10 - FONDO GENERAL"/>
    <s v="99 - MULTIPROVINCIAL"/>
    <s v="(en blanco)"/>
    <n v="1707500"/>
    <n v="613430.1"/>
  </r>
  <r>
    <s v="2026"/>
    <x v="0"/>
    <x v="0"/>
    <x v="0"/>
    <x v="0"/>
    <s v="2 - Poder Ejecutivo"/>
    <s v="0203 - MINISTERIO DE DEFENSA"/>
    <s v="0004 - INSTITUTO DE SEGURIDAD SOCIAL DE LAS FUERZAS ARMADAS"/>
    <x v="1"/>
    <x v="2"/>
    <x v="4"/>
    <s v="2.3 - MATERIALES Y SUMINISTROS"/>
    <s v="2.3.1 - ALIMENTOS Y PRODUCTOS AGROFORESTALES"/>
    <s v="N"/>
    <s v="00 - N/A"/>
    <s v="10 - FONDO GENERAL"/>
    <s v="99 - MULTIPROVINCIAL"/>
    <s v="(en blanco)"/>
    <n v="9120000"/>
    <n v="3793860"/>
  </r>
  <r>
    <s v="2026"/>
    <x v="0"/>
    <x v="0"/>
    <x v="0"/>
    <x v="0"/>
    <s v="2 - Poder Ejecutivo"/>
    <s v="0203 - MINISTERIO DE DEFENSA"/>
    <s v="0004 - INSTITUTO DE SEGURIDAD SOCIAL DE LAS FUERZAS ARMADAS"/>
    <x v="1"/>
    <x v="2"/>
    <x v="4"/>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x v="1"/>
    <x v="2"/>
    <x v="4"/>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en blanco)"/>
    <n v="5538000"/>
    <n v="2307500"/>
  </r>
  <r>
    <s v="2026"/>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x v="0"/>
    <x v="5"/>
    <x v="28"/>
    <s v="2.1 - REMUNERACIONES Y CONTRIBUCIONES"/>
    <s v="2.1.1 - REMUNERACIONES"/>
    <s v="N"/>
    <s v="00 - N/A"/>
    <s v="10 - FONDO GENERAL"/>
    <s v="01 - DISTRITO NACIONAL"/>
    <s v="(en blanco)"/>
    <n v="232000000"/>
    <n v="90826200"/>
  </r>
  <r>
    <s v="2026"/>
    <x v="0"/>
    <x v="0"/>
    <x v="0"/>
    <x v="0"/>
    <s v="2 - Poder Ejecutivo"/>
    <s v="0203 - MINISTERIO DE DEFENSA"/>
    <s v="0004 - PRIMER REGIMIENTO DE LA GUARDIA PRESIDENCIAL"/>
    <x v="0"/>
    <x v="5"/>
    <x v="28"/>
    <s v="2.1 - REMUNERACIONES Y CONTRIBUCIONES"/>
    <s v="2.1.2 - SOBRESUELDOS"/>
    <s v="N"/>
    <s v="00 - N/A"/>
    <s v="10 - FONDO GENERAL"/>
    <s v="01 - DISTRITO NACIONAL"/>
    <s v="(en blanco)"/>
    <n v="43800000"/>
    <n v="17709735.899999999"/>
  </r>
  <r>
    <s v="2026"/>
    <x v="0"/>
    <x v="0"/>
    <x v="0"/>
    <x v="0"/>
    <s v="2 - Poder Ejecutivo"/>
    <s v="0203 - MINISTERIO DE DEFENSA"/>
    <s v="0004 - PRIMER REGIMIENTO DE LA GUARDIA PRESIDENCIAL"/>
    <x v="0"/>
    <x v="5"/>
    <x v="28"/>
    <s v="2.1 - REMUNERACIONES Y CONTRIBUCIONES"/>
    <s v="2.1.5 - CONTRIBUCIONES A LA SEGURIDAD SOCIAL"/>
    <s v="N"/>
    <s v="00 - N/A"/>
    <s v="10 - FONDO GENERAL"/>
    <s v="01 - DISTRITO NACIONAL"/>
    <s v="(en blanco)"/>
    <n v="1160000"/>
    <n v="532021.1100000001"/>
  </r>
  <r>
    <s v="2026"/>
    <x v="0"/>
    <x v="0"/>
    <x v="0"/>
    <x v="0"/>
    <s v="2 - Poder Ejecutivo"/>
    <s v="0203 - MINISTERIO DE DEFENSA"/>
    <s v="0004 - PRIMER REGIMIENTO DE LA GUARDIA PRESIDENCIAL"/>
    <x v="0"/>
    <x v="5"/>
    <x v="28"/>
    <s v="2.2 - CONTRATACIÓN DE SERVICIOS"/>
    <s v="2.2.1 - SERVICIOS BÁSICOS"/>
    <s v="N"/>
    <s v="00 - N/A"/>
    <s v="10 - FONDO GENERAL"/>
    <s v="01 - DISTRITO NACIONAL"/>
    <s v="(en blanco)"/>
    <n v="1100000"/>
    <n v="325661.92"/>
  </r>
  <r>
    <s v="2026"/>
    <x v="0"/>
    <x v="0"/>
    <x v="0"/>
    <x v="0"/>
    <s v="2 - Poder Ejecutivo"/>
    <s v="0203 - MINISTERIO DE DEFENSA"/>
    <s v="0004 - PRIMER REGIMIENTO DE LA GUARDIA PRESIDENCIAL"/>
    <x v="0"/>
    <x v="5"/>
    <x v="28"/>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x v="0"/>
    <x v="5"/>
    <x v="28"/>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x v="0"/>
    <x v="5"/>
    <x v="28"/>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x v="0"/>
    <x v="5"/>
    <x v="28"/>
    <s v="2.2 - CONTRATACIÓN DE SERVICIOS"/>
    <s v="2.2.6 - SEGUROS"/>
    <s v="N"/>
    <s v="00 - N/A"/>
    <s v="10 - FONDO GENERAL"/>
    <s v="01 - DISTRITO NACIONAL"/>
    <s v="(en blanco)"/>
    <n v="3000000"/>
    <n v="60626.89"/>
  </r>
  <r>
    <s v="2026"/>
    <x v="0"/>
    <x v="0"/>
    <x v="0"/>
    <x v="0"/>
    <s v="2 - Poder Ejecutivo"/>
    <s v="0203 - MINISTERIO DE DEFENSA"/>
    <s v="0004 - PRIMER REGIMIENTO DE LA GUARDIA PRESIDENCIAL"/>
    <x v="0"/>
    <x v="5"/>
    <x v="28"/>
    <s v="2.2 - CONTRATACIÓN DE SERVICIOS"/>
    <s v="2.2.7 - SERVICIOS DE CONSERVACIÓN, REPARACIONES MENORES E INSTALACIONES TEMPORALES"/>
    <s v="N"/>
    <s v="00 - N/A"/>
    <s v="10 - FONDO GENERAL"/>
    <s v="01 - DISTRITO NACIONAL"/>
    <s v="(en blanco)"/>
    <n v="8700000"/>
    <n v="1636836.24"/>
  </r>
  <r>
    <s v="2026"/>
    <x v="0"/>
    <x v="0"/>
    <x v="0"/>
    <x v="0"/>
    <s v="2 - Poder Ejecutivo"/>
    <s v="0203 - MINISTERIO DE DEFENSA"/>
    <s v="0004 - PRIMER REGIMIENTO DE LA GUARDIA PRESIDENCIAL"/>
    <x v="0"/>
    <x v="5"/>
    <x v="28"/>
    <s v="2.2 - CONTRATACIÓN DE SERVICIOS"/>
    <s v="2.2.8 - OTROS SERVICIOS NO INCLUIDOS EN CONCEPTOS ANTERIORES"/>
    <s v="N"/>
    <s v="00 - N/A"/>
    <s v="10 - FONDO GENERAL"/>
    <s v="01 - DISTRITO NACIONAL"/>
    <s v="(en blanco)"/>
    <n v="4600000"/>
    <n v="1885767.33"/>
  </r>
  <r>
    <s v="2026"/>
    <x v="0"/>
    <x v="0"/>
    <x v="0"/>
    <x v="0"/>
    <s v="2 - Poder Ejecutivo"/>
    <s v="0203 - MINISTERIO DE DEFENSA"/>
    <s v="0004 - PRIMER REGIMIENTO DE LA GUARDIA PRESIDENCIAL"/>
    <x v="0"/>
    <x v="5"/>
    <x v="28"/>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x v="0"/>
    <x v="5"/>
    <x v="28"/>
    <s v="2.3 - MATERIALES Y SUMINISTROS"/>
    <s v="2.3.1 - ALIMENTOS Y PRODUCTOS AGROFORESTALES"/>
    <s v="N"/>
    <s v="00 - N/A"/>
    <s v="10 - FONDO GENERAL"/>
    <s v="01 - DISTRITO NACIONAL"/>
    <s v="(en blanco)"/>
    <n v="18100000"/>
    <n v="7506180"/>
  </r>
  <r>
    <s v="2026"/>
    <x v="0"/>
    <x v="0"/>
    <x v="0"/>
    <x v="0"/>
    <s v="2 - Poder Ejecutivo"/>
    <s v="0203 - MINISTERIO DE DEFENSA"/>
    <s v="0004 - PRIMER REGIMIENTO DE LA GUARDIA PRESIDENCIAL"/>
    <x v="0"/>
    <x v="5"/>
    <x v="28"/>
    <s v="2.3 - MATERIALES Y SUMINISTROS"/>
    <s v="2.3.2 - TEXTILES Y VESTUARIOS"/>
    <s v="N"/>
    <s v="00 - N/A"/>
    <s v="10 - FONDO GENERAL"/>
    <s v="01 - DISTRITO NACIONAL"/>
    <s v="(en blanco)"/>
    <n v="8500000"/>
    <n v="263828.64"/>
  </r>
  <r>
    <s v="2026"/>
    <x v="0"/>
    <x v="0"/>
    <x v="0"/>
    <x v="0"/>
    <s v="2 - Poder Ejecutivo"/>
    <s v="0203 - MINISTERIO DE DEFENSA"/>
    <s v="0004 - PRIMER REGIMIENTO DE LA GUARDIA PRESIDENCIAL"/>
    <x v="0"/>
    <x v="5"/>
    <x v="28"/>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x v="0"/>
    <x v="5"/>
    <x v="28"/>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x v="0"/>
    <x v="5"/>
    <x v="28"/>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x v="0"/>
    <x v="5"/>
    <x v="28"/>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x v="0"/>
    <x v="5"/>
    <x v="28"/>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x v="0"/>
    <x v="5"/>
    <x v="28"/>
    <s v="2.3 - MATERIALES Y SUMINISTROS"/>
    <s v="2.3.9 - PRODUCTOS Y ÚTILES VARIOS"/>
    <s v="N"/>
    <s v="00 - N/A"/>
    <s v="10 - FONDO GENERAL"/>
    <s v="01 - DISTRITO NACIONAL"/>
    <s v="(en blanco)"/>
    <n v="18785000"/>
    <n v="2427397.6800000002"/>
  </r>
  <r>
    <s v="2026"/>
    <x v="0"/>
    <x v="0"/>
    <x v="0"/>
    <x v="0"/>
    <s v="2 - Poder Ejecutivo"/>
    <s v="0203 - MINISTERIO DE DEFENSA"/>
    <s v="0005 - HOSPITAL CENTRAL FUERZAS  ARMADAS"/>
    <x v="1"/>
    <x v="6"/>
    <x v="27"/>
    <s v="2.1 - REMUNERACIONES Y CONTRIBUCIONES"/>
    <s v="2.1.1 - REMUNERACIONES"/>
    <s v="N"/>
    <s v="00 - N/A"/>
    <s v="10 - FONDO GENERAL"/>
    <s v="99 - MULTIPROVINCIAL"/>
    <s v="(en blanco)"/>
    <n v="818583232"/>
    <n v="309636716.31"/>
  </r>
  <r>
    <s v="2026"/>
    <x v="0"/>
    <x v="0"/>
    <x v="0"/>
    <x v="0"/>
    <s v="2 - Poder Ejecutivo"/>
    <s v="0203 - MINISTERIO DE DEFENSA"/>
    <s v="0005 - HOSPITAL CENTRAL FUERZAS  ARMADAS"/>
    <x v="1"/>
    <x v="6"/>
    <x v="27"/>
    <s v="2.1 - REMUNERACIONES Y CONTRIBUCIONES"/>
    <s v="2.1.5 - CONTRIBUCIONES A LA SEGURIDAD SOCIAL"/>
    <s v="N"/>
    <s v="00 - N/A"/>
    <s v="10 - FONDO GENERAL"/>
    <s v="99 - MULTIPROVINCIAL"/>
    <s v="(en blanco)"/>
    <n v="19430186"/>
    <n v="8289557.9199999999"/>
  </r>
  <r>
    <s v="2026"/>
    <x v="0"/>
    <x v="0"/>
    <x v="0"/>
    <x v="0"/>
    <s v="2 - Poder Ejecutivo"/>
    <s v="0203 - MINISTERIO DE DEFENSA"/>
    <s v="0005 - HOSPITAL CENTRAL FUERZAS  ARMADAS"/>
    <x v="1"/>
    <x v="6"/>
    <x v="27"/>
    <s v="2.2 - CONTRATACIÓN DE SERVICIOS"/>
    <s v="2.2.1 - SERVICIOS BÁSICOS"/>
    <s v="N"/>
    <s v="00 - N/A"/>
    <s v="10 - FONDO GENERAL"/>
    <s v="99 - MULTIPROVINCIAL"/>
    <s v="(en blanco)"/>
    <n v="36256732"/>
    <n v="15038204.67"/>
  </r>
  <r>
    <s v="2026"/>
    <x v="0"/>
    <x v="0"/>
    <x v="0"/>
    <x v="0"/>
    <s v="2 - Poder Ejecutivo"/>
    <s v="0203 - MINISTERIO DE DEFENSA"/>
    <s v="0005 - HOSPITAL CENTRAL FUERZAS  ARMADAS"/>
    <x v="1"/>
    <x v="6"/>
    <x v="27"/>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x v="1"/>
    <x v="6"/>
    <x v="27"/>
    <s v="2.2 - CONTRATACIÓN DE SERVICIOS"/>
    <s v="2.2.5 - ALQUILERES Y RENTAS"/>
    <s v="N"/>
    <s v="00 - N/A"/>
    <s v="10 - FONDO GENERAL"/>
    <s v="99 - MULTIPROVINCIAL"/>
    <s v="(en blanco)"/>
    <n v="1640000"/>
    <n v="1212780.3999999999"/>
  </r>
  <r>
    <s v="2026"/>
    <x v="0"/>
    <x v="0"/>
    <x v="0"/>
    <x v="0"/>
    <s v="2 - Poder Ejecutivo"/>
    <s v="0203 - MINISTERIO DE DEFENSA"/>
    <s v="0005 - HOSPITAL CENTRAL FUERZAS  ARMADAS"/>
    <x v="1"/>
    <x v="6"/>
    <x v="27"/>
    <s v="2.2 - CONTRATACIÓN DE SERVICIOS"/>
    <s v="2.2.6 - SEGUROS"/>
    <s v="N"/>
    <s v="00 - N/A"/>
    <s v="10 - FONDO GENERAL"/>
    <s v="99 - MULTIPROVINCIAL"/>
    <s v="(en blanco)"/>
    <n v="9760780"/>
    <n v="3813263"/>
  </r>
  <r>
    <s v="2026"/>
    <x v="0"/>
    <x v="0"/>
    <x v="0"/>
    <x v="0"/>
    <s v="2 - Poder Ejecutivo"/>
    <s v="0203 - MINISTERIO DE DEFENSA"/>
    <s v="0005 - HOSPITAL CENTRAL FUERZAS  ARMADAS"/>
    <x v="1"/>
    <x v="6"/>
    <x v="27"/>
    <s v="2.2 - CONTRATACIÓN DE SERVICIOS"/>
    <s v="2.2.7 - SERVICIOS DE CONSERVACIÓN, REPARACIONES MENORES E INSTALACIONES TEMPORALES"/>
    <s v="N"/>
    <s v="00 - N/A"/>
    <s v="10 - FONDO GENERAL"/>
    <s v="99 - MULTIPROVINCIAL"/>
    <s v="(en blanco)"/>
    <n v="3212414"/>
    <n v="860183.22"/>
  </r>
  <r>
    <s v="2026"/>
    <x v="0"/>
    <x v="0"/>
    <x v="0"/>
    <x v="0"/>
    <s v="2 - Poder Ejecutivo"/>
    <s v="0203 - MINISTERIO DE DEFENSA"/>
    <s v="0005 - HOSPITAL CENTRAL FUERZAS  ARMADAS"/>
    <x v="1"/>
    <x v="6"/>
    <x v="27"/>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x v="1"/>
    <x v="6"/>
    <x v="27"/>
    <s v="2.2 - CONTRATACIÓN DE SERVICIOS"/>
    <s v="2.2.8 - OTROS SERVICIOS NO INCLUIDOS EN CONCEPTOS ANTERIORES"/>
    <s v="N"/>
    <s v="00 - N/A"/>
    <s v="10 - FONDO GENERAL"/>
    <s v="99 - MULTIPROVINCIAL"/>
    <s v="(en blanco)"/>
    <n v="2400000"/>
    <n v="219947.58999999997"/>
  </r>
  <r>
    <s v="2026"/>
    <x v="0"/>
    <x v="0"/>
    <x v="0"/>
    <x v="0"/>
    <s v="2 - Poder Ejecutivo"/>
    <s v="0203 - MINISTERIO DE DEFENSA"/>
    <s v="0005 - HOSPITAL CENTRAL FUERZAS  ARMADAS"/>
    <x v="1"/>
    <x v="6"/>
    <x v="27"/>
    <s v="2.2 - CONTRATACIÓN DE SERVICIOS"/>
    <s v="2.2.8 - OTROS SERVICIOS NO INCLUIDOS EN CONCEPTOS ANTERIORES"/>
    <s v="N"/>
    <s v="00 - N/A"/>
    <s v="20 - FONDOS CON DESTINO ESPECÍFICO"/>
    <s v="99 - MULTIPROVINCIAL"/>
    <s v="(en blanco)"/>
    <n v="2637200"/>
    <n v="1119158.6600000001"/>
  </r>
  <r>
    <s v="2026"/>
    <x v="0"/>
    <x v="0"/>
    <x v="0"/>
    <x v="0"/>
    <s v="2 - Poder Ejecutivo"/>
    <s v="0203 - MINISTERIO DE DEFENSA"/>
    <s v="0005 - HOSPITAL CENTRAL FUERZAS  ARMADAS"/>
    <x v="1"/>
    <x v="6"/>
    <x v="27"/>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x v="1"/>
    <x v="6"/>
    <x v="27"/>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x v="1"/>
    <x v="6"/>
    <x v="27"/>
    <s v="2.3 - MATERIALES Y SUMINISTROS"/>
    <s v="2.3.1 - ALIMENTOS Y PRODUCTOS AGROFORESTALES"/>
    <s v="N"/>
    <s v="00 - N/A"/>
    <s v="10 - FONDO GENERAL"/>
    <s v="99 - MULTIPROVINCIAL"/>
    <s v="(en blanco)"/>
    <n v="28288421"/>
    <n v="11781520.199999999"/>
  </r>
  <r>
    <s v="2026"/>
    <x v="0"/>
    <x v="0"/>
    <x v="0"/>
    <x v="0"/>
    <s v="2 - Poder Ejecutivo"/>
    <s v="0203 - MINISTERIO DE DEFENSA"/>
    <s v="0005 - HOSPITAL CENTRAL FUERZAS  ARMADAS"/>
    <x v="1"/>
    <x v="6"/>
    <x v="27"/>
    <s v="2.3 - MATERIALES Y SUMINISTROS"/>
    <s v="2.3.1 - ALIMENTOS Y PRODUCTOS AGROFORESTALES"/>
    <s v="N"/>
    <s v="00 - N/A"/>
    <s v="20 - FONDOS CON DESTINO ESPECÍFICO"/>
    <s v="99 - MULTIPROVINCIAL"/>
    <s v="(en blanco)"/>
    <n v="2496000"/>
    <n v="1150108"/>
  </r>
  <r>
    <s v="2026"/>
    <x v="0"/>
    <x v="0"/>
    <x v="0"/>
    <x v="0"/>
    <s v="2 - Poder Ejecutivo"/>
    <s v="0203 - MINISTERIO DE DEFENSA"/>
    <s v="0005 - HOSPITAL CENTRAL FUERZAS  ARMADAS"/>
    <x v="1"/>
    <x v="6"/>
    <x v="27"/>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x v="1"/>
    <x v="6"/>
    <x v="27"/>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x v="1"/>
    <x v="6"/>
    <x v="27"/>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x v="1"/>
    <x v="6"/>
    <x v="27"/>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x v="1"/>
    <x v="6"/>
    <x v="27"/>
    <s v="2.3 - MATERIALES Y SUMINISTROS"/>
    <s v="2.3.4 - PRODUCTOS FARMACÉUTICOS"/>
    <s v="N"/>
    <s v="00 - N/A"/>
    <s v="10 - FONDO GENERAL"/>
    <s v="99 - MULTIPROVINCIAL"/>
    <s v="(en blanco)"/>
    <n v="26000000"/>
    <n v="13951121.719999999"/>
  </r>
  <r>
    <s v="2026"/>
    <x v="0"/>
    <x v="0"/>
    <x v="0"/>
    <x v="0"/>
    <s v="2 - Poder Ejecutivo"/>
    <s v="0203 - MINISTERIO DE DEFENSA"/>
    <s v="0005 - HOSPITAL CENTRAL FUERZAS  ARMADAS"/>
    <x v="1"/>
    <x v="6"/>
    <x v="27"/>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x v="1"/>
    <x v="6"/>
    <x v="27"/>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x v="1"/>
    <x v="6"/>
    <x v="27"/>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x v="1"/>
    <x v="6"/>
    <x v="27"/>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x v="1"/>
    <x v="6"/>
    <x v="27"/>
    <s v="2.3 - MATERIALES Y SUMINISTROS"/>
    <s v="2.3.6 - PRODUCTOS DE MINERALES, METÁLICOS Y NO METÁLICOS"/>
    <s v="N"/>
    <s v="00 - N/A"/>
    <s v="20 - FONDOS CON DESTINO ESPECÍFICO"/>
    <s v="99 - MULTIPROVINCIAL"/>
    <s v="(en blanco)"/>
    <n v="0"/>
    <n v="780039.29999999993"/>
  </r>
  <r>
    <s v="2026"/>
    <x v="0"/>
    <x v="0"/>
    <x v="0"/>
    <x v="0"/>
    <s v="2 - Poder Ejecutivo"/>
    <s v="0203 - MINISTERIO DE DEFENSA"/>
    <s v="0005 - HOSPITAL CENTRAL FUERZAS  ARMADAS"/>
    <x v="1"/>
    <x v="6"/>
    <x v="27"/>
    <s v="2.3 - MATERIALES Y SUMINISTROS"/>
    <s v="2.3.7 - COMBUSTIBLES, LUBRICANTES, PRODUCTOS QUÍMICOS Y CONEXOS"/>
    <s v="N"/>
    <s v="00 - N/A"/>
    <s v="10 - FONDO GENERAL"/>
    <s v="99 - MULTIPROVINCIAL"/>
    <s v="(en blanco)"/>
    <n v="34950000"/>
    <n v="11139324.130000001"/>
  </r>
  <r>
    <s v="2026"/>
    <x v="0"/>
    <x v="0"/>
    <x v="0"/>
    <x v="0"/>
    <s v="2 - Poder Ejecutivo"/>
    <s v="0203 - MINISTERIO DE DEFENSA"/>
    <s v="0005 - HOSPITAL CENTRAL FUERZAS  ARMADAS"/>
    <x v="1"/>
    <x v="6"/>
    <x v="27"/>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x v="1"/>
    <x v="6"/>
    <x v="27"/>
    <s v="2.3 - MATERIALES Y SUMINISTROS"/>
    <s v="2.3.9 - PRODUCTOS Y ÚTILES VARIOS"/>
    <s v="N"/>
    <s v="00 - N/A"/>
    <s v="10 - FONDO GENERAL"/>
    <s v="99 - MULTIPROVINCIAL"/>
    <s v="(en blanco)"/>
    <n v="34300000"/>
    <n v="10744679.699999999"/>
  </r>
  <r>
    <s v="2026"/>
    <x v="0"/>
    <x v="0"/>
    <x v="0"/>
    <x v="0"/>
    <s v="2 - Poder Ejecutivo"/>
    <s v="0203 - MINISTERIO DE DEFENSA"/>
    <s v="0005 - HOSPITAL CENTRAL FUERZAS  ARMADAS"/>
    <x v="1"/>
    <x v="6"/>
    <x v="27"/>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x v="0"/>
    <x v="5"/>
    <x v="32"/>
    <s v="2.1 - REMUNERACIONES Y CONTRIBUCIONES"/>
    <s v="2.1.1 - REMUNERACIONES"/>
    <s v="N"/>
    <s v="00 - N/A"/>
    <s v="10 - FONDO GENERAL"/>
    <s v="01 - DISTRITO NACIONAL"/>
    <s v="(en blanco)"/>
    <n v="32881868"/>
    <n v="12646871.950000001"/>
  </r>
  <r>
    <s v="2026"/>
    <x v="0"/>
    <x v="0"/>
    <x v="0"/>
    <x v="0"/>
    <s v="2 - Poder Ejecutivo"/>
    <s v="0203 - MINISTERIO DE DEFENSA"/>
    <s v="0006 - INSTITUTO CARTOGRÁFICO MILITAR DE LAS FUERZAS ARMADAS"/>
    <x v="0"/>
    <x v="5"/>
    <x v="32"/>
    <s v="2.1 - REMUNERACIONES Y CONTRIBUCIONES"/>
    <s v="2.1.5 - CONTRIBUCIONES A LA SEGURIDAD SOCIAL"/>
    <s v="N"/>
    <s v="00 - N/A"/>
    <s v="10 - FONDO GENERAL"/>
    <s v="01 - DISTRITO NACIONAL"/>
    <s v="(en blanco)"/>
    <n v="793968"/>
    <n v="318621.60000000003"/>
  </r>
  <r>
    <s v="2026"/>
    <x v="0"/>
    <x v="0"/>
    <x v="0"/>
    <x v="0"/>
    <s v="2 - Poder Ejecutivo"/>
    <s v="0203 - MINISTERIO DE DEFENSA"/>
    <s v="0006 - INSTITUTO CARTOGRÁFICO MILITAR DE LAS FUERZAS ARMADAS"/>
    <x v="0"/>
    <x v="5"/>
    <x v="32"/>
    <s v="2.2 - CONTRATACIÓN DE SERVICIOS"/>
    <s v="2.2.1 - SERVICIOS BÁSICOS"/>
    <s v="N"/>
    <s v="00 - N/A"/>
    <s v="10 - FONDO GENERAL"/>
    <s v="01 - DISTRITO NACIONAL"/>
    <s v="(en blanco)"/>
    <n v="1095120"/>
    <n v="445012.44"/>
  </r>
  <r>
    <s v="2026"/>
    <x v="0"/>
    <x v="0"/>
    <x v="0"/>
    <x v="0"/>
    <s v="2 - Poder Ejecutivo"/>
    <s v="0203 - MINISTERIO DE DEFENSA"/>
    <s v="0006 - INSTITUTO CARTOGRÁFICO MILITAR DE LAS FUERZAS ARMADAS"/>
    <x v="0"/>
    <x v="5"/>
    <x v="32"/>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x v="0"/>
    <x v="5"/>
    <x v="32"/>
    <s v="2.2 - CONTRATACIÓN DE SERVICIOS"/>
    <s v="2.2.3 - VIÁTICOS"/>
    <s v="N"/>
    <s v="00 - N/A"/>
    <s v="10 - FONDO GENERAL"/>
    <s v="01 - DISTRITO NACIONAL"/>
    <s v="(en blanco)"/>
    <n v="2646000"/>
    <n v="1203750"/>
  </r>
  <r>
    <s v="2026"/>
    <x v="0"/>
    <x v="0"/>
    <x v="0"/>
    <x v="0"/>
    <s v="2 - Poder Ejecutivo"/>
    <s v="0203 - MINISTERIO DE DEFENSA"/>
    <s v="0006 - INSTITUTO CARTOGRÁFICO MILITAR DE LAS FUERZAS ARMADAS"/>
    <x v="0"/>
    <x v="5"/>
    <x v="32"/>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x v="0"/>
    <x v="5"/>
    <x v="32"/>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x v="0"/>
    <x v="5"/>
    <x v="32"/>
    <s v="2.2 - CONTRATACIÓN DE SERVICIOS"/>
    <s v="2.2.6 - SEGUROS"/>
    <s v="N"/>
    <s v="00 - N/A"/>
    <s v="10 - FONDO GENERAL"/>
    <s v="01 - DISTRITO NACIONAL"/>
    <s v="(en blanco)"/>
    <n v="411800"/>
    <n v="96750"/>
  </r>
  <r>
    <s v="2026"/>
    <x v="0"/>
    <x v="0"/>
    <x v="0"/>
    <x v="0"/>
    <s v="2 - Poder Ejecutivo"/>
    <s v="0203 - MINISTERIO DE DEFENSA"/>
    <s v="0006 - INSTITUTO CARTOGRÁFICO MILITAR DE LAS FUERZAS ARMADAS"/>
    <x v="0"/>
    <x v="5"/>
    <x v="32"/>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x v="0"/>
    <x v="5"/>
    <x v="32"/>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x v="0"/>
    <x v="5"/>
    <x v="32"/>
    <s v="2.2 - CONTRATACIÓN DE SERVICIOS"/>
    <s v="2.2.8 - OTROS SERVICIOS NO INCLUIDOS EN CONCEPTOS ANTERIORES"/>
    <s v="N"/>
    <s v="00 - N/A"/>
    <s v="10 - FONDO GENERAL"/>
    <s v="01 - DISTRITO NACIONAL"/>
    <s v="(en blanco)"/>
    <n v="1030000"/>
    <n v="367000"/>
  </r>
  <r>
    <s v="2026"/>
    <x v="0"/>
    <x v="0"/>
    <x v="0"/>
    <x v="0"/>
    <s v="2 - Poder Ejecutivo"/>
    <s v="0203 - MINISTERIO DE DEFENSA"/>
    <s v="0006 - INSTITUTO CARTOGRÁFICO MILITAR DE LAS FUERZAS ARMADAS"/>
    <x v="0"/>
    <x v="5"/>
    <x v="32"/>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x v="0"/>
    <x v="5"/>
    <x v="32"/>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x v="0"/>
    <x v="5"/>
    <x v="32"/>
    <s v="2.3 - MATERIALES Y SUMINISTROS"/>
    <s v="2.3.1 - ALIMENTOS Y PRODUCTOS AGROFORESTALES"/>
    <s v="N"/>
    <s v="00 - N/A"/>
    <s v="10 - FONDO GENERAL"/>
    <s v="01 - DISTRITO NACIONAL"/>
    <s v="(en blanco)"/>
    <n v="2543000"/>
    <n v="997900"/>
  </r>
  <r>
    <s v="2026"/>
    <x v="0"/>
    <x v="0"/>
    <x v="0"/>
    <x v="0"/>
    <s v="2 - Poder Ejecutivo"/>
    <s v="0203 - MINISTERIO DE DEFENSA"/>
    <s v="0006 - INSTITUTO CARTOGRÁFICO MILITAR DE LAS FUERZAS ARMADAS"/>
    <x v="0"/>
    <x v="5"/>
    <x v="32"/>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x v="0"/>
    <x v="5"/>
    <x v="32"/>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x v="0"/>
    <x v="5"/>
    <x v="32"/>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x v="0"/>
    <x v="5"/>
    <x v="32"/>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x v="0"/>
    <x v="5"/>
    <x v="32"/>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x v="0"/>
    <x v="5"/>
    <x v="32"/>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x v="0"/>
    <x v="5"/>
    <x v="32"/>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x v="0"/>
    <x v="5"/>
    <x v="32"/>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x v="0"/>
    <x v="5"/>
    <x v="32"/>
    <s v="2.3 - MATERIALES Y SUMINISTROS"/>
    <s v="2.3.7 - COMBUSTIBLES, LUBRICANTES, PRODUCTOS QUÍMICOS Y CONEXOS"/>
    <s v="N"/>
    <s v="00 - N/A"/>
    <s v="10 - FONDO GENERAL"/>
    <s v="01 - DISTRITO NACIONAL"/>
    <s v="(en blanco)"/>
    <n v="3105349"/>
    <n v="1294704.3"/>
  </r>
  <r>
    <s v="2026"/>
    <x v="0"/>
    <x v="0"/>
    <x v="0"/>
    <x v="0"/>
    <s v="2 - Poder Ejecutivo"/>
    <s v="0203 - MINISTERIO DE DEFENSA"/>
    <s v="0006 - INSTITUTO CARTOGRÁFICO MILITAR DE LAS FUERZAS ARMADAS"/>
    <x v="0"/>
    <x v="5"/>
    <x v="32"/>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x v="0"/>
    <x v="5"/>
    <x v="32"/>
    <s v="2.3 - MATERIALES Y SUMINISTROS"/>
    <s v="2.3.9 - PRODUCTOS Y ÚTILES VARIOS"/>
    <s v="N"/>
    <s v="00 - N/A"/>
    <s v="10 - FONDO GENERAL"/>
    <s v="01 - DISTRITO NACIONAL"/>
    <s v="(en blanco)"/>
    <n v="1365000"/>
    <n v="920019.03"/>
  </r>
  <r>
    <s v="2026"/>
    <x v="0"/>
    <x v="0"/>
    <x v="0"/>
    <x v="0"/>
    <s v="2 - Poder Ejecutivo"/>
    <s v="0203 - MINISTERIO DE DEFENSA"/>
    <s v="0006 - INSTITUTO CARTOGRÁFICO MILITAR DE LAS FUERZAS ARMADAS"/>
    <x v="0"/>
    <x v="5"/>
    <x v="32"/>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x v="1"/>
    <x v="9"/>
    <x v="23"/>
    <s v="2.1 - REMUNERACIONES Y CONTRIBUCIONES"/>
    <s v="2.1.1 - REMUNERACIONES"/>
    <s v="N"/>
    <s v="00 - N/A"/>
    <s v="10 - FONDO GENERAL"/>
    <s v="99 - MULTIPROVINCIAL"/>
    <s v="(en blanco)"/>
    <n v="27551876"/>
    <n v="10537072.240000002"/>
  </r>
  <r>
    <s v="2026"/>
    <x v="0"/>
    <x v="0"/>
    <x v="0"/>
    <x v="0"/>
    <s v="2 - Poder Ejecutivo"/>
    <s v="0203 - MINISTERIO DE DEFENSA"/>
    <s v="0007 - ESCUELA DE GRADUADOS DE DOCTRINA CONJUNTA GENERAL DE DIV. GREGORIO LUPERÓN (EGDC)"/>
    <x v="1"/>
    <x v="9"/>
    <x v="23"/>
    <s v="2.1 - REMUNERACIONES Y CONTRIBUCIONES"/>
    <s v="2.1.2 - SOBRESUELDOS"/>
    <s v="N"/>
    <s v="00 - N/A"/>
    <s v="10 - FONDO GENERAL"/>
    <s v="99 - MULTIPROVINCIAL"/>
    <s v="(en blanco)"/>
    <n v="3840000"/>
    <n v="1326000"/>
  </r>
  <r>
    <s v="2026"/>
    <x v="0"/>
    <x v="0"/>
    <x v="0"/>
    <x v="0"/>
    <s v="2 - Poder Ejecutivo"/>
    <s v="0203 - MINISTERIO DE DEFENSA"/>
    <s v="0007 - ESCUELA DE GRADUADOS DE DOCTRINA CONJUNTA GENERAL DE DIV. GREGORIO LUPERÓN (EGDC)"/>
    <x v="1"/>
    <x v="9"/>
    <x v="23"/>
    <s v="2.1 - REMUNERACIONES Y CONTRIBUCIONES"/>
    <s v="2.1.5 - CONTRIBUCIONES A LA SEGURIDAD SOCIAL"/>
    <s v="N"/>
    <s v="00 - N/A"/>
    <s v="10 - FONDO GENERAL"/>
    <s v="99 - MULTIPROVINCIAL"/>
    <s v="(en blanco)"/>
    <n v="593951"/>
    <n v="260003.38"/>
  </r>
  <r>
    <s v="2026"/>
    <x v="0"/>
    <x v="0"/>
    <x v="0"/>
    <x v="0"/>
    <s v="2 - Poder Ejecutivo"/>
    <s v="0203 - MINISTERIO DE DEFENSA"/>
    <s v="0007 - ESCUELA DE GRADUADOS DE DOCTRINA CONJUNTA GENERAL DE DIV. GREGORIO LUPERÓN (EGDC)"/>
    <x v="1"/>
    <x v="9"/>
    <x v="23"/>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x v="1"/>
    <x v="9"/>
    <x v="23"/>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x v="1"/>
    <x v="9"/>
    <x v="23"/>
    <s v="2.2 - CONTRATACIÓN DE SERVICIOS"/>
    <s v="2.2.5 - ALQUILERES Y RENTAS"/>
    <s v="N"/>
    <s v="00 - N/A"/>
    <s v="10 - FONDO GENERAL"/>
    <s v="99 - MULTIPROVINCIAL"/>
    <s v="(en blanco)"/>
    <n v="2092578"/>
    <n v="219636"/>
  </r>
  <r>
    <s v="2026"/>
    <x v="0"/>
    <x v="0"/>
    <x v="0"/>
    <x v="0"/>
    <s v="2 - Poder Ejecutivo"/>
    <s v="0203 - MINISTERIO DE DEFENSA"/>
    <s v="0007 - ESCUELA DE GRADUADOS DE DOCTRINA CONJUNTA GENERAL DE DIV. GREGORIO LUPERÓN (EGDC)"/>
    <x v="1"/>
    <x v="9"/>
    <x v="23"/>
    <s v="2.2 - CONTRATACIÓN DE SERVICIOS"/>
    <s v="2.2.6 - SEGUROS"/>
    <s v="N"/>
    <s v="00 - N/A"/>
    <s v="10 - FONDO GENERAL"/>
    <s v="99 - MULTIPROVINCIAL"/>
    <s v="(en blanco)"/>
    <n v="350000"/>
    <n v="140700"/>
  </r>
  <r>
    <s v="2026"/>
    <x v="0"/>
    <x v="0"/>
    <x v="0"/>
    <x v="0"/>
    <s v="2 - Poder Ejecutivo"/>
    <s v="0203 - MINISTERIO DE DEFENSA"/>
    <s v="0007 - ESCUELA DE GRADUADOS DE DOCTRINA CONJUNTA GENERAL DE DIV. GREGORIO LUPERÓN (EGDC)"/>
    <x v="1"/>
    <x v="9"/>
    <x v="23"/>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x v="1"/>
    <x v="9"/>
    <x v="23"/>
    <s v="2.2 - CONTRATACIÓN DE SERVICIOS"/>
    <s v="2.2.8 - OTROS SERVICIOS NO INCLUIDOS EN CONCEPTOS ANTERIORES"/>
    <s v="N"/>
    <s v="00 - N/A"/>
    <s v="10 - FONDO GENERAL"/>
    <s v="99 - MULTIPROVINCIAL"/>
    <s v="(en blanco)"/>
    <n v="3084376"/>
    <n v="793100"/>
  </r>
  <r>
    <s v="2026"/>
    <x v="0"/>
    <x v="0"/>
    <x v="0"/>
    <x v="0"/>
    <s v="2 - Poder Ejecutivo"/>
    <s v="0203 - MINISTERIO DE DEFENSA"/>
    <s v="0007 - ESCUELA DE GRADUADOS DE DOCTRINA CONJUNTA GENERAL DE DIV. GREGORIO LUPERÓN (EGDC)"/>
    <x v="1"/>
    <x v="9"/>
    <x v="23"/>
    <s v="2.2 - CONTRATACIÓN DE SERVICIOS"/>
    <s v="2.2.9 - OTRAS CONTRATACIONES DE SERVICIOS"/>
    <s v="N"/>
    <s v="00 - N/A"/>
    <s v="10 - FONDO GENERAL"/>
    <s v="99 - MULTIPROVINCIAL"/>
    <s v="(en blanco)"/>
    <n v="2926886"/>
    <n v="1013355.33"/>
  </r>
  <r>
    <s v="2026"/>
    <x v="0"/>
    <x v="0"/>
    <x v="0"/>
    <x v="0"/>
    <s v="2 - Poder Ejecutivo"/>
    <s v="0203 - MINISTERIO DE DEFENSA"/>
    <s v="0007 - ESCUELA DE GRADUADOS DE DOCTRINA CONJUNTA GENERAL DE DIV. GREGORIO LUPERÓN (EGDC)"/>
    <x v="1"/>
    <x v="9"/>
    <x v="23"/>
    <s v="2.3 - MATERIALES Y SUMINISTROS"/>
    <s v="2.3.1 - ALIMENTOS Y PRODUCTOS AGROFORESTALES"/>
    <s v="N"/>
    <s v="00 - N/A"/>
    <s v="10 - FONDO GENERAL"/>
    <s v="99 - MULTIPROVINCIAL"/>
    <s v="(en blanco)"/>
    <n v="3732000"/>
    <n v="2053240"/>
  </r>
  <r>
    <s v="2026"/>
    <x v="0"/>
    <x v="0"/>
    <x v="0"/>
    <x v="0"/>
    <s v="2 - Poder Ejecutivo"/>
    <s v="0203 - MINISTERIO DE DEFENSA"/>
    <s v="0007 - ESCUELA DE GRADUADOS DE DOCTRINA CONJUNTA GENERAL DE DIV. GREGORIO LUPERÓN (EGDC)"/>
    <x v="1"/>
    <x v="9"/>
    <x v="23"/>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x v="1"/>
    <x v="9"/>
    <x v="23"/>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x v="1"/>
    <x v="9"/>
    <x v="23"/>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x v="1"/>
    <x v="9"/>
    <x v="23"/>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x v="1"/>
    <x v="9"/>
    <x v="23"/>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x v="1"/>
    <x v="9"/>
    <x v="23"/>
    <s v="2.3 - MATERIALES Y SUMINISTROS"/>
    <s v="2.3.7 - COMBUSTIBLES, LUBRICANTES, PRODUCTOS QUÍMICOS Y CONEXOS"/>
    <s v="N"/>
    <s v="00 - N/A"/>
    <s v="10 - FONDO GENERAL"/>
    <s v="99 - MULTIPROVINCIAL"/>
    <s v="(en blanco)"/>
    <n v="3232060"/>
    <n v="1250000"/>
  </r>
  <r>
    <s v="2026"/>
    <x v="0"/>
    <x v="0"/>
    <x v="0"/>
    <x v="0"/>
    <s v="2 - Poder Ejecutivo"/>
    <s v="0203 - MINISTERIO DE DEFENSA"/>
    <s v="0007 - ESCUELA DE GRADUADOS DE DOCTRINA CONJUNTA GENERAL DE DIV. GREGORIO LUPERÓN (EGDC)"/>
    <x v="1"/>
    <x v="9"/>
    <x v="23"/>
    <s v="2.3 - MATERIALES Y SUMINISTROS"/>
    <s v="2.3.9 - PRODUCTOS Y ÚTILES VARIOS"/>
    <s v="N"/>
    <s v="00 - N/A"/>
    <s v="10 - FONDO GENERAL"/>
    <s v="99 - MULTIPROVINCIAL"/>
    <s v="(en blanco)"/>
    <n v="1714634"/>
    <n v="299945.51"/>
  </r>
  <r>
    <s v="2026"/>
    <x v="0"/>
    <x v="0"/>
    <x v="0"/>
    <x v="0"/>
    <s v="2 - Poder Ejecutivo"/>
    <s v="0203 - MINISTERIO DE DEFENSA"/>
    <s v="0008 - CONFEDERACIÓN DEPORTIVA DE LAS FUERZAS ARMADAS Y LA POLICÍA NACIONAL"/>
    <x v="1"/>
    <x v="7"/>
    <x v="33"/>
    <s v="2.1 - REMUNERACIONES Y CONTRIBUCIONES"/>
    <s v="2.1.1 - REMUNERACIONES"/>
    <s v="N"/>
    <s v="00 - N/A"/>
    <s v="10 - FONDO GENERAL"/>
    <s v="01 - DISTRITO NACIONAL"/>
    <s v="(en blanco)"/>
    <n v="14261063"/>
    <n v="5483028"/>
  </r>
  <r>
    <s v="2026"/>
    <x v="0"/>
    <x v="0"/>
    <x v="0"/>
    <x v="0"/>
    <s v="2 - Poder Ejecutivo"/>
    <s v="0203 - MINISTERIO DE DEFENSA"/>
    <s v="0008 - CONFEDERACIÓN DEPORTIVA DE LAS FUERZAS ARMADAS Y LA POLICÍA NACIONAL"/>
    <x v="1"/>
    <x v="7"/>
    <x v="33"/>
    <s v="2.1 - REMUNERACIONES Y CONTRIBUCIONES"/>
    <s v="2.1.5 - CONTRIBUCIONES A LA SEGURIDAD SOCIAL"/>
    <s v="N"/>
    <s v="00 - N/A"/>
    <s v="10 - FONDO GENERAL"/>
    <s v="01 - DISTRITO NACIONAL"/>
    <s v="(en blanco)"/>
    <n v="61850"/>
    <n v="15543.75"/>
  </r>
  <r>
    <s v="2026"/>
    <x v="0"/>
    <x v="0"/>
    <x v="0"/>
    <x v="0"/>
    <s v="2 - Poder Ejecutivo"/>
    <s v="0203 - MINISTERIO DE DEFENSA"/>
    <s v="0008 - CONFEDERACIÓN DEPORTIVA DE LAS FUERZAS ARMADAS Y LA POLICÍA NACIONAL"/>
    <x v="1"/>
    <x v="7"/>
    <x v="33"/>
    <s v="2.2 - CONTRATACIÓN DE SERVICIOS"/>
    <s v="2.2.1 - SERVICIOS BÁSICOS"/>
    <s v="N"/>
    <s v="00 - N/A"/>
    <s v="10 - FONDO GENERAL"/>
    <s v="01 - DISTRITO NACIONAL"/>
    <s v="(en blanco)"/>
    <n v="330000"/>
    <n v="120510.40999999999"/>
  </r>
  <r>
    <s v="2026"/>
    <x v="0"/>
    <x v="0"/>
    <x v="0"/>
    <x v="0"/>
    <s v="2 - Poder Ejecutivo"/>
    <s v="0203 - MINISTERIO DE DEFENSA"/>
    <s v="0008 - CONFEDERACIÓN DEPORTIVA DE LAS FUERZAS ARMADAS Y LA POLICÍA NACIONAL"/>
    <x v="1"/>
    <x v="7"/>
    <x v="33"/>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x v="1"/>
    <x v="7"/>
    <x v="33"/>
    <s v="2.2 - CONTRATACIÓN DE SERVICIOS"/>
    <s v="2.2.6 - SEGUROS"/>
    <s v="N"/>
    <s v="00 - N/A"/>
    <s v="10 - FONDO GENERAL"/>
    <s v="01 - DISTRITO NACIONAL"/>
    <s v="(en blanco)"/>
    <n v="35620"/>
    <n v="15075"/>
  </r>
  <r>
    <s v="2026"/>
    <x v="0"/>
    <x v="0"/>
    <x v="0"/>
    <x v="0"/>
    <s v="2 - Poder Ejecutivo"/>
    <s v="0203 - MINISTERIO DE DEFENSA"/>
    <s v="0008 - CONFEDERACIÓN DEPORTIVA DE LAS FUERZAS ARMADAS Y LA POLICÍA NACIONAL"/>
    <x v="1"/>
    <x v="7"/>
    <x v="33"/>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x v="1"/>
    <x v="7"/>
    <x v="33"/>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x v="1"/>
    <x v="7"/>
    <x v="33"/>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x v="1"/>
    <x v="7"/>
    <x v="33"/>
    <s v="2.3 - MATERIALES Y SUMINISTROS"/>
    <s v="2.3.1 - ALIMENTOS Y PRODUCTOS AGROFORESTALES"/>
    <s v="N"/>
    <s v="00 - N/A"/>
    <s v="10 - FONDO GENERAL"/>
    <s v="01 - DISTRITO NACIONAL"/>
    <s v="(en blanco)"/>
    <n v="4065000"/>
    <n v="1693102.92"/>
  </r>
  <r>
    <s v="2026"/>
    <x v="0"/>
    <x v="0"/>
    <x v="0"/>
    <x v="0"/>
    <s v="2 - Poder Ejecutivo"/>
    <s v="0203 - MINISTERIO DE DEFENSA"/>
    <s v="0008 - CONFEDERACIÓN DEPORTIVA DE LAS FUERZAS ARMADAS Y LA POLICÍA NACIONAL"/>
    <x v="1"/>
    <x v="7"/>
    <x v="33"/>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x v="1"/>
    <x v="7"/>
    <x v="33"/>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x v="1"/>
    <x v="7"/>
    <x v="33"/>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x v="1"/>
    <x v="7"/>
    <x v="33"/>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x v="1"/>
    <x v="7"/>
    <x v="33"/>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x v="1"/>
    <x v="7"/>
    <x v="33"/>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x v="1"/>
    <x v="7"/>
    <x v="33"/>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x v="1"/>
    <x v="7"/>
    <x v="33"/>
    <s v="2.3 - MATERIALES Y SUMINISTROS"/>
    <s v="2.3.7 - COMBUSTIBLES, LUBRICANTES, PRODUCTOS QUÍMICOS Y CONEXOS"/>
    <s v="N"/>
    <s v="00 - N/A"/>
    <s v="10 - FONDO GENERAL"/>
    <s v="01 - DISTRITO NACIONAL"/>
    <s v="(en blanco)"/>
    <n v="2200000"/>
    <n v="921500"/>
  </r>
  <r>
    <s v="2026"/>
    <x v="0"/>
    <x v="0"/>
    <x v="0"/>
    <x v="0"/>
    <s v="2 - Poder Ejecutivo"/>
    <s v="0203 - MINISTERIO DE DEFENSA"/>
    <s v="0008 - CONFEDERACIÓN DEPORTIVA DE LAS FUERZAS ARMADAS Y LA POLICÍA NACIONAL"/>
    <x v="1"/>
    <x v="7"/>
    <x v="33"/>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x v="1"/>
    <x v="7"/>
    <x v="33"/>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x v="1"/>
    <x v="9"/>
    <x v="29"/>
    <s v="2.1 - REMUNERACIONES Y CONTRIBUCIONES"/>
    <s v="2.1.1 - REMUNERACIONES"/>
    <s v="N"/>
    <s v="00 - N/A"/>
    <s v="10 - FONDO GENERAL"/>
    <s v="99 - MULTIPROVINCIAL"/>
    <s v="(en blanco)"/>
    <n v="27350168"/>
    <n v="10544675.900000002"/>
  </r>
  <r>
    <s v="2026"/>
    <x v="0"/>
    <x v="0"/>
    <x v="0"/>
    <x v="0"/>
    <s v="2 - Poder Ejecutivo"/>
    <s v="0203 - MINISTERIO DE DEFENSA"/>
    <s v="0009 - ESCUELA DE GRADUADOS EN DERECHOS HUMANOS Y DERECHO INTERNACIONAL HUMANITARIO"/>
    <x v="1"/>
    <x v="9"/>
    <x v="29"/>
    <s v="2.1 - REMUNERACIONES Y CONTRIBUCIONES"/>
    <s v="2.1.2 - SOBRESUELDOS"/>
    <s v="N"/>
    <s v="00 - N/A"/>
    <s v="10 - FONDO GENERAL"/>
    <s v="99 - MULTIPROVINCIAL"/>
    <s v="(en blanco)"/>
    <n v="4200000"/>
    <n v="1750000"/>
  </r>
  <r>
    <s v="2026"/>
    <x v="0"/>
    <x v="0"/>
    <x v="0"/>
    <x v="0"/>
    <s v="2 - Poder Ejecutivo"/>
    <s v="0203 - MINISTERIO DE DEFENSA"/>
    <s v="0009 - ESCUELA DE GRADUADOS EN DERECHOS HUMANOS Y DERECHO INTERNACIONAL HUMANITARIO"/>
    <x v="1"/>
    <x v="9"/>
    <x v="29"/>
    <s v="2.1 - REMUNERACIONES Y CONTRIBUCIONES"/>
    <s v="2.1.5 - CONTRIBUCIONES A LA SEGURIDAD SOCIAL"/>
    <s v="N"/>
    <s v="00 - N/A"/>
    <s v="10 - FONDO GENERAL"/>
    <s v="99 - MULTIPROVINCIAL"/>
    <s v="(en blanco)"/>
    <n v="558588"/>
    <n v="232739.24999999994"/>
  </r>
  <r>
    <s v="2026"/>
    <x v="0"/>
    <x v="0"/>
    <x v="0"/>
    <x v="0"/>
    <s v="2 - Poder Ejecutivo"/>
    <s v="0203 - MINISTERIO DE DEFENSA"/>
    <s v="0009 - ESCUELA DE GRADUADOS EN DERECHOS HUMANOS Y DERECHO INTERNACIONAL HUMANITARIO"/>
    <x v="1"/>
    <x v="9"/>
    <x v="29"/>
    <s v="2.2 - CONTRATACIÓN DE SERVICIOS"/>
    <s v="2.2.3 - VIÁTICOS"/>
    <s v="N"/>
    <s v="00 - N/A"/>
    <s v="10 - FONDO GENERAL"/>
    <s v="99 - MULTIPROVINCIAL"/>
    <s v="(en blanco)"/>
    <n v="2340000"/>
    <n v="1066486.72"/>
  </r>
  <r>
    <s v="2026"/>
    <x v="0"/>
    <x v="0"/>
    <x v="0"/>
    <x v="0"/>
    <s v="2 - Poder Ejecutivo"/>
    <s v="0203 - MINISTERIO DE DEFENSA"/>
    <s v="0009 - ESCUELA DE GRADUADOS EN DERECHOS HUMANOS Y DERECHO INTERNACIONAL HUMANITARIO"/>
    <x v="1"/>
    <x v="9"/>
    <x v="29"/>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x v="1"/>
    <x v="9"/>
    <x v="29"/>
    <s v="2.2 - CONTRATACIÓN DE SERVICIOS"/>
    <s v="2.2.5 - ALQUILERES Y RENTAS"/>
    <s v="N"/>
    <s v="00 - N/A"/>
    <s v="10 - FONDO GENERAL"/>
    <s v="99 - MULTIPROVINCIAL"/>
    <s v="(en blanco)"/>
    <n v="4180000"/>
    <n v="2462839.2999999998"/>
  </r>
  <r>
    <s v="2026"/>
    <x v="0"/>
    <x v="0"/>
    <x v="0"/>
    <x v="0"/>
    <s v="2 - Poder Ejecutivo"/>
    <s v="0203 - MINISTERIO DE DEFENSA"/>
    <s v="0009 - ESCUELA DE GRADUADOS EN DERECHOS HUMANOS Y DERECHO INTERNACIONAL HUMANITARIO"/>
    <x v="1"/>
    <x v="9"/>
    <x v="29"/>
    <s v="2.2 - CONTRATACIÓN DE SERVICIOS"/>
    <s v="2.2.6 - SEGUROS"/>
    <s v="N"/>
    <s v="00 - N/A"/>
    <s v="10 - FONDO GENERAL"/>
    <s v="99 - MULTIPROVINCIAL"/>
    <s v="(en blanco)"/>
    <n v="257960"/>
    <n v="45225"/>
  </r>
  <r>
    <s v="2026"/>
    <x v="0"/>
    <x v="0"/>
    <x v="0"/>
    <x v="0"/>
    <s v="2 - Poder Ejecutivo"/>
    <s v="0203 - MINISTERIO DE DEFENSA"/>
    <s v="0009 - ESCUELA DE GRADUADOS EN DERECHOS HUMANOS Y DERECHO INTERNACIONAL HUMANITARIO"/>
    <x v="1"/>
    <x v="9"/>
    <x v="29"/>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x v="1"/>
    <x v="9"/>
    <x v="29"/>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x v="1"/>
    <x v="9"/>
    <x v="29"/>
    <s v="2.2 - CONTRATACIÓN DE SERVICIOS"/>
    <s v="2.2.9 - OTRAS CONTRATACIONES DE SERVICIOS"/>
    <s v="N"/>
    <s v="00 - N/A"/>
    <s v="10 - FONDO GENERAL"/>
    <s v="99 - MULTIPROVINCIAL"/>
    <s v="(en blanco)"/>
    <n v="2198500"/>
    <n v="1141700"/>
  </r>
  <r>
    <s v="2026"/>
    <x v="0"/>
    <x v="0"/>
    <x v="0"/>
    <x v="0"/>
    <s v="2 - Poder Ejecutivo"/>
    <s v="0203 - MINISTERIO DE DEFENSA"/>
    <s v="0009 - ESCUELA DE GRADUADOS EN DERECHOS HUMANOS Y DERECHO INTERNACIONAL HUMANITARIO"/>
    <x v="1"/>
    <x v="9"/>
    <x v="29"/>
    <s v="2.3 - MATERIALES Y SUMINISTROS"/>
    <s v="2.3.1 - ALIMENTOS Y PRODUCTOS AGROFORESTALES"/>
    <s v="N"/>
    <s v="00 - N/A"/>
    <s v="10 - FONDO GENERAL"/>
    <s v="99 - MULTIPROVINCIAL"/>
    <s v="(en blanco)"/>
    <n v="3350006"/>
    <n v="1408108"/>
  </r>
  <r>
    <s v="2026"/>
    <x v="0"/>
    <x v="0"/>
    <x v="0"/>
    <x v="0"/>
    <s v="2 - Poder Ejecutivo"/>
    <s v="0203 - MINISTERIO DE DEFENSA"/>
    <s v="0009 - ESCUELA DE GRADUADOS EN DERECHOS HUMANOS Y DERECHO INTERNACIONAL HUMANITARIO"/>
    <x v="1"/>
    <x v="9"/>
    <x v="29"/>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x v="1"/>
    <x v="9"/>
    <x v="29"/>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x v="1"/>
    <x v="9"/>
    <x v="29"/>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x v="1"/>
    <x v="9"/>
    <x v="29"/>
    <s v="2.3 - MATERIALES Y SUMINISTROS"/>
    <s v="2.3.7 - COMBUSTIBLES, LUBRICANTES, PRODUCTOS QUÍMICOS Y CONEXOS"/>
    <s v="N"/>
    <s v="00 - N/A"/>
    <s v="10 - FONDO GENERAL"/>
    <s v="99 - MULTIPROVINCIAL"/>
    <s v="(en blanco)"/>
    <n v="3326000"/>
    <n v="1142000"/>
  </r>
  <r>
    <s v="2026"/>
    <x v="0"/>
    <x v="0"/>
    <x v="0"/>
    <x v="0"/>
    <s v="2 - Poder Ejecutivo"/>
    <s v="0203 - MINISTERIO DE DEFENSA"/>
    <s v="0009 - ESCUELA DE GRADUADOS EN DERECHOS HUMANOS Y DERECHO INTERNACIONAL HUMANITARIO"/>
    <x v="1"/>
    <x v="9"/>
    <x v="29"/>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x v="1"/>
    <x v="9"/>
    <x v="23"/>
    <s v="2.1 - REMUNERACIONES Y CONTRIBUCIONES"/>
    <s v="2.1.1 - REMUNERACIONES"/>
    <s v="N"/>
    <s v="00 - N/A"/>
    <s v="10 - FONDO GENERAL"/>
    <s v="99 - MULTIPROVINCIAL"/>
    <s v="(en blanco)"/>
    <n v="27609400"/>
    <n v="10514000"/>
  </r>
  <r>
    <s v="2026"/>
    <x v="0"/>
    <x v="0"/>
    <x v="0"/>
    <x v="0"/>
    <s v="2 - Poder Ejecutivo"/>
    <s v="0203 - MINISTERIO DE DEFENSA"/>
    <s v="0010 - 'ESCUELA DE GRADUADOS DE ALTOS ESTUDIOS ESTRATÉGICOS' (EGAEE)"/>
    <x v="1"/>
    <x v="9"/>
    <x v="23"/>
    <s v="2.1 - REMUNERACIONES Y CONTRIBUCIONES"/>
    <s v="2.1.2 - SOBRESUELDOS"/>
    <s v="N"/>
    <s v="00 - N/A"/>
    <s v="10 - FONDO GENERAL"/>
    <s v="99 - MULTIPROVINCIAL"/>
    <s v="(en blanco)"/>
    <n v="3000000"/>
    <n v="550000"/>
  </r>
  <r>
    <s v="2026"/>
    <x v="0"/>
    <x v="0"/>
    <x v="0"/>
    <x v="0"/>
    <s v="2 - Poder Ejecutivo"/>
    <s v="0203 - MINISTERIO DE DEFENSA"/>
    <s v="0010 - 'ESCUELA DE GRADUADOS DE ALTOS ESTUDIOS ESTRATÉGICOS' (EGAEE)"/>
    <x v="1"/>
    <x v="9"/>
    <x v="23"/>
    <s v="2.1 - REMUNERACIONES Y CONTRIBUCIONES"/>
    <s v="2.1.5 - CONTRIBUCIONES A LA SEGURIDAD SOCIAL"/>
    <s v="N"/>
    <s v="00 - N/A"/>
    <s v="10 - FONDO GENERAL"/>
    <s v="99 - MULTIPROVINCIAL"/>
    <s v="(en blanco)"/>
    <n v="585552"/>
    <n v="232285.60000000003"/>
  </r>
  <r>
    <s v="2026"/>
    <x v="0"/>
    <x v="0"/>
    <x v="0"/>
    <x v="0"/>
    <s v="2 - Poder Ejecutivo"/>
    <s v="0203 - MINISTERIO DE DEFENSA"/>
    <s v="0010 - 'ESCUELA DE GRADUADOS DE ALTOS ESTUDIOS ESTRATÉGICOS' (EGAEE)"/>
    <x v="1"/>
    <x v="9"/>
    <x v="23"/>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x v="1"/>
    <x v="9"/>
    <x v="23"/>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x v="1"/>
    <x v="9"/>
    <x v="23"/>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x v="1"/>
    <x v="9"/>
    <x v="23"/>
    <s v="2.2 - CONTRATACIÓN DE SERVICIOS"/>
    <s v="2.2.5 - ALQUILERES Y RENTAS"/>
    <s v="N"/>
    <s v="00 - N/A"/>
    <s v="10 - FONDO GENERAL"/>
    <s v="99 - MULTIPROVINCIAL"/>
    <s v="(en blanco)"/>
    <n v="3880000"/>
    <n v="769764.18"/>
  </r>
  <r>
    <s v="2026"/>
    <x v="0"/>
    <x v="0"/>
    <x v="0"/>
    <x v="0"/>
    <s v="2 - Poder Ejecutivo"/>
    <s v="0203 - MINISTERIO DE DEFENSA"/>
    <s v="0010 - 'ESCUELA DE GRADUADOS DE ALTOS ESTUDIOS ESTRATÉGICOS' (EGAEE)"/>
    <x v="1"/>
    <x v="9"/>
    <x v="23"/>
    <s v="2.2 - CONTRATACIÓN DE SERVICIOS"/>
    <s v="2.2.6 - SEGUROS"/>
    <s v="N"/>
    <s v="00 - N/A"/>
    <s v="10 - FONDO GENERAL"/>
    <s v="99 - MULTIPROVINCIAL"/>
    <s v="(en blanco)"/>
    <n v="192960"/>
    <n v="80400"/>
  </r>
  <r>
    <s v="2026"/>
    <x v="0"/>
    <x v="0"/>
    <x v="0"/>
    <x v="0"/>
    <s v="2 - Poder Ejecutivo"/>
    <s v="0203 - MINISTERIO DE DEFENSA"/>
    <s v="0010 - 'ESCUELA DE GRADUADOS DE ALTOS ESTUDIOS ESTRATÉGICOS' (EGAEE)"/>
    <x v="1"/>
    <x v="9"/>
    <x v="23"/>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x v="1"/>
    <x v="9"/>
    <x v="23"/>
    <s v="2.2 - CONTRATACIÓN DE SERVICIOS"/>
    <s v="2.2.8 - OTROS SERVICIOS NO INCLUIDOS EN CONCEPTOS ANTERIORES"/>
    <s v="N"/>
    <s v="00 - N/A"/>
    <s v="10 - FONDO GENERAL"/>
    <s v="99 - MULTIPROVINCIAL"/>
    <s v="(en blanco)"/>
    <n v="2960000"/>
    <n v="768966.39999999991"/>
  </r>
  <r>
    <s v="2026"/>
    <x v="0"/>
    <x v="0"/>
    <x v="0"/>
    <x v="0"/>
    <s v="2 - Poder Ejecutivo"/>
    <s v="0203 - MINISTERIO DE DEFENSA"/>
    <s v="0010 - 'ESCUELA DE GRADUADOS DE ALTOS ESTUDIOS ESTRATÉGICOS' (EGAEE)"/>
    <x v="1"/>
    <x v="9"/>
    <x v="23"/>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x v="1"/>
    <x v="9"/>
    <x v="23"/>
    <s v="2.3 - MATERIALES Y SUMINISTROS"/>
    <s v="2.3.1 - ALIMENTOS Y PRODUCTOS AGROFORESTALES"/>
    <s v="N"/>
    <s v="00 - N/A"/>
    <s v="10 - FONDO GENERAL"/>
    <s v="99 - MULTIPROVINCIAL"/>
    <s v="(en blanco)"/>
    <n v="3000000"/>
    <n v="1167192"/>
  </r>
  <r>
    <s v="2026"/>
    <x v="0"/>
    <x v="0"/>
    <x v="0"/>
    <x v="0"/>
    <s v="2 - Poder Ejecutivo"/>
    <s v="0203 - MINISTERIO DE DEFENSA"/>
    <s v="0010 - 'ESCUELA DE GRADUADOS DE ALTOS ESTUDIOS ESTRATÉGICOS' (EGAEE)"/>
    <x v="1"/>
    <x v="9"/>
    <x v="23"/>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x v="1"/>
    <x v="9"/>
    <x v="23"/>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x v="1"/>
    <x v="9"/>
    <x v="23"/>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x v="1"/>
    <x v="9"/>
    <x v="23"/>
    <s v="2.3 - MATERIALES Y SUMINISTROS"/>
    <s v="2.3.7 - COMBUSTIBLES, LUBRICANTES, PRODUCTOS QUÍMICOS Y CONEXOS"/>
    <s v="N"/>
    <s v="00 - N/A"/>
    <s v="10 - FONDO GENERAL"/>
    <s v="99 - MULTIPROVINCIAL"/>
    <s v="(en blanco)"/>
    <n v="2100000"/>
    <n v="875000"/>
  </r>
  <r>
    <s v="2026"/>
    <x v="0"/>
    <x v="0"/>
    <x v="0"/>
    <x v="0"/>
    <s v="2 - Poder Ejecutivo"/>
    <s v="0203 - MINISTERIO DE DEFENSA"/>
    <s v="0010 - 'ESCUELA DE GRADUADOS DE ALTOS ESTUDIOS ESTRATÉGICOS' (EGAEE)"/>
    <x v="1"/>
    <x v="9"/>
    <x v="23"/>
    <s v="2.3 - MATERIALES Y SUMINISTROS"/>
    <s v="2.3.9 - PRODUCTOS Y ÚTILES VARIOS"/>
    <s v="N"/>
    <s v="00 - N/A"/>
    <s v="10 - FONDO GENERAL"/>
    <s v="99 - MULTIPROVINCIAL"/>
    <s v="(en blanco)"/>
    <n v="2476880"/>
    <n v="470743.44"/>
  </r>
  <r>
    <s v="2026"/>
    <x v="0"/>
    <x v="0"/>
    <x v="0"/>
    <x v="0"/>
    <s v="2 - Poder Ejecutivo"/>
    <s v="0203 - MINISTERIO DE DEFENSA"/>
    <s v="0011 - COMISION PERMANENTE PARA LA REFORMA Y MODERNIZACIÓN DE LAS  FF.AA Y P.N."/>
    <x v="0"/>
    <x v="5"/>
    <x v="32"/>
    <s v="2.1 - REMUNERACIONES Y CONTRIBUCIONES"/>
    <s v="2.1.1 - REMUNERACIONES"/>
    <s v="N"/>
    <s v="00 - N/A"/>
    <s v="10 - FONDO GENERAL"/>
    <s v="99 - MULTIPROVINCIAL"/>
    <s v="(en blanco)"/>
    <n v="18834400"/>
    <n v="7244000"/>
  </r>
  <r>
    <s v="2026"/>
    <x v="0"/>
    <x v="0"/>
    <x v="0"/>
    <x v="0"/>
    <s v="2 - Poder Ejecutivo"/>
    <s v="0203 - MINISTERIO DE DEFENSA"/>
    <s v="0011 - COMISION PERMANENTE PARA LA REFORMA Y MODERNIZACIÓN DE LAS  FF.AA Y P.N."/>
    <x v="0"/>
    <x v="5"/>
    <x v="32"/>
    <s v="2.1 - REMUNERACIONES Y CONTRIBUCIONES"/>
    <s v="2.1.5 - CONTRIBUCIONES A LA SEGURIDAD SOCIAL"/>
    <s v="N"/>
    <s v="00 - N/A"/>
    <s v="10 - FONDO GENERAL"/>
    <s v="99 - MULTIPROVINCIAL"/>
    <s v="(en blanco)"/>
    <n v="156072"/>
    <n v="65028.600000000006"/>
  </r>
  <r>
    <s v="2026"/>
    <x v="0"/>
    <x v="0"/>
    <x v="0"/>
    <x v="0"/>
    <s v="2 - Poder Ejecutivo"/>
    <s v="0203 - MINISTERIO DE DEFENSA"/>
    <s v="0011 - COMISION PERMANENTE PARA LA REFORMA Y MODERNIZACIÓN DE LAS  FF.AA Y P.N."/>
    <x v="0"/>
    <x v="5"/>
    <x v="32"/>
    <s v="2.2 - CONTRATACIÓN DE SERVICIOS"/>
    <s v="2.2.5 - ALQUILERES Y RENTAS"/>
    <s v="N"/>
    <s v="00 - N/A"/>
    <s v="10 - FONDO GENERAL"/>
    <s v="99 - MULTIPROVINCIAL"/>
    <s v="(en blanco)"/>
    <n v="412000"/>
    <n v="254904.4"/>
  </r>
  <r>
    <s v="2026"/>
    <x v="0"/>
    <x v="0"/>
    <x v="0"/>
    <x v="0"/>
    <s v="2 - Poder Ejecutivo"/>
    <s v="0203 - MINISTERIO DE DEFENSA"/>
    <s v="0011 - COMISION PERMANENTE PARA LA REFORMA Y MODERNIZACIÓN DE LAS  FF.AA Y P.N."/>
    <x v="0"/>
    <x v="5"/>
    <x v="32"/>
    <s v="2.2 - CONTRATACIÓN DE SERVICIOS"/>
    <s v="2.2.6 - SEGUROS"/>
    <s v="N"/>
    <s v="00 - N/A"/>
    <s v="10 - FONDO GENERAL"/>
    <s v="99 - MULTIPROVINCIAL"/>
    <s v="(en blanco)"/>
    <n v="72360"/>
    <n v="30150"/>
  </r>
  <r>
    <s v="2026"/>
    <x v="0"/>
    <x v="0"/>
    <x v="0"/>
    <x v="0"/>
    <s v="2 - Poder Ejecutivo"/>
    <s v="0203 - MINISTERIO DE DEFENSA"/>
    <s v="0011 - COMISION PERMANENTE PARA LA REFORMA Y MODERNIZACIÓN DE LAS  FF.AA Y P.N."/>
    <x v="0"/>
    <x v="5"/>
    <x v="32"/>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x v="0"/>
    <x v="5"/>
    <x v="32"/>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x v="0"/>
    <x v="5"/>
    <x v="32"/>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x v="0"/>
    <x v="5"/>
    <x v="32"/>
    <s v="2.3 - MATERIALES Y SUMINISTROS"/>
    <s v="2.3.1 - ALIMENTOS Y PRODUCTOS AGROFORESTALES"/>
    <s v="N"/>
    <s v="00 - N/A"/>
    <s v="10 - FONDO GENERAL"/>
    <s v="99 - MULTIPROVINCIAL"/>
    <s v="(en blanco)"/>
    <n v="2280000"/>
    <n v="940157.04"/>
  </r>
  <r>
    <s v="2026"/>
    <x v="0"/>
    <x v="0"/>
    <x v="0"/>
    <x v="0"/>
    <s v="2 - Poder Ejecutivo"/>
    <s v="0203 - MINISTERIO DE DEFENSA"/>
    <s v="0011 - COMISION PERMANENTE PARA LA REFORMA Y MODERNIZACIÓN DE LAS  FF.AA Y P.N."/>
    <x v="0"/>
    <x v="5"/>
    <x v="32"/>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x v="0"/>
    <x v="5"/>
    <x v="32"/>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x v="0"/>
    <x v="5"/>
    <x v="32"/>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x v="0"/>
    <x v="5"/>
    <x v="32"/>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x v="0"/>
    <x v="5"/>
    <x v="32"/>
    <s v="2.3 - MATERIALES Y SUMINISTROS"/>
    <s v="2.3.7 - COMBUSTIBLES, LUBRICANTES, PRODUCTOS QUÍMICOS Y CONEXOS"/>
    <s v="N"/>
    <s v="00 - N/A"/>
    <s v="10 - FONDO GENERAL"/>
    <s v="99 - MULTIPROVINCIAL"/>
    <s v="(en blanco)"/>
    <n v="3235000"/>
    <n v="1328325.98"/>
  </r>
  <r>
    <s v="2026"/>
    <x v="0"/>
    <x v="0"/>
    <x v="0"/>
    <x v="0"/>
    <s v="2 - Poder Ejecutivo"/>
    <s v="0203 - MINISTERIO DE DEFENSA"/>
    <s v="0011 - COMISION PERMANENTE PARA LA REFORMA Y MODERNIZACIÓN DE LAS  FF.AA Y P.N."/>
    <x v="0"/>
    <x v="5"/>
    <x v="32"/>
    <s v="2.3 - MATERIALES Y SUMINISTROS"/>
    <s v="2.3.9 - PRODUCTOS Y ÚTILES VARIOS"/>
    <s v="N"/>
    <s v="00 - N/A"/>
    <s v="10 - FONDO GENERAL"/>
    <s v="99 - MULTIPROVINCIAL"/>
    <s v="(en blanco)"/>
    <n v="2553983"/>
    <n v="764117.54999999993"/>
  </r>
  <r>
    <s v="2026"/>
    <x v="0"/>
    <x v="0"/>
    <x v="0"/>
    <x v="0"/>
    <s v="2 - Poder Ejecutivo"/>
    <s v="0203 - MINISTERIO DE DEFENSA"/>
    <s v="0012 - CUERPO ESPECIALIZADO DE SEGURIDAD FRONTERIZA TERRESTRE"/>
    <x v="0"/>
    <x v="5"/>
    <x v="28"/>
    <s v="2.1 - REMUNERACIONES Y CONTRIBUCIONES"/>
    <s v="2.1.1 - REMUNERACIONES"/>
    <s v="N"/>
    <s v="00 - N/A"/>
    <s v="10 - FONDO GENERAL"/>
    <s v="99 - MULTIPROVINCIAL"/>
    <s v="(en blanco)"/>
    <n v="214681137"/>
    <n v="87259400"/>
  </r>
  <r>
    <s v="2026"/>
    <x v="0"/>
    <x v="0"/>
    <x v="0"/>
    <x v="0"/>
    <s v="2 - Poder Ejecutivo"/>
    <s v="0203 - MINISTERIO DE DEFENSA"/>
    <s v="0012 - CUERPO ESPECIALIZADO DE SEGURIDAD FRONTERIZA TERRESTRE"/>
    <x v="0"/>
    <x v="5"/>
    <x v="28"/>
    <s v="2.1 - REMUNERACIONES Y CONTRIBUCIONES"/>
    <s v="2.1.2 - SOBRESUELDOS"/>
    <s v="N"/>
    <s v="00 - N/A"/>
    <s v="10 - FONDO GENERAL"/>
    <s v="99 - MULTIPROVINCIAL"/>
    <s v="(en blanco)"/>
    <n v="71962001"/>
    <n v="29788846.75"/>
  </r>
  <r>
    <s v="2026"/>
    <x v="0"/>
    <x v="0"/>
    <x v="0"/>
    <x v="0"/>
    <s v="2 - Poder Ejecutivo"/>
    <s v="0203 - MINISTERIO DE DEFENSA"/>
    <s v="0012 - CUERPO ESPECIALIZADO DE SEGURIDAD FRONTERIZA TERRESTRE"/>
    <x v="0"/>
    <x v="5"/>
    <x v="28"/>
    <s v="2.1 - REMUNERACIONES Y CONTRIBUCIONES"/>
    <s v="2.1.5 - CONTRIBUCIONES A LA SEGURIDAD SOCIAL"/>
    <s v="N"/>
    <s v="00 - N/A"/>
    <s v="10 - FONDO GENERAL"/>
    <s v="99 - MULTIPROVINCIAL"/>
    <s v="(en blanco)"/>
    <n v="1435565"/>
    <n v="591690.44999999995"/>
  </r>
  <r>
    <s v="2026"/>
    <x v="0"/>
    <x v="0"/>
    <x v="0"/>
    <x v="0"/>
    <s v="2 - Poder Ejecutivo"/>
    <s v="0203 - MINISTERIO DE DEFENSA"/>
    <s v="0012 - CUERPO ESPECIALIZADO DE SEGURIDAD FRONTERIZA TERRESTRE"/>
    <x v="0"/>
    <x v="5"/>
    <x v="28"/>
    <s v="2.2 - CONTRATACIÓN DE SERVICIOS"/>
    <s v="2.2.1 - SERVICIOS BÁSICOS"/>
    <s v="N"/>
    <s v="00 - N/A"/>
    <s v="10 - FONDO GENERAL"/>
    <s v="99 - MULTIPROVINCIAL"/>
    <s v="(en blanco)"/>
    <n v="10833472"/>
    <n v="2598372.3000000003"/>
  </r>
  <r>
    <s v="2026"/>
    <x v="0"/>
    <x v="0"/>
    <x v="0"/>
    <x v="0"/>
    <s v="2 - Poder Ejecutivo"/>
    <s v="0203 - MINISTERIO DE DEFENSA"/>
    <s v="0012 - CUERPO ESPECIALIZADO DE SEGURIDAD FRONTERIZA TERRESTRE"/>
    <x v="0"/>
    <x v="5"/>
    <x v="28"/>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x v="0"/>
    <x v="5"/>
    <x v="28"/>
    <s v="2.2 - CONTRATACIÓN DE SERVICIOS"/>
    <s v="2.2.3 - VIÁTICOS"/>
    <s v="N"/>
    <s v="00 - N/A"/>
    <s v="10 - FONDO GENERAL"/>
    <s v="99 - MULTIPROVINCIAL"/>
    <s v="(en blanco)"/>
    <n v="4004800"/>
    <n v="1431950"/>
  </r>
  <r>
    <s v="2026"/>
    <x v="0"/>
    <x v="0"/>
    <x v="0"/>
    <x v="0"/>
    <s v="2 - Poder Ejecutivo"/>
    <s v="0203 - MINISTERIO DE DEFENSA"/>
    <s v="0012 - CUERPO ESPECIALIZADO DE SEGURIDAD FRONTERIZA TERRESTRE"/>
    <x v="0"/>
    <x v="5"/>
    <x v="28"/>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x v="0"/>
    <x v="5"/>
    <x v="28"/>
    <s v="2.2 - CONTRATACIÓN DE SERVICIOS"/>
    <s v="2.2.5 - ALQUILERES Y RENTAS"/>
    <s v="N"/>
    <s v="00 - N/A"/>
    <s v="10 - FONDO GENERAL"/>
    <s v="99 - MULTIPROVINCIAL"/>
    <s v="(en blanco)"/>
    <n v="3150000"/>
    <n v="780048"/>
  </r>
  <r>
    <s v="2026"/>
    <x v="0"/>
    <x v="0"/>
    <x v="0"/>
    <x v="0"/>
    <s v="2 - Poder Ejecutivo"/>
    <s v="0203 - MINISTERIO DE DEFENSA"/>
    <s v="0012 - CUERPO ESPECIALIZADO DE SEGURIDAD FRONTERIZA TERRESTRE"/>
    <x v="0"/>
    <x v="5"/>
    <x v="28"/>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x v="0"/>
    <x v="5"/>
    <x v="28"/>
    <s v="2.2 - CONTRATACIÓN DE SERVICIOS"/>
    <s v="2.2.7 - SERVICIOS DE CONSERVACIÓN, REPARACIONES MENORES E INSTALACIONES TEMPORALES"/>
    <s v="N"/>
    <s v="00 - N/A"/>
    <s v="10 - FONDO GENERAL"/>
    <s v="99 - MULTIPROVINCIAL"/>
    <s v="(en blanco)"/>
    <n v="7265258"/>
    <n v="2885816.83"/>
  </r>
  <r>
    <s v="2026"/>
    <x v="0"/>
    <x v="0"/>
    <x v="0"/>
    <x v="0"/>
    <s v="2 - Poder Ejecutivo"/>
    <s v="0203 - MINISTERIO DE DEFENSA"/>
    <s v="0012 - CUERPO ESPECIALIZADO DE SEGURIDAD FRONTERIZA TERRESTRE"/>
    <x v="0"/>
    <x v="5"/>
    <x v="28"/>
    <s v="2.2 - CONTRATACIÓN DE SERVICIOS"/>
    <s v="2.2.8 - OTROS SERVICIOS NO INCLUIDOS EN CONCEPTOS ANTERIORES"/>
    <s v="N"/>
    <s v="00 - N/A"/>
    <s v="10 - FONDO GENERAL"/>
    <s v="99 - MULTIPROVINCIAL"/>
    <s v="(en blanco)"/>
    <n v="4890000"/>
    <n v="1165368"/>
  </r>
  <r>
    <s v="2026"/>
    <x v="0"/>
    <x v="0"/>
    <x v="0"/>
    <x v="0"/>
    <s v="2 - Poder Ejecutivo"/>
    <s v="0203 - MINISTERIO DE DEFENSA"/>
    <s v="0012 - CUERPO ESPECIALIZADO DE SEGURIDAD FRONTERIZA TERRESTRE"/>
    <x v="0"/>
    <x v="5"/>
    <x v="28"/>
    <s v="2.2 - CONTRATACIÓN DE SERVICIOS"/>
    <s v="2.2.9 - OTRAS CONTRATACIONES DE SERVICIOS"/>
    <s v="N"/>
    <s v="00 - N/A"/>
    <s v="10 - FONDO GENERAL"/>
    <s v="99 - MULTIPROVINCIAL"/>
    <s v="(en blanco)"/>
    <n v="1600000"/>
    <n v="253599.97999999998"/>
  </r>
  <r>
    <s v="2026"/>
    <x v="0"/>
    <x v="0"/>
    <x v="0"/>
    <x v="0"/>
    <s v="2 - Poder Ejecutivo"/>
    <s v="0203 - MINISTERIO DE DEFENSA"/>
    <s v="0012 - CUERPO ESPECIALIZADO DE SEGURIDAD FRONTERIZA TERRESTRE"/>
    <x v="0"/>
    <x v="5"/>
    <x v="28"/>
    <s v="2.3 - MATERIALES Y SUMINISTROS"/>
    <s v="2.3.1 - ALIMENTOS Y PRODUCTOS AGROFORESTALES"/>
    <s v="N"/>
    <s v="00 - N/A"/>
    <s v="10 - FONDO GENERAL"/>
    <s v="99 - MULTIPROVINCIAL"/>
    <s v="(en blanco)"/>
    <n v="56500000"/>
    <n v="22999777"/>
  </r>
  <r>
    <s v="2026"/>
    <x v="0"/>
    <x v="0"/>
    <x v="0"/>
    <x v="0"/>
    <s v="2 - Poder Ejecutivo"/>
    <s v="0203 - MINISTERIO DE DEFENSA"/>
    <s v="0012 - CUERPO ESPECIALIZADO DE SEGURIDAD FRONTERIZA TERRESTRE"/>
    <x v="0"/>
    <x v="5"/>
    <x v="28"/>
    <s v="2.3 - MATERIALES Y SUMINISTROS"/>
    <s v="2.3.2 - TEXTILES Y VESTUARIOS"/>
    <s v="N"/>
    <s v="00 - N/A"/>
    <s v="10 - FONDO GENERAL"/>
    <s v="99 - MULTIPROVINCIAL"/>
    <s v="(en blanco)"/>
    <n v="15500000"/>
    <n v="6769941.7799999993"/>
  </r>
  <r>
    <s v="2026"/>
    <x v="0"/>
    <x v="0"/>
    <x v="0"/>
    <x v="0"/>
    <s v="2 - Poder Ejecutivo"/>
    <s v="0203 - MINISTERIO DE DEFENSA"/>
    <s v="0012 - CUERPO ESPECIALIZADO DE SEGURIDAD FRONTERIZA TERRESTRE"/>
    <x v="0"/>
    <x v="5"/>
    <x v="28"/>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x v="0"/>
    <x v="5"/>
    <x v="28"/>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x v="0"/>
    <x v="5"/>
    <x v="28"/>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x v="0"/>
    <x v="5"/>
    <x v="28"/>
    <s v="2.3 - MATERIALES Y SUMINISTROS"/>
    <s v="2.3.6 - PRODUCTOS DE MINERALES, METÁLICOS Y NO METÁLICOS"/>
    <s v="N"/>
    <s v="00 - N/A"/>
    <s v="10 - FONDO GENERAL"/>
    <s v="99 - MULTIPROVINCIAL"/>
    <s v="(en blanco)"/>
    <n v="4480000"/>
    <n v="3928923.2600000002"/>
  </r>
  <r>
    <s v="2026"/>
    <x v="0"/>
    <x v="0"/>
    <x v="0"/>
    <x v="0"/>
    <s v="2 - Poder Ejecutivo"/>
    <s v="0203 - MINISTERIO DE DEFENSA"/>
    <s v="0012 - CUERPO ESPECIALIZADO DE SEGURIDAD FRONTERIZA TERRESTRE"/>
    <x v="0"/>
    <x v="5"/>
    <x v="28"/>
    <s v="2.3 - MATERIALES Y SUMINISTROS"/>
    <s v="2.3.7 - COMBUSTIBLES, LUBRICANTES, PRODUCTOS QUÍMICOS Y CONEXOS"/>
    <s v="N"/>
    <s v="00 - N/A"/>
    <s v="10 - FONDO GENERAL"/>
    <s v="99 - MULTIPROVINCIAL"/>
    <s v="(en blanco)"/>
    <n v="50187953"/>
    <n v="19784311.5"/>
  </r>
  <r>
    <s v="2026"/>
    <x v="0"/>
    <x v="0"/>
    <x v="0"/>
    <x v="0"/>
    <s v="2 - Poder Ejecutivo"/>
    <s v="0203 - MINISTERIO DE DEFENSA"/>
    <s v="0012 - CUERPO ESPECIALIZADO DE SEGURIDAD FRONTERIZA TERRESTRE"/>
    <x v="0"/>
    <x v="5"/>
    <x v="28"/>
    <s v="2.3 - MATERIALES Y SUMINISTROS"/>
    <s v="2.3.9 - PRODUCTOS Y ÚTILES VARIOS"/>
    <s v="N"/>
    <s v="00 - N/A"/>
    <s v="10 - FONDO GENERAL"/>
    <s v="99 - MULTIPROVINCIAL"/>
    <s v="(en blanco)"/>
    <n v="28949005"/>
    <n v="4267413.0999999996"/>
  </r>
  <r>
    <s v="2026"/>
    <x v="0"/>
    <x v="0"/>
    <x v="0"/>
    <x v="0"/>
    <s v="2 - Poder Ejecutivo"/>
    <s v="0203 - MINISTERIO DE DEFENSA"/>
    <s v="0014 - DIRECCION GENERAL DE LA RESERVA DE LAS FUERZAS ARMADAS Y POLICIA NACIONAL"/>
    <x v="0"/>
    <x v="5"/>
    <x v="28"/>
    <s v="2.1 - REMUNERACIONES Y CONTRIBUCIONES"/>
    <s v="2.1.1 - REMUNERACIONES"/>
    <s v="N"/>
    <s v="00 - N/A"/>
    <s v="10 - FONDO GENERAL"/>
    <s v="99 - MULTIPROVINCIAL"/>
    <s v="(en blanco)"/>
    <n v="44165981"/>
    <n v="16008919.050000003"/>
  </r>
  <r>
    <s v="2026"/>
    <x v="0"/>
    <x v="0"/>
    <x v="0"/>
    <x v="0"/>
    <s v="2 - Poder Ejecutivo"/>
    <s v="0203 - MINISTERIO DE DEFENSA"/>
    <s v="0014 - DIRECCION GENERAL DE LA RESERVA DE LAS FUERZAS ARMADAS Y POLICIA NACIONAL"/>
    <x v="0"/>
    <x v="5"/>
    <x v="28"/>
    <s v="2.1 - REMUNERACIONES Y CONTRIBUCIONES"/>
    <s v="2.1.5 - CONTRIBUCIONES A LA SEGURIDAD SOCIAL"/>
    <s v="N"/>
    <s v="00 - N/A"/>
    <s v="10 - FONDO GENERAL"/>
    <s v="99 - MULTIPROVINCIAL"/>
    <s v="(en blanco)"/>
    <n v="2719631"/>
    <n v="1053728.96"/>
  </r>
  <r>
    <s v="2026"/>
    <x v="0"/>
    <x v="0"/>
    <x v="0"/>
    <x v="0"/>
    <s v="2 - Poder Ejecutivo"/>
    <s v="0203 - MINISTERIO DE DEFENSA"/>
    <s v="0014 - DIRECCION GENERAL DE LA RESERVA DE LAS FUERZAS ARMADAS Y POLICIA NACIONAL"/>
    <x v="0"/>
    <x v="5"/>
    <x v="28"/>
    <s v="2.2 - CONTRATACIÓN DE SERVICIOS"/>
    <s v="2.2.1 - SERVICIOS BÁSICOS"/>
    <s v="N"/>
    <s v="00 - N/A"/>
    <s v="10 - FONDO GENERAL"/>
    <s v="99 - MULTIPROVINCIAL"/>
    <s v="(en blanco)"/>
    <n v="3354000"/>
    <n v="1083043.5900000001"/>
  </r>
  <r>
    <s v="2026"/>
    <x v="0"/>
    <x v="0"/>
    <x v="0"/>
    <x v="0"/>
    <s v="2 - Poder Ejecutivo"/>
    <s v="0203 - MINISTERIO DE DEFENSA"/>
    <s v="0014 - DIRECCION GENERAL DE LA RESERVA DE LAS FUERZAS ARMADAS Y POLICIA NACIONAL"/>
    <x v="0"/>
    <x v="5"/>
    <x v="28"/>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x v="0"/>
    <x v="5"/>
    <x v="28"/>
    <s v="2.2 - CONTRATACIÓN DE SERVICIOS"/>
    <s v="2.2.6 - SEGUROS"/>
    <s v="N"/>
    <s v="00 - N/A"/>
    <s v="10 - FONDO GENERAL"/>
    <s v="99 - MULTIPROVINCIAL"/>
    <s v="(en blanco)"/>
    <n v="2806386"/>
    <n v="1129925.31"/>
  </r>
  <r>
    <s v="2026"/>
    <x v="0"/>
    <x v="0"/>
    <x v="0"/>
    <x v="0"/>
    <s v="2 - Poder Ejecutivo"/>
    <s v="0203 - MINISTERIO DE DEFENSA"/>
    <s v="0014 - DIRECCION GENERAL DE LA RESERVA DE LAS FUERZAS ARMADAS Y POLICIA NACIONAL"/>
    <x v="0"/>
    <x v="5"/>
    <x v="28"/>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x v="0"/>
    <x v="5"/>
    <x v="28"/>
    <s v="2.3 - MATERIALES Y SUMINISTROS"/>
    <s v="2.3.3 - PAPEL, CARTÓN E IMPRESOS"/>
    <s v="N"/>
    <s v="00 - N/A"/>
    <s v="10 - FONDO GENERAL"/>
    <s v="99 - MULTIPROVINCIAL"/>
    <s v="(en blanco)"/>
    <n v="1811534"/>
    <n v="535510.19000000006"/>
  </r>
  <r>
    <s v="2026"/>
    <x v="0"/>
    <x v="0"/>
    <x v="0"/>
    <x v="0"/>
    <s v="2 - Poder Ejecutivo"/>
    <s v="0203 - MINISTERIO DE DEFENSA"/>
    <s v="0014 - DIRECCION GENERAL DE LA RESERVA DE LAS FUERZAS ARMADAS Y POLICIA NACIONAL"/>
    <x v="0"/>
    <x v="5"/>
    <x v="28"/>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x v="0"/>
    <x v="5"/>
    <x v="28"/>
    <s v="2.3 - MATERIALES Y SUMINISTROS"/>
    <s v="2.3.7 - COMBUSTIBLES, LUBRICANTES, PRODUCTOS QUÍMICOS Y CONEXOS"/>
    <s v="N"/>
    <s v="00 - N/A"/>
    <s v="10 - FONDO GENERAL"/>
    <s v="99 - MULTIPROVINCIAL"/>
    <s v="(en blanco)"/>
    <n v="5079600"/>
    <n v="1985141.62"/>
  </r>
  <r>
    <s v="2026"/>
    <x v="0"/>
    <x v="0"/>
    <x v="0"/>
    <x v="0"/>
    <s v="2 - Poder Ejecutivo"/>
    <s v="0203 - MINISTERIO DE DEFENSA"/>
    <s v="0014 - DIRECCION GENERAL DE LA RESERVA DE LAS FUERZAS ARMADAS Y POLICIA NACIONAL"/>
    <x v="0"/>
    <x v="5"/>
    <x v="28"/>
    <s v="2.3 - MATERIALES Y SUMINISTROS"/>
    <s v="2.3.9 - PRODUCTOS Y ÚTILES VARIOS"/>
    <s v="N"/>
    <s v="00 - N/A"/>
    <s v="10 - FONDO GENERAL"/>
    <s v="99 - MULTIPROVINCIAL"/>
    <s v="(en blanco)"/>
    <n v="1075000"/>
    <n v="408885.72"/>
  </r>
  <r>
    <s v="2026"/>
    <x v="0"/>
    <x v="0"/>
    <x v="0"/>
    <x v="0"/>
    <s v="2 - Poder Ejecutivo"/>
    <s v="0203 - MINISTERIO DE DEFENSA"/>
    <s v="0015 - CUERPOS ESPECIALIZADOS DE SEGURIDAD PORTUARIA"/>
    <x v="0"/>
    <x v="5"/>
    <x v="28"/>
    <s v="2.1 - REMUNERACIONES Y CONTRIBUCIONES"/>
    <s v="2.1.1 - REMUNERACIONES"/>
    <s v="N"/>
    <s v="00 - N/A"/>
    <s v="10 - FONDO GENERAL"/>
    <s v="99 - MULTIPROVINCIAL"/>
    <s v="(en blanco)"/>
    <n v="93133800"/>
    <n v="36013000"/>
  </r>
  <r>
    <s v="2026"/>
    <x v="0"/>
    <x v="0"/>
    <x v="0"/>
    <x v="0"/>
    <s v="2 - Poder Ejecutivo"/>
    <s v="0203 - MINISTERIO DE DEFENSA"/>
    <s v="0015 - CUERPOS ESPECIALIZADOS DE SEGURIDAD PORTUARIA"/>
    <x v="0"/>
    <x v="5"/>
    <x v="28"/>
    <s v="2.1 - REMUNERACIONES Y CONTRIBUCIONES"/>
    <s v="2.1.2 - SOBRESUELDOS"/>
    <s v="N"/>
    <s v="00 - N/A"/>
    <s v="10 - FONDO GENERAL"/>
    <s v="99 - MULTIPROVINCIAL"/>
    <s v="(en blanco)"/>
    <n v="4632000"/>
    <n v="1926027.5"/>
  </r>
  <r>
    <s v="2026"/>
    <x v="0"/>
    <x v="0"/>
    <x v="0"/>
    <x v="0"/>
    <s v="2 - Poder Ejecutivo"/>
    <s v="0203 - MINISTERIO DE DEFENSA"/>
    <s v="0015 - CUERPOS ESPECIALIZADOS DE SEGURIDAD PORTUARIA"/>
    <x v="0"/>
    <x v="5"/>
    <x v="28"/>
    <s v="2.1 - REMUNERACIONES Y CONTRIBUCIONES"/>
    <s v="2.1.5 - CONTRIBUCIONES A LA SEGURIDAD SOCIAL"/>
    <s v="N"/>
    <s v="00 - N/A"/>
    <s v="10 - FONDO GENERAL"/>
    <s v="99 - MULTIPROVINCIAL"/>
    <s v="(en blanco)"/>
    <n v="134304"/>
    <n v="55957.5"/>
  </r>
  <r>
    <s v="2026"/>
    <x v="0"/>
    <x v="0"/>
    <x v="0"/>
    <x v="0"/>
    <s v="2 - Poder Ejecutivo"/>
    <s v="0203 - MINISTERIO DE DEFENSA"/>
    <s v="0015 - CUERPOS ESPECIALIZADOS DE SEGURIDAD PORTUARIA"/>
    <x v="0"/>
    <x v="5"/>
    <x v="28"/>
    <s v="2.2 - CONTRATACIÓN DE SERVICIOS"/>
    <s v="2.2.1 - SERVICIOS BÁSICOS"/>
    <s v="N"/>
    <s v="00 - N/A"/>
    <s v="10 - FONDO GENERAL"/>
    <s v="99 - MULTIPROVINCIAL"/>
    <s v="(en blanco)"/>
    <n v="2868000"/>
    <n v="928836.16999999993"/>
  </r>
  <r>
    <s v="2026"/>
    <x v="0"/>
    <x v="0"/>
    <x v="0"/>
    <x v="0"/>
    <s v="2 - Poder Ejecutivo"/>
    <s v="0203 - MINISTERIO DE DEFENSA"/>
    <s v="0015 - CUERPOS ESPECIALIZADOS DE SEGURIDAD PORTUARIA"/>
    <x v="0"/>
    <x v="5"/>
    <x v="28"/>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x v="0"/>
    <x v="5"/>
    <x v="28"/>
    <s v="2.2 - CONTRATACIÓN DE SERVICIOS"/>
    <s v="2.2.3 - VIÁTICOS"/>
    <s v="N"/>
    <s v="00 - N/A"/>
    <s v="10 - FONDO GENERAL"/>
    <s v="99 - MULTIPROVINCIAL"/>
    <s v="(en blanco)"/>
    <n v="3600000"/>
    <n v="1499200"/>
  </r>
  <r>
    <s v="2026"/>
    <x v="0"/>
    <x v="0"/>
    <x v="0"/>
    <x v="0"/>
    <s v="2 - Poder Ejecutivo"/>
    <s v="0203 - MINISTERIO DE DEFENSA"/>
    <s v="0015 - CUERPOS ESPECIALIZADOS DE SEGURIDAD PORTUARIA"/>
    <x v="0"/>
    <x v="5"/>
    <x v="28"/>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x v="0"/>
    <x v="5"/>
    <x v="28"/>
    <s v="2.2 - CONTRATACIÓN DE SERVICIOS"/>
    <s v="2.2.6 - SEGUROS"/>
    <s v="N"/>
    <s v="00 - N/A"/>
    <s v="10 - FONDO GENERAL"/>
    <s v="99 - MULTIPROVINCIAL"/>
    <s v="(en blanco)"/>
    <n v="721200"/>
    <n v="592692.53"/>
  </r>
  <r>
    <s v="2026"/>
    <x v="0"/>
    <x v="0"/>
    <x v="0"/>
    <x v="0"/>
    <s v="2 - Poder Ejecutivo"/>
    <s v="0203 - MINISTERIO DE DEFENSA"/>
    <s v="0015 - CUERPOS ESPECIALIZADOS DE SEGURIDAD PORTUARIA"/>
    <x v="0"/>
    <x v="5"/>
    <x v="28"/>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x v="0"/>
    <x v="5"/>
    <x v="28"/>
    <s v="2.2 - CONTRATACIÓN DE SERVICIOS"/>
    <s v="2.2.7 - SERVICIOS DE CONSERVACIÓN, REPARACIONES MENORES E INSTALACIONES TEMPORALES"/>
    <s v="N"/>
    <s v="00 - N/A"/>
    <s v="20 - FONDOS CON DESTINO ESPECÍFICO"/>
    <s v="99 - MULTIPROVINCIAL"/>
    <s v="(en blanco)"/>
    <n v="600000"/>
    <n v="1468650.7799999998"/>
  </r>
  <r>
    <s v="2026"/>
    <x v="0"/>
    <x v="0"/>
    <x v="0"/>
    <x v="0"/>
    <s v="2 - Poder Ejecutivo"/>
    <s v="0203 - MINISTERIO DE DEFENSA"/>
    <s v="0015 - CUERPOS ESPECIALIZADOS DE SEGURIDAD PORTUARIA"/>
    <x v="0"/>
    <x v="5"/>
    <x v="28"/>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x v="0"/>
    <x v="5"/>
    <x v="28"/>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x v="0"/>
    <x v="5"/>
    <x v="28"/>
    <s v="2.3 - MATERIALES Y SUMINISTROS"/>
    <s v="2.3.1 - ALIMENTOS Y PRODUCTOS AGROFORESTALES"/>
    <s v="N"/>
    <s v="00 - N/A"/>
    <s v="10 - FONDO GENERAL"/>
    <s v="99 - MULTIPROVINCIAL"/>
    <s v="(en blanco)"/>
    <n v="9600000"/>
    <n v="3993360"/>
  </r>
  <r>
    <s v="2026"/>
    <x v="0"/>
    <x v="0"/>
    <x v="0"/>
    <x v="0"/>
    <s v="2 - Poder Ejecutivo"/>
    <s v="0203 - MINISTERIO DE DEFENSA"/>
    <s v="0015 - CUERPOS ESPECIALIZADOS DE SEGURIDAD PORTUARIA"/>
    <x v="0"/>
    <x v="5"/>
    <x v="28"/>
    <s v="2.3 - MATERIALES Y SUMINISTROS"/>
    <s v="2.3.1 - ALIMENTOS Y PRODUCTOS AGROFORESTALES"/>
    <s v="N"/>
    <s v="00 - N/A"/>
    <s v="20 - FONDOS CON DESTINO ESPECÍFICO"/>
    <s v="99 - MULTIPROVINCIAL"/>
    <s v="(en blanco)"/>
    <n v="0"/>
    <n v="353969.88"/>
  </r>
  <r>
    <s v="2026"/>
    <x v="0"/>
    <x v="0"/>
    <x v="0"/>
    <x v="0"/>
    <s v="2 - Poder Ejecutivo"/>
    <s v="0203 - MINISTERIO DE DEFENSA"/>
    <s v="0015 - CUERPOS ESPECIALIZADOS DE SEGURIDAD PORTUARIA"/>
    <x v="0"/>
    <x v="5"/>
    <x v="28"/>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x v="0"/>
    <x v="5"/>
    <x v="28"/>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x v="0"/>
    <x v="5"/>
    <x v="28"/>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x v="0"/>
    <x v="5"/>
    <x v="28"/>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x v="0"/>
    <x v="5"/>
    <x v="28"/>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x v="0"/>
    <x v="5"/>
    <x v="28"/>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x v="0"/>
    <x v="5"/>
    <x v="28"/>
    <s v="2.3 - MATERIALES Y SUMINISTROS"/>
    <s v="2.3.6 - PRODUCTOS DE MINERALES, METÁLICOS Y NO METÁLICOS"/>
    <s v="N"/>
    <s v="00 - N/A"/>
    <s v="20 - FONDOS CON DESTINO ESPECÍFICO"/>
    <s v="99 - MULTIPROVINCIAL"/>
    <s v="(en blanco)"/>
    <n v="780000"/>
    <n v="143653.53"/>
  </r>
  <r>
    <s v="2026"/>
    <x v="0"/>
    <x v="0"/>
    <x v="0"/>
    <x v="0"/>
    <s v="2 - Poder Ejecutivo"/>
    <s v="0203 - MINISTERIO DE DEFENSA"/>
    <s v="0015 - CUERPOS ESPECIALIZADOS DE SEGURIDAD PORTUARIA"/>
    <x v="0"/>
    <x v="5"/>
    <x v="28"/>
    <s v="2.3 - MATERIALES Y SUMINISTROS"/>
    <s v="2.3.7 - COMBUSTIBLES, LUBRICANTES, PRODUCTOS QUÍMICOS Y CONEXOS"/>
    <s v="N"/>
    <s v="00 - N/A"/>
    <s v="10 - FONDO GENERAL"/>
    <s v="99 - MULTIPROVINCIAL"/>
    <s v="(en blanco)"/>
    <n v="10620000"/>
    <n v="4000000"/>
  </r>
  <r>
    <s v="2026"/>
    <x v="0"/>
    <x v="0"/>
    <x v="0"/>
    <x v="0"/>
    <s v="2 - Poder Ejecutivo"/>
    <s v="0203 - MINISTERIO DE DEFENSA"/>
    <s v="0015 - CUERPOS ESPECIALIZADOS DE SEGURIDAD PORTUARIA"/>
    <x v="0"/>
    <x v="5"/>
    <x v="28"/>
    <s v="2.3 - MATERIALES Y SUMINISTROS"/>
    <s v="2.3.7 - COMBUSTIBLES, LUBRICANTES, PRODUCTOS QUÍMICOS Y CONEXOS"/>
    <s v="N"/>
    <s v="00 - N/A"/>
    <s v="20 - FONDOS CON DESTINO ESPECÍFICO"/>
    <s v="99 - MULTIPROVINCIAL"/>
    <s v="(en blanco)"/>
    <n v="840000"/>
    <n v="420687.79"/>
  </r>
  <r>
    <s v="2026"/>
    <x v="0"/>
    <x v="0"/>
    <x v="0"/>
    <x v="0"/>
    <s v="2 - Poder Ejecutivo"/>
    <s v="0203 - MINISTERIO DE DEFENSA"/>
    <s v="0015 - CUERPOS ESPECIALIZADOS DE SEGURIDAD PORTUARIA"/>
    <x v="0"/>
    <x v="5"/>
    <x v="28"/>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x v="0"/>
    <x v="5"/>
    <x v="28"/>
    <s v="2.3 - MATERIALES Y SUMINISTROS"/>
    <s v="2.3.9 - PRODUCTOS Y ÚTILES VARIOS"/>
    <s v="N"/>
    <s v="00 - N/A"/>
    <s v="20 - FONDOS CON DESTINO ESPECÍFICO"/>
    <s v="99 - MULTIPROVINCIAL"/>
    <s v="(en blanco)"/>
    <n v="8940000"/>
    <n v="1313517.8899999999"/>
  </r>
  <r>
    <s v="2026"/>
    <x v="0"/>
    <x v="0"/>
    <x v="0"/>
    <x v="0"/>
    <s v="2 - Poder Ejecutivo"/>
    <s v="0203 - MINISTERIO DE DEFENSA"/>
    <s v="0017 - SERVICIO MILITAR VOLUNTARIO"/>
    <x v="0"/>
    <x v="5"/>
    <x v="28"/>
    <s v="2.1 - REMUNERACIONES Y CONTRIBUCIONES"/>
    <s v="2.1.1 - REMUNERACIONES"/>
    <s v="N"/>
    <s v="00 - N/A"/>
    <s v="10 - FONDO GENERAL"/>
    <s v="99 - MULTIPROVINCIAL"/>
    <s v="(en blanco)"/>
    <n v="31994356"/>
    <n v="11272000"/>
  </r>
  <r>
    <s v="2026"/>
    <x v="0"/>
    <x v="0"/>
    <x v="0"/>
    <x v="0"/>
    <s v="2 - Poder Ejecutivo"/>
    <s v="0203 - MINISTERIO DE DEFENSA"/>
    <s v="0017 - SERVICIO MILITAR VOLUNTARIO"/>
    <x v="0"/>
    <x v="5"/>
    <x v="28"/>
    <s v="2.1 - REMUNERACIONES Y CONTRIBUCIONES"/>
    <s v="2.1.5 - CONTRIBUCIONES A LA SEGURIDAD SOCIAL"/>
    <s v="N"/>
    <s v="00 - N/A"/>
    <s v="10 - FONDO GENERAL"/>
    <s v="99 - MULTIPROVINCIAL"/>
    <s v="(en blanco)"/>
    <n v="312058"/>
    <n v="132910.18"/>
  </r>
  <r>
    <s v="2026"/>
    <x v="0"/>
    <x v="0"/>
    <x v="0"/>
    <x v="0"/>
    <s v="2 - Poder Ejecutivo"/>
    <s v="0203 - MINISTERIO DE DEFENSA"/>
    <s v="0017 - SERVICIO MILITAR VOLUNTARIO"/>
    <x v="0"/>
    <x v="5"/>
    <x v="28"/>
    <s v="2.2 - CONTRATACIÓN DE SERVICIOS"/>
    <s v="2.2.1 - SERVICIOS BÁSICOS"/>
    <s v="N"/>
    <s v="00 - N/A"/>
    <s v="10 - FONDO GENERAL"/>
    <s v="99 - MULTIPROVINCIAL"/>
    <s v="(en blanco)"/>
    <n v="1495904"/>
    <n v="543212.25000000012"/>
  </r>
  <r>
    <s v="2026"/>
    <x v="0"/>
    <x v="0"/>
    <x v="0"/>
    <x v="0"/>
    <s v="2 - Poder Ejecutivo"/>
    <s v="0203 - MINISTERIO DE DEFENSA"/>
    <s v="0017 - SERVICIO MILITAR VOLUNTARIO"/>
    <x v="0"/>
    <x v="5"/>
    <x v="28"/>
    <s v="2.2 - CONTRATACIÓN DE SERVICIOS"/>
    <s v="2.2.3 - VIÁTICOS"/>
    <s v="N"/>
    <s v="00 - N/A"/>
    <s v="10 - FONDO GENERAL"/>
    <s v="99 - MULTIPROVINCIAL"/>
    <s v="(en blanco)"/>
    <n v="150000"/>
    <n v="0"/>
  </r>
  <r>
    <s v="2026"/>
    <x v="0"/>
    <x v="0"/>
    <x v="0"/>
    <x v="0"/>
    <s v="2 - Poder Ejecutivo"/>
    <s v="0203 - MINISTERIO DE DEFENSA"/>
    <s v="0017 - SERVICIO MILITAR VOLUNTARIO"/>
    <x v="0"/>
    <x v="5"/>
    <x v="28"/>
    <s v="2.2 - CONTRATACIÓN DE SERVICIOS"/>
    <s v="2.2.4 - TRANSPORTE Y ALMACENAJE"/>
    <s v="N"/>
    <s v="00 - N/A"/>
    <s v="10 - FONDO GENERAL"/>
    <s v="99 - MULTIPROVINCIAL"/>
    <s v="(en blanco)"/>
    <n v="120000"/>
    <n v="0"/>
  </r>
  <r>
    <s v="2026"/>
    <x v="0"/>
    <x v="0"/>
    <x v="0"/>
    <x v="0"/>
    <s v="2 - Poder Ejecutivo"/>
    <s v="0203 - MINISTERIO DE DEFENSA"/>
    <s v="0017 - SERVICIO MILITAR VOLUNTARIO"/>
    <x v="0"/>
    <x v="5"/>
    <x v="28"/>
    <s v="2.2 - CONTRATACIÓN DE SERVICIOS"/>
    <s v="2.2.5 - ALQUILERES Y RENTAS"/>
    <s v="N"/>
    <s v="00 - N/A"/>
    <s v="10 - FONDO GENERAL"/>
    <s v="99 - MULTIPROVINCIAL"/>
    <s v="(en blanco)"/>
    <n v="2091121"/>
    <n v="2051000.0999999999"/>
  </r>
  <r>
    <s v="2026"/>
    <x v="0"/>
    <x v="0"/>
    <x v="0"/>
    <x v="0"/>
    <s v="2 - Poder Ejecutivo"/>
    <s v="0203 - MINISTERIO DE DEFENSA"/>
    <s v="0017 - SERVICIO MILITAR VOLUNTARIO"/>
    <x v="0"/>
    <x v="5"/>
    <x v="28"/>
    <s v="2.2 - CONTRATACIÓN DE SERVICIOS"/>
    <s v="2.2.6 - SEGUROS"/>
    <s v="N"/>
    <s v="00 - N/A"/>
    <s v="10 - FONDO GENERAL"/>
    <s v="99 - MULTIPROVINCIAL"/>
    <s v="(en blanco)"/>
    <n v="340585"/>
    <n v="124502.24"/>
  </r>
  <r>
    <s v="2026"/>
    <x v="0"/>
    <x v="0"/>
    <x v="0"/>
    <x v="0"/>
    <s v="2 - Poder Ejecutivo"/>
    <s v="0203 - MINISTERIO DE DEFENSA"/>
    <s v="0017 - SERVICIO MILITAR VOLUNTARIO"/>
    <x v="0"/>
    <x v="5"/>
    <x v="28"/>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x v="0"/>
    <x v="5"/>
    <x v="28"/>
    <s v="2.2 - CONTRATACIÓN DE SERVICIOS"/>
    <s v="2.2.8 - OTROS SERVICIOS NO INCLUIDOS EN CONCEPTOS ANTERIORES"/>
    <s v="N"/>
    <s v="00 - N/A"/>
    <s v="10 - FONDO GENERAL"/>
    <s v="99 - MULTIPROVINCIAL"/>
    <s v="(en blanco)"/>
    <n v="4140034"/>
    <n v="2237763.0499999998"/>
  </r>
  <r>
    <s v="2026"/>
    <x v="0"/>
    <x v="0"/>
    <x v="0"/>
    <x v="0"/>
    <s v="2 - Poder Ejecutivo"/>
    <s v="0203 - MINISTERIO DE DEFENSA"/>
    <s v="0017 - SERVICIO MILITAR VOLUNTARIO"/>
    <x v="0"/>
    <x v="5"/>
    <x v="28"/>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x v="0"/>
    <x v="5"/>
    <x v="28"/>
    <s v="2.3 - MATERIALES Y SUMINISTROS"/>
    <s v="2.3.1 - ALIMENTOS Y PRODUCTOS AGROFORESTALES"/>
    <s v="N"/>
    <s v="00 - N/A"/>
    <s v="10 - FONDO GENERAL"/>
    <s v="99 - MULTIPROVINCIAL"/>
    <s v="(en blanco)"/>
    <n v="6106824"/>
    <n v="2601882.12"/>
  </r>
  <r>
    <s v="2026"/>
    <x v="0"/>
    <x v="0"/>
    <x v="0"/>
    <x v="0"/>
    <s v="2 - Poder Ejecutivo"/>
    <s v="0203 - MINISTERIO DE DEFENSA"/>
    <s v="0017 - SERVICIO MILITAR VOLUNTARIO"/>
    <x v="0"/>
    <x v="5"/>
    <x v="28"/>
    <s v="2.3 - MATERIALES Y SUMINISTROS"/>
    <s v="2.3.2 - TEXTILES Y VESTUARIOS"/>
    <s v="N"/>
    <s v="00 - N/A"/>
    <s v="10 - FONDO GENERAL"/>
    <s v="99 - MULTIPROVINCIAL"/>
    <s v="(en blanco)"/>
    <n v="2982596"/>
    <n v="949310"/>
  </r>
  <r>
    <s v="2026"/>
    <x v="0"/>
    <x v="0"/>
    <x v="0"/>
    <x v="0"/>
    <s v="2 - Poder Ejecutivo"/>
    <s v="0203 - MINISTERIO DE DEFENSA"/>
    <s v="0017 - SERVICIO MILITAR VOLUNTARIO"/>
    <x v="0"/>
    <x v="5"/>
    <x v="28"/>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x v="0"/>
    <x v="5"/>
    <x v="28"/>
    <s v="2.3 - MATERIALES Y SUMINISTROS"/>
    <s v="2.3.4 - PRODUCTOS FARMACÉUTICOS"/>
    <s v="N"/>
    <s v="00 - N/A"/>
    <s v="10 - FONDO GENERAL"/>
    <s v="99 - MULTIPROVINCIAL"/>
    <s v="(en blanco)"/>
    <n v="1200000"/>
    <n v="500000"/>
  </r>
  <r>
    <s v="2026"/>
    <x v="0"/>
    <x v="0"/>
    <x v="0"/>
    <x v="0"/>
    <s v="2 - Poder Ejecutivo"/>
    <s v="0203 - MINISTERIO DE DEFENSA"/>
    <s v="0017 - SERVICIO MILITAR VOLUNTARIO"/>
    <x v="0"/>
    <x v="5"/>
    <x v="28"/>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x v="0"/>
    <x v="5"/>
    <x v="28"/>
    <s v="2.3 - MATERIALES Y SUMINISTROS"/>
    <s v="2.3.7 - COMBUSTIBLES, LUBRICANTES, PRODUCTOS QUÍMICOS Y CONEXOS"/>
    <s v="N"/>
    <s v="00 - N/A"/>
    <s v="10 - FONDO GENERAL"/>
    <s v="99 - MULTIPROVINCIAL"/>
    <s v="(en blanco)"/>
    <n v="4400000"/>
    <n v="1900000"/>
  </r>
  <r>
    <s v="2026"/>
    <x v="0"/>
    <x v="0"/>
    <x v="0"/>
    <x v="0"/>
    <s v="2 - Poder Ejecutivo"/>
    <s v="0203 - MINISTERIO DE DEFENSA"/>
    <s v="0017 - SERVICIO MILITAR VOLUNTARIO"/>
    <x v="0"/>
    <x v="5"/>
    <x v="28"/>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x v="0"/>
    <x v="5"/>
    <x v="28"/>
    <s v="2.1 - REMUNERACIONES Y CONTRIBUCIONES"/>
    <s v="2.1.1 - REMUNERACIONES"/>
    <s v="N"/>
    <s v="00 - N/A"/>
    <s v="10 - FONDO GENERAL"/>
    <s v="99 - MULTIPROVINCIAL"/>
    <s v="(en blanco)"/>
    <n v="39579800"/>
    <n v="14925500"/>
  </r>
  <r>
    <s v="2026"/>
    <x v="0"/>
    <x v="0"/>
    <x v="0"/>
    <x v="0"/>
    <s v="2 - Poder Ejecutivo"/>
    <s v="0203 - MINISTERIO DE DEFENSA"/>
    <s v="0019 - SUPERINTENDENCIA DE VIGILANCIA Y SEGURIDAD PRIVADA"/>
    <x v="0"/>
    <x v="5"/>
    <x v="28"/>
    <s v="2.1 - REMUNERACIONES Y CONTRIBUCIONES"/>
    <s v="2.1.5 - CONTRIBUCIONES A LA SEGURIDAD SOCIAL"/>
    <s v="N"/>
    <s v="00 - N/A"/>
    <s v="10 - FONDO GENERAL"/>
    <s v="99 - MULTIPROVINCIAL"/>
    <s v="(en blanco)"/>
    <n v="490320"/>
    <n v="197501.84999999998"/>
  </r>
  <r>
    <s v="2026"/>
    <x v="0"/>
    <x v="0"/>
    <x v="0"/>
    <x v="0"/>
    <s v="2 - Poder Ejecutivo"/>
    <s v="0203 - MINISTERIO DE DEFENSA"/>
    <s v="0019 - SUPERINTENDENCIA DE VIGILANCIA Y SEGURIDAD PRIVADA"/>
    <x v="0"/>
    <x v="5"/>
    <x v="28"/>
    <s v="2.2 - CONTRATACIÓN DE SERVICIOS"/>
    <s v="2.2.1 - SERVICIOS BÁSICOS"/>
    <s v="N"/>
    <s v="00 - N/A"/>
    <s v="10 - FONDO GENERAL"/>
    <s v="99 - MULTIPROVINCIAL"/>
    <s v="(en blanco)"/>
    <n v="3194000"/>
    <n v="1011138.1"/>
  </r>
  <r>
    <s v="2026"/>
    <x v="0"/>
    <x v="0"/>
    <x v="0"/>
    <x v="0"/>
    <s v="2 - Poder Ejecutivo"/>
    <s v="0203 - MINISTERIO DE DEFENSA"/>
    <s v="0019 - SUPERINTENDENCIA DE VIGILANCIA Y SEGURIDAD PRIVADA"/>
    <x v="0"/>
    <x v="5"/>
    <x v="28"/>
    <s v="2.2 - CONTRATACIÓN DE SERVICIOS"/>
    <s v="2.2.3 - VIÁTICOS"/>
    <s v="N"/>
    <s v="00 - N/A"/>
    <s v="10 - FONDO GENERAL"/>
    <s v="99 - MULTIPROVINCIAL"/>
    <s v="(en blanco)"/>
    <n v="4135200"/>
    <n v="1713850"/>
  </r>
  <r>
    <s v="2026"/>
    <x v="0"/>
    <x v="0"/>
    <x v="0"/>
    <x v="0"/>
    <s v="2 - Poder Ejecutivo"/>
    <s v="0203 - MINISTERIO DE DEFENSA"/>
    <s v="0019 - SUPERINTENDENCIA DE VIGILANCIA Y SEGURIDAD PRIVADA"/>
    <x v="0"/>
    <x v="5"/>
    <x v="28"/>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x v="0"/>
    <x v="5"/>
    <x v="28"/>
    <s v="2.2 - CONTRATACIÓN DE SERVICIOS"/>
    <s v="2.2.6 - SEGUROS"/>
    <s v="N"/>
    <s v="00 - N/A"/>
    <s v="10 - FONDO GENERAL"/>
    <s v="99 - MULTIPROVINCIAL"/>
    <s v="(en blanco)"/>
    <n v="648000"/>
    <n v="536553.64"/>
  </r>
  <r>
    <s v="2026"/>
    <x v="0"/>
    <x v="0"/>
    <x v="0"/>
    <x v="0"/>
    <s v="2 - Poder Ejecutivo"/>
    <s v="0203 - MINISTERIO DE DEFENSA"/>
    <s v="0019 - SUPERINTENDENCIA DE VIGILANCIA Y SEGURIDAD PRIVADA"/>
    <x v="0"/>
    <x v="5"/>
    <x v="28"/>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x v="0"/>
    <x v="5"/>
    <x v="28"/>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x v="0"/>
    <x v="5"/>
    <x v="28"/>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x v="0"/>
    <x v="5"/>
    <x v="28"/>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x v="0"/>
    <x v="5"/>
    <x v="28"/>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x v="0"/>
    <x v="5"/>
    <x v="28"/>
    <s v="2.3 - MATERIALES Y SUMINISTROS"/>
    <s v="2.3.1 - ALIMENTOS Y PRODUCTOS AGROFORESTALES"/>
    <s v="N"/>
    <s v="00 - N/A"/>
    <s v="10 - FONDO GENERAL"/>
    <s v="99 - MULTIPROVINCIAL"/>
    <s v="(en blanco)"/>
    <n v="4412000"/>
    <n v="1673385.55"/>
  </r>
  <r>
    <s v="2026"/>
    <x v="0"/>
    <x v="0"/>
    <x v="0"/>
    <x v="0"/>
    <s v="2 - Poder Ejecutivo"/>
    <s v="0203 - MINISTERIO DE DEFENSA"/>
    <s v="0019 - SUPERINTENDENCIA DE VIGILANCIA Y SEGURIDAD PRIVADA"/>
    <x v="0"/>
    <x v="5"/>
    <x v="28"/>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x v="0"/>
    <x v="5"/>
    <x v="28"/>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x v="0"/>
    <x v="5"/>
    <x v="28"/>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x v="0"/>
    <x v="5"/>
    <x v="28"/>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x v="0"/>
    <x v="5"/>
    <x v="28"/>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x v="0"/>
    <x v="5"/>
    <x v="28"/>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x v="0"/>
    <x v="5"/>
    <x v="28"/>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x v="0"/>
    <x v="5"/>
    <x v="28"/>
    <s v="2.3 - MATERIALES Y SUMINISTROS"/>
    <s v="2.3.7 - COMBUSTIBLES, LUBRICANTES, PRODUCTOS QUÍMICOS Y CONEXOS"/>
    <s v="N"/>
    <s v="00 - N/A"/>
    <s v="10 - FONDO GENERAL"/>
    <s v="99 - MULTIPROVINCIAL"/>
    <s v="(en blanco)"/>
    <n v="4872000"/>
    <n v="2137558.06"/>
  </r>
  <r>
    <s v="2026"/>
    <x v="0"/>
    <x v="0"/>
    <x v="0"/>
    <x v="0"/>
    <s v="2 - Poder Ejecutivo"/>
    <s v="0203 - MINISTERIO DE DEFENSA"/>
    <s v="0019 - SUPERINTENDENCIA DE VIGILANCIA Y SEGURIDAD PRIVADA"/>
    <x v="0"/>
    <x v="5"/>
    <x v="28"/>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x v="0"/>
    <x v="5"/>
    <x v="28"/>
    <s v="2.3 - MATERIALES Y SUMINISTROS"/>
    <s v="2.3.9 - PRODUCTOS Y ÚTILES VARIOS"/>
    <s v="N"/>
    <s v="00 - N/A"/>
    <s v="10 - FONDO GENERAL"/>
    <s v="99 - MULTIPROVINCIAL"/>
    <s v="(en blanco)"/>
    <n v="800000"/>
    <n v="409353.51"/>
  </r>
  <r>
    <s v="2026"/>
    <x v="0"/>
    <x v="0"/>
    <x v="0"/>
    <x v="0"/>
    <s v="2 - Poder Ejecutivo"/>
    <s v="0203 - MINISTERIO DE DEFENSA"/>
    <s v="0019 - SUPERINTENDENCIA DE VIGILANCIA Y SEGURIDAD PRIVADA"/>
    <x v="0"/>
    <x v="5"/>
    <x v="28"/>
    <s v="2.3 - MATERIALES Y SUMINISTROS"/>
    <s v="2.3.9 - PRODUCTOS Y ÚTILES VARIOS"/>
    <s v="N"/>
    <s v="00 - N/A"/>
    <s v="20 - FONDOS CON DESTINO ESPECÍFICO"/>
    <s v="99 - MULTIPROVINCIAL"/>
    <s v="(en blanco)"/>
    <n v="6900000"/>
    <n v="367842.39999999991"/>
  </r>
  <r>
    <s v="2026"/>
    <x v="0"/>
    <x v="0"/>
    <x v="0"/>
    <x v="0"/>
    <s v="2 - Poder Ejecutivo"/>
    <s v="0203 - MINISTERIO DE DEFENSA"/>
    <s v="0020 - CUERPO ESPECIALIZADO PARA LA SEGURIDAD DEL METRO DE SANTO DOMINGO"/>
    <x v="0"/>
    <x v="5"/>
    <x v="28"/>
    <s v="2.1 - REMUNERACIONES Y CONTRIBUCIONES"/>
    <s v="2.1.1 - REMUNERACIONES"/>
    <s v="N"/>
    <s v="00 - N/A"/>
    <s v="10 - FONDO GENERAL"/>
    <s v="99 - MULTIPROVINCIAL"/>
    <s v="(en blanco)"/>
    <n v="312027098"/>
    <n v="116865110.71000001"/>
  </r>
  <r>
    <s v="2026"/>
    <x v="0"/>
    <x v="0"/>
    <x v="0"/>
    <x v="0"/>
    <s v="2 - Poder Ejecutivo"/>
    <s v="0203 - MINISTERIO DE DEFENSA"/>
    <s v="0020 - CUERPO ESPECIALIZADO PARA LA SEGURIDAD DEL METRO DE SANTO DOMINGO"/>
    <x v="0"/>
    <x v="5"/>
    <x v="28"/>
    <s v="2.1 - REMUNERACIONES Y CONTRIBUCIONES"/>
    <s v="2.1.2 - SOBRESUELDOS"/>
    <s v="N"/>
    <s v="00 - N/A"/>
    <s v="10 - FONDO GENERAL"/>
    <s v="99 - MULTIPROVINCIAL"/>
    <s v="(en blanco)"/>
    <n v="6226825"/>
    <n v="1242800"/>
  </r>
  <r>
    <s v="2026"/>
    <x v="0"/>
    <x v="0"/>
    <x v="0"/>
    <x v="0"/>
    <s v="2 - Poder Ejecutivo"/>
    <s v="0203 - MINISTERIO DE DEFENSA"/>
    <s v="0020 - CUERPO ESPECIALIZADO PARA LA SEGURIDAD DEL METRO DE SANTO DOMINGO"/>
    <x v="0"/>
    <x v="5"/>
    <x v="28"/>
    <s v="2.1 - REMUNERACIONES Y CONTRIBUCIONES"/>
    <s v="2.1.5 - CONTRIBUCIONES A LA SEGURIDAD SOCIAL"/>
    <s v="N"/>
    <s v="00 - N/A"/>
    <s v="10 - FONDO GENERAL"/>
    <s v="99 - MULTIPROVINCIAL"/>
    <s v="(en blanco)"/>
    <n v="6875063"/>
    <n v="2003319.95"/>
  </r>
  <r>
    <s v="2026"/>
    <x v="0"/>
    <x v="0"/>
    <x v="0"/>
    <x v="0"/>
    <s v="2 - Poder Ejecutivo"/>
    <s v="0203 - MINISTERIO DE DEFENSA"/>
    <s v="0020 - CUERPO ESPECIALIZADO PARA LA SEGURIDAD DEL METRO DE SANTO DOMINGO"/>
    <x v="0"/>
    <x v="5"/>
    <x v="28"/>
    <s v="2.2 - CONTRATACIÓN DE SERVICIOS"/>
    <s v="2.2.1 - SERVICIOS BÁSICOS"/>
    <s v="N"/>
    <s v="00 - N/A"/>
    <s v="10 - FONDO GENERAL"/>
    <s v="99 - MULTIPROVINCIAL"/>
    <s v="(en blanco)"/>
    <n v="7800000"/>
    <n v="2762166.28"/>
  </r>
  <r>
    <s v="2026"/>
    <x v="0"/>
    <x v="0"/>
    <x v="0"/>
    <x v="0"/>
    <s v="2 - Poder Ejecutivo"/>
    <s v="0203 - MINISTERIO DE DEFENSA"/>
    <s v="0020 - CUERPO ESPECIALIZADO PARA LA SEGURIDAD DEL METRO DE SANTO DOMINGO"/>
    <x v="0"/>
    <x v="5"/>
    <x v="28"/>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x v="0"/>
    <x v="5"/>
    <x v="28"/>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x v="0"/>
    <x v="5"/>
    <x v="28"/>
    <s v="2.2 - CONTRATACIÓN DE SERVICIOS"/>
    <s v="2.2.5 - ALQUILERES Y RENTAS"/>
    <s v="N"/>
    <s v="00 - N/A"/>
    <s v="10 - FONDO GENERAL"/>
    <s v="99 - MULTIPROVINCIAL"/>
    <s v="(en blanco)"/>
    <n v="640000"/>
    <n v="145720.56"/>
  </r>
  <r>
    <s v="2026"/>
    <x v="0"/>
    <x v="0"/>
    <x v="0"/>
    <x v="0"/>
    <s v="2 - Poder Ejecutivo"/>
    <s v="0203 - MINISTERIO DE DEFENSA"/>
    <s v="0020 - CUERPO ESPECIALIZADO PARA LA SEGURIDAD DEL METRO DE SANTO DOMINGO"/>
    <x v="0"/>
    <x v="5"/>
    <x v="28"/>
    <s v="2.2 - CONTRATACIÓN DE SERVICIOS"/>
    <s v="2.2.6 - SEGUROS"/>
    <s v="N"/>
    <s v="00 - N/A"/>
    <s v="10 - FONDO GENERAL"/>
    <s v="99 - MULTIPROVINCIAL"/>
    <s v="(en blanco)"/>
    <n v="3657719"/>
    <n v="651585"/>
  </r>
  <r>
    <s v="2026"/>
    <x v="0"/>
    <x v="0"/>
    <x v="0"/>
    <x v="0"/>
    <s v="2 - Poder Ejecutivo"/>
    <s v="0203 - MINISTERIO DE DEFENSA"/>
    <s v="0020 - CUERPO ESPECIALIZADO PARA LA SEGURIDAD DEL METRO DE SANTO DOMINGO"/>
    <x v="0"/>
    <x v="5"/>
    <x v="28"/>
    <s v="2.2 - CONTRATACIÓN DE SERVICIOS"/>
    <s v="2.2.7 - SERVICIOS DE CONSERVACIÓN, REPARACIONES MENORES E INSTALACIONES TEMPORALES"/>
    <s v="N"/>
    <s v="00 - N/A"/>
    <s v="10 - FONDO GENERAL"/>
    <s v="99 - MULTIPROVINCIAL"/>
    <s v="(en blanco)"/>
    <n v="1000000"/>
    <n v="1206542.3"/>
  </r>
  <r>
    <s v="2026"/>
    <x v="0"/>
    <x v="0"/>
    <x v="0"/>
    <x v="0"/>
    <s v="2 - Poder Ejecutivo"/>
    <s v="0203 - MINISTERIO DE DEFENSA"/>
    <s v="0020 - CUERPO ESPECIALIZADO PARA LA SEGURIDAD DEL METRO DE SANTO DOMINGO"/>
    <x v="0"/>
    <x v="5"/>
    <x v="28"/>
    <s v="2.2 - CONTRATACIÓN DE SERVICIOS"/>
    <s v="2.2.8 - OTROS SERVICIOS NO INCLUIDOS EN CONCEPTOS ANTERIORES"/>
    <s v="N"/>
    <s v="00 - N/A"/>
    <s v="10 - FONDO GENERAL"/>
    <s v="99 - MULTIPROVINCIAL"/>
    <s v="(en blanco)"/>
    <n v="1100000"/>
    <n v="2519256.83"/>
  </r>
  <r>
    <s v="2026"/>
    <x v="0"/>
    <x v="0"/>
    <x v="0"/>
    <x v="0"/>
    <s v="2 - Poder Ejecutivo"/>
    <s v="0203 - MINISTERIO DE DEFENSA"/>
    <s v="0020 - CUERPO ESPECIALIZADO PARA LA SEGURIDAD DEL METRO DE SANTO DOMINGO"/>
    <x v="0"/>
    <x v="5"/>
    <x v="28"/>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x v="0"/>
    <x v="5"/>
    <x v="28"/>
    <s v="2.3 - MATERIALES Y SUMINISTROS"/>
    <s v="2.3.1 - ALIMENTOS Y PRODUCTOS AGROFORESTALES"/>
    <s v="N"/>
    <s v="00 - N/A"/>
    <s v="10 - FONDO GENERAL"/>
    <s v="99 - MULTIPROVINCIAL"/>
    <s v="(en blanco)"/>
    <n v="48722760"/>
    <n v="21716705.960000001"/>
  </r>
  <r>
    <s v="2026"/>
    <x v="0"/>
    <x v="0"/>
    <x v="0"/>
    <x v="0"/>
    <s v="2 - Poder Ejecutivo"/>
    <s v="0203 - MINISTERIO DE DEFENSA"/>
    <s v="0020 - CUERPO ESPECIALIZADO PARA LA SEGURIDAD DEL METRO DE SANTO DOMINGO"/>
    <x v="0"/>
    <x v="5"/>
    <x v="28"/>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x v="0"/>
    <x v="5"/>
    <x v="28"/>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x v="0"/>
    <x v="5"/>
    <x v="28"/>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x v="0"/>
    <x v="5"/>
    <x v="28"/>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x v="0"/>
    <x v="5"/>
    <x v="28"/>
    <s v="2.3 - MATERIALES Y SUMINISTROS"/>
    <s v="2.3.6 - PRODUCTOS DE MINERALES, METÁLICOS Y NO METÁLICOS"/>
    <s v="N"/>
    <s v="00 - N/A"/>
    <s v="10 - FONDO GENERAL"/>
    <s v="99 - MULTIPROVINCIAL"/>
    <s v="(en blanco)"/>
    <n v="1370000"/>
    <n v="352859.24"/>
  </r>
  <r>
    <s v="2026"/>
    <x v="0"/>
    <x v="0"/>
    <x v="0"/>
    <x v="0"/>
    <s v="2 - Poder Ejecutivo"/>
    <s v="0203 - MINISTERIO DE DEFENSA"/>
    <s v="0020 - CUERPO ESPECIALIZADO PARA LA SEGURIDAD DEL METRO DE SANTO DOMINGO"/>
    <x v="0"/>
    <x v="5"/>
    <x v="28"/>
    <s v="2.3 - MATERIALES Y SUMINISTROS"/>
    <s v="2.3.7 - COMBUSTIBLES, LUBRICANTES, PRODUCTOS QUÍMICOS Y CONEXOS"/>
    <s v="N"/>
    <s v="00 - N/A"/>
    <s v="10 - FONDO GENERAL"/>
    <s v="99 - MULTIPROVINCIAL"/>
    <s v="(en blanco)"/>
    <n v="15980000"/>
    <n v="4087480.5999999996"/>
  </r>
  <r>
    <s v="2026"/>
    <x v="0"/>
    <x v="0"/>
    <x v="0"/>
    <x v="0"/>
    <s v="2 - Poder Ejecutivo"/>
    <s v="0203 - MINISTERIO DE DEFENSA"/>
    <s v="0020 - CUERPO ESPECIALIZADO PARA LA SEGURIDAD DEL METRO DE SANTO DOMINGO"/>
    <x v="0"/>
    <x v="5"/>
    <x v="28"/>
    <s v="2.3 - MATERIALES Y SUMINISTROS"/>
    <s v="2.3.9 - PRODUCTOS Y ÚTILES VARIOS"/>
    <s v="N"/>
    <s v="00 - N/A"/>
    <s v="10 - FONDO GENERAL"/>
    <s v="99 - MULTIPROVINCIAL"/>
    <s v="(en blanco)"/>
    <n v="2595000"/>
    <n v="2192975.7000000002"/>
  </r>
  <r>
    <s v="2026"/>
    <x v="0"/>
    <x v="0"/>
    <x v="0"/>
    <x v="0"/>
    <s v="2 - Poder Ejecutivo"/>
    <s v="0203 - MINISTERIO DE DEFENSA"/>
    <s v="0026 - Cuerpo Especializado de Seguridad Aeroportuaria y de Aviación Civil (CESAC)"/>
    <x v="0"/>
    <x v="5"/>
    <x v="28"/>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x v="0"/>
    <x v="5"/>
    <x v="28"/>
    <s v="2.1 - REMUNERACIONES Y CONTRIBUCIONES"/>
    <s v="2.1.1 - REMUNERACIONES"/>
    <s v="N"/>
    <s v="00 - N/A"/>
    <s v="20 - FONDOS CON DESTINO ESPECÍFICO"/>
    <s v="99 - MULTIPROVINCIAL"/>
    <s v="(en blanco)"/>
    <n v="957959473"/>
    <n v="358815105"/>
  </r>
  <r>
    <s v="2026"/>
    <x v="0"/>
    <x v="0"/>
    <x v="0"/>
    <x v="0"/>
    <s v="2 - Poder Ejecutivo"/>
    <s v="0203 - MINISTERIO DE DEFENSA"/>
    <s v="0026 - Cuerpo Especializado de Seguridad Aeroportuaria y de Aviación Civil (CESAC)"/>
    <x v="0"/>
    <x v="5"/>
    <x v="28"/>
    <s v="2.1 - REMUNERACIONES Y CONTRIBUCIONES"/>
    <s v="2.1.2 - SOBRESUELDOS"/>
    <s v="N"/>
    <s v="00 - N/A"/>
    <s v="20 - FONDOS CON DESTINO ESPECÍFICO"/>
    <s v="99 - MULTIPROVINCIAL"/>
    <s v="(en blanco)"/>
    <n v="86348440"/>
    <n v="30722628.75"/>
  </r>
  <r>
    <s v="2026"/>
    <x v="0"/>
    <x v="0"/>
    <x v="0"/>
    <x v="0"/>
    <s v="2 - Poder Ejecutivo"/>
    <s v="0203 - MINISTERIO DE DEFENSA"/>
    <s v="0026 - Cuerpo Especializado de Seguridad Aeroportuaria y de Aviación Civil (CESAC)"/>
    <x v="0"/>
    <x v="5"/>
    <x v="28"/>
    <s v="2.1 - REMUNERACIONES Y CONTRIBUCIONES"/>
    <s v="2.1.5 - CONTRIBUCIONES A LA SEGURIDAD SOCIAL"/>
    <s v="N"/>
    <s v="00 - N/A"/>
    <s v="20 - FONDOS CON DESTINO ESPECÍFICO"/>
    <s v="99 - MULTIPROVINCIAL"/>
    <s v="(en blanco)"/>
    <n v="27792954"/>
    <n v="9958010.6999999993"/>
  </r>
  <r>
    <s v="2026"/>
    <x v="0"/>
    <x v="0"/>
    <x v="0"/>
    <x v="0"/>
    <s v="2 - Poder Ejecutivo"/>
    <s v="0203 - MINISTERIO DE DEFENSA"/>
    <s v="0026 - Cuerpo Especializado de Seguridad Aeroportuaria y de Aviación Civil (CESAC)"/>
    <x v="0"/>
    <x v="5"/>
    <x v="28"/>
    <s v="2.2 - CONTRATACIÓN DE SERVICIOS"/>
    <s v="2.2.1 - SERVICIOS BÁSICOS"/>
    <s v="N"/>
    <s v="00 - N/A"/>
    <s v="20 - FONDOS CON DESTINO ESPECÍFICO"/>
    <s v="99 - MULTIPROVINCIAL"/>
    <s v="(en blanco)"/>
    <n v="29700000"/>
    <n v="11208925.170000002"/>
  </r>
  <r>
    <s v="2026"/>
    <x v="0"/>
    <x v="0"/>
    <x v="0"/>
    <x v="0"/>
    <s v="2 - Poder Ejecutivo"/>
    <s v="0203 - MINISTERIO DE DEFENSA"/>
    <s v="0026 - Cuerpo Especializado de Seguridad Aeroportuaria y de Aviación Civil (CESAC)"/>
    <x v="0"/>
    <x v="5"/>
    <x v="28"/>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x v="0"/>
    <x v="5"/>
    <x v="28"/>
    <s v="2.2 - CONTRATACIÓN DE SERVICIOS"/>
    <s v="2.2.3 - VIÁTICOS"/>
    <s v="N"/>
    <s v="00 - N/A"/>
    <s v="20 - FONDOS CON DESTINO ESPECÍFICO"/>
    <s v="99 - MULTIPROVINCIAL"/>
    <s v="(en blanco)"/>
    <n v="16000000"/>
    <n v="5319795"/>
  </r>
  <r>
    <s v="2026"/>
    <x v="0"/>
    <x v="0"/>
    <x v="0"/>
    <x v="0"/>
    <s v="2 - Poder Ejecutivo"/>
    <s v="0203 - MINISTERIO DE DEFENSA"/>
    <s v="0026 - Cuerpo Especializado de Seguridad Aeroportuaria y de Aviación Civil (CESAC)"/>
    <x v="0"/>
    <x v="5"/>
    <x v="28"/>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x v="0"/>
    <x v="5"/>
    <x v="28"/>
    <s v="2.2 - CONTRATACIÓN DE SERVICIOS"/>
    <s v="2.2.5 - ALQUILERES Y RENTAS"/>
    <s v="N"/>
    <s v="00 - N/A"/>
    <s v="20 - FONDOS CON DESTINO ESPECÍFICO"/>
    <s v="99 - MULTIPROVINCIAL"/>
    <s v="(en blanco)"/>
    <n v="20144725"/>
    <n v="3183149.98"/>
  </r>
  <r>
    <s v="2026"/>
    <x v="0"/>
    <x v="0"/>
    <x v="0"/>
    <x v="0"/>
    <s v="2 - Poder Ejecutivo"/>
    <s v="0203 - MINISTERIO DE DEFENSA"/>
    <s v="0026 - Cuerpo Especializado de Seguridad Aeroportuaria y de Aviación Civil (CESAC)"/>
    <x v="0"/>
    <x v="5"/>
    <x v="28"/>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x v="0"/>
    <x v="5"/>
    <x v="28"/>
    <s v="2.2 - CONTRATACIÓN DE SERVICIOS"/>
    <s v="2.2.6 - SEGUROS"/>
    <s v="N"/>
    <s v="00 - N/A"/>
    <s v="20 - FONDOS CON DESTINO ESPECÍFICO"/>
    <s v="99 - MULTIPROVINCIAL"/>
    <s v="(en blanco)"/>
    <n v="6000000"/>
    <n v="10743243.449999999"/>
  </r>
  <r>
    <s v="2026"/>
    <x v="0"/>
    <x v="0"/>
    <x v="0"/>
    <x v="0"/>
    <s v="2 - Poder Ejecutivo"/>
    <s v="0203 - MINISTERIO DE DEFENSA"/>
    <s v="0026 - Cuerpo Especializado de Seguridad Aeroportuaria y de Aviación Civil (CESAC)"/>
    <x v="0"/>
    <x v="5"/>
    <x v="28"/>
    <s v="2.2 - CONTRATACIÓN DE SERVICIOS"/>
    <s v="2.2.7 - SERVICIOS DE CONSERVACIÓN, REPARACIONES MENORES E INSTALACIONES TEMPORALES"/>
    <s v="N"/>
    <s v="00 - N/A"/>
    <s v="20 - FONDOS CON DESTINO ESPECÍFICO"/>
    <s v="99 - MULTIPROVINCIAL"/>
    <s v="(en blanco)"/>
    <n v="12869896"/>
    <n v="3212339.7800000003"/>
  </r>
  <r>
    <s v="2026"/>
    <x v="0"/>
    <x v="0"/>
    <x v="0"/>
    <x v="0"/>
    <s v="2 - Poder Ejecutivo"/>
    <s v="0203 - MINISTERIO DE DEFENSA"/>
    <s v="0026 - Cuerpo Especializado de Seguridad Aeroportuaria y de Aviación Civil (CESAC)"/>
    <x v="0"/>
    <x v="5"/>
    <x v="28"/>
    <s v="2.2 - CONTRATACIÓN DE SERVICIOS"/>
    <s v="2.2.8 - OTROS SERVICIOS NO INCLUIDOS EN CONCEPTOS ANTERIORES"/>
    <s v="N"/>
    <s v="00 - N/A"/>
    <s v="20 - FONDOS CON DESTINO ESPECÍFICO"/>
    <s v="99 - MULTIPROVINCIAL"/>
    <s v="(en blanco)"/>
    <n v="13620000"/>
    <n v="320065.60000000003"/>
  </r>
  <r>
    <s v="2026"/>
    <x v="0"/>
    <x v="0"/>
    <x v="0"/>
    <x v="0"/>
    <s v="2 - Poder Ejecutivo"/>
    <s v="0203 - MINISTERIO DE DEFENSA"/>
    <s v="0026 - Cuerpo Especializado de Seguridad Aeroportuaria y de Aviación Civil (CESAC)"/>
    <x v="0"/>
    <x v="5"/>
    <x v="28"/>
    <s v="2.2 - CONTRATACIÓN DE SERVICIOS"/>
    <s v="2.2.9 - OTRAS CONTRATACIONES DE SERVICIOS"/>
    <s v="N"/>
    <s v="00 - N/A"/>
    <s v="20 - FONDOS CON DESTINO ESPECÍFICO"/>
    <s v="99 - MULTIPROVINCIAL"/>
    <s v="(en blanco)"/>
    <n v="10300000"/>
    <n v="495010"/>
  </r>
  <r>
    <s v="2026"/>
    <x v="0"/>
    <x v="0"/>
    <x v="0"/>
    <x v="0"/>
    <s v="2 - Poder Ejecutivo"/>
    <s v="0203 - MINISTERIO DE DEFENSA"/>
    <s v="0026 - Cuerpo Especializado de Seguridad Aeroportuaria y de Aviación Civil (CESAC)"/>
    <x v="0"/>
    <x v="5"/>
    <x v="28"/>
    <s v="2.3 - MATERIALES Y SUMINISTROS"/>
    <s v="2.3.1 - ALIMENTOS Y PRODUCTOS AGROFORESTALES"/>
    <s v="N"/>
    <s v="00 - N/A"/>
    <s v="20 - FONDOS CON DESTINO ESPECÍFICO"/>
    <s v="99 - MULTIPROVINCIAL"/>
    <s v="(en blanco)"/>
    <n v="124700000"/>
    <n v="38164686.830000006"/>
  </r>
  <r>
    <s v="2026"/>
    <x v="0"/>
    <x v="0"/>
    <x v="0"/>
    <x v="0"/>
    <s v="2 - Poder Ejecutivo"/>
    <s v="0203 - MINISTERIO DE DEFENSA"/>
    <s v="0026 - Cuerpo Especializado de Seguridad Aeroportuaria y de Aviación Civil (CESAC)"/>
    <x v="0"/>
    <x v="5"/>
    <x v="28"/>
    <s v="2.3 - MATERIALES Y SUMINISTROS"/>
    <s v="2.3.2 - TEXTILES Y VESTUARIOS"/>
    <s v="N"/>
    <s v="00 - N/A"/>
    <s v="20 - FONDOS CON DESTINO ESPECÍFICO"/>
    <s v="99 - MULTIPROVINCIAL"/>
    <s v="(en blanco)"/>
    <n v="86341349"/>
    <n v="47533503.960000001"/>
  </r>
  <r>
    <s v="2026"/>
    <x v="0"/>
    <x v="0"/>
    <x v="0"/>
    <x v="0"/>
    <s v="2 - Poder Ejecutivo"/>
    <s v="0203 - MINISTERIO DE DEFENSA"/>
    <s v="0026 - Cuerpo Especializado de Seguridad Aeroportuaria y de Aviación Civil (CESAC)"/>
    <x v="0"/>
    <x v="5"/>
    <x v="28"/>
    <s v="2.3 - MATERIALES Y SUMINISTROS"/>
    <s v="2.3.3 - PAPEL, CARTÓN E IMPRESOS"/>
    <s v="N"/>
    <s v="00 - N/A"/>
    <s v="20 - FONDOS CON DESTINO ESPECÍFICO"/>
    <s v="99 - MULTIPROVINCIAL"/>
    <s v="(en blanco)"/>
    <n v="11766597"/>
    <n v="5444625.5300000003"/>
  </r>
  <r>
    <s v="2026"/>
    <x v="0"/>
    <x v="0"/>
    <x v="0"/>
    <x v="0"/>
    <s v="2 - Poder Ejecutivo"/>
    <s v="0203 - MINISTERIO DE DEFENSA"/>
    <s v="0026 - Cuerpo Especializado de Seguridad Aeroportuaria y de Aviación Civil (CESAC)"/>
    <x v="0"/>
    <x v="5"/>
    <x v="28"/>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x v="0"/>
    <x v="5"/>
    <x v="28"/>
    <s v="2.3 - MATERIALES Y SUMINISTROS"/>
    <s v="2.3.5 - CUERO, CAUCHO Y PLÁSTICO"/>
    <s v="N"/>
    <s v="00 - N/A"/>
    <s v="20 - FONDOS CON DESTINO ESPECÍFICO"/>
    <s v="99 - MULTIPROVINCIAL"/>
    <s v="(en blanco)"/>
    <n v="11250000"/>
    <n v="4096485.53"/>
  </r>
  <r>
    <s v="2026"/>
    <x v="0"/>
    <x v="0"/>
    <x v="0"/>
    <x v="0"/>
    <s v="2 - Poder Ejecutivo"/>
    <s v="0203 - MINISTERIO DE DEFENSA"/>
    <s v="0026 - Cuerpo Especializado de Seguridad Aeroportuaria y de Aviación Civil (CESAC)"/>
    <x v="0"/>
    <x v="5"/>
    <x v="28"/>
    <s v="2.3 - MATERIALES Y SUMINISTROS"/>
    <s v="2.3.6 - PRODUCTOS DE MINERALES, METÁLICOS Y NO METÁLICOS"/>
    <s v="N"/>
    <s v="00 - N/A"/>
    <s v="20 - FONDOS CON DESTINO ESPECÍFICO"/>
    <s v="99 - MULTIPROVINCIAL"/>
    <s v="(en blanco)"/>
    <n v="10730000"/>
    <n v="576956.34"/>
  </r>
  <r>
    <s v="2026"/>
    <x v="0"/>
    <x v="0"/>
    <x v="0"/>
    <x v="0"/>
    <s v="2 - Poder Ejecutivo"/>
    <s v="0203 - MINISTERIO DE DEFENSA"/>
    <s v="0026 - Cuerpo Especializado de Seguridad Aeroportuaria y de Aviación Civil (CESAC)"/>
    <x v="0"/>
    <x v="5"/>
    <x v="28"/>
    <s v="2.3 - MATERIALES Y SUMINISTROS"/>
    <s v="2.3.7 - COMBUSTIBLES, LUBRICANTES, PRODUCTOS QUÍMICOS Y CONEXOS"/>
    <s v="N"/>
    <s v="00 - N/A"/>
    <s v="20 - FONDOS CON DESTINO ESPECÍFICO"/>
    <s v="99 - MULTIPROVINCIAL"/>
    <s v="(en blanco)"/>
    <n v="84480000"/>
    <n v="20493490.720000003"/>
  </r>
  <r>
    <s v="2026"/>
    <x v="0"/>
    <x v="0"/>
    <x v="0"/>
    <x v="0"/>
    <s v="2 - Poder Ejecutivo"/>
    <s v="0203 - MINISTERIO DE DEFENSA"/>
    <s v="0026 - Cuerpo Especializado de Seguridad Aeroportuaria y de Aviación Civil (CESAC)"/>
    <x v="0"/>
    <x v="5"/>
    <x v="28"/>
    <s v="2.3 - MATERIALES Y SUMINISTROS"/>
    <s v="2.3.9 - PRODUCTOS Y ÚTILES VARIOS"/>
    <s v="N"/>
    <s v="00 - N/A"/>
    <s v="20 - FONDOS CON DESTINO ESPECÍFICO"/>
    <s v="99 - MULTIPROVINCIAL"/>
    <s v="(en blanco)"/>
    <n v="190369064"/>
    <n v="53415525.729999974"/>
  </r>
  <r>
    <s v="2026"/>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en blanco)"/>
    <n v="9685000"/>
    <n v="3725000"/>
  </r>
  <r>
    <s v="2026"/>
    <x v="0"/>
    <x v="0"/>
    <x v="0"/>
    <x v="0"/>
    <s v="2 - Poder Ejecutivo"/>
    <s v="0203 - MINISTERIO DE DEFENSA"/>
    <s v="0027 - DIRECCION GENERAL DEL PLAN SOCIAL DEL MINISTERIO DE DEFENSA"/>
    <x v="1"/>
    <x v="2"/>
    <x v="4"/>
    <s v="2.3 - MATERIALES Y SUMINISTROS"/>
    <s v="2.3.1 - ALIMENTOS Y PRODUCTOS AGROFORESTALES"/>
    <s v="N"/>
    <s v="00 - N/A"/>
    <s v="10 - FONDO GENERAL"/>
    <s v="99 - MULTIPROVINCIAL"/>
    <s v="(en blanco)"/>
    <n v="17400000"/>
    <n v="7006300"/>
  </r>
  <r>
    <s v="2026"/>
    <x v="0"/>
    <x v="0"/>
    <x v="0"/>
    <x v="0"/>
    <s v="2 - Poder Ejecutivo"/>
    <s v="0203 - MINISTERIO DE DEFENSA"/>
    <s v="0027 - DIRECCION GENERAL DEL PLAN SOCIAL DEL MINISTERIO DE DEFENSA"/>
    <x v="1"/>
    <x v="2"/>
    <x v="4"/>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x v="1"/>
    <x v="2"/>
    <x v="4"/>
    <s v="2.3 - MATERIALES Y SUMINISTROS"/>
    <s v="2.3.4 - PRODUCTOS FARMACÉUTICOS"/>
    <s v="N"/>
    <s v="00 - N/A"/>
    <s v="10 - FONDO GENERAL"/>
    <s v="99 - MULTIPROVINCIAL"/>
    <s v="(en blanco)"/>
    <n v="2400000"/>
    <n v="966384"/>
  </r>
  <r>
    <s v="2026"/>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99 - MULTIPROVINCIAL"/>
    <s v="(en blanco)"/>
    <n v="3600000"/>
    <n v="1448000"/>
  </r>
  <r>
    <s v="2026"/>
    <x v="0"/>
    <x v="0"/>
    <x v="0"/>
    <x v="0"/>
    <s v="2 - Poder Ejecutivo"/>
    <s v="0203 - MINISTERIO DE DEFENSA"/>
    <s v="0027 - DIRECCION GENERAL DEL PLAN SOCIAL DEL MINISTERIO DE DEFENSA"/>
    <x v="1"/>
    <x v="2"/>
    <x v="4"/>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x v="1"/>
    <x v="9"/>
    <x v="23"/>
    <s v="2.1 - REMUNERACIONES Y CONTRIBUCIONES"/>
    <s v="2.1.1 - REMUNERACIONES"/>
    <s v="N"/>
    <s v="00 - N/A"/>
    <s v="10 - FONDO GENERAL"/>
    <s v="99 - MULTIPROVINCIAL"/>
    <s v="(en blanco)"/>
    <n v="96532720"/>
    <n v="35458000"/>
  </r>
  <r>
    <s v="2026"/>
    <x v="0"/>
    <x v="0"/>
    <x v="0"/>
    <x v="0"/>
    <s v="2 - Poder Ejecutivo"/>
    <s v="0203 - MINISTERIO DE DEFENSA"/>
    <s v="0028 - UNIVERSIDAD NACIONAL PARA LA DEFENSA GENERAL JUAN PABLO DUARTE Y DIEZ (UNADE)"/>
    <x v="1"/>
    <x v="9"/>
    <x v="23"/>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x v="1"/>
    <x v="9"/>
    <x v="23"/>
    <s v="2.1 - REMUNERACIONES Y CONTRIBUCIONES"/>
    <s v="2.1.5 - CONTRIBUCIONES A LA SEGURIDAD SOCIAL"/>
    <s v="N"/>
    <s v="00 - N/A"/>
    <s v="10 - FONDO GENERAL"/>
    <s v="99 - MULTIPROVINCIAL"/>
    <s v="(en blanco)"/>
    <n v="3400000"/>
    <n v="1048375.2000000001"/>
  </r>
  <r>
    <s v="2026"/>
    <x v="0"/>
    <x v="0"/>
    <x v="0"/>
    <x v="0"/>
    <s v="2 - Poder Ejecutivo"/>
    <s v="0203 - MINISTERIO DE DEFENSA"/>
    <s v="0028 - UNIVERSIDAD NACIONAL PARA LA DEFENSA GENERAL JUAN PABLO DUARTE Y DIEZ (UNADE)"/>
    <x v="1"/>
    <x v="9"/>
    <x v="23"/>
    <s v="2.2 - CONTRATACIÓN DE SERVICIOS"/>
    <s v="2.2.1 - SERVICIOS BÁSICOS"/>
    <s v="N"/>
    <s v="00 - N/A"/>
    <s v="10 - FONDO GENERAL"/>
    <s v="99 - MULTIPROVINCIAL"/>
    <s v="(en blanco)"/>
    <n v="550000"/>
    <n v="151122.08000000002"/>
  </r>
  <r>
    <s v="2026"/>
    <x v="0"/>
    <x v="0"/>
    <x v="0"/>
    <x v="0"/>
    <s v="2 - Poder Ejecutivo"/>
    <s v="0203 - MINISTERIO DE DEFENSA"/>
    <s v="0028 - UNIVERSIDAD NACIONAL PARA LA DEFENSA GENERAL JUAN PABLO DUARTE Y DIEZ (UNADE)"/>
    <x v="1"/>
    <x v="9"/>
    <x v="23"/>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x v="1"/>
    <x v="9"/>
    <x v="23"/>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x v="1"/>
    <x v="9"/>
    <x v="23"/>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x v="1"/>
    <x v="9"/>
    <x v="23"/>
    <s v="2.2 - CONTRATACIÓN DE SERVICIOS"/>
    <s v="2.2.5 - ALQUILERES Y RENTAS"/>
    <s v="N"/>
    <s v="00 - N/A"/>
    <s v="10 - FONDO GENERAL"/>
    <s v="99 - MULTIPROVINCIAL"/>
    <s v="(en blanco)"/>
    <n v="1132040"/>
    <n v="223210.37"/>
  </r>
  <r>
    <s v="2026"/>
    <x v="0"/>
    <x v="0"/>
    <x v="0"/>
    <x v="0"/>
    <s v="2 - Poder Ejecutivo"/>
    <s v="0203 - MINISTERIO DE DEFENSA"/>
    <s v="0028 - UNIVERSIDAD NACIONAL PARA LA DEFENSA GENERAL JUAN PABLO DUARTE Y DIEZ (UNADE)"/>
    <x v="1"/>
    <x v="9"/>
    <x v="23"/>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x v="1"/>
    <x v="9"/>
    <x v="23"/>
    <s v="2.2 - CONTRATACIÓN DE SERVICIOS"/>
    <s v="2.2.6 - SEGUROS"/>
    <s v="N"/>
    <s v="00 - N/A"/>
    <s v="10 - FONDO GENERAL"/>
    <s v="99 - MULTIPROVINCIAL"/>
    <s v="(en blanco)"/>
    <n v="615060"/>
    <n v="260295"/>
  </r>
  <r>
    <s v="2026"/>
    <x v="0"/>
    <x v="0"/>
    <x v="0"/>
    <x v="0"/>
    <s v="2 - Poder Ejecutivo"/>
    <s v="0203 - MINISTERIO DE DEFENSA"/>
    <s v="0028 - UNIVERSIDAD NACIONAL PARA LA DEFENSA GENERAL JUAN PABLO DUARTE Y DIEZ (UNADE)"/>
    <x v="1"/>
    <x v="9"/>
    <x v="23"/>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x v="1"/>
    <x v="9"/>
    <x v="23"/>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x v="1"/>
    <x v="9"/>
    <x v="23"/>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x v="1"/>
    <x v="9"/>
    <x v="23"/>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x v="1"/>
    <x v="9"/>
    <x v="23"/>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x v="1"/>
    <x v="9"/>
    <x v="23"/>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x v="1"/>
    <x v="9"/>
    <x v="23"/>
    <s v="2.3 - MATERIALES Y SUMINISTROS"/>
    <s v="2.3.1 - ALIMENTOS Y PRODUCTOS AGROFORESTALES"/>
    <s v="N"/>
    <s v="00 - N/A"/>
    <s v="10 - FONDO GENERAL"/>
    <s v="99 - MULTIPROVINCIAL"/>
    <s v="(en blanco)"/>
    <n v="7358000"/>
    <n v="3112369.9899999998"/>
  </r>
  <r>
    <s v="2026"/>
    <x v="0"/>
    <x v="0"/>
    <x v="0"/>
    <x v="0"/>
    <s v="2 - Poder Ejecutivo"/>
    <s v="0203 - MINISTERIO DE DEFENSA"/>
    <s v="0028 - UNIVERSIDAD NACIONAL PARA LA DEFENSA GENERAL JUAN PABLO DUARTE Y DIEZ (UNADE)"/>
    <x v="1"/>
    <x v="9"/>
    <x v="23"/>
    <s v="2.3 - MATERIALES Y SUMINISTROS"/>
    <s v="2.3.1 - ALIMENTOS Y PRODUCTOS AGROFORESTALES"/>
    <s v="N"/>
    <s v="00 - N/A"/>
    <s v="20 - FONDOS CON DESTINO ESPECÍFICO"/>
    <s v="99 - MULTIPROVINCIAL"/>
    <s v="(en blanco)"/>
    <n v="1500000"/>
    <n v="424909"/>
  </r>
  <r>
    <s v="2026"/>
    <x v="0"/>
    <x v="0"/>
    <x v="0"/>
    <x v="0"/>
    <s v="2 - Poder Ejecutivo"/>
    <s v="0203 - MINISTERIO DE DEFENSA"/>
    <s v="0028 - UNIVERSIDAD NACIONAL PARA LA DEFENSA GENERAL JUAN PABLO DUARTE Y DIEZ (UNADE)"/>
    <x v="1"/>
    <x v="9"/>
    <x v="23"/>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x v="1"/>
    <x v="9"/>
    <x v="23"/>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x v="1"/>
    <x v="9"/>
    <x v="23"/>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x v="1"/>
    <x v="9"/>
    <x v="23"/>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x v="1"/>
    <x v="9"/>
    <x v="23"/>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x v="1"/>
    <x v="9"/>
    <x v="23"/>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x v="1"/>
    <x v="9"/>
    <x v="23"/>
    <s v="2.3 - MATERIALES Y SUMINISTROS"/>
    <s v="2.3.7 - COMBUSTIBLES, LUBRICANTES, PRODUCTOS QUÍMICOS Y CONEXOS"/>
    <s v="N"/>
    <s v="00 - N/A"/>
    <s v="10 - FONDO GENERAL"/>
    <s v="99 - MULTIPROVINCIAL"/>
    <s v="(en blanco)"/>
    <n v="6100000"/>
    <n v="2752791.4"/>
  </r>
  <r>
    <s v="2026"/>
    <x v="0"/>
    <x v="0"/>
    <x v="0"/>
    <x v="0"/>
    <s v="2 - Poder Ejecutivo"/>
    <s v="0203 - MINISTERIO DE DEFENSA"/>
    <s v="0028 - UNIVERSIDAD NACIONAL PARA LA DEFENSA GENERAL JUAN PABLO DUARTE Y DIEZ (UNADE)"/>
    <x v="1"/>
    <x v="9"/>
    <x v="23"/>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x v="1"/>
    <x v="9"/>
    <x v="23"/>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x v="1"/>
    <x v="9"/>
    <x v="23"/>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x v="2"/>
    <x v="8"/>
    <x v="34"/>
    <s v="2.1 - REMUNERACIONES Y CONTRIBUCIONES"/>
    <s v="2.1.1 - REMUNERACIONES"/>
    <s v="N"/>
    <s v="00 - N/A"/>
    <s v="10 - FONDO GENERAL"/>
    <s v="99 - MULTIPROVINCIAL"/>
    <s v="(en blanco)"/>
    <n v="116559000"/>
    <n v="44998165"/>
  </r>
  <r>
    <s v="2026"/>
    <x v="0"/>
    <x v="0"/>
    <x v="0"/>
    <x v="0"/>
    <s v="2 - Poder Ejecutivo"/>
    <s v="0203 - MINISTERIO DE DEFENSA"/>
    <s v="0030 - SERVICIO NACIONAL DE PROTECCION AMBIENTAL"/>
    <x v="2"/>
    <x v="8"/>
    <x v="34"/>
    <s v="2.1 - REMUNERACIONES Y CONTRIBUCIONES"/>
    <s v="2.1.2 - SOBRESUELDOS"/>
    <s v="N"/>
    <s v="00 - N/A"/>
    <s v="10 - FONDO GENERAL"/>
    <s v="99 - MULTIPROVINCIAL"/>
    <s v="(en blanco)"/>
    <n v="3000000"/>
    <n v="1233457.5"/>
  </r>
  <r>
    <s v="2026"/>
    <x v="0"/>
    <x v="0"/>
    <x v="0"/>
    <x v="0"/>
    <s v="2 - Poder Ejecutivo"/>
    <s v="0203 - MINISTERIO DE DEFENSA"/>
    <s v="0030 - SERVICIO NACIONAL DE PROTECCION AMBIENTAL"/>
    <x v="2"/>
    <x v="8"/>
    <x v="34"/>
    <s v="2.1 - REMUNERACIONES Y CONTRIBUCIONES"/>
    <s v="2.1.5 - CONTRIBUCIONES A LA SEGURIDAD SOCIAL"/>
    <s v="N"/>
    <s v="00 - N/A"/>
    <s v="10 - FONDO GENERAL"/>
    <s v="99 - MULTIPROVINCIAL"/>
    <s v="(en blanco)"/>
    <n v="2478000"/>
    <n v="816565"/>
  </r>
  <r>
    <s v="2026"/>
    <x v="0"/>
    <x v="0"/>
    <x v="0"/>
    <x v="0"/>
    <s v="2 - Poder Ejecutivo"/>
    <s v="0203 - MINISTERIO DE DEFENSA"/>
    <s v="0030 - SERVICIO NACIONAL DE PROTECCION AMBIENTAL"/>
    <x v="2"/>
    <x v="8"/>
    <x v="34"/>
    <s v="2.2 - CONTRATACIÓN DE SERVICIOS"/>
    <s v="2.2.1 - SERVICIOS BÁSICOS"/>
    <s v="N"/>
    <s v="00 - N/A"/>
    <s v="10 - FONDO GENERAL"/>
    <s v="99 - MULTIPROVINCIAL"/>
    <s v="(en blanco)"/>
    <n v="6759600"/>
    <n v="2528344.25"/>
  </r>
  <r>
    <s v="2026"/>
    <x v="0"/>
    <x v="0"/>
    <x v="0"/>
    <x v="0"/>
    <s v="2 - Poder Ejecutivo"/>
    <s v="0203 - MINISTERIO DE DEFENSA"/>
    <s v="0030 - SERVICIO NACIONAL DE PROTECCION AMBIENTAL"/>
    <x v="2"/>
    <x v="8"/>
    <x v="34"/>
    <s v="2.2 - CONTRATACIÓN DE SERVICIOS"/>
    <s v="2.2.2 - PUBLICIDAD, IMPRESIÓN Y ENCUADERNACIÓN"/>
    <s v="N"/>
    <s v="00 - N/A"/>
    <s v="10 - FONDO GENERAL"/>
    <s v="99 - MULTIPROVINCIAL"/>
    <s v="(en blanco)"/>
    <n v="470000"/>
    <n v="175000"/>
  </r>
  <r>
    <s v="2026"/>
    <x v="0"/>
    <x v="0"/>
    <x v="0"/>
    <x v="0"/>
    <s v="2 - Poder Ejecutivo"/>
    <s v="0203 - MINISTERIO DE DEFENSA"/>
    <s v="0030 - SERVICIO NACIONAL DE PROTECCION AMBIENTAL"/>
    <x v="2"/>
    <x v="8"/>
    <x v="34"/>
    <s v="2.2 - CONTRATACIÓN DE SERVICIOS"/>
    <s v="2.2.3 - VIÁTICOS"/>
    <s v="N"/>
    <s v="00 - N/A"/>
    <s v="10 - FONDO GENERAL"/>
    <s v="99 - MULTIPROVINCIAL"/>
    <s v="(en blanco)"/>
    <n v="5200000"/>
    <n v="1855298"/>
  </r>
  <r>
    <s v="2026"/>
    <x v="0"/>
    <x v="0"/>
    <x v="0"/>
    <x v="0"/>
    <s v="2 - Poder Ejecutivo"/>
    <s v="0203 - MINISTERIO DE DEFENSA"/>
    <s v="0030 - SERVICIO NACIONAL DE PROTECCION AMBIENTAL"/>
    <x v="2"/>
    <x v="8"/>
    <x v="34"/>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x v="2"/>
    <x v="8"/>
    <x v="34"/>
    <s v="2.2 - CONTRATACIÓN DE SERVICIOS"/>
    <s v="2.2.5 - ALQUILERES Y RENTAS"/>
    <s v="N"/>
    <s v="00 - N/A"/>
    <s v="10 - FONDO GENERAL"/>
    <s v="99 - MULTIPROVINCIAL"/>
    <s v="(en blanco)"/>
    <n v="460204"/>
    <n v="290499.99"/>
  </r>
  <r>
    <s v="2026"/>
    <x v="0"/>
    <x v="0"/>
    <x v="0"/>
    <x v="0"/>
    <s v="2 - Poder Ejecutivo"/>
    <s v="0203 - MINISTERIO DE DEFENSA"/>
    <s v="0030 - SERVICIO NACIONAL DE PROTECCION AMBIENTAL"/>
    <x v="2"/>
    <x v="8"/>
    <x v="34"/>
    <s v="2.2 - CONTRATACIÓN DE SERVICIOS"/>
    <s v="2.2.6 - SEGUROS"/>
    <s v="N"/>
    <s v="00 - N/A"/>
    <s v="10 - FONDO GENERAL"/>
    <s v="99 - MULTIPROVINCIAL"/>
    <s v="(en blanco)"/>
    <n v="2552480"/>
    <n v="894633.31"/>
  </r>
  <r>
    <s v="2026"/>
    <x v="0"/>
    <x v="0"/>
    <x v="0"/>
    <x v="0"/>
    <s v="2 - Poder Ejecutivo"/>
    <s v="0203 - MINISTERIO DE DEFENSA"/>
    <s v="0030 - SERVICIO NACIONAL DE PROTECCION AMBIENTAL"/>
    <x v="2"/>
    <x v="8"/>
    <x v="34"/>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x v="2"/>
    <x v="8"/>
    <x v="34"/>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x v="2"/>
    <x v="8"/>
    <x v="34"/>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x v="2"/>
    <x v="8"/>
    <x v="34"/>
    <s v="2.3 - MATERIALES Y SUMINISTROS"/>
    <s v="2.3.1 - ALIMENTOS Y PRODUCTOS AGROFORESTALES"/>
    <s v="N"/>
    <s v="00 - N/A"/>
    <s v="10 - FONDO GENERAL"/>
    <s v="99 - MULTIPROVINCIAL"/>
    <s v="(en blanco)"/>
    <n v="11970223"/>
    <n v="4830490"/>
  </r>
  <r>
    <s v="2026"/>
    <x v="0"/>
    <x v="0"/>
    <x v="0"/>
    <x v="0"/>
    <s v="2 - Poder Ejecutivo"/>
    <s v="0203 - MINISTERIO DE DEFENSA"/>
    <s v="0030 - SERVICIO NACIONAL DE PROTECCION AMBIENTAL"/>
    <x v="2"/>
    <x v="8"/>
    <x v="34"/>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x v="2"/>
    <x v="8"/>
    <x v="34"/>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x v="2"/>
    <x v="8"/>
    <x v="34"/>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x v="2"/>
    <x v="8"/>
    <x v="34"/>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x v="2"/>
    <x v="8"/>
    <x v="34"/>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x v="2"/>
    <x v="8"/>
    <x v="34"/>
    <s v="2.3 - MATERIALES Y SUMINISTROS"/>
    <s v="2.3.7 - COMBUSTIBLES, LUBRICANTES, PRODUCTOS QUÍMICOS Y CONEXOS"/>
    <s v="N"/>
    <s v="00 - N/A"/>
    <s v="10 - FONDO GENERAL"/>
    <s v="99 - MULTIPROVINCIAL"/>
    <s v="(en blanco)"/>
    <n v="12913563"/>
    <n v="5140000"/>
  </r>
  <r>
    <s v="2026"/>
    <x v="0"/>
    <x v="0"/>
    <x v="0"/>
    <x v="0"/>
    <s v="2 - Poder Ejecutivo"/>
    <s v="0203 - MINISTERIO DE DEFENSA"/>
    <s v="0030 - SERVICIO NACIONAL DE PROTECCION AMBIENTAL"/>
    <x v="2"/>
    <x v="8"/>
    <x v="34"/>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x v="0"/>
    <x v="5"/>
    <x v="28"/>
    <s v="2.1 - REMUNERACIONES Y CONTRIBUCIONES"/>
    <s v="2.1.1 - REMUNERACIONES"/>
    <s v="N"/>
    <s v="00 - N/A"/>
    <s v="10 - FONDO GENERAL"/>
    <s v="99 - MULTIPROVINCIAL"/>
    <s v="(en blanco)"/>
    <n v="365103600"/>
    <n v="196056000"/>
  </r>
  <r>
    <s v="2026"/>
    <x v="0"/>
    <x v="0"/>
    <x v="0"/>
    <x v="0"/>
    <s v="2 - Poder Ejecutivo"/>
    <s v="0203 - MINISTERIO DE DEFENSA"/>
    <s v="0032 - CUERPO DE SEGURIDAD PRESIDENCIAL (CUSEP)"/>
    <x v="0"/>
    <x v="5"/>
    <x v="28"/>
    <s v="2.1 - REMUNERACIONES Y CONTRIBUCIONES"/>
    <s v="2.1.2 - SOBRESUELDOS"/>
    <s v="N"/>
    <s v="00 - N/A"/>
    <s v="10 - FONDO GENERAL"/>
    <s v="99 - MULTIPROVINCIAL"/>
    <s v="(en blanco)"/>
    <n v="404552000"/>
    <n v="146828000"/>
  </r>
  <r>
    <s v="2026"/>
    <x v="0"/>
    <x v="0"/>
    <x v="0"/>
    <x v="0"/>
    <s v="2 - Poder Ejecutivo"/>
    <s v="0203 - MINISTERIO DE DEFENSA"/>
    <s v="0032 - CUERPO DE SEGURIDAD PRESIDENCIAL (CUSEP)"/>
    <x v="0"/>
    <x v="5"/>
    <x v="28"/>
    <s v="2.1 - REMUNERACIONES Y CONTRIBUCIONES"/>
    <s v="2.1.5 - CONTRIBUCIONES A LA SEGURIDAD SOCIAL"/>
    <s v="N"/>
    <s v="00 - N/A"/>
    <s v="10 - FONDO GENERAL"/>
    <s v="99 - MULTIPROVINCIAL"/>
    <s v="(en blanco)"/>
    <n v="3127850"/>
    <n v="1294980.8999999999"/>
  </r>
  <r>
    <s v="2026"/>
    <x v="0"/>
    <x v="0"/>
    <x v="0"/>
    <x v="0"/>
    <s v="2 - Poder Ejecutivo"/>
    <s v="0203 - MINISTERIO DE DEFENSA"/>
    <s v="0032 - CUERPO DE SEGURIDAD PRESIDENCIAL (CUSEP)"/>
    <x v="0"/>
    <x v="5"/>
    <x v="28"/>
    <s v="2.2 - CONTRATACIÓN DE SERVICIOS"/>
    <s v="2.2.1 - SERVICIOS BÁSICOS"/>
    <s v="N"/>
    <s v="00 - N/A"/>
    <s v="10 - FONDO GENERAL"/>
    <s v="99 - MULTIPROVINCIAL"/>
    <s v="(en blanco)"/>
    <n v="13973000"/>
    <n v="6883037.0999999996"/>
  </r>
  <r>
    <s v="2026"/>
    <x v="0"/>
    <x v="0"/>
    <x v="0"/>
    <x v="0"/>
    <s v="2 - Poder Ejecutivo"/>
    <s v="0203 - MINISTERIO DE DEFENSA"/>
    <s v="0032 - CUERPO DE SEGURIDAD PRESIDENCIAL (CUSEP)"/>
    <x v="0"/>
    <x v="5"/>
    <x v="28"/>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x v="0"/>
    <x v="5"/>
    <x v="28"/>
    <s v="2.2 - CONTRATACIÓN DE SERVICIOS"/>
    <s v="2.2.3 - VIÁTICOS"/>
    <s v="N"/>
    <s v="00 - N/A"/>
    <s v="10 - FONDO GENERAL"/>
    <s v="99 - MULTIPROVINCIAL"/>
    <s v="(en blanco)"/>
    <n v="30412000"/>
    <n v="10554600"/>
  </r>
  <r>
    <s v="2026"/>
    <x v="0"/>
    <x v="0"/>
    <x v="0"/>
    <x v="0"/>
    <s v="2 - Poder Ejecutivo"/>
    <s v="0203 - MINISTERIO DE DEFENSA"/>
    <s v="0032 - CUERPO DE SEGURIDAD PRESIDENCIAL (CUSEP)"/>
    <x v="0"/>
    <x v="5"/>
    <x v="28"/>
    <s v="2.2 - CONTRATACIÓN DE SERVICIOS"/>
    <s v="2.2.5 - ALQUILERES Y RENTAS"/>
    <s v="N"/>
    <s v="00 - N/A"/>
    <s v="10 - FONDO GENERAL"/>
    <s v="99 - MULTIPROVINCIAL"/>
    <s v="(en blanco)"/>
    <n v="2988468"/>
    <n v="812744.68"/>
  </r>
  <r>
    <s v="2026"/>
    <x v="0"/>
    <x v="0"/>
    <x v="0"/>
    <x v="0"/>
    <s v="2 - Poder Ejecutivo"/>
    <s v="0203 - MINISTERIO DE DEFENSA"/>
    <s v="0032 - CUERPO DE SEGURIDAD PRESIDENCIAL (CUSEP)"/>
    <x v="0"/>
    <x v="5"/>
    <x v="28"/>
    <s v="2.2 - CONTRATACIÓN DE SERVICIOS"/>
    <s v="2.2.6 - SEGUROS"/>
    <s v="N"/>
    <s v="00 - N/A"/>
    <s v="10 - FONDO GENERAL"/>
    <s v="99 - MULTIPROVINCIAL"/>
    <s v="(en blanco)"/>
    <n v="8438594"/>
    <n v="0"/>
  </r>
  <r>
    <s v="2026"/>
    <x v="0"/>
    <x v="0"/>
    <x v="0"/>
    <x v="0"/>
    <s v="2 - Poder Ejecutivo"/>
    <s v="0203 - MINISTERIO DE DEFENSA"/>
    <s v="0032 - CUERPO DE SEGURIDAD PRESIDENCIAL (CUSEP)"/>
    <x v="0"/>
    <x v="5"/>
    <x v="28"/>
    <s v="2.2 - CONTRATACIÓN DE SERVICIOS"/>
    <s v="2.2.7 - SERVICIOS DE CONSERVACIÓN, REPARACIONES MENORES E INSTALACIONES TEMPORALES"/>
    <s v="N"/>
    <s v="00 - N/A"/>
    <s v="10 - FONDO GENERAL"/>
    <s v="99 - MULTIPROVINCIAL"/>
    <s v="(en blanco)"/>
    <n v="9914925"/>
    <n v="1124933.32"/>
  </r>
  <r>
    <s v="2026"/>
    <x v="0"/>
    <x v="0"/>
    <x v="0"/>
    <x v="0"/>
    <s v="2 - Poder Ejecutivo"/>
    <s v="0203 - MINISTERIO DE DEFENSA"/>
    <s v="0032 - CUERPO DE SEGURIDAD PRESIDENCIAL (CUSEP)"/>
    <x v="0"/>
    <x v="5"/>
    <x v="28"/>
    <s v="2.2 - CONTRATACIÓN DE SERVICIOS"/>
    <s v="2.2.8 - OTROS SERVICIOS NO INCLUIDOS EN CONCEPTOS ANTERIORES"/>
    <s v="N"/>
    <s v="00 - N/A"/>
    <s v="10 - FONDO GENERAL"/>
    <s v="99 - MULTIPROVINCIAL"/>
    <s v="(en blanco)"/>
    <n v="8000000"/>
    <n v="2178855.98"/>
  </r>
  <r>
    <s v="2026"/>
    <x v="0"/>
    <x v="0"/>
    <x v="0"/>
    <x v="0"/>
    <s v="2 - Poder Ejecutivo"/>
    <s v="0203 - MINISTERIO DE DEFENSA"/>
    <s v="0032 - CUERPO DE SEGURIDAD PRESIDENCIAL (CUSEP)"/>
    <x v="0"/>
    <x v="5"/>
    <x v="28"/>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x v="0"/>
    <x v="5"/>
    <x v="28"/>
    <s v="2.3 - MATERIALES Y SUMINISTROS"/>
    <s v="2.3.1 - ALIMENTOS Y PRODUCTOS AGROFORESTALES"/>
    <s v="N"/>
    <s v="00 - N/A"/>
    <s v="10 - FONDO GENERAL"/>
    <s v="99 - MULTIPROVINCIAL"/>
    <s v="(en blanco)"/>
    <n v="19054000"/>
    <n v="7498376.8300000001"/>
  </r>
  <r>
    <s v="2026"/>
    <x v="0"/>
    <x v="0"/>
    <x v="0"/>
    <x v="0"/>
    <s v="2 - Poder Ejecutivo"/>
    <s v="0203 - MINISTERIO DE DEFENSA"/>
    <s v="0032 - CUERPO DE SEGURIDAD PRESIDENCIAL (CUSEP)"/>
    <x v="0"/>
    <x v="5"/>
    <x v="28"/>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x v="0"/>
    <x v="5"/>
    <x v="28"/>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x v="0"/>
    <x v="5"/>
    <x v="28"/>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x v="0"/>
    <x v="5"/>
    <x v="28"/>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x v="0"/>
    <x v="5"/>
    <x v="28"/>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x v="0"/>
    <x v="5"/>
    <x v="28"/>
    <s v="2.3 - MATERIALES Y SUMINISTROS"/>
    <s v="2.3.7 - COMBUSTIBLES, LUBRICANTES, PRODUCTOS QUÍMICOS Y CONEXOS"/>
    <s v="N"/>
    <s v="00 - N/A"/>
    <s v="10 - FONDO GENERAL"/>
    <s v="99 - MULTIPROVINCIAL"/>
    <s v="(en blanco)"/>
    <n v="66520944"/>
    <n v="17465789.039999999"/>
  </r>
  <r>
    <s v="2026"/>
    <x v="0"/>
    <x v="0"/>
    <x v="0"/>
    <x v="0"/>
    <s v="2 - Poder Ejecutivo"/>
    <s v="0203 - MINISTERIO DE DEFENSA"/>
    <s v="0032 - CUERPO DE SEGURIDAD PRESIDENCIAL (CUSEP)"/>
    <x v="0"/>
    <x v="5"/>
    <x v="28"/>
    <s v="2.3 - MATERIALES Y SUMINISTROS"/>
    <s v="2.3.9 - PRODUCTOS Y ÚTILES VARIOS"/>
    <s v="N"/>
    <s v="00 - N/A"/>
    <s v="10 - FONDO GENERAL"/>
    <s v="99 - MULTIPROVINCIAL"/>
    <s v="(en blanco)"/>
    <n v="17190300"/>
    <n v="4016994.4800000004"/>
  </r>
  <r>
    <s v="2026"/>
    <x v="0"/>
    <x v="0"/>
    <x v="0"/>
    <x v="0"/>
    <s v="2 - Poder Ejecutivo"/>
    <s v="0204 - MINISTERIO DE RELACIONES EXTERIORES"/>
    <s v="0001 - MINISTERIO DE RELACIONES EXTERIORES"/>
    <x v="0"/>
    <x v="0"/>
    <x v="20"/>
    <s v="2.1 - REMUNERACIONES Y CONTRIBUCIONES"/>
    <s v="2.1.1 - REMUNERACIONES"/>
    <s v="N"/>
    <s v="00 - N/A"/>
    <s v="10 - FONDO GENERAL"/>
    <s v="01 - DISTRITO NACIONAL"/>
    <s v="(en blanco)"/>
    <n v="2730000"/>
    <n v="1050000"/>
  </r>
  <r>
    <s v="2026"/>
    <x v="0"/>
    <x v="0"/>
    <x v="0"/>
    <x v="0"/>
    <s v="2 - Poder Ejecutivo"/>
    <s v="0204 - MINISTERIO DE RELACIONES EXTERIORES"/>
    <s v="0001 - MINISTERIO DE RELACIONES EXTERIORES"/>
    <x v="0"/>
    <x v="0"/>
    <x v="20"/>
    <s v="2.1 - REMUNERACIONES Y CONTRIBUCIONES"/>
    <s v="2.1.5 - CONTRIBUCIONES A LA SEGURIDAD SOCIAL"/>
    <s v="N"/>
    <s v="00 - N/A"/>
    <s v="10 - FONDO GENERAL"/>
    <s v="01 - DISTRITO NACIONAL"/>
    <s v="(en blanco)"/>
    <n v="377613"/>
    <n v="157610.93"/>
  </r>
  <r>
    <s v="2026"/>
    <x v="0"/>
    <x v="0"/>
    <x v="0"/>
    <x v="0"/>
    <s v="2 - Poder Ejecutivo"/>
    <s v="0204 - MINISTERIO DE RELACIONES EXTERIORES"/>
    <s v="0001 - MINISTERIO DE RELACIONES EXTERIORES"/>
    <x v="0"/>
    <x v="12"/>
    <x v="35"/>
    <s v="2.1 - REMUNERACIONES Y CONTRIBUCIONES"/>
    <s v="2.1.1 - REMUNERACIONES"/>
    <s v="N"/>
    <s v="00 - N/A"/>
    <s v="10 - FONDO GENERAL"/>
    <s v="01 - DISTRITO NACIONAL"/>
    <s v="(en blanco)"/>
    <n v="830221728"/>
    <n v="272654220.50999999"/>
  </r>
  <r>
    <s v="2026"/>
    <x v="0"/>
    <x v="0"/>
    <x v="0"/>
    <x v="0"/>
    <s v="2 - Poder Ejecutivo"/>
    <s v="0204 - MINISTERIO DE RELACIONES EXTERIORES"/>
    <s v="0001 - MINISTERIO DE RELACIONES EXTERIORES"/>
    <x v="0"/>
    <x v="12"/>
    <x v="35"/>
    <s v="2.1 - REMUNERACIONES Y CONTRIBUCIONES"/>
    <s v="2.1.2 - SOBRESUELDOS"/>
    <s v="N"/>
    <s v="00 - N/A"/>
    <s v="10 - FONDO GENERAL"/>
    <s v="01 - DISTRITO NACIONAL"/>
    <s v="(en blanco)"/>
    <n v="251049800"/>
    <n v="110382383.50999999"/>
  </r>
  <r>
    <s v="2026"/>
    <x v="0"/>
    <x v="0"/>
    <x v="0"/>
    <x v="0"/>
    <s v="2 - Poder Ejecutivo"/>
    <s v="0204 - MINISTERIO DE RELACIONES EXTERIORES"/>
    <s v="0001 - MINISTERIO DE RELACIONES EXTERIORES"/>
    <x v="0"/>
    <x v="12"/>
    <x v="35"/>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x v="0"/>
    <x v="12"/>
    <x v="35"/>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x v="0"/>
    <x v="12"/>
    <x v="35"/>
    <s v="2.1 - REMUNERACIONES Y CONTRIBUCIONES"/>
    <s v="2.1.5 - CONTRIBUCIONES A LA SEGURIDAD SOCIAL"/>
    <s v="N"/>
    <s v="00 - N/A"/>
    <s v="10 - FONDO GENERAL"/>
    <s v="01 - DISTRITO NACIONAL"/>
    <s v="(en blanco)"/>
    <n v="107754327"/>
    <n v="40150800.290000007"/>
  </r>
  <r>
    <s v="2026"/>
    <x v="0"/>
    <x v="0"/>
    <x v="0"/>
    <x v="0"/>
    <s v="2 - Poder Ejecutivo"/>
    <s v="0204 - MINISTERIO DE RELACIONES EXTERIORES"/>
    <s v="0001 - MINISTERIO DE RELACIONES EXTERIORES"/>
    <x v="0"/>
    <x v="12"/>
    <x v="35"/>
    <s v="2.2 - CONTRATACIÓN DE SERVICIOS"/>
    <s v="2.2.1 - SERVICIOS BÁSICOS"/>
    <s v="N"/>
    <s v="00 - N/A"/>
    <s v="10 - FONDO GENERAL"/>
    <s v="01 - DISTRITO NACIONAL"/>
    <s v="(en blanco)"/>
    <n v="79536420"/>
    <n v="21579241.52999999"/>
  </r>
  <r>
    <s v="2026"/>
    <x v="0"/>
    <x v="0"/>
    <x v="0"/>
    <x v="0"/>
    <s v="2 - Poder Ejecutivo"/>
    <s v="0204 - MINISTERIO DE RELACIONES EXTERIORES"/>
    <s v="0001 - MINISTERIO DE RELACIONES EXTERIORES"/>
    <x v="0"/>
    <x v="12"/>
    <x v="35"/>
    <s v="2.2 - CONTRATACIÓN DE SERVICIOS"/>
    <s v="2.2.2 - PUBLICIDAD, IMPRESIÓN Y ENCUADERNACIÓN"/>
    <s v="N"/>
    <s v="00 - N/A"/>
    <s v="10 - FONDO GENERAL"/>
    <s v="01 - DISTRITO NACIONAL"/>
    <s v="(en blanco)"/>
    <n v="94320000"/>
    <n v="9800246.4700000007"/>
  </r>
  <r>
    <s v="2026"/>
    <x v="0"/>
    <x v="0"/>
    <x v="0"/>
    <x v="0"/>
    <s v="2 - Poder Ejecutivo"/>
    <s v="0204 - MINISTERIO DE RELACIONES EXTERIORES"/>
    <s v="0001 - MINISTERIO DE RELACIONES EXTERIORES"/>
    <x v="0"/>
    <x v="12"/>
    <x v="35"/>
    <s v="2.2 - CONTRATACIÓN DE SERVICIOS"/>
    <s v="2.2.3 - VIÁTICOS"/>
    <s v="N"/>
    <s v="00 - N/A"/>
    <s v="10 - FONDO GENERAL"/>
    <s v="01 - DISTRITO NACIONAL"/>
    <s v="(en blanco)"/>
    <n v="59910000"/>
    <n v="7695860.2299999995"/>
  </r>
  <r>
    <s v="2026"/>
    <x v="0"/>
    <x v="0"/>
    <x v="0"/>
    <x v="0"/>
    <s v="2 - Poder Ejecutivo"/>
    <s v="0204 - MINISTERIO DE RELACIONES EXTERIORES"/>
    <s v="0001 - MINISTERIO DE RELACIONES EXTERIORES"/>
    <x v="0"/>
    <x v="12"/>
    <x v="35"/>
    <s v="2.2 - CONTRATACIÓN DE SERVICIOS"/>
    <s v="2.2.4 - TRANSPORTE Y ALMACENAJE"/>
    <s v="N"/>
    <s v="00 - N/A"/>
    <s v="10 - FONDO GENERAL"/>
    <s v="01 - DISTRITO NACIONAL"/>
    <s v="(en blanco)"/>
    <n v="50000000"/>
    <n v="25578366.029999997"/>
  </r>
  <r>
    <s v="2026"/>
    <x v="0"/>
    <x v="0"/>
    <x v="0"/>
    <x v="0"/>
    <s v="2 - Poder Ejecutivo"/>
    <s v="0204 - MINISTERIO DE RELACIONES EXTERIORES"/>
    <s v="0001 - MINISTERIO DE RELACIONES EXTERIORES"/>
    <x v="0"/>
    <x v="12"/>
    <x v="35"/>
    <s v="2.2 - CONTRATACIÓN DE SERVICIOS"/>
    <s v="2.2.5 - ALQUILERES Y RENTAS"/>
    <s v="N"/>
    <s v="00 - N/A"/>
    <s v="10 - FONDO GENERAL"/>
    <s v="01 - DISTRITO NACIONAL"/>
    <s v="(en blanco)"/>
    <n v="104224050"/>
    <n v="71477578.149999991"/>
  </r>
  <r>
    <s v="2026"/>
    <x v="0"/>
    <x v="0"/>
    <x v="0"/>
    <x v="0"/>
    <s v="2 - Poder Ejecutivo"/>
    <s v="0204 - MINISTERIO DE RELACIONES EXTERIORES"/>
    <s v="0001 - MINISTERIO DE RELACIONES EXTERIORES"/>
    <x v="0"/>
    <x v="12"/>
    <x v="35"/>
    <s v="2.2 - CONTRATACIÓN DE SERVICIOS"/>
    <s v="2.2.6 - SEGUROS"/>
    <s v="N"/>
    <s v="00 - N/A"/>
    <s v="10 - FONDO GENERAL"/>
    <s v="01 - DISTRITO NACIONAL"/>
    <s v="(en blanco)"/>
    <n v="34350000"/>
    <n v="2818815.28"/>
  </r>
  <r>
    <s v="2026"/>
    <x v="0"/>
    <x v="0"/>
    <x v="0"/>
    <x v="0"/>
    <s v="2 - Poder Ejecutivo"/>
    <s v="0204 - MINISTERIO DE RELACIONES EXTERIORES"/>
    <s v="0001 - MINISTERIO DE RELACIONES EXTERIORES"/>
    <x v="0"/>
    <x v="12"/>
    <x v="35"/>
    <s v="2.2 - CONTRATACIÓN DE SERVICIOS"/>
    <s v="2.2.7 - SERVICIOS DE CONSERVACIÓN, REPARACIONES MENORES E INSTALACIONES TEMPORALES"/>
    <s v="N"/>
    <s v="00 - N/A"/>
    <s v="10 - FONDO GENERAL"/>
    <s v="01 - DISTRITO NACIONAL"/>
    <s v="(en blanco)"/>
    <n v="1100000"/>
    <n v="12950993.959999999"/>
  </r>
  <r>
    <s v="2026"/>
    <x v="0"/>
    <x v="0"/>
    <x v="0"/>
    <x v="0"/>
    <s v="2 - Poder Ejecutivo"/>
    <s v="0204 - MINISTERIO DE RELACIONES EXTERIORES"/>
    <s v="0001 - MINISTERIO DE RELACIONES EXTERIORES"/>
    <x v="0"/>
    <x v="12"/>
    <x v="35"/>
    <s v="2.2 - CONTRATACIÓN DE SERVICIOS"/>
    <s v="2.2.8 - OTROS SERVICIOS NO INCLUIDOS EN CONCEPTOS ANTERIORES"/>
    <s v="N"/>
    <s v="00 - N/A"/>
    <s v="10 - FONDO GENERAL"/>
    <s v="01 - DISTRITO NACIONAL"/>
    <s v="(en blanco)"/>
    <n v="599990000"/>
    <n v="43606068.780000009"/>
  </r>
  <r>
    <s v="2026"/>
    <x v="0"/>
    <x v="0"/>
    <x v="0"/>
    <x v="0"/>
    <s v="2 - Poder Ejecutivo"/>
    <s v="0204 - MINISTERIO DE RELACIONES EXTERIORES"/>
    <s v="0001 - MINISTERIO DE RELACIONES EXTERIORES"/>
    <x v="0"/>
    <x v="12"/>
    <x v="35"/>
    <s v="2.2 - CONTRATACIÓN DE SERVICIOS"/>
    <s v="2.2.9 - OTRAS CONTRATACIONES DE SERVICIOS"/>
    <s v="N"/>
    <s v="00 - N/A"/>
    <s v="10 - FONDO GENERAL"/>
    <s v="01 - DISTRITO NACIONAL"/>
    <s v="(en blanco)"/>
    <n v="40500000"/>
    <n v="7330755.9000000004"/>
  </r>
  <r>
    <s v="2026"/>
    <x v="0"/>
    <x v="0"/>
    <x v="0"/>
    <x v="0"/>
    <s v="2 - Poder Ejecutivo"/>
    <s v="0204 - MINISTERIO DE RELACIONES EXTERIORES"/>
    <s v="0001 - MINISTERIO DE RELACIONES EXTERIORES"/>
    <x v="0"/>
    <x v="12"/>
    <x v="35"/>
    <s v="2.3 - MATERIALES Y SUMINISTROS"/>
    <s v="2.3.1 - ALIMENTOS Y PRODUCTOS AGROFORESTALES"/>
    <s v="N"/>
    <s v="00 - N/A"/>
    <s v="10 - FONDO GENERAL"/>
    <s v="01 - DISTRITO NACIONAL"/>
    <s v="(en blanco)"/>
    <n v="1250000"/>
    <n v="3221686.65"/>
  </r>
  <r>
    <s v="2026"/>
    <x v="0"/>
    <x v="0"/>
    <x v="0"/>
    <x v="0"/>
    <s v="2 - Poder Ejecutivo"/>
    <s v="0204 - MINISTERIO DE RELACIONES EXTERIORES"/>
    <s v="0001 - MINISTERIO DE RELACIONES EXTERIORES"/>
    <x v="0"/>
    <x v="12"/>
    <x v="35"/>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x v="0"/>
    <x v="12"/>
    <x v="35"/>
    <s v="2.3 - MATERIALES Y SUMINISTROS"/>
    <s v="2.3.3 - PAPEL, CARTÓN E IMPRESOS"/>
    <s v="N"/>
    <s v="00 - N/A"/>
    <s v="10 - FONDO GENERAL"/>
    <s v="01 - DISTRITO NACIONAL"/>
    <s v="(en blanco)"/>
    <n v="5524275"/>
    <n v="756438.6"/>
  </r>
  <r>
    <s v="2026"/>
    <x v="0"/>
    <x v="0"/>
    <x v="0"/>
    <x v="0"/>
    <s v="2 - Poder Ejecutivo"/>
    <s v="0204 - MINISTERIO DE RELACIONES EXTERIORES"/>
    <s v="0001 - MINISTERIO DE RELACIONES EXTERIORES"/>
    <x v="0"/>
    <x v="12"/>
    <x v="35"/>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x v="0"/>
    <x v="12"/>
    <x v="35"/>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x v="0"/>
    <x v="12"/>
    <x v="35"/>
    <s v="2.3 - MATERIALES Y SUMINISTROS"/>
    <s v="2.3.6 - PRODUCTOS DE MINERALES, METÁLICOS Y NO METÁLICOS"/>
    <s v="N"/>
    <s v="00 - N/A"/>
    <s v="10 - FONDO GENERAL"/>
    <s v="01 - DISTRITO NACIONAL"/>
    <s v="(en blanco)"/>
    <n v="950000"/>
    <n v="143812.6"/>
  </r>
  <r>
    <s v="2026"/>
    <x v="0"/>
    <x v="0"/>
    <x v="0"/>
    <x v="0"/>
    <s v="2 - Poder Ejecutivo"/>
    <s v="0204 - MINISTERIO DE RELACIONES EXTERIORES"/>
    <s v="0001 - MINISTERIO DE RELACIONES EXTERIORES"/>
    <x v="0"/>
    <x v="12"/>
    <x v="35"/>
    <s v="2.3 - MATERIALES Y SUMINISTROS"/>
    <s v="2.3.7 - COMBUSTIBLES, LUBRICANTES, PRODUCTOS QUÍMICOS Y CONEXOS"/>
    <s v="N"/>
    <s v="00 - N/A"/>
    <s v="10 - FONDO GENERAL"/>
    <s v="01 - DISTRITO NACIONAL"/>
    <s v="(en blanco)"/>
    <n v="103595911"/>
    <n v="40082357.280000001"/>
  </r>
  <r>
    <s v="2026"/>
    <x v="0"/>
    <x v="0"/>
    <x v="0"/>
    <x v="0"/>
    <s v="2 - Poder Ejecutivo"/>
    <s v="0204 - MINISTERIO DE RELACIONES EXTERIORES"/>
    <s v="0001 - MINISTERIO DE RELACIONES EXTERIORES"/>
    <x v="0"/>
    <x v="12"/>
    <x v="35"/>
    <s v="2.3 - MATERIALES Y SUMINISTROS"/>
    <s v="2.3.9 - PRODUCTOS Y ÚTILES VARIOS"/>
    <s v="N"/>
    <s v="00 - N/A"/>
    <s v="10 - FONDO GENERAL"/>
    <s v="01 - DISTRITO NACIONAL"/>
    <s v="(en blanco)"/>
    <n v="37154673"/>
    <n v="3515712.8999999994"/>
  </r>
  <r>
    <s v="2026"/>
    <x v="0"/>
    <x v="0"/>
    <x v="0"/>
    <x v="0"/>
    <s v="2 - Poder Ejecutivo"/>
    <s v="0204 - MINISTERIO DE RELACIONES EXTERIORES"/>
    <s v="0001 - MINISTERIO DE RELACIONES EXTERIORES"/>
    <x v="0"/>
    <x v="12"/>
    <x v="35"/>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x v="0"/>
    <x v="12"/>
    <x v="36"/>
    <s v="2.1 - REMUNERACIONES Y CONTRIBUCIONES"/>
    <s v="2.1.1 - REMUNERACIONES"/>
    <s v="N"/>
    <s v="00 - N/A"/>
    <s v="10 - FONDO GENERAL"/>
    <s v="99 - MULTIPROVINCIAL"/>
    <s v="(en blanco)"/>
    <n v="2666389759"/>
    <n v="831533267.06000018"/>
  </r>
  <r>
    <s v="2026"/>
    <x v="0"/>
    <x v="0"/>
    <x v="0"/>
    <x v="0"/>
    <s v="2 - Poder Ejecutivo"/>
    <s v="0204 - MINISTERIO DE RELACIONES EXTERIORES"/>
    <s v="0001 - MINISTERIO DE RELACIONES EXTERIORES"/>
    <x v="0"/>
    <x v="12"/>
    <x v="36"/>
    <s v="2.1 - REMUNERACIONES Y CONTRIBUCIONES"/>
    <s v="2.1.2 - SOBRESUELDOS"/>
    <s v="N"/>
    <s v="00 - N/A"/>
    <s v="10 - FONDO GENERAL"/>
    <s v="99 - MULTIPROVINCIAL"/>
    <s v="(en blanco)"/>
    <n v="1715231621"/>
    <n v="697090663.81999981"/>
  </r>
  <r>
    <s v="2026"/>
    <x v="0"/>
    <x v="0"/>
    <x v="0"/>
    <x v="0"/>
    <s v="2 - Poder Ejecutivo"/>
    <s v="0204 - MINISTERIO DE RELACIONES EXTERIORES"/>
    <s v="0001 - MINISTERIO DE RELACIONES EXTERIORES"/>
    <x v="0"/>
    <x v="12"/>
    <x v="36"/>
    <s v="2.1 - REMUNERACIONES Y CONTRIBUCIONES"/>
    <s v="2.1.3 - DIETAS Y GASTOS DE REPRESENTACIÓN"/>
    <s v="N"/>
    <s v="00 - N/A"/>
    <s v="10 - FONDO GENERAL"/>
    <s v="99 - MULTIPROVINCIAL"/>
    <s v="(en blanco)"/>
    <n v="2370000"/>
    <n v="450625.16999999993"/>
  </r>
  <r>
    <s v="2026"/>
    <x v="0"/>
    <x v="0"/>
    <x v="0"/>
    <x v="0"/>
    <s v="2 - Poder Ejecutivo"/>
    <s v="0204 - MINISTERIO DE RELACIONES EXTERIORES"/>
    <s v="0001 - MINISTERIO DE RELACIONES EXTERIORES"/>
    <x v="0"/>
    <x v="12"/>
    <x v="36"/>
    <s v="2.1 - REMUNERACIONES Y CONTRIBUCIONES"/>
    <s v="2.1.5 - CONTRIBUCIONES A LA SEGURIDAD SOCIAL"/>
    <s v="N"/>
    <s v="00 - N/A"/>
    <s v="10 - FONDO GENERAL"/>
    <s v="99 - MULTIPROVINCIAL"/>
    <s v="(en blanco)"/>
    <n v="280758620"/>
    <n v="122197595.75"/>
  </r>
  <r>
    <s v="2026"/>
    <x v="0"/>
    <x v="0"/>
    <x v="0"/>
    <x v="0"/>
    <s v="2 - Poder Ejecutivo"/>
    <s v="0204 - MINISTERIO DE RELACIONES EXTERIORES"/>
    <s v="0001 - MINISTERIO DE RELACIONES EXTERIORES"/>
    <x v="0"/>
    <x v="12"/>
    <x v="36"/>
    <s v="2.2 - CONTRATACIÓN DE SERVICIOS"/>
    <s v="2.2.3 - VIÁTICOS"/>
    <s v="N"/>
    <s v="00 - N/A"/>
    <s v="10 - FONDO GENERAL"/>
    <s v="99 - MULTIPROVINCIAL"/>
    <s v="(en blanco)"/>
    <n v="1049193700"/>
    <n v="450016469.2299999"/>
  </r>
  <r>
    <s v="2026"/>
    <x v="0"/>
    <x v="0"/>
    <x v="0"/>
    <x v="0"/>
    <s v="2 - Poder Ejecutivo"/>
    <s v="0204 - MINISTERIO DE RELACIONES EXTERIORES"/>
    <s v="0001 - MINISTERIO DE RELACIONES EXTERIORES"/>
    <x v="0"/>
    <x v="12"/>
    <x v="36"/>
    <s v="2.2 - CONTRATACIÓN DE SERVICIOS"/>
    <s v="2.2.4 - TRANSPORTE Y ALMACENAJE"/>
    <s v="N"/>
    <s v="00 - N/A"/>
    <s v="10 - FONDO GENERAL"/>
    <s v="99 - MULTIPROVINCIAL"/>
    <s v="(en blanco)"/>
    <n v="15307300"/>
    <n v="5705494.3600000003"/>
  </r>
  <r>
    <s v="2026"/>
    <x v="0"/>
    <x v="0"/>
    <x v="0"/>
    <x v="0"/>
    <s v="2 - Poder Ejecutivo"/>
    <s v="0204 - MINISTERIO DE RELACIONES EXTERIORES"/>
    <s v="0001 - MINISTERIO DE RELACIONES EXTERIORES"/>
    <x v="0"/>
    <x v="12"/>
    <x v="36"/>
    <s v="2.2 - CONTRATACIÓN DE SERVICIOS"/>
    <s v="2.2.5 - ALQUILERES Y RENTAS"/>
    <s v="N"/>
    <s v="00 - N/A"/>
    <s v="10 - FONDO GENERAL"/>
    <s v="99 - MULTIPROVINCIAL"/>
    <s v="(en blanco)"/>
    <n v="1702209954"/>
    <n v="742709792.83000004"/>
  </r>
  <r>
    <s v="2026"/>
    <x v="0"/>
    <x v="0"/>
    <x v="0"/>
    <x v="0"/>
    <s v="2 - Poder Ejecutivo"/>
    <s v="0204 - MINISTERIO DE RELACIONES EXTERIORES"/>
    <s v="0001 - MINISTERIO DE RELACIONES EXTERIORES"/>
    <x v="0"/>
    <x v="12"/>
    <x v="36"/>
    <s v="2.2 - CONTRATACIÓN DE SERVICIOS"/>
    <s v="2.2.6 - SEGUROS"/>
    <s v="N"/>
    <s v="00 - N/A"/>
    <s v="10 - FONDO GENERAL"/>
    <s v="99 - MULTIPROVINCIAL"/>
    <s v="(en blanco)"/>
    <n v="542489012"/>
    <n v="158794804.23000002"/>
  </r>
  <r>
    <s v="2026"/>
    <x v="0"/>
    <x v="0"/>
    <x v="0"/>
    <x v="0"/>
    <s v="2 - Poder Ejecutivo"/>
    <s v="0204 - MINISTERIO DE RELACIONES EXTERIORES"/>
    <s v="0001 - MINISTERIO DE RELACIONES EXTERIORES"/>
    <x v="0"/>
    <x v="12"/>
    <x v="36"/>
    <s v="2.2 - CONTRATACIÓN DE SERVICIOS"/>
    <s v="2.2.8 - OTROS SERVICIOS NO INCLUIDOS EN CONCEPTOS ANTERIORES"/>
    <s v="N"/>
    <s v="00 - N/A"/>
    <s v="10 - FONDO GENERAL"/>
    <s v="99 - MULTIPROVINCIAL"/>
    <s v="(en blanco)"/>
    <n v="21909411"/>
    <n v="4236516.51"/>
  </r>
  <r>
    <s v="2026"/>
    <x v="0"/>
    <x v="0"/>
    <x v="0"/>
    <x v="0"/>
    <s v="2 - Poder Ejecutivo"/>
    <s v="0204 - MINISTERIO DE RELACIONES EXTERIORES"/>
    <s v="0001 - MINISTERIO DE RELACIONES EXTERIORES"/>
    <x v="0"/>
    <x v="12"/>
    <x v="36"/>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x v="0"/>
    <x v="12"/>
    <x v="36"/>
    <s v="2.3 - MATERIALES Y SUMINISTROS"/>
    <s v="2.3.3 - PAPEL, CARTÓN E IMPRESOS"/>
    <s v="N"/>
    <s v="00 - N/A"/>
    <s v="10 - FONDO GENERAL"/>
    <s v="99 - MULTIPROVINCIAL"/>
    <s v="(en blanco)"/>
    <n v="1306854062"/>
    <n v="538340558.58000016"/>
  </r>
  <r>
    <s v="2026"/>
    <x v="0"/>
    <x v="0"/>
    <x v="0"/>
    <x v="0"/>
    <s v="2 - Poder Ejecutivo"/>
    <s v="0204 - MINISTERIO DE RELACIONES EXTERIORES"/>
    <s v="0001 - MINISTERIO DE RELACIONES EXTERIORES"/>
    <x v="0"/>
    <x v="12"/>
    <x v="36"/>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x v="0"/>
    <x v="12"/>
    <x v="35"/>
    <s v="2.1 - REMUNERACIONES Y CONTRIBUCIONES"/>
    <s v="2.1.1 - REMUNERACIONES"/>
    <s v="N"/>
    <s v="00 - N/A"/>
    <s v="10 - FONDO GENERAL"/>
    <s v="99 - MULTIPROVINCIAL"/>
    <s v="(en blanco)"/>
    <n v="575851405"/>
    <n v="215297586.13999996"/>
  </r>
  <r>
    <s v="2026"/>
    <x v="0"/>
    <x v="0"/>
    <x v="0"/>
    <x v="0"/>
    <s v="2 - Poder Ejecutivo"/>
    <s v="0204 - MINISTERIO DE RELACIONES EXTERIORES"/>
    <s v="0002 - DIRECCION GENERAL DE PASAPORTES"/>
    <x v="0"/>
    <x v="12"/>
    <x v="35"/>
    <s v="2.1 - REMUNERACIONES Y CONTRIBUCIONES"/>
    <s v="2.1.2 - SOBRESUELDOS"/>
    <s v="N"/>
    <s v="00 - N/A"/>
    <s v="10 - FONDO GENERAL"/>
    <s v="99 - MULTIPROVINCIAL"/>
    <s v="(en blanco)"/>
    <n v="142108197"/>
    <n v="61860073.639999993"/>
  </r>
  <r>
    <s v="2026"/>
    <x v="0"/>
    <x v="0"/>
    <x v="0"/>
    <x v="0"/>
    <s v="2 - Poder Ejecutivo"/>
    <s v="0204 - MINISTERIO DE RELACIONES EXTERIORES"/>
    <s v="0002 - DIRECCION GENERAL DE PASAPORTES"/>
    <x v="0"/>
    <x v="12"/>
    <x v="35"/>
    <s v="2.1 - REMUNERACIONES Y CONTRIBUCIONES"/>
    <s v="2.1.3 - DIETAS Y GASTOS DE REPRESENTACIÓN"/>
    <s v="N"/>
    <s v="00 - N/A"/>
    <s v="10 - FONDO GENERAL"/>
    <s v="99 - MULTIPROVINCIAL"/>
    <s v="(en blanco)"/>
    <n v="468000"/>
    <n v="11916.8"/>
  </r>
  <r>
    <s v="2026"/>
    <x v="0"/>
    <x v="0"/>
    <x v="0"/>
    <x v="0"/>
    <s v="2 - Poder Ejecutivo"/>
    <s v="0204 - MINISTERIO DE RELACIONES EXTERIORES"/>
    <s v="0002 - DIRECCION GENERAL DE PASAPORTES"/>
    <x v="0"/>
    <x v="12"/>
    <x v="35"/>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x v="0"/>
    <x v="12"/>
    <x v="35"/>
    <s v="2.1 - REMUNERACIONES Y CONTRIBUCIONES"/>
    <s v="2.1.5 - CONTRIBUCIONES A LA SEGURIDAD SOCIAL"/>
    <s v="N"/>
    <s v="00 - N/A"/>
    <s v="10 - FONDO GENERAL"/>
    <s v="99 - MULTIPROVINCIAL"/>
    <s v="(en blanco)"/>
    <n v="81250968"/>
    <n v="32330025.709999993"/>
  </r>
  <r>
    <s v="2026"/>
    <x v="0"/>
    <x v="0"/>
    <x v="0"/>
    <x v="0"/>
    <s v="2 - Poder Ejecutivo"/>
    <s v="0204 - MINISTERIO DE RELACIONES EXTERIORES"/>
    <s v="0002 - DIRECCION GENERAL DE PASAPORTES"/>
    <x v="0"/>
    <x v="12"/>
    <x v="35"/>
    <s v="2.2 - CONTRATACIÓN DE SERVICIOS"/>
    <s v="2.2.1 - SERVICIOS BÁSICOS"/>
    <s v="N"/>
    <s v="00 - N/A"/>
    <s v="10 - FONDO GENERAL"/>
    <s v="99 - MULTIPROVINCIAL"/>
    <s v="(en blanco)"/>
    <n v="115058882"/>
    <n v="32582241.13000001"/>
  </r>
  <r>
    <s v="2026"/>
    <x v="0"/>
    <x v="0"/>
    <x v="0"/>
    <x v="0"/>
    <s v="2 - Poder Ejecutivo"/>
    <s v="0204 - MINISTERIO DE RELACIONES EXTERIORES"/>
    <s v="0002 - DIRECCION GENERAL DE PASAPORTES"/>
    <x v="0"/>
    <x v="12"/>
    <x v="35"/>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x v="0"/>
    <x v="12"/>
    <x v="35"/>
    <s v="2.2 - CONTRATACIÓN DE SERVICIOS"/>
    <s v="2.2.2 - PUBLICIDAD, IMPRESIÓN Y ENCUADERNACIÓN"/>
    <s v="N"/>
    <s v="00 - N/A"/>
    <s v="20 - FONDOS CON DESTINO ESPECÍFICO"/>
    <s v="99 - MULTIPROVINCIAL"/>
    <s v="(en blanco)"/>
    <n v="171700000"/>
    <n v="2722900.2"/>
  </r>
  <r>
    <s v="2026"/>
    <x v="0"/>
    <x v="0"/>
    <x v="0"/>
    <x v="0"/>
    <s v="2 - Poder Ejecutivo"/>
    <s v="0204 - MINISTERIO DE RELACIONES EXTERIORES"/>
    <s v="0002 - DIRECCION GENERAL DE PASAPORTES"/>
    <x v="0"/>
    <x v="12"/>
    <x v="35"/>
    <s v="2.2 - CONTRATACIÓN DE SERVICIOS"/>
    <s v="2.2.3 - VIÁTICOS"/>
    <s v="N"/>
    <s v="00 - N/A"/>
    <s v="10 - FONDO GENERAL"/>
    <s v="99 - MULTIPROVINCIAL"/>
    <s v="(en blanco)"/>
    <n v="18128670"/>
    <n v="2238215.9299999997"/>
  </r>
  <r>
    <s v="2026"/>
    <x v="0"/>
    <x v="0"/>
    <x v="0"/>
    <x v="0"/>
    <s v="2 - Poder Ejecutivo"/>
    <s v="0204 - MINISTERIO DE RELACIONES EXTERIORES"/>
    <s v="0002 - DIRECCION GENERAL DE PASAPORTES"/>
    <x v="0"/>
    <x v="12"/>
    <x v="35"/>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x v="0"/>
    <x v="12"/>
    <x v="35"/>
    <s v="2.2 - CONTRATACIÓN DE SERVICIOS"/>
    <s v="2.2.4 - TRANSPORTE Y ALMACENAJE"/>
    <s v="N"/>
    <s v="00 - N/A"/>
    <s v="20 - FONDOS CON DESTINO ESPECÍFICO"/>
    <s v="99 - MULTIPROVINCIAL"/>
    <s v="(en blanco)"/>
    <n v="5500000"/>
    <n v="1125554.44"/>
  </r>
  <r>
    <s v="2026"/>
    <x v="0"/>
    <x v="0"/>
    <x v="0"/>
    <x v="0"/>
    <s v="2 - Poder Ejecutivo"/>
    <s v="0204 - MINISTERIO DE RELACIONES EXTERIORES"/>
    <s v="0002 - DIRECCION GENERAL DE PASAPORTES"/>
    <x v="0"/>
    <x v="12"/>
    <x v="35"/>
    <s v="2.2 - CONTRATACIÓN DE SERVICIOS"/>
    <s v="2.2.5 - ALQUILERES Y RENTAS"/>
    <s v="N"/>
    <s v="00 - N/A"/>
    <s v="10 - FONDO GENERAL"/>
    <s v="99 - MULTIPROVINCIAL"/>
    <s v="(en blanco)"/>
    <n v="141600000"/>
    <n v="47614872.330000006"/>
  </r>
  <r>
    <s v="2026"/>
    <x v="0"/>
    <x v="0"/>
    <x v="0"/>
    <x v="0"/>
    <s v="2 - Poder Ejecutivo"/>
    <s v="0204 - MINISTERIO DE RELACIONES EXTERIORES"/>
    <s v="0002 - DIRECCION GENERAL DE PASAPORTES"/>
    <x v="0"/>
    <x v="12"/>
    <x v="35"/>
    <s v="2.2 - CONTRATACIÓN DE SERVICIOS"/>
    <s v="2.2.5 - ALQUILERES Y RENTAS"/>
    <s v="N"/>
    <s v="00 - N/A"/>
    <s v="20 - FONDOS CON DESTINO ESPECÍFICO"/>
    <s v="99 - MULTIPROVINCIAL"/>
    <s v="(en blanco)"/>
    <n v="16450000"/>
    <n v="1588307.1999999997"/>
  </r>
  <r>
    <s v="2026"/>
    <x v="0"/>
    <x v="0"/>
    <x v="0"/>
    <x v="0"/>
    <s v="2 - Poder Ejecutivo"/>
    <s v="0204 - MINISTERIO DE RELACIONES EXTERIORES"/>
    <s v="0002 - DIRECCION GENERAL DE PASAPORTES"/>
    <x v="0"/>
    <x v="12"/>
    <x v="35"/>
    <s v="2.2 - CONTRATACIÓN DE SERVICIOS"/>
    <s v="2.2.6 - SEGUROS"/>
    <s v="N"/>
    <s v="00 - N/A"/>
    <s v="10 - FONDO GENERAL"/>
    <s v="99 - MULTIPROVINCIAL"/>
    <s v="(en blanco)"/>
    <n v="59464610"/>
    <n v="8279673.1399999997"/>
  </r>
  <r>
    <s v="2026"/>
    <x v="0"/>
    <x v="0"/>
    <x v="0"/>
    <x v="0"/>
    <s v="2 - Poder Ejecutivo"/>
    <s v="0204 - MINISTERIO DE RELACIONES EXTERIORES"/>
    <s v="0002 - DIRECCION GENERAL DE PASAPORTES"/>
    <x v="0"/>
    <x v="12"/>
    <x v="35"/>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x v="0"/>
    <x v="12"/>
    <x v="35"/>
    <s v="2.2 - CONTRATACIÓN DE SERVICIOS"/>
    <s v="2.2.7 - SERVICIOS DE CONSERVACIÓN, REPARACIONES MENORES E INSTALACIONES TEMPORALES"/>
    <s v="N"/>
    <s v="00 - N/A"/>
    <s v="20 - FONDOS CON DESTINO ESPECÍFICO"/>
    <s v="99 - MULTIPROVINCIAL"/>
    <s v="(en blanco)"/>
    <n v="23050000"/>
    <n v="6183256.6599999992"/>
  </r>
  <r>
    <s v="2026"/>
    <x v="0"/>
    <x v="0"/>
    <x v="0"/>
    <x v="0"/>
    <s v="2 - Poder Ejecutivo"/>
    <s v="0204 - MINISTERIO DE RELACIONES EXTERIORES"/>
    <s v="0002 - DIRECCION GENERAL DE PASAPORTES"/>
    <x v="0"/>
    <x v="12"/>
    <x v="35"/>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x v="0"/>
    <x v="12"/>
    <x v="35"/>
    <s v="2.2 - CONTRATACIÓN DE SERVICIOS"/>
    <s v="2.2.8 - OTROS SERVICIOS NO INCLUIDOS EN CONCEPTOS ANTERIORES"/>
    <s v="N"/>
    <s v="00 - N/A"/>
    <s v="20 - FONDOS CON DESTINO ESPECÍFICO"/>
    <s v="99 - MULTIPROVINCIAL"/>
    <s v="(en blanco)"/>
    <n v="48160000"/>
    <n v="2867665.01"/>
  </r>
  <r>
    <s v="2026"/>
    <x v="0"/>
    <x v="0"/>
    <x v="0"/>
    <x v="0"/>
    <s v="2 - Poder Ejecutivo"/>
    <s v="0204 - MINISTERIO DE RELACIONES EXTERIORES"/>
    <s v="0002 - DIRECCION GENERAL DE PASAPORTES"/>
    <x v="0"/>
    <x v="12"/>
    <x v="35"/>
    <s v="2.2 - CONTRATACIÓN DE SERVICIOS"/>
    <s v="2.2.9 - OTRAS CONTRATACIONES DE SERVICIOS"/>
    <s v="N"/>
    <s v="00 - N/A"/>
    <s v="20 - FONDOS CON DESTINO ESPECÍFICO"/>
    <s v="99 - MULTIPROVINCIAL"/>
    <s v="(en blanco)"/>
    <n v="90500000"/>
    <n v="30934720.289999999"/>
  </r>
  <r>
    <s v="2026"/>
    <x v="0"/>
    <x v="0"/>
    <x v="0"/>
    <x v="0"/>
    <s v="2 - Poder Ejecutivo"/>
    <s v="0204 - MINISTERIO DE RELACIONES EXTERIORES"/>
    <s v="0002 - DIRECCION GENERAL DE PASAPORTES"/>
    <x v="0"/>
    <x v="12"/>
    <x v="35"/>
    <s v="2.3 - MATERIALES Y SUMINISTROS"/>
    <s v="2.3.1 - ALIMENTOS Y PRODUCTOS AGROFORESTALES"/>
    <s v="N"/>
    <s v="00 - N/A"/>
    <s v="20 - FONDOS CON DESTINO ESPECÍFICO"/>
    <s v="99 - MULTIPROVINCIAL"/>
    <s v="(en blanco)"/>
    <n v="5600000"/>
    <n v="712977"/>
  </r>
  <r>
    <s v="2026"/>
    <x v="0"/>
    <x v="0"/>
    <x v="0"/>
    <x v="0"/>
    <s v="2 - Poder Ejecutivo"/>
    <s v="0204 - MINISTERIO DE RELACIONES EXTERIORES"/>
    <s v="0002 - DIRECCION GENERAL DE PASAPORTES"/>
    <x v="0"/>
    <x v="12"/>
    <x v="35"/>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x v="0"/>
    <x v="12"/>
    <x v="35"/>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x v="0"/>
    <x v="12"/>
    <x v="35"/>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x v="0"/>
    <x v="12"/>
    <x v="35"/>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x v="0"/>
    <x v="12"/>
    <x v="35"/>
    <s v="2.3 - MATERIALES Y SUMINISTROS"/>
    <s v="2.3.5 - CUERO, CAUCHO Y PLÁSTICO"/>
    <s v="N"/>
    <s v="00 - N/A"/>
    <s v="20 - FONDOS CON DESTINO ESPECÍFICO"/>
    <s v="99 - MULTIPROVINCIAL"/>
    <s v="(en blanco)"/>
    <n v="1315000"/>
    <n v="394385.47"/>
  </r>
  <r>
    <s v="2026"/>
    <x v="0"/>
    <x v="0"/>
    <x v="0"/>
    <x v="0"/>
    <s v="2 - Poder Ejecutivo"/>
    <s v="0204 - MINISTERIO DE RELACIONES EXTERIORES"/>
    <s v="0002 - DIRECCION GENERAL DE PASAPORTES"/>
    <x v="0"/>
    <x v="12"/>
    <x v="35"/>
    <s v="2.3 - MATERIALES Y SUMINISTROS"/>
    <s v="2.3.6 - PRODUCTOS DE MINERALES, METÁLICOS Y NO METÁLICOS"/>
    <s v="N"/>
    <s v="00 - N/A"/>
    <s v="20 - FONDOS CON DESTINO ESPECÍFICO"/>
    <s v="99 - MULTIPROVINCIAL"/>
    <s v="(en blanco)"/>
    <n v="620000"/>
    <n v="50486.3"/>
  </r>
  <r>
    <s v="2026"/>
    <x v="0"/>
    <x v="0"/>
    <x v="0"/>
    <x v="0"/>
    <s v="2 - Poder Ejecutivo"/>
    <s v="0204 - MINISTERIO DE RELACIONES EXTERIORES"/>
    <s v="0002 - DIRECCION GENERAL DE PASAPORTES"/>
    <x v="0"/>
    <x v="12"/>
    <x v="35"/>
    <s v="2.3 - MATERIALES Y SUMINISTROS"/>
    <s v="2.3.7 - COMBUSTIBLES, LUBRICANTES, PRODUCTOS QUÍMICOS Y CONEXOS"/>
    <s v="N"/>
    <s v="00 - N/A"/>
    <s v="10 - FONDO GENERAL"/>
    <s v="99 - MULTIPROVINCIAL"/>
    <s v="(en blanco)"/>
    <n v="14000000"/>
    <n v="4690000"/>
  </r>
  <r>
    <s v="2026"/>
    <x v="0"/>
    <x v="0"/>
    <x v="0"/>
    <x v="0"/>
    <s v="2 - Poder Ejecutivo"/>
    <s v="0204 - MINISTERIO DE RELACIONES EXTERIORES"/>
    <s v="0002 - DIRECCION GENERAL DE PASAPORTES"/>
    <x v="0"/>
    <x v="12"/>
    <x v="35"/>
    <s v="2.3 - MATERIALES Y SUMINISTROS"/>
    <s v="2.3.7 - COMBUSTIBLES, LUBRICANTES, PRODUCTOS QUÍMICOS Y CONEXOS"/>
    <s v="N"/>
    <s v="00 - N/A"/>
    <s v="20 - FONDOS CON DESTINO ESPECÍFICO"/>
    <s v="99 - MULTIPROVINCIAL"/>
    <s v="(en blanco)"/>
    <n v="2355000"/>
    <n v="583565.79999999993"/>
  </r>
  <r>
    <s v="2026"/>
    <x v="0"/>
    <x v="0"/>
    <x v="0"/>
    <x v="0"/>
    <s v="2 - Poder Ejecutivo"/>
    <s v="0204 - MINISTERIO DE RELACIONES EXTERIORES"/>
    <s v="0002 - DIRECCION GENERAL DE PASAPORTES"/>
    <x v="0"/>
    <x v="12"/>
    <x v="35"/>
    <s v="2.3 - MATERIALES Y SUMINISTROS"/>
    <s v="2.3.9 - PRODUCTOS Y ÚTILES VARIOS"/>
    <s v="N"/>
    <s v="00 - N/A"/>
    <s v="20 - FONDOS CON DESTINO ESPECÍFICO"/>
    <s v="99 - MULTIPROVINCIAL"/>
    <s v="(en blanco)"/>
    <n v="43450000"/>
    <n v="11156742.109999999"/>
  </r>
  <r>
    <s v="2026"/>
    <x v="0"/>
    <x v="0"/>
    <x v="0"/>
    <x v="0"/>
    <s v="2 - Poder Ejecutivo"/>
    <s v="0204 - MINISTERIO DE RELACIONES EXTERIORES"/>
    <s v="0003 - INSTITUTO DE EDUCACION SUPERIOR"/>
    <x v="1"/>
    <x v="9"/>
    <x v="23"/>
    <s v="2.1 - REMUNERACIONES Y CONTRIBUCIONES"/>
    <s v="2.1.1 - REMUNERACIONES"/>
    <s v="N"/>
    <s v="00 - N/A"/>
    <s v="10 - FONDO GENERAL"/>
    <s v="01 - DISTRITO NACIONAL"/>
    <s v="(en blanco)"/>
    <n v="100340142"/>
    <n v="34542670.560000002"/>
  </r>
  <r>
    <s v="2026"/>
    <x v="0"/>
    <x v="0"/>
    <x v="0"/>
    <x v="0"/>
    <s v="2 - Poder Ejecutivo"/>
    <s v="0204 - MINISTERIO DE RELACIONES EXTERIORES"/>
    <s v="0003 - INSTITUTO DE EDUCACION SUPERIOR"/>
    <x v="1"/>
    <x v="9"/>
    <x v="23"/>
    <s v="2.1 - REMUNERACIONES Y CONTRIBUCIONES"/>
    <s v="2.1.2 - SOBRESUELDOS"/>
    <s v="N"/>
    <s v="00 - N/A"/>
    <s v="10 - FONDO GENERAL"/>
    <s v="01 - DISTRITO NACIONAL"/>
    <s v="(en blanco)"/>
    <n v="17385200"/>
    <n v="6976202.8499999996"/>
  </r>
  <r>
    <s v="2026"/>
    <x v="0"/>
    <x v="0"/>
    <x v="0"/>
    <x v="0"/>
    <s v="2 - Poder Ejecutivo"/>
    <s v="0204 - MINISTERIO DE RELACIONES EXTERIORES"/>
    <s v="0003 - INSTITUTO DE EDUCACION SUPERIOR"/>
    <x v="1"/>
    <x v="9"/>
    <x v="23"/>
    <s v="2.1 - REMUNERACIONES Y CONTRIBUCIONES"/>
    <s v="2.1.3 - DIETAS Y GASTOS DE REPRESENTACIÓN"/>
    <s v="N"/>
    <s v="00 - N/A"/>
    <s v="10 - FONDO GENERAL"/>
    <s v="01 - DISTRITO NACIONAL"/>
    <s v="(en blanco)"/>
    <n v="468000"/>
    <n v="151747.76"/>
  </r>
  <r>
    <s v="2026"/>
    <x v="0"/>
    <x v="0"/>
    <x v="0"/>
    <x v="0"/>
    <s v="2 - Poder Ejecutivo"/>
    <s v="0204 - MINISTERIO DE RELACIONES EXTERIORES"/>
    <s v="0003 - INSTITUTO DE EDUCACION SUPERIOR"/>
    <x v="1"/>
    <x v="9"/>
    <x v="23"/>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x v="1"/>
    <x v="9"/>
    <x v="23"/>
    <s v="2.1 - REMUNERACIONES Y CONTRIBUCIONES"/>
    <s v="2.1.5 - CONTRIBUCIONES A LA SEGURIDAD SOCIAL"/>
    <s v="N"/>
    <s v="00 - N/A"/>
    <s v="10 - FONDO GENERAL"/>
    <s v="01 - DISTRITO NACIONAL"/>
    <s v="(en blanco)"/>
    <n v="14974708"/>
    <n v="5183566.2199999969"/>
  </r>
  <r>
    <s v="2026"/>
    <x v="0"/>
    <x v="0"/>
    <x v="0"/>
    <x v="0"/>
    <s v="2 - Poder Ejecutivo"/>
    <s v="0204 - MINISTERIO DE RELACIONES EXTERIORES"/>
    <s v="0003 - INSTITUTO DE EDUCACION SUPERIOR"/>
    <x v="1"/>
    <x v="9"/>
    <x v="23"/>
    <s v="2.2 - CONTRATACIÓN DE SERVICIOS"/>
    <s v="2.2.1 - SERVICIOS BÁSICOS"/>
    <s v="N"/>
    <s v="00 - N/A"/>
    <s v="10 - FONDO GENERAL"/>
    <s v="01 - DISTRITO NACIONAL"/>
    <s v="(en blanco)"/>
    <n v="9310000"/>
    <n v="2712068.67"/>
  </r>
  <r>
    <s v="2026"/>
    <x v="0"/>
    <x v="0"/>
    <x v="0"/>
    <x v="0"/>
    <s v="2 - Poder Ejecutivo"/>
    <s v="0204 - MINISTERIO DE RELACIONES EXTERIORES"/>
    <s v="0003 - INSTITUTO DE EDUCACION SUPERIOR"/>
    <x v="1"/>
    <x v="9"/>
    <x v="23"/>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x v="1"/>
    <x v="9"/>
    <x v="23"/>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x v="1"/>
    <x v="9"/>
    <x v="23"/>
    <s v="2.2 - CONTRATACIÓN DE SERVICIOS"/>
    <s v="2.2.3 - VIÁTICOS"/>
    <s v="N"/>
    <s v="00 - N/A"/>
    <s v="10 - FONDO GENERAL"/>
    <s v="01 - DISTRITO NACIONAL"/>
    <s v="(en blanco)"/>
    <n v="400000"/>
    <n v="812604.8"/>
  </r>
  <r>
    <s v="2026"/>
    <x v="0"/>
    <x v="0"/>
    <x v="0"/>
    <x v="0"/>
    <s v="2 - Poder Ejecutivo"/>
    <s v="0204 - MINISTERIO DE RELACIONES EXTERIORES"/>
    <s v="0003 - INSTITUTO DE EDUCACION SUPERIOR"/>
    <x v="1"/>
    <x v="9"/>
    <x v="23"/>
    <s v="2.2 - CONTRATACIÓN DE SERVICIOS"/>
    <s v="2.2.4 - TRANSPORTE Y ALMACENAJE"/>
    <s v="N"/>
    <s v="00 - N/A"/>
    <s v="10 - FONDO GENERAL"/>
    <s v="01 - DISTRITO NACIONAL"/>
    <s v="(en blanco)"/>
    <n v="223071"/>
    <n v="379916"/>
  </r>
  <r>
    <s v="2026"/>
    <x v="0"/>
    <x v="0"/>
    <x v="0"/>
    <x v="0"/>
    <s v="2 - Poder Ejecutivo"/>
    <s v="0204 - MINISTERIO DE RELACIONES EXTERIORES"/>
    <s v="0003 - INSTITUTO DE EDUCACION SUPERIOR"/>
    <x v="1"/>
    <x v="9"/>
    <x v="23"/>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x v="1"/>
    <x v="9"/>
    <x v="23"/>
    <s v="2.2 - CONTRATACIÓN DE SERVICIOS"/>
    <s v="2.2.5 - ALQUILERES Y RENTAS"/>
    <s v="N"/>
    <s v="00 - N/A"/>
    <s v="10 - FONDO GENERAL"/>
    <s v="01 - DISTRITO NACIONAL"/>
    <s v="(en blanco)"/>
    <n v="3144777"/>
    <n v="1615382.6999999997"/>
  </r>
  <r>
    <s v="2026"/>
    <x v="0"/>
    <x v="0"/>
    <x v="0"/>
    <x v="0"/>
    <s v="2 - Poder Ejecutivo"/>
    <s v="0204 - MINISTERIO DE RELACIONES EXTERIORES"/>
    <s v="0003 - INSTITUTO DE EDUCACION SUPERIOR"/>
    <x v="1"/>
    <x v="9"/>
    <x v="23"/>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x v="1"/>
    <x v="9"/>
    <x v="23"/>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x v="1"/>
    <x v="9"/>
    <x v="23"/>
    <s v="2.2 - CONTRATACIÓN DE SERVICIOS"/>
    <s v="2.2.7 - SERVICIOS DE CONSERVACIÓN, REPARACIONES MENORES E INSTALACIONES TEMPORALES"/>
    <s v="N"/>
    <s v="00 - N/A"/>
    <s v="10 - FONDO GENERAL"/>
    <s v="01 - DISTRITO NACIONAL"/>
    <s v="(en blanco)"/>
    <n v="1006640"/>
    <n v="316591.50999999995"/>
  </r>
  <r>
    <s v="2026"/>
    <x v="0"/>
    <x v="0"/>
    <x v="0"/>
    <x v="0"/>
    <s v="2 - Poder Ejecutivo"/>
    <s v="0204 - MINISTERIO DE RELACIONES EXTERIORES"/>
    <s v="0003 - INSTITUTO DE EDUCACION SUPERIOR"/>
    <x v="1"/>
    <x v="9"/>
    <x v="23"/>
    <s v="2.2 - CONTRATACIÓN DE SERVICIOS"/>
    <s v="2.2.7 - SERVICIOS DE CONSERVACIÓN, REPARACIONES MENORES E INSTALACIONES TEMPORALES"/>
    <s v="N"/>
    <s v="00 - N/A"/>
    <s v="20 - FONDOS CON DESTINO ESPECÍFICO"/>
    <s v="01 - DISTRITO NACIONAL"/>
    <s v="(en blanco)"/>
    <n v="0"/>
    <n v="96600.9"/>
  </r>
  <r>
    <s v="2026"/>
    <x v="0"/>
    <x v="0"/>
    <x v="0"/>
    <x v="0"/>
    <s v="2 - Poder Ejecutivo"/>
    <s v="0204 - MINISTERIO DE RELACIONES EXTERIORES"/>
    <s v="0003 - INSTITUTO DE EDUCACION SUPERIOR"/>
    <x v="1"/>
    <x v="9"/>
    <x v="23"/>
    <s v="2.2 - CONTRATACIÓN DE SERVICIOS"/>
    <s v="2.2.8 - OTROS SERVICIOS NO INCLUIDOS EN CONCEPTOS ANTERIORES"/>
    <s v="N"/>
    <s v="00 - N/A"/>
    <s v="10 - FONDO GENERAL"/>
    <s v="01 - DISTRITO NACIONAL"/>
    <s v="(en blanco)"/>
    <n v="5960000"/>
    <n v="2194832.92"/>
  </r>
  <r>
    <s v="2026"/>
    <x v="0"/>
    <x v="0"/>
    <x v="0"/>
    <x v="0"/>
    <s v="2 - Poder Ejecutivo"/>
    <s v="0204 - MINISTERIO DE RELACIONES EXTERIORES"/>
    <s v="0003 - INSTITUTO DE EDUCACION SUPERIOR"/>
    <x v="1"/>
    <x v="9"/>
    <x v="23"/>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x v="1"/>
    <x v="9"/>
    <x v="23"/>
    <s v="2.2 - CONTRATACIÓN DE SERVICIOS"/>
    <s v="2.2.9 - OTRAS CONTRATACIONES DE SERVICIOS"/>
    <s v="N"/>
    <s v="00 - N/A"/>
    <s v="10 - FONDO GENERAL"/>
    <s v="01 - DISTRITO NACIONAL"/>
    <s v="(en blanco)"/>
    <n v="1629477"/>
    <n v="797609.56"/>
  </r>
  <r>
    <s v="2026"/>
    <x v="0"/>
    <x v="0"/>
    <x v="0"/>
    <x v="0"/>
    <s v="2 - Poder Ejecutivo"/>
    <s v="0204 - MINISTERIO DE RELACIONES EXTERIORES"/>
    <s v="0003 - INSTITUTO DE EDUCACION SUPERIOR"/>
    <x v="1"/>
    <x v="9"/>
    <x v="23"/>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x v="1"/>
    <x v="9"/>
    <x v="23"/>
    <s v="2.3 - MATERIALES Y SUMINISTROS"/>
    <s v="2.3.1 - ALIMENTOS Y PRODUCTOS AGROFORESTALES"/>
    <s v="N"/>
    <s v="00 - N/A"/>
    <s v="10 - FONDO GENERAL"/>
    <s v="01 - DISTRITO NACIONAL"/>
    <s v="(en blanco)"/>
    <n v="621000"/>
    <n v="140198.83000000002"/>
  </r>
  <r>
    <s v="2026"/>
    <x v="0"/>
    <x v="0"/>
    <x v="0"/>
    <x v="0"/>
    <s v="2 - Poder Ejecutivo"/>
    <s v="0204 - MINISTERIO DE RELACIONES EXTERIORES"/>
    <s v="0003 - INSTITUTO DE EDUCACION SUPERIOR"/>
    <x v="1"/>
    <x v="9"/>
    <x v="23"/>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x v="1"/>
    <x v="9"/>
    <x v="23"/>
    <s v="2.3 - MATERIALES Y SUMINISTROS"/>
    <s v="2.3.2 - TEXTILES Y VESTUARIOS"/>
    <s v="N"/>
    <s v="00 - N/A"/>
    <s v="20 - FONDOS CON DESTINO ESPECÍFICO"/>
    <s v="01 - DISTRITO NACIONAL"/>
    <s v="(en blanco)"/>
    <n v="0"/>
    <n v="61658.31"/>
  </r>
  <r>
    <s v="2026"/>
    <x v="0"/>
    <x v="0"/>
    <x v="0"/>
    <x v="0"/>
    <s v="2 - Poder Ejecutivo"/>
    <s v="0204 - MINISTERIO DE RELACIONES EXTERIORES"/>
    <s v="0003 - INSTITUTO DE EDUCACION SUPERIOR"/>
    <x v="1"/>
    <x v="9"/>
    <x v="23"/>
    <s v="2.3 - MATERIALES Y SUMINISTROS"/>
    <s v="2.3.3 - PAPEL, CARTÓN E IMPRESOS"/>
    <s v="N"/>
    <s v="00 - N/A"/>
    <s v="10 - FONDO GENERAL"/>
    <s v="01 - DISTRITO NACIONAL"/>
    <s v="(en blanco)"/>
    <n v="825000"/>
    <n v="125375"/>
  </r>
  <r>
    <s v="2026"/>
    <x v="0"/>
    <x v="0"/>
    <x v="0"/>
    <x v="0"/>
    <s v="2 - Poder Ejecutivo"/>
    <s v="0204 - MINISTERIO DE RELACIONES EXTERIORES"/>
    <s v="0003 - INSTITUTO DE EDUCACION SUPERIOR"/>
    <x v="1"/>
    <x v="9"/>
    <x v="23"/>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x v="1"/>
    <x v="9"/>
    <x v="23"/>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x v="1"/>
    <x v="9"/>
    <x v="23"/>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x v="1"/>
    <x v="9"/>
    <x v="23"/>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x v="1"/>
    <x v="9"/>
    <x v="23"/>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x v="1"/>
    <x v="9"/>
    <x v="23"/>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x v="1"/>
    <x v="9"/>
    <x v="23"/>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x v="1"/>
    <x v="9"/>
    <x v="23"/>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x v="1"/>
    <x v="9"/>
    <x v="23"/>
    <s v="2.3 - MATERIALES Y SUMINISTROS"/>
    <s v="2.3.9 - PRODUCTOS Y ÚTILES VARIOS"/>
    <s v="N"/>
    <s v="00 - N/A"/>
    <s v="20 - FONDOS CON DESTINO ESPECÍFICO"/>
    <s v="01 - DISTRITO NACIONAL"/>
    <s v="(en blanco)"/>
    <n v="0"/>
    <n v="374167.48"/>
  </r>
  <r>
    <s v="2026"/>
    <x v="0"/>
    <x v="0"/>
    <x v="0"/>
    <x v="0"/>
    <s v="2 - Poder Ejecutivo"/>
    <s v="0204 - MINISTERIO DE RELACIONES EXTERIORES"/>
    <s v="0004 - CONSEJO NACIONAL DE FRONTERAS"/>
    <x v="0"/>
    <x v="12"/>
    <x v="35"/>
    <s v="2.1 - REMUNERACIONES Y CONTRIBUCIONES"/>
    <s v="2.1.1 - REMUNERACIONES"/>
    <s v="N"/>
    <s v="00 - N/A"/>
    <s v="10 - FONDO GENERAL"/>
    <s v="99 - MULTIPROVINCIAL"/>
    <s v="(en blanco)"/>
    <n v="30782400"/>
    <n v="11760476.470000001"/>
  </r>
  <r>
    <s v="2026"/>
    <x v="0"/>
    <x v="0"/>
    <x v="0"/>
    <x v="0"/>
    <s v="2 - Poder Ejecutivo"/>
    <s v="0204 - MINISTERIO DE RELACIONES EXTERIORES"/>
    <s v="0004 - CONSEJO NACIONAL DE FRONTERAS"/>
    <x v="0"/>
    <x v="12"/>
    <x v="35"/>
    <s v="2.1 - REMUNERACIONES Y CONTRIBUCIONES"/>
    <s v="2.1.2 - SOBRESUELDOS"/>
    <s v="N"/>
    <s v="00 - N/A"/>
    <s v="10 - FONDO GENERAL"/>
    <s v="99 - MULTIPROVINCIAL"/>
    <s v="(en blanco)"/>
    <n v="6384800"/>
    <n v="1944500"/>
  </r>
  <r>
    <s v="2026"/>
    <x v="0"/>
    <x v="0"/>
    <x v="0"/>
    <x v="0"/>
    <s v="2 - Poder Ejecutivo"/>
    <s v="0204 - MINISTERIO DE RELACIONES EXTERIORES"/>
    <s v="0004 - CONSEJO NACIONAL DE FRONTERAS"/>
    <x v="0"/>
    <x v="12"/>
    <x v="35"/>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x v="0"/>
    <x v="12"/>
    <x v="35"/>
    <s v="2.1 - REMUNERACIONES Y CONTRIBUCIONES"/>
    <s v="2.1.5 - CONTRIBUCIONES A LA SEGURIDAD SOCIAL"/>
    <s v="N"/>
    <s v="00 - N/A"/>
    <s v="10 - FONDO GENERAL"/>
    <s v="99 - MULTIPROVINCIAL"/>
    <s v="(en blanco)"/>
    <n v="4203048"/>
    <n v="1723542.2900000003"/>
  </r>
  <r>
    <s v="2026"/>
    <x v="0"/>
    <x v="0"/>
    <x v="0"/>
    <x v="0"/>
    <s v="2 - Poder Ejecutivo"/>
    <s v="0204 - MINISTERIO DE RELACIONES EXTERIORES"/>
    <s v="0004 - CONSEJO NACIONAL DE FRONTERAS"/>
    <x v="0"/>
    <x v="12"/>
    <x v="35"/>
    <s v="2.2 - CONTRATACIÓN DE SERVICIOS"/>
    <s v="2.2.1 - SERVICIOS BÁSICOS"/>
    <s v="N"/>
    <s v="00 - N/A"/>
    <s v="10 - FONDO GENERAL"/>
    <s v="99 - MULTIPROVINCIAL"/>
    <s v="(en blanco)"/>
    <n v="1260000"/>
    <n v="607553.5"/>
  </r>
  <r>
    <s v="2026"/>
    <x v="0"/>
    <x v="0"/>
    <x v="0"/>
    <x v="0"/>
    <s v="2 - Poder Ejecutivo"/>
    <s v="0204 - MINISTERIO DE RELACIONES EXTERIORES"/>
    <s v="0004 - CONSEJO NACIONAL DE FRONTERAS"/>
    <x v="0"/>
    <x v="12"/>
    <x v="35"/>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x v="0"/>
    <x v="12"/>
    <x v="35"/>
    <s v="2.2 - CONTRATACIÓN DE SERVICIOS"/>
    <s v="2.2.3 - VIÁTICOS"/>
    <s v="N"/>
    <s v="00 - N/A"/>
    <s v="10 - FONDO GENERAL"/>
    <s v="99 - MULTIPROVINCIAL"/>
    <s v="(en blanco)"/>
    <n v="2000000"/>
    <n v="1093157.5"/>
  </r>
  <r>
    <s v="2026"/>
    <x v="0"/>
    <x v="0"/>
    <x v="0"/>
    <x v="0"/>
    <s v="2 - Poder Ejecutivo"/>
    <s v="0204 - MINISTERIO DE RELACIONES EXTERIORES"/>
    <s v="0004 - CONSEJO NACIONAL DE FRONTERAS"/>
    <x v="0"/>
    <x v="12"/>
    <x v="35"/>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x v="0"/>
    <x v="12"/>
    <x v="35"/>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x v="0"/>
    <x v="12"/>
    <x v="35"/>
    <s v="2.2 - CONTRATACIÓN DE SERVICIOS"/>
    <s v="2.2.6 - SEGUROS"/>
    <s v="N"/>
    <s v="00 - N/A"/>
    <s v="10 - FONDO GENERAL"/>
    <s v="99 - MULTIPROVINCIAL"/>
    <s v="(en blanco)"/>
    <n v="120000"/>
    <n v="0"/>
  </r>
  <r>
    <s v="2026"/>
    <x v="0"/>
    <x v="0"/>
    <x v="0"/>
    <x v="0"/>
    <s v="2 - Poder Ejecutivo"/>
    <s v="0204 - MINISTERIO DE RELACIONES EXTERIORES"/>
    <s v="0004 - CONSEJO NACIONAL DE FRONTERAS"/>
    <x v="0"/>
    <x v="12"/>
    <x v="35"/>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x v="0"/>
    <x v="12"/>
    <x v="35"/>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x v="0"/>
    <x v="12"/>
    <x v="35"/>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x v="0"/>
    <x v="12"/>
    <x v="35"/>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x v="0"/>
    <x v="12"/>
    <x v="35"/>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x v="0"/>
    <x v="12"/>
    <x v="35"/>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x v="0"/>
    <x v="12"/>
    <x v="35"/>
    <s v="2.3 - MATERIALES Y SUMINISTROS"/>
    <s v="2.3.5 - CUERO, CAUCHO Y PLÁSTICO"/>
    <s v="N"/>
    <s v="00 - N/A"/>
    <s v="10 - FONDO GENERAL"/>
    <s v="99 - MULTIPROVINCIAL"/>
    <s v="(en blanco)"/>
    <n v="52000"/>
    <n v="1560.35"/>
  </r>
  <r>
    <s v="2026"/>
    <x v="0"/>
    <x v="0"/>
    <x v="0"/>
    <x v="0"/>
    <s v="2 - Poder Ejecutivo"/>
    <s v="0204 - MINISTERIO DE RELACIONES EXTERIORES"/>
    <s v="0004 - CONSEJO NACIONAL DE FRONTERAS"/>
    <x v="0"/>
    <x v="12"/>
    <x v="35"/>
    <s v="2.3 - MATERIALES Y SUMINISTROS"/>
    <s v="2.3.7 - COMBUSTIBLES, LUBRICANTES, PRODUCTOS QUÍMICOS Y CONEXOS"/>
    <s v="N"/>
    <s v="00 - N/A"/>
    <s v="10 - FONDO GENERAL"/>
    <s v="99 - MULTIPROVINCIAL"/>
    <s v="(en blanco)"/>
    <n v="4800000"/>
    <n v="3850000"/>
  </r>
  <r>
    <s v="2026"/>
    <x v="0"/>
    <x v="0"/>
    <x v="0"/>
    <x v="0"/>
    <s v="2 - Poder Ejecutivo"/>
    <s v="0204 - MINISTERIO DE RELACIONES EXTERIORES"/>
    <s v="0004 - CONSEJO NACIONAL DE FRONTERAS"/>
    <x v="0"/>
    <x v="12"/>
    <x v="35"/>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x v="0"/>
    <x v="12"/>
    <x v="35"/>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x v="0"/>
    <x v="12"/>
    <x v="35"/>
    <s v="2.1 - REMUNERACIONES Y CONTRIBUCIONES"/>
    <s v="2.1.1 - REMUNERACIONES"/>
    <s v="N"/>
    <s v="00 - N/A"/>
    <s v="10 - FONDO GENERAL"/>
    <s v="01 - DISTRITO NACIONAL"/>
    <s v="(en blanco)"/>
    <n v="21530600"/>
    <n v="8210000"/>
  </r>
  <r>
    <s v="2026"/>
    <x v="0"/>
    <x v="0"/>
    <x v="0"/>
    <x v="0"/>
    <s v="2 - Poder Ejecutivo"/>
    <s v="0204 - MINISTERIO DE RELACIONES EXTERIORES"/>
    <s v="0005 - COMISION NACIONAL DE NEGOCIACIONES  COMERCIALES (CNNC)"/>
    <x v="0"/>
    <x v="12"/>
    <x v="35"/>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x v="0"/>
    <x v="12"/>
    <x v="35"/>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x v="0"/>
    <x v="12"/>
    <x v="35"/>
    <s v="2.1 - REMUNERACIONES Y CONTRIBUCIONES"/>
    <s v="2.1.5 - CONTRIBUCIONES A LA SEGURIDAD SOCIAL"/>
    <s v="N"/>
    <s v="00 - N/A"/>
    <s v="10 - FONDO GENERAL"/>
    <s v="01 - DISTRITO NACIONAL"/>
    <s v="(en blanco)"/>
    <n v="2891889"/>
    <n v="1246229.4600000002"/>
  </r>
  <r>
    <s v="2026"/>
    <x v="0"/>
    <x v="0"/>
    <x v="0"/>
    <x v="0"/>
    <s v="2 - Poder Ejecutivo"/>
    <s v="0204 - MINISTERIO DE RELACIONES EXTERIORES"/>
    <s v="0005 - COMISION NACIONAL DE NEGOCIACIONES  COMERCIALES (CNNC)"/>
    <x v="0"/>
    <x v="12"/>
    <x v="35"/>
    <s v="2.2 - CONTRATACIÓN DE SERVICIOS"/>
    <s v="2.2.1 - SERVICIOS BÁSICOS"/>
    <s v="N"/>
    <s v="00 - N/A"/>
    <s v="10 - FONDO GENERAL"/>
    <s v="01 - DISTRITO NACIONAL"/>
    <s v="(en blanco)"/>
    <n v="1360000"/>
    <n v="478978.8"/>
  </r>
  <r>
    <s v="2026"/>
    <x v="0"/>
    <x v="0"/>
    <x v="0"/>
    <x v="0"/>
    <s v="2 - Poder Ejecutivo"/>
    <s v="0204 - MINISTERIO DE RELACIONES EXTERIORES"/>
    <s v="0005 - COMISION NACIONAL DE NEGOCIACIONES  COMERCIALES (CNNC)"/>
    <x v="0"/>
    <x v="12"/>
    <x v="35"/>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x v="0"/>
    <x v="12"/>
    <x v="35"/>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x v="0"/>
    <x v="12"/>
    <x v="35"/>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x v="0"/>
    <x v="12"/>
    <x v="35"/>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x v="0"/>
    <x v="12"/>
    <x v="35"/>
    <s v="2.2 - CONTRATACIÓN DE SERVICIOS"/>
    <s v="2.2.6 - SEGUROS"/>
    <s v="N"/>
    <s v="00 - N/A"/>
    <s v="10 - FONDO GENERAL"/>
    <s v="01 - DISTRITO NACIONAL"/>
    <s v="(en blanco)"/>
    <n v="386000"/>
    <n v="68998.75"/>
  </r>
  <r>
    <s v="2026"/>
    <x v="0"/>
    <x v="0"/>
    <x v="0"/>
    <x v="0"/>
    <s v="2 - Poder Ejecutivo"/>
    <s v="0204 - MINISTERIO DE RELACIONES EXTERIORES"/>
    <s v="0005 - COMISION NACIONAL DE NEGOCIACIONES  COMERCIALES (CNNC)"/>
    <x v="0"/>
    <x v="12"/>
    <x v="35"/>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x v="0"/>
    <x v="12"/>
    <x v="35"/>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x v="0"/>
    <x v="12"/>
    <x v="35"/>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x v="0"/>
    <x v="12"/>
    <x v="35"/>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x v="0"/>
    <x v="12"/>
    <x v="35"/>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x v="0"/>
    <x v="12"/>
    <x v="35"/>
    <s v="2.3 - MATERIALES Y SUMINISTROS"/>
    <s v="2.3.3 - PAPEL, CARTÓN E IMPRESOS"/>
    <s v="N"/>
    <s v="00 - N/A"/>
    <s v="10 - FONDO GENERAL"/>
    <s v="01 - DISTRITO NACIONAL"/>
    <s v="(en blanco)"/>
    <n v="300000"/>
    <n v="42686.149999999994"/>
  </r>
  <r>
    <s v="2026"/>
    <x v="0"/>
    <x v="0"/>
    <x v="0"/>
    <x v="0"/>
    <s v="2 - Poder Ejecutivo"/>
    <s v="0204 - MINISTERIO DE RELACIONES EXTERIORES"/>
    <s v="0005 - COMISION NACIONAL DE NEGOCIACIONES  COMERCIALES (CNNC)"/>
    <x v="0"/>
    <x v="12"/>
    <x v="35"/>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x v="0"/>
    <x v="12"/>
    <x v="35"/>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x v="0"/>
    <x v="12"/>
    <x v="35"/>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x v="0"/>
    <x v="0"/>
    <x v="2"/>
    <s v="2.1 - REMUNERACIONES Y CONTRIBUCIONES"/>
    <s v="2.1.1 - REMUNERACIONES"/>
    <s v="N"/>
    <s v="00 - N/A"/>
    <s v="10 - FONDO GENERAL"/>
    <s v="99 - MULTIPROVINCIAL"/>
    <s v="(en blanco)"/>
    <n v="1160144898"/>
    <n v="597101330.04999983"/>
  </r>
  <r>
    <s v="2026"/>
    <x v="0"/>
    <x v="0"/>
    <x v="0"/>
    <x v="0"/>
    <s v="2 - Poder Ejecutivo"/>
    <s v="0205 - MINISTERIO DE HACIENDA Y ECONOMIA"/>
    <s v="0001 - MINISTERIO DE HACIENDA Y ECONOMIA"/>
    <x v="0"/>
    <x v="0"/>
    <x v="2"/>
    <s v="2.1 - REMUNERACIONES Y CONTRIBUCIONES"/>
    <s v="2.1.1 - REMUNERACIONES"/>
    <s v="N"/>
    <s v="00 - N/A"/>
    <s v="70 - DONACION EXTERNA"/>
    <s v="99 - MULTIPROVINCIAL"/>
    <s v="(en blanco)"/>
    <n v="0"/>
    <n v="3575000"/>
  </r>
  <r>
    <s v="2026"/>
    <x v="0"/>
    <x v="0"/>
    <x v="0"/>
    <x v="0"/>
    <s v="2 - Poder Ejecutivo"/>
    <s v="0205 - MINISTERIO DE HACIENDA Y ECONOMIA"/>
    <s v="0001 - MINISTERIO DE HACIENDA Y ECONOMIA"/>
    <x v="0"/>
    <x v="0"/>
    <x v="2"/>
    <s v="2.1 - REMUNERACIONES Y CONTRIBUCIONES"/>
    <s v="2.1.2 - SOBRESUELDOS"/>
    <s v="N"/>
    <s v="00 - N/A"/>
    <s v="10 - FONDO GENERAL"/>
    <s v="99 - MULTIPROVINCIAL"/>
    <s v="(en blanco)"/>
    <n v="382229127"/>
    <n v="150342969.93000001"/>
  </r>
  <r>
    <s v="2026"/>
    <x v="0"/>
    <x v="0"/>
    <x v="0"/>
    <x v="0"/>
    <s v="2 - Poder Ejecutivo"/>
    <s v="0205 - MINISTERIO DE HACIENDA Y ECONOMIA"/>
    <s v="0001 - MINISTERIO DE HACIENDA Y ECONOMIA"/>
    <x v="0"/>
    <x v="0"/>
    <x v="2"/>
    <s v="2.1 - REMUNERACIONES Y CONTRIBUCIONES"/>
    <s v="2.1.2 - SOBRESUELDOS"/>
    <s v="N"/>
    <s v="00 - N/A"/>
    <s v="20 - FONDOS CON DESTINO ESPECÍFICO"/>
    <s v="99 - MULTIPROVINCIAL"/>
    <s v="(en blanco)"/>
    <n v="56989200"/>
    <n v="28502599.649999999"/>
  </r>
  <r>
    <s v="2026"/>
    <x v="0"/>
    <x v="0"/>
    <x v="0"/>
    <x v="0"/>
    <s v="2 - Poder Ejecutivo"/>
    <s v="0205 - MINISTERIO DE HACIENDA Y ECONOMIA"/>
    <s v="0001 - MINISTERIO DE HACIENDA Y ECONOMIA"/>
    <x v="0"/>
    <x v="0"/>
    <x v="2"/>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x v="0"/>
    <x v="0"/>
    <x v="2"/>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x v="0"/>
    <x v="0"/>
    <x v="2"/>
    <s v="2.1 - REMUNERACIONES Y CONTRIBUCIONES"/>
    <s v="2.1.5 - CONTRIBUCIONES A LA SEGURIDAD SOCIAL"/>
    <s v="N"/>
    <s v="00 - N/A"/>
    <s v="10 - FONDO GENERAL"/>
    <s v="99 - MULTIPROVINCIAL"/>
    <s v="(en blanco)"/>
    <n v="128893608"/>
    <n v="86158488.60999997"/>
  </r>
  <r>
    <s v="2026"/>
    <x v="0"/>
    <x v="0"/>
    <x v="0"/>
    <x v="0"/>
    <s v="2 - Poder Ejecutivo"/>
    <s v="0205 - MINISTERIO DE HACIENDA Y ECONOMIA"/>
    <s v="0001 - MINISTERIO DE HACIENDA Y ECONOMIA"/>
    <x v="0"/>
    <x v="0"/>
    <x v="2"/>
    <s v="2.1 - REMUNERACIONES Y CONTRIBUCIONES"/>
    <s v="2.1.5 - CONTRIBUCIONES A LA SEGURIDAD SOCIAL"/>
    <s v="N"/>
    <s v="00 - N/A"/>
    <s v="70 - DONACION EXTERNA"/>
    <s v="99 - MULTIPROVINCIAL"/>
    <s v="(en blanco)"/>
    <n v="0"/>
    <n v="538694.90999999992"/>
  </r>
  <r>
    <s v="2026"/>
    <x v="0"/>
    <x v="0"/>
    <x v="0"/>
    <x v="0"/>
    <s v="2 - Poder Ejecutivo"/>
    <s v="0205 - MINISTERIO DE HACIENDA Y ECONOMIA"/>
    <s v="0001 - MINISTERIO DE HACIENDA Y ECONOMIA"/>
    <x v="0"/>
    <x v="0"/>
    <x v="2"/>
    <s v="2.2 - CONTRATACIÓN DE SERVICIOS"/>
    <s v="2.2.1 - SERVICIOS BÁSICOS"/>
    <s v="N"/>
    <s v="00 - N/A"/>
    <s v="10 - FONDO GENERAL"/>
    <s v="99 - MULTIPROVINCIAL"/>
    <s v="(en blanco)"/>
    <n v="55400000"/>
    <n v="38590509.080000006"/>
  </r>
  <r>
    <s v="2026"/>
    <x v="0"/>
    <x v="0"/>
    <x v="0"/>
    <x v="0"/>
    <s v="2 - Poder Ejecutivo"/>
    <s v="0205 - MINISTERIO DE HACIENDA Y ECONOMIA"/>
    <s v="0001 - MINISTERIO DE HACIENDA Y ECONOMIA"/>
    <x v="0"/>
    <x v="0"/>
    <x v="2"/>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x v="0"/>
    <x v="0"/>
    <x v="2"/>
    <s v="2.2 - CONTRATACIÓN DE SERVICIOS"/>
    <s v="2.2.2 - PUBLICIDAD, IMPRESIÓN Y ENCUADERNACIÓN"/>
    <s v="N"/>
    <s v="00 - N/A"/>
    <s v="20 - FONDOS CON DESTINO ESPECÍFICO"/>
    <s v="99 - MULTIPROVINCIAL"/>
    <s v="(en blanco)"/>
    <n v="9792848"/>
    <n v="418589.7"/>
  </r>
  <r>
    <s v="2026"/>
    <x v="0"/>
    <x v="0"/>
    <x v="0"/>
    <x v="0"/>
    <s v="2 - Poder Ejecutivo"/>
    <s v="0205 - MINISTERIO DE HACIENDA Y ECONOMIA"/>
    <s v="0001 - MINISTERIO DE HACIENDA Y ECONOMIA"/>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x v="0"/>
    <x v="0"/>
    <x v="2"/>
    <s v="2.2 - CONTRATACIÓN DE SERVICIOS"/>
    <s v="2.2.3 - VIÁTICOS"/>
    <s v="N"/>
    <s v="00 - N/A"/>
    <s v="10 - FONDO GENERAL"/>
    <s v="99 - MULTIPROVINCIAL"/>
    <s v="(en blanco)"/>
    <n v="1500000"/>
    <n v="1926919.54"/>
  </r>
  <r>
    <s v="2026"/>
    <x v="0"/>
    <x v="0"/>
    <x v="0"/>
    <x v="0"/>
    <s v="2 - Poder Ejecutivo"/>
    <s v="0205 - MINISTERIO DE HACIENDA Y ECONOMIA"/>
    <s v="0001 - MINISTERIO DE HACIENDA Y ECONOMIA"/>
    <x v="0"/>
    <x v="0"/>
    <x v="2"/>
    <s v="2.2 - CONTRATACIÓN DE SERVICIOS"/>
    <s v="2.2.3 - VIÁTICOS"/>
    <s v="N"/>
    <s v="00 - N/A"/>
    <s v="20 - FONDOS CON DESTINO ESPECÍFICO"/>
    <s v="99 - MULTIPROVINCIAL"/>
    <s v="(en blanco)"/>
    <n v="10000000"/>
    <n v="5446622.2800000003"/>
  </r>
  <r>
    <s v="2026"/>
    <x v="0"/>
    <x v="0"/>
    <x v="0"/>
    <x v="0"/>
    <s v="2 - Poder Ejecutivo"/>
    <s v="0205 - MINISTERIO DE HACIENDA Y ECONOMIA"/>
    <s v="0001 - MINISTERIO DE HACIENDA Y ECONOMIA"/>
    <x v="0"/>
    <x v="0"/>
    <x v="2"/>
    <s v="2.2 - CONTRATACIÓN DE SERVICIOS"/>
    <s v="2.2.3 - VIÁTICOS"/>
    <s v="N"/>
    <s v="00 - N/A"/>
    <s v="70 - DONACION EXTERNA"/>
    <s v="99 - MULTIPROVINCIAL"/>
    <s v="(en blanco)"/>
    <n v="0"/>
    <n v="0"/>
  </r>
  <r>
    <s v="2026"/>
    <x v="0"/>
    <x v="0"/>
    <x v="0"/>
    <x v="0"/>
    <s v="2 - Poder Ejecutivo"/>
    <s v="0205 - MINISTERIO DE HACIENDA Y ECONOMIA"/>
    <s v="0001 - MINISTERIO DE HACIENDA Y ECONOMIA"/>
    <x v="0"/>
    <x v="0"/>
    <x v="2"/>
    <s v="2.2 - CONTRATACIÓN DE SERVICIOS"/>
    <s v="2.2.4 - TRANSPORTE Y ALMACENAJE"/>
    <s v="N"/>
    <s v="00 - N/A"/>
    <s v="10 - FONDO GENERAL"/>
    <s v="99 - MULTIPROVINCIAL"/>
    <s v="(en blanco)"/>
    <n v="1030000"/>
    <n v="1528668.77"/>
  </r>
  <r>
    <s v="2026"/>
    <x v="0"/>
    <x v="0"/>
    <x v="0"/>
    <x v="0"/>
    <s v="2 - Poder Ejecutivo"/>
    <s v="0205 - MINISTERIO DE HACIENDA Y ECONOMIA"/>
    <s v="0001 - MINISTERIO DE HACIENDA Y ECONOMIA"/>
    <x v="0"/>
    <x v="0"/>
    <x v="2"/>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x v="0"/>
    <x v="0"/>
    <x v="2"/>
    <s v="2.2 - CONTRATACIÓN DE SERVICIOS"/>
    <s v="2.2.5 - ALQUILERES Y RENTAS"/>
    <s v="N"/>
    <s v="00 - N/A"/>
    <s v="10 - FONDO GENERAL"/>
    <s v="99 - MULTIPROVINCIAL"/>
    <s v="(en blanco)"/>
    <n v="258500155"/>
    <n v="14478347.449999999"/>
  </r>
  <r>
    <s v="2026"/>
    <x v="0"/>
    <x v="0"/>
    <x v="0"/>
    <x v="0"/>
    <s v="2 - Poder Ejecutivo"/>
    <s v="0205 - MINISTERIO DE HACIENDA Y ECONOMIA"/>
    <s v="0001 - MINISTERIO DE HACIENDA Y ECONOMIA"/>
    <x v="0"/>
    <x v="0"/>
    <x v="2"/>
    <s v="2.2 - CONTRATACIÓN DE SERVICIOS"/>
    <s v="2.2.5 - ALQUILERES Y RENTAS"/>
    <s v="N"/>
    <s v="00 - N/A"/>
    <s v="20 - FONDOS CON DESTINO ESPECÍFICO"/>
    <s v="99 - MULTIPROVINCIAL"/>
    <s v="(en blanco)"/>
    <n v="282353006"/>
    <n v="231690191.33000001"/>
  </r>
  <r>
    <s v="2026"/>
    <x v="0"/>
    <x v="0"/>
    <x v="0"/>
    <x v="0"/>
    <s v="2 - Poder Ejecutivo"/>
    <s v="0205 - MINISTERIO DE HACIENDA Y ECONOMIA"/>
    <s v="0001 - MINISTERIO DE HACIENDA Y ECONOMIA"/>
    <x v="0"/>
    <x v="0"/>
    <x v="2"/>
    <s v="2.2 - CONTRATACIÓN DE SERVICIOS"/>
    <s v="2.2.6 - SEGUROS"/>
    <s v="N"/>
    <s v="00 - N/A"/>
    <s v="10 - FONDO GENERAL"/>
    <s v="99 - MULTIPROVINCIAL"/>
    <s v="(en blanco)"/>
    <n v="39121113"/>
    <n v="13037200.999999998"/>
  </r>
  <r>
    <s v="2026"/>
    <x v="0"/>
    <x v="0"/>
    <x v="0"/>
    <x v="0"/>
    <s v="2 - Poder Ejecutivo"/>
    <s v="0205 - MINISTERIO DE HACIENDA Y ECONOMIA"/>
    <s v="0001 - MINISTERIO DE HACIENDA Y ECONOMIA"/>
    <x v="0"/>
    <x v="0"/>
    <x v="2"/>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x v="0"/>
    <x v="0"/>
    <x v="2"/>
    <s v="2.2 - CONTRATACIÓN DE SERVICIOS"/>
    <s v="2.2.7 - SERVICIOS DE CONSERVACIÓN, REPARACIONES MENORES E INSTALACIONES TEMPORALES"/>
    <s v="N"/>
    <s v="00 - N/A"/>
    <s v="10 - FONDO GENERAL"/>
    <s v="99 - MULTIPROVINCIAL"/>
    <s v="(en blanco)"/>
    <n v="32624822"/>
    <n v="2317856.52"/>
  </r>
  <r>
    <s v="2026"/>
    <x v="0"/>
    <x v="0"/>
    <x v="0"/>
    <x v="0"/>
    <s v="2 - Poder Ejecutivo"/>
    <s v="0205 - MINISTERIO DE HACIENDA Y ECONOMIA"/>
    <s v="0001 - MINISTERIO DE HACIENDA Y ECONOMIA"/>
    <x v="0"/>
    <x v="0"/>
    <x v="2"/>
    <s v="2.2 - CONTRATACIÓN DE SERVICIOS"/>
    <s v="2.2.7 - SERVICIOS DE CONSERVACIÓN, REPARACIONES MENORES E INSTALACIONES TEMPORALES"/>
    <s v="N"/>
    <s v="00 - N/A"/>
    <s v="20 - FONDOS CON DESTINO ESPECÍFICO"/>
    <s v="99 - MULTIPROVINCIAL"/>
    <s v="(en blanco)"/>
    <n v="82882586"/>
    <n v="59089898.169999994"/>
  </r>
  <r>
    <s v="2026"/>
    <x v="0"/>
    <x v="0"/>
    <x v="0"/>
    <x v="0"/>
    <s v="2 - Poder Ejecutivo"/>
    <s v="0205 - MINISTERIO DE HACIENDA Y ECONOMIA"/>
    <s v="0001 - MINISTERIO DE HACIENDA Y ECONOMIA"/>
    <x v="0"/>
    <x v="0"/>
    <x v="2"/>
    <s v="2.2 - CONTRATACIÓN DE SERVICIOS"/>
    <s v="2.2.8 - OTROS SERVICIOS NO INCLUIDOS EN CONCEPTOS ANTERIORES"/>
    <s v="N"/>
    <s v="00 - N/A"/>
    <s v="10 - FONDO GENERAL"/>
    <s v="99 - MULTIPROVINCIAL"/>
    <s v="(en blanco)"/>
    <n v="61100008"/>
    <n v="9491310.4899999984"/>
  </r>
  <r>
    <s v="2026"/>
    <x v="0"/>
    <x v="0"/>
    <x v="0"/>
    <x v="0"/>
    <s v="2 - Poder Ejecutivo"/>
    <s v="0205 - MINISTERIO DE HACIENDA Y ECONOMIA"/>
    <s v="0001 - MINISTERIO DE HACIENDA Y ECONOMIA"/>
    <x v="0"/>
    <x v="0"/>
    <x v="2"/>
    <s v="2.2 - CONTRATACIÓN DE SERVICIOS"/>
    <s v="2.2.8 - OTROS SERVICIOS NO INCLUIDOS EN CONCEPTOS ANTERIORES"/>
    <s v="N"/>
    <s v="00 - N/A"/>
    <s v="20 - FONDOS CON DESTINO ESPECÍFICO"/>
    <s v="99 - MULTIPROVINCIAL"/>
    <s v="(en blanco)"/>
    <n v="132347445"/>
    <n v="17394290.109999999"/>
  </r>
  <r>
    <s v="2026"/>
    <x v="0"/>
    <x v="0"/>
    <x v="0"/>
    <x v="0"/>
    <s v="2 - Poder Ejecutivo"/>
    <s v="0205 - MINISTERIO DE HACIENDA Y ECONOMIA"/>
    <s v="0001 - MINISTERIO DE HACIENDA Y ECONOMIA"/>
    <x v="0"/>
    <x v="0"/>
    <x v="2"/>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x v="0"/>
    <x v="0"/>
    <x v="2"/>
    <s v="2.2 - CONTRATACIÓN DE SERVICIOS"/>
    <s v="2.2.9 - OTRAS CONTRATACIONES DE SERVICIOS"/>
    <s v="N"/>
    <s v="00 - N/A"/>
    <s v="10 - FONDO GENERAL"/>
    <s v="99 - MULTIPROVINCIAL"/>
    <s v="(en blanco)"/>
    <n v="42956000"/>
    <n v="23316994.909999996"/>
  </r>
  <r>
    <s v="2026"/>
    <x v="0"/>
    <x v="0"/>
    <x v="0"/>
    <x v="0"/>
    <s v="2 - Poder Ejecutivo"/>
    <s v="0205 - MINISTERIO DE HACIENDA Y ECONOMIA"/>
    <s v="0001 - MINISTERIO DE HACIENDA Y ECONOMIA"/>
    <x v="0"/>
    <x v="0"/>
    <x v="2"/>
    <s v="2.2 - CONTRATACIÓN DE SERVICIOS"/>
    <s v="2.2.9 - OTRAS CONTRATACIONES DE SERVICIOS"/>
    <s v="N"/>
    <s v="00 - N/A"/>
    <s v="20 - FONDOS CON DESTINO ESPECÍFICO"/>
    <s v="99 - MULTIPROVINCIAL"/>
    <s v="(en blanco)"/>
    <n v="39500000"/>
    <n v="70800"/>
  </r>
  <r>
    <s v="2026"/>
    <x v="0"/>
    <x v="0"/>
    <x v="0"/>
    <x v="0"/>
    <s v="2 - Poder Ejecutivo"/>
    <s v="0205 - MINISTERIO DE HACIENDA Y ECONOMIA"/>
    <s v="0001 - MINISTERIO DE HACIENDA Y ECONOMIA"/>
    <x v="0"/>
    <x v="0"/>
    <x v="2"/>
    <s v="2.2 - CONTRATACIÓN DE SERVICIOS"/>
    <s v="2.2.9 - OTRAS CONTRATACIONES DE SERVICIOS"/>
    <s v="N"/>
    <s v="00 - N/A"/>
    <s v="70 - DONACION EXTERNA"/>
    <s v="99 - MULTIPROVINCIAL"/>
    <s v="(en blanco)"/>
    <n v="0"/>
    <n v="0"/>
  </r>
  <r>
    <s v="2026"/>
    <x v="0"/>
    <x v="0"/>
    <x v="0"/>
    <x v="0"/>
    <s v="2 - Poder Ejecutivo"/>
    <s v="0205 - MINISTERIO DE HACIENDA Y ECONOMIA"/>
    <s v="0001 - MINISTERIO DE HACIENDA Y ECONOMIA"/>
    <x v="0"/>
    <x v="0"/>
    <x v="2"/>
    <s v="2.3 - MATERIALES Y SUMINISTROS"/>
    <s v="2.3.1 - ALIMENTOS Y PRODUCTOS AGROFORESTALES"/>
    <s v="N"/>
    <s v="00 - N/A"/>
    <s v="10 - FONDO GENERAL"/>
    <s v="99 - MULTIPROVINCIAL"/>
    <s v="(en blanco)"/>
    <n v="10467000"/>
    <n v="728974"/>
  </r>
  <r>
    <s v="2026"/>
    <x v="0"/>
    <x v="0"/>
    <x v="0"/>
    <x v="0"/>
    <s v="2 - Poder Ejecutivo"/>
    <s v="0205 - MINISTERIO DE HACIENDA Y ECONOMIA"/>
    <s v="0001 - MINISTERIO DE HACIENDA Y ECONOMIA"/>
    <x v="0"/>
    <x v="0"/>
    <x v="2"/>
    <s v="2.3 - MATERIALES Y SUMINISTROS"/>
    <s v="2.3.1 - ALIMENTOS Y PRODUCTOS AGROFORESTALES"/>
    <s v="N"/>
    <s v="00 - N/A"/>
    <s v="20 - FONDOS CON DESTINO ESPECÍFICO"/>
    <s v="99 - MULTIPROVINCIAL"/>
    <s v="(en blanco)"/>
    <n v="7033526"/>
    <n v="504025.36000000004"/>
  </r>
  <r>
    <s v="2026"/>
    <x v="0"/>
    <x v="0"/>
    <x v="0"/>
    <x v="0"/>
    <s v="2 - Poder Ejecutivo"/>
    <s v="0205 - MINISTERIO DE HACIENDA Y ECONOMIA"/>
    <s v="0001 - MINISTERIO DE HACIENDA Y ECONOMIA"/>
    <x v="0"/>
    <x v="0"/>
    <x v="2"/>
    <s v="2.3 - MATERIALES Y SUMINISTROS"/>
    <s v="2.3.2 - TEXTILES Y VESTUARIOS"/>
    <s v="N"/>
    <s v="00 - N/A"/>
    <s v="10 - FONDO GENERAL"/>
    <s v="99 - MULTIPROVINCIAL"/>
    <s v="(en blanco)"/>
    <n v="16421500"/>
    <n v="750840.89999999991"/>
  </r>
  <r>
    <s v="2026"/>
    <x v="0"/>
    <x v="0"/>
    <x v="0"/>
    <x v="0"/>
    <s v="2 - Poder Ejecutivo"/>
    <s v="0205 - MINISTERIO DE HACIENDA Y ECONOMIA"/>
    <s v="0001 - MINISTERIO DE HACIENDA Y ECONOMIA"/>
    <x v="0"/>
    <x v="0"/>
    <x v="2"/>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x v="0"/>
    <x v="0"/>
    <x v="2"/>
    <s v="2.3 - MATERIALES Y SUMINISTROS"/>
    <s v="2.3.3 - PAPEL, CARTÓN E IMPRESOS"/>
    <s v="N"/>
    <s v="00 - N/A"/>
    <s v="10 - FONDO GENERAL"/>
    <s v="99 - MULTIPROVINCIAL"/>
    <s v="(en blanco)"/>
    <n v="7330000"/>
    <n v="606946.07000000007"/>
  </r>
  <r>
    <s v="2026"/>
    <x v="0"/>
    <x v="0"/>
    <x v="0"/>
    <x v="0"/>
    <s v="2 - Poder Ejecutivo"/>
    <s v="0205 - MINISTERIO DE HACIENDA Y ECONOMIA"/>
    <s v="0001 - MINISTERIO DE HACIENDA Y ECONOMIA"/>
    <x v="0"/>
    <x v="0"/>
    <x v="2"/>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x v="0"/>
    <x v="0"/>
    <x v="2"/>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x v="0"/>
    <x v="0"/>
    <x v="2"/>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x v="0"/>
    <x v="0"/>
    <x v="2"/>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x v="0"/>
    <x v="0"/>
    <x v="2"/>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x v="0"/>
    <x v="0"/>
    <x v="2"/>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x v="0"/>
    <x v="0"/>
    <x v="2"/>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x v="0"/>
    <x v="0"/>
    <x v="2"/>
    <s v="2.3 - MATERIALES Y SUMINISTROS"/>
    <s v="2.3.7 - COMBUSTIBLES, LUBRICANTES, PRODUCTOS QUÍMICOS Y CONEXOS"/>
    <s v="N"/>
    <s v="00 - N/A"/>
    <s v="10 - FONDO GENERAL"/>
    <s v="99 - MULTIPROVINCIAL"/>
    <s v="(en blanco)"/>
    <n v="41346023"/>
    <n v="13976802.550000001"/>
  </r>
  <r>
    <s v="2026"/>
    <x v="0"/>
    <x v="0"/>
    <x v="0"/>
    <x v="0"/>
    <s v="2 - Poder Ejecutivo"/>
    <s v="0205 - MINISTERIO DE HACIENDA Y ECONOMIA"/>
    <s v="0001 - MINISTERIO DE HACIENDA Y ECONOMIA"/>
    <x v="0"/>
    <x v="0"/>
    <x v="2"/>
    <s v="2.3 - MATERIALES Y SUMINISTROS"/>
    <s v="2.3.7 - COMBUSTIBLES, LUBRICANTES, PRODUCTOS QUÍMICOS Y CONEXOS"/>
    <s v="N"/>
    <s v="00 - N/A"/>
    <s v="20 - FONDOS CON DESTINO ESPECÍFICO"/>
    <s v="99 - MULTIPROVINCIAL"/>
    <s v="(en blanco)"/>
    <n v="20655320"/>
    <n v="4246343.3"/>
  </r>
  <r>
    <s v="2026"/>
    <x v="0"/>
    <x v="0"/>
    <x v="0"/>
    <x v="0"/>
    <s v="2 - Poder Ejecutivo"/>
    <s v="0205 - MINISTERIO DE HACIENDA Y ECONOMIA"/>
    <s v="0001 - MINISTERIO DE HACIENDA Y ECONOMIA"/>
    <x v="0"/>
    <x v="0"/>
    <x v="2"/>
    <s v="2.3 - MATERIALES Y SUMINISTROS"/>
    <s v="2.3.9 - PRODUCTOS Y ÚTILES VARIOS"/>
    <s v="N"/>
    <s v="00 - N/A"/>
    <s v="10 - FONDO GENERAL"/>
    <s v="99 - MULTIPROVINCIAL"/>
    <s v="(en blanco)"/>
    <n v="46478107"/>
    <n v="12277113.319999998"/>
  </r>
  <r>
    <s v="2026"/>
    <x v="0"/>
    <x v="0"/>
    <x v="0"/>
    <x v="0"/>
    <s v="2 - Poder Ejecutivo"/>
    <s v="0205 - MINISTERIO DE HACIENDA Y ECONOMIA"/>
    <s v="0001 - MINISTERIO DE HACIENDA Y ECONOMIA"/>
    <x v="0"/>
    <x v="0"/>
    <x v="2"/>
    <s v="2.3 - MATERIALES Y SUMINISTROS"/>
    <s v="2.3.9 - PRODUCTOS Y ÚTILES VARIOS"/>
    <s v="N"/>
    <s v="00 - N/A"/>
    <s v="20 - FONDOS CON DESTINO ESPECÍFICO"/>
    <s v="99 - MULTIPROVINCIAL"/>
    <s v="(en blanco)"/>
    <n v="17514205"/>
    <n v="1151358.5599999998"/>
  </r>
  <r>
    <s v="2026"/>
    <x v="0"/>
    <x v="0"/>
    <x v="0"/>
    <x v="0"/>
    <s v="2 - Poder Ejecutivo"/>
    <s v="0205 - MINISTERIO DE HACIENDA Y ECONOMIA"/>
    <s v="0001 - MINISTERIO DE HACIENDA Y ECONOMIA"/>
    <x v="0"/>
    <x v="0"/>
    <x v="2"/>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x v="0"/>
    <x v="0"/>
    <x v="20"/>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x v="0"/>
    <x v="0"/>
    <x v="20"/>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x v="0"/>
    <x v="0"/>
    <x v="20"/>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x v="1"/>
    <x v="9"/>
    <x v="37"/>
    <s v="2.1 - REMUNERACIONES Y CONTRIBUCIONES"/>
    <s v="2.1.1 - REMUNERACIONES"/>
    <s v="N"/>
    <s v="00 - N/A"/>
    <s v="10 - FONDO GENERAL"/>
    <s v="99 - MULTIPROVINCIAL"/>
    <s v="(en blanco)"/>
    <n v="0"/>
    <n v="3054600"/>
  </r>
  <r>
    <s v="2026"/>
    <x v="0"/>
    <x v="0"/>
    <x v="0"/>
    <x v="0"/>
    <s v="2 - Poder Ejecutivo"/>
    <s v="0205 - MINISTERIO DE HACIENDA Y ECONOMIA"/>
    <s v="0001 - MINISTERIO DE HACIENDA Y ECONOMIA"/>
    <x v="1"/>
    <x v="9"/>
    <x v="37"/>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x v="0"/>
    <x v="0"/>
    <x v="2"/>
    <s v="2.1 - REMUNERACIONES Y CONTRIBUCIONES"/>
    <s v="2.1.1 - REMUNERACIONES"/>
    <s v="N"/>
    <s v="00 - N/A"/>
    <s v="10 - FONDO GENERAL"/>
    <s v="99 - MULTIPROVINCIAL"/>
    <s v="(en blanco)"/>
    <n v="183340688"/>
    <n v="67993167.370000005"/>
  </r>
  <r>
    <s v="2026"/>
    <x v="0"/>
    <x v="0"/>
    <x v="0"/>
    <x v="0"/>
    <s v="2 - Poder Ejecutivo"/>
    <s v="0205 - MINISTERIO DE HACIENDA Y ECONOMIA"/>
    <s v="0002 - DIRECCION NACIONAL DE CATASTRO"/>
    <x v="0"/>
    <x v="0"/>
    <x v="2"/>
    <s v="2.1 - REMUNERACIONES Y CONTRIBUCIONES"/>
    <s v="2.1.2 - SOBRESUELDOS"/>
    <s v="N"/>
    <s v="00 - N/A"/>
    <s v="10 - FONDO GENERAL"/>
    <s v="99 - MULTIPROVINCIAL"/>
    <s v="(en blanco)"/>
    <n v="75430122"/>
    <n v="16481233.33"/>
  </r>
  <r>
    <s v="2026"/>
    <x v="0"/>
    <x v="0"/>
    <x v="0"/>
    <x v="0"/>
    <s v="2 - Poder Ejecutivo"/>
    <s v="0205 - MINISTERIO DE HACIENDA Y ECONOMIA"/>
    <s v="0002 - DIRECCION NACIONAL DE CATASTRO"/>
    <x v="0"/>
    <x v="0"/>
    <x v="2"/>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x v="0"/>
    <x v="0"/>
    <x v="2"/>
    <s v="2.1 - REMUNERACIONES Y CONTRIBUCIONES"/>
    <s v="2.1.5 - CONTRIBUCIONES A LA SEGURIDAD SOCIAL"/>
    <s v="N"/>
    <s v="00 - N/A"/>
    <s v="10 - FONDO GENERAL"/>
    <s v="99 - MULTIPROVINCIAL"/>
    <s v="(en blanco)"/>
    <n v="25230527"/>
    <n v="10362870.199999994"/>
  </r>
  <r>
    <s v="2026"/>
    <x v="0"/>
    <x v="0"/>
    <x v="0"/>
    <x v="0"/>
    <s v="2 - Poder Ejecutivo"/>
    <s v="0205 - MINISTERIO DE HACIENDA Y ECONOMIA"/>
    <s v="0002 - DIRECCION NACIONAL DE CATASTRO"/>
    <x v="0"/>
    <x v="0"/>
    <x v="2"/>
    <s v="2.2 - CONTRATACIÓN DE SERVICIOS"/>
    <s v="2.2.1 - SERVICIOS BÁSICOS"/>
    <s v="N"/>
    <s v="00 - N/A"/>
    <s v="10 - FONDO GENERAL"/>
    <s v="99 - MULTIPROVINCIAL"/>
    <s v="(en blanco)"/>
    <n v="8500000"/>
    <n v="3571056.45"/>
  </r>
  <r>
    <s v="2026"/>
    <x v="0"/>
    <x v="0"/>
    <x v="0"/>
    <x v="0"/>
    <s v="2 - Poder Ejecutivo"/>
    <s v="0205 - MINISTERIO DE HACIENDA Y ECONOMIA"/>
    <s v="0002 - DIRECCION NACIONAL DE CATASTRO"/>
    <x v="0"/>
    <x v="0"/>
    <x v="2"/>
    <s v="2.2 - CONTRATACIÓN DE SERVICIOS"/>
    <s v="2.2.3 - VIÁTICOS"/>
    <s v="N"/>
    <s v="00 - N/A"/>
    <s v="20 - FONDOS CON DESTINO ESPECÍFICO"/>
    <s v="99 - MULTIPROVINCIAL"/>
    <s v="(en blanco)"/>
    <n v="3280000"/>
    <n v="193213.75"/>
  </r>
  <r>
    <s v="2026"/>
    <x v="0"/>
    <x v="0"/>
    <x v="0"/>
    <x v="0"/>
    <s v="2 - Poder Ejecutivo"/>
    <s v="0205 - MINISTERIO DE HACIENDA Y ECONOMIA"/>
    <s v="0002 - DIRECCION NACIONAL DE CATASTRO"/>
    <x v="0"/>
    <x v="0"/>
    <x v="2"/>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x v="0"/>
    <x v="0"/>
    <x v="2"/>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x v="0"/>
    <x v="0"/>
    <x v="2"/>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x v="0"/>
    <x v="0"/>
    <x v="2"/>
    <s v="2.2 - CONTRATACIÓN DE SERVICIOS"/>
    <s v="2.2.7 - SERVICIOS DE CONSERVACIÓN, REPARACIONES MENORES E INSTALACIONES TEMPORALES"/>
    <s v="N"/>
    <s v="00 - N/A"/>
    <s v="10 - FONDO GENERAL"/>
    <s v="99 - MULTIPROVINCIAL"/>
    <s v="(en blanco)"/>
    <n v="1100000"/>
    <n v="269744.28000000003"/>
  </r>
  <r>
    <s v="2026"/>
    <x v="0"/>
    <x v="0"/>
    <x v="0"/>
    <x v="0"/>
    <s v="2 - Poder Ejecutivo"/>
    <s v="0205 - MINISTERIO DE HACIENDA Y ECONOMIA"/>
    <s v="0002 - DIRECCION NACIONAL DE CATASTRO"/>
    <x v="0"/>
    <x v="0"/>
    <x v="2"/>
    <s v="2.2 - CONTRATACIÓN DE SERVICIOS"/>
    <s v="2.2.8 - OTROS SERVICIOS NO INCLUIDOS EN CONCEPTOS ANTERIORES"/>
    <s v="N"/>
    <s v="00 - N/A"/>
    <s v="10 - FONDO GENERAL"/>
    <s v="99 - MULTIPROVINCIAL"/>
    <s v="(en blanco)"/>
    <n v="1250000"/>
    <n v="17700"/>
  </r>
  <r>
    <s v="2026"/>
    <x v="0"/>
    <x v="0"/>
    <x v="0"/>
    <x v="0"/>
    <s v="2 - Poder Ejecutivo"/>
    <s v="0205 - MINISTERIO DE HACIENDA Y ECONOMIA"/>
    <s v="0002 - DIRECCION NACIONAL DE CATASTRO"/>
    <x v="0"/>
    <x v="0"/>
    <x v="2"/>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x v="0"/>
    <x v="0"/>
    <x v="2"/>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x v="0"/>
    <x v="0"/>
    <x v="2"/>
    <s v="2.2 - CONTRATACIÓN DE SERVICIOS"/>
    <s v="2.2.9 - OTRAS CONTRATACIONES DE SERVICIOS"/>
    <s v="N"/>
    <s v="00 - N/A"/>
    <s v="20 - FONDOS CON DESTINO ESPECÍFICO"/>
    <s v="99 - MULTIPROVINCIAL"/>
    <s v="(en blanco)"/>
    <n v="2643578"/>
    <n v="177472.82"/>
  </r>
  <r>
    <s v="2026"/>
    <x v="0"/>
    <x v="0"/>
    <x v="0"/>
    <x v="0"/>
    <s v="2 - Poder Ejecutivo"/>
    <s v="0205 - MINISTERIO DE HACIENDA Y ECONOMIA"/>
    <s v="0002 - DIRECCION NACIONAL DE CATASTRO"/>
    <x v="0"/>
    <x v="0"/>
    <x v="2"/>
    <s v="2.3 - MATERIALES Y SUMINISTROS"/>
    <s v="2.3.1 - ALIMENTOS Y PRODUCTOS AGROFORESTALES"/>
    <s v="N"/>
    <s v="00 - N/A"/>
    <s v="10 - FONDO GENERAL"/>
    <s v="99 - MULTIPROVINCIAL"/>
    <s v="(en blanco)"/>
    <n v="1548780"/>
    <n v="371069.59"/>
  </r>
  <r>
    <s v="2026"/>
    <x v="0"/>
    <x v="0"/>
    <x v="0"/>
    <x v="0"/>
    <s v="2 - Poder Ejecutivo"/>
    <s v="0205 - MINISTERIO DE HACIENDA Y ECONOMIA"/>
    <s v="0002 - DIRECCION NACIONAL DE CATASTRO"/>
    <x v="0"/>
    <x v="0"/>
    <x v="2"/>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x v="0"/>
    <x v="0"/>
    <x v="2"/>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x v="0"/>
    <x v="0"/>
    <x v="2"/>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x v="0"/>
    <x v="0"/>
    <x v="2"/>
    <s v="2.3 - MATERIALES Y SUMINISTROS"/>
    <s v="2.3.3 - PAPEL, CARTÓN E IMPRESOS"/>
    <s v="N"/>
    <s v="00 - N/A"/>
    <s v="10 - FONDO GENERAL"/>
    <s v="99 - MULTIPROVINCIAL"/>
    <s v="(en blanco)"/>
    <n v="1341038"/>
    <n v="554507.72"/>
  </r>
  <r>
    <s v="2026"/>
    <x v="0"/>
    <x v="0"/>
    <x v="0"/>
    <x v="0"/>
    <s v="2 - Poder Ejecutivo"/>
    <s v="0205 - MINISTERIO DE HACIENDA Y ECONOMIA"/>
    <s v="0002 - DIRECCION NACIONAL DE CATASTRO"/>
    <x v="0"/>
    <x v="0"/>
    <x v="2"/>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x v="0"/>
    <x v="0"/>
    <x v="2"/>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x v="0"/>
    <x v="0"/>
    <x v="2"/>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x v="0"/>
    <x v="0"/>
    <x v="2"/>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x v="0"/>
    <x v="0"/>
    <x v="2"/>
    <s v="2.3 - MATERIALES Y SUMINISTROS"/>
    <s v="2.3.9 - PRODUCTOS Y ÚTILES VARIOS"/>
    <s v="N"/>
    <s v="00 - N/A"/>
    <s v="10 - FONDO GENERAL"/>
    <s v="99 - MULTIPROVINCIAL"/>
    <s v="(en blanco)"/>
    <n v="3259941"/>
    <n v="735720.72"/>
  </r>
  <r>
    <s v="2026"/>
    <x v="0"/>
    <x v="0"/>
    <x v="0"/>
    <x v="0"/>
    <s v="2 - Poder Ejecutivo"/>
    <s v="0205 - MINISTERIO DE HACIENDA Y ECONOMIA"/>
    <s v="0002 - DIRECCION NACIONAL DE CATASTRO"/>
    <x v="0"/>
    <x v="0"/>
    <x v="2"/>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x v="0"/>
    <x v="0"/>
    <x v="2"/>
    <s v="2.1 - REMUNERACIONES Y CONTRIBUCIONES"/>
    <s v="2.1.1 - REMUNERACIONES"/>
    <s v="N"/>
    <s v="00 - N/A"/>
    <s v="10 - FONDO GENERAL"/>
    <s v="99 - MULTIPROVINCIAL"/>
    <s v="(en blanco)"/>
    <n v="626172868"/>
    <n v="201558992.69"/>
  </r>
  <r>
    <s v="2026"/>
    <x v="0"/>
    <x v="0"/>
    <x v="0"/>
    <x v="0"/>
    <s v="2 - Poder Ejecutivo"/>
    <s v="0205 - MINISTERIO DE HACIENDA Y ECONOMIA"/>
    <s v="0003 - ADMINISTRACION GENERAL DE BIENES NACIONALES"/>
    <x v="0"/>
    <x v="0"/>
    <x v="2"/>
    <s v="2.1 - REMUNERACIONES Y CONTRIBUCIONES"/>
    <s v="2.1.2 - SOBRESUELDOS"/>
    <s v="N"/>
    <s v="00 - N/A"/>
    <s v="10 - FONDO GENERAL"/>
    <s v="99 - MULTIPROVINCIAL"/>
    <s v="(en blanco)"/>
    <n v="350641113"/>
    <n v="74518871.090000004"/>
  </r>
  <r>
    <s v="2026"/>
    <x v="0"/>
    <x v="0"/>
    <x v="0"/>
    <x v="0"/>
    <s v="2 - Poder Ejecutivo"/>
    <s v="0205 - MINISTERIO DE HACIENDA Y ECONOMIA"/>
    <s v="0003 - ADMINISTRACION GENERAL DE BIENES NACIONALES"/>
    <x v="0"/>
    <x v="0"/>
    <x v="2"/>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x v="0"/>
    <x v="0"/>
    <x v="2"/>
    <s v="2.1 - REMUNERACIONES Y CONTRIBUCIONES"/>
    <s v="2.1.5 - CONTRIBUCIONES A LA SEGURIDAD SOCIAL"/>
    <s v="N"/>
    <s v="00 - N/A"/>
    <s v="10 - FONDO GENERAL"/>
    <s v="99 - MULTIPROVINCIAL"/>
    <s v="(en blanco)"/>
    <n v="75635798"/>
    <n v="30462127.059999995"/>
  </r>
  <r>
    <s v="2026"/>
    <x v="0"/>
    <x v="0"/>
    <x v="0"/>
    <x v="0"/>
    <s v="2 - Poder Ejecutivo"/>
    <s v="0205 - MINISTERIO DE HACIENDA Y ECONOMIA"/>
    <s v="0003 - ADMINISTRACION GENERAL DE BIENES NACIONALES"/>
    <x v="0"/>
    <x v="0"/>
    <x v="2"/>
    <s v="2.2 - CONTRATACIÓN DE SERVICIOS"/>
    <s v="2.2.1 - SERVICIOS BÁSICOS"/>
    <s v="N"/>
    <s v="00 - N/A"/>
    <s v="10 - FONDO GENERAL"/>
    <s v="99 - MULTIPROVINCIAL"/>
    <s v="(en blanco)"/>
    <n v="20600000"/>
    <n v="7964009.7100000009"/>
  </r>
  <r>
    <s v="2026"/>
    <x v="0"/>
    <x v="0"/>
    <x v="0"/>
    <x v="0"/>
    <s v="2 - Poder Ejecutivo"/>
    <s v="0205 - MINISTERIO DE HACIENDA Y ECONOMIA"/>
    <s v="0003 - ADMINISTRACION GENERAL DE BIENES NACIONALES"/>
    <x v="0"/>
    <x v="0"/>
    <x v="2"/>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x v="0"/>
    <x v="0"/>
    <x v="2"/>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x v="0"/>
    <x v="0"/>
    <x v="2"/>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x v="0"/>
    <x v="0"/>
    <x v="2"/>
    <s v="2.2 - CONTRATACIÓN DE SERVICIOS"/>
    <s v="2.2.3 - VIÁTICOS"/>
    <s v="N"/>
    <s v="00 - N/A"/>
    <s v="20 - FONDOS CON DESTINO ESPECÍFICO"/>
    <s v="99 - MULTIPROVINCIAL"/>
    <s v="(en blanco)"/>
    <n v="10000000"/>
    <n v="3745635.2199999997"/>
  </r>
  <r>
    <s v="2026"/>
    <x v="0"/>
    <x v="0"/>
    <x v="0"/>
    <x v="0"/>
    <s v="2 - Poder Ejecutivo"/>
    <s v="0205 - MINISTERIO DE HACIENDA Y ECONOMIA"/>
    <s v="0003 - ADMINISTRACION GENERAL DE BIENES NACIONALES"/>
    <x v="0"/>
    <x v="0"/>
    <x v="2"/>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x v="0"/>
    <x v="0"/>
    <x v="2"/>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x v="0"/>
    <x v="0"/>
    <x v="2"/>
    <s v="2.2 - CONTRATACIÓN DE SERVICIOS"/>
    <s v="2.2.6 - SEGUROS"/>
    <s v="N"/>
    <s v="00 - N/A"/>
    <s v="10 - FONDO GENERAL"/>
    <s v="99 - MULTIPROVINCIAL"/>
    <s v="(en blanco)"/>
    <n v="10000000"/>
    <n v="4017647.3499999996"/>
  </r>
  <r>
    <s v="2026"/>
    <x v="0"/>
    <x v="0"/>
    <x v="0"/>
    <x v="0"/>
    <s v="2 - Poder Ejecutivo"/>
    <s v="0205 - MINISTERIO DE HACIENDA Y ECONOMIA"/>
    <s v="0003 - ADMINISTRACION GENERAL DE BIENES NACIONALES"/>
    <x v="0"/>
    <x v="0"/>
    <x v="2"/>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x v="0"/>
    <x v="0"/>
    <x v="2"/>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x v="0"/>
    <x v="0"/>
    <x v="2"/>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x v="0"/>
    <x v="0"/>
    <x v="2"/>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x v="0"/>
    <x v="0"/>
    <x v="2"/>
    <s v="2.2 - CONTRATACIÓN DE SERVICIOS"/>
    <s v="2.2.8 - OTROS SERVICIOS NO INCLUIDOS EN CONCEPTOS ANTERIORES"/>
    <s v="N"/>
    <s v="00 - N/A"/>
    <s v="20 - FONDOS CON DESTINO ESPECÍFICO"/>
    <s v="99 - MULTIPROVINCIAL"/>
    <s v="(en blanco)"/>
    <n v="2058005"/>
    <n v="655390.52"/>
  </r>
  <r>
    <s v="2026"/>
    <x v="0"/>
    <x v="0"/>
    <x v="0"/>
    <x v="0"/>
    <s v="2 - Poder Ejecutivo"/>
    <s v="0205 - MINISTERIO DE HACIENDA Y ECONOMIA"/>
    <s v="0003 - ADMINISTRACION GENERAL DE BIENES NACIONALES"/>
    <x v="0"/>
    <x v="0"/>
    <x v="2"/>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x v="0"/>
    <x v="0"/>
    <x v="2"/>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x v="0"/>
    <x v="0"/>
    <x v="2"/>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x v="0"/>
    <x v="0"/>
    <x v="2"/>
    <s v="2.3 - MATERIALES Y SUMINISTROS"/>
    <s v="2.3.1 - ALIMENTOS Y PRODUCTOS AGROFORESTALES"/>
    <s v="N"/>
    <s v="00 - N/A"/>
    <s v="20 - FONDOS CON DESTINO ESPECÍFICO"/>
    <s v="99 - MULTIPROVINCIAL"/>
    <s v="(en blanco)"/>
    <n v="62000"/>
    <n v="356055.82"/>
  </r>
  <r>
    <s v="2026"/>
    <x v="0"/>
    <x v="0"/>
    <x v="0"/>
    <x v="0"/>
    <s v="2 - Poder Ejecutivo"/>
    <s v="0205 - MINISTERIO DE HACIENDA Y ECONOMIA"/>
    <s v="0003 - ADMINISTRACION GENERAL DE BIENES NACIONALES"/>
    <x v="0"/>
    <x v="0"/>
    <x v="2"/>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x v="0"/>
    <x v="0"/>
    <x v="2"/>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x v="0"/>
    <x v="0"/>
    <x v="2"/>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x v="0"/>
    <x v="0"/>
    <x v="2"/>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x v="0"/>
    <x v="0"/>
    <x v="2"/>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x v="0"/>
    <x v="0"/>
    <x v="2"/>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x v="0"/>
    <x v="0"/>
    <x v="2"/>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x v="0"/>
    <x v="0"/>
    <x v="2"/>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x v="0"/>
    <x v="0"/>
    <x v="2"/>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x v="0"/>
    <x v="0"/>
    <x v="2"/>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x v="0"/>
    <x v="0"/>
    <x v="2"/>
    <s v="2.3 - MATERIALES Y SUMINISTROS"/>
    <s v="2.3.9 - PRODUCTOS Y ÚTILES VARIOS"/>
    <s v="N"/>
    <s v="00 - N/A"/>
    <s v="20 - FONDOS CON DESTINO ESPECÍFICO"/>
    <s v="99 - MULTIPROVINCIAL"/>
    <s v="(en blanco)"/>
    <n v="6743030"/>
    <n v="1909689.07"/>
  </r>
  <r>
    <s v="2026"/>
    <x v="0"/>
    <x v="0"/>
    <x v="0"/>
    <x v="0"/>
    <s v="2 - Poder Ejecutivo"/>
    <s v="0205 - MINISTERIO DE HACIENDA Y ECONOMIA"/>
    <s v="0004 - DIRECCION GENERAL DE CONTRATACIONES PUBLICAS"/>
    <x v="0"/>
    <x v="0"/>
    <x v="2"/>
    <s v="2.1 - REMUNERACIONES Y CONTRIBUCIONES"/>
    <s v="2.1.1 - REMUNERACIONES"/>
    <s v="N"/>
    <s v="00 - N/A"/>
    <s v="10 - FONDO GENERAL"/>
    <s v="99 - MULTIPROVINCIAL"/>
    <s v="(en blanco)"/>
    <n v="321971253"/>
    <n v="111663554.75999999"/>
  </r>
  <r>
    <s v="2026"/>
    <x v="0"/>
    <x v="0"/>
    <x v="0"/>
    <x v="0"/>
    <s v="2 - Poder Ejecutivo"/>
    <s v="0205 - MINISTERIO DE HACIENDA Y ECONOMIA"/>
    <s v="0004 - DIRECCION GENERAL DE CONTRATACIONES PUBLICAS"/>
    <x v="0"/>
    <x v="0"/>
    <x v="2"/>
    <s v="2.1 - REMUNERACIONES Y CONTRIBUCIONES"/>
    <s v="2.1.2 - SOBRESUELDOS"/>
    <s v="N"/>
    <s v="00 - N/A"/>
    <s v="10 - FONDO GENERAL"/>
    <s v="99 - MULTIPROVINCIAL"/>
    <s v="(en blanco)"/>
    <n v="109409983"/>
    <n v="24615556.939999998"/>
  </r>
  <r>
    <s v="2026"/>
    <x v="0"/>
    <x v="0"/>
    <x v="0"/>
    <x v="0"/>
    <s v="2 - Poder Ejecutivo"/>
    <s v="0205 - MINISTERIO DE HACIENDA Y ECONOMIA"/>
    <s v="0004 - DIRECCION GENERAL DE CONTRATACIONES PUBLICAS"/>
    <x v="0"/>
    <x v="0"/>
    <x v="2"/>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x v="0"/>
    <x v="0"/>
    <x v="2"/>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x v="0"/>
    <x v="0"/>
    <x v="2"/>
    <s v="2.1 - REMUNERACIONES Y CONTRIBUCIONES"/>
    <s v="2.1.5 - CONTRIBUCIONES A LA SEGURIDAD SOCIAL"/>
    <s v="N"/>
    <s v="00 - N/A"/>
    <s v="10 - FONDO GENERAL"/>
    <s v="99 - MULTIPROVINCIAL"/>
    <s v="(en blanco)"/>
    <n v="41097074"/>
    <n v="16704517.310000004"/>
  </r>
  <r>
    <s v="2026"/>
    <x v="0"/>
    <x v="0"/>
    <x v="0"/>
    <x v="0"/>
    <s v="2 - Poder Ejecutivo"/>
    <s v="0205 - MINISTERIO DE HACIENDA Y ECONOMIA"/>
    <s v="0004 - DIRECCION GENERAL DE CONTRATACIONES PUBLICAS"/>
    <x v="0"/>
    <x v="0"/>
    <x v="2"/>
    <s v="2.2 - CONTRATACIÓN DE SERVICIOS"/>
    <s v="2.2.1 - SERVICIOS BÁSICOS"/>
    <s v="N"/>
    <s v="00 - N/A"/>
    <s v="10 - FONDO GENERAL"/>
    <s v="99 - MULTIPROVINCIAL"/>
    <s v="(en blanco)"/>
    <n v="14861689"/>
    <n v="6041632.5"/>
  </r>
  <r>
    <s v="2026"/>
    <x v="0"/>
    <x v="0"/>
    <x v="0"/>
    <x v="0"/>
    <s v="2 - Poder Ejecutivo"/>
    <s v="0205 - MINISTERIO DE HACIENDA Y ECONOMIA"/>
    <s v="0004 - DIRECCION GENERAL DE CONTRATACIONES PUBLICAS"/>
    <x v="0"/>
    <x v="0"/>
    <x v="2"/>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0"/>
    <x v="0"/>
    <x v="2"/>
    <s v="2.2 - CONTRATACIÓN DE SERVICIOS"/>
    <s v="2.2.3 - VIÁTICOS"/>
    <s v="N"/>
    <s v="00 - N/A"/>
    <s v="10 - FONDO GENERAL"/>
    <s v="99 - MULTIPROVINCIAL"/>
    <s v="(en blanco)"/>
    <n v="1400000"/>
    <n v="327774.86"/>
  </r>
  <r>
    <s v="2026"/>
    <x v="0"/>
    <x v="0"/>
    <x v="0"/>
    <x v="0"/>
    <s v="2 - Poder Ejecutivo"/>
    <s v="0205 - MINISTERIO DE HACIENDA Y ECONOMIA"/>
    <s v="0004 - DIRECCION GENERAL DE CONTRATACIONES PUBLICAS"/>
    <x v="0"/>
    <x v="0"/>
    <x v="2"/>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x v="0"/>
    <x v="0"/>
    <x v="2"/>
    <s v="2.2 - CONTRATACIÓN DE SERVICIOS"/>
    <s v="2.2.5 - ALQUILERES Y RENTAS"/>
    <s v="N"/>
    <s v="00 - N/A"/>
    <s v="10 - FONDO GENERAL"/>
    <s v="99 - MULTIPROVINCIAL"/>
    <s v="(en blanco)"/>
    <n v="23223871"/>
    <n v="2963658.6399999997"/>
  </r>
  <r>
    <s v="2026"/>
    <x v="0"/>
    <x v="0"/>
    <x v="0"/>
    <x v="0"/>
    <s v="2 - Poder Ejecutivo"/>
    <s v="0205 - MINISTERIO DE HACIENDA Y ECONOMIA"/>
    <s v="0004 - DIRECCION GENERAL DE CONTRATACIONES PUBLICAS"/>
    <x v="0"/>
    <x v="0"/>
    <x v="2"/>
    <s v="2.2 - CONTRATACIÓN DE SERVICIOS"/>
    <s v="2.2.6 - SEGUROS"/>
    <s v="N"/>
    <s v="00 - N/A"/>
    <s v="10 - FONDO GENERAL"/>
    <s v="99 - MULTIPROVINCIAL"/>
    <s v="(en blanco)"/>
    <n v="13808015"/>
    <n v="4464029.1500000004"/>
  </r>
  <r>
    <s v="2026"/>
    <x v="0"/>
    <x v="0"/>
    <x v="0"/>
    <x v="0"/>
    <s v="2 - Poder Ejecutivo"/>
    <s v="0205 - MINISTERIO DE HACIENDA Y ECONOMIA"/>
    <s v="0004 - DIRECCION GENERAL DE CONTRATACIONES PUBLICAS"/>
    <x v="0"/>
    <x v="0"/>
    <x v="2"/>
    <s v="2.2 - CONTRATACIÓN DE SERVICIOS"/>
    <s v="2.2.7 - SERVICIOS DE CONSERVACIÓN, REPARACIONES MENORES E INSTALACIONES TEMPORALES"/>
    <s v="N"/>
    <s v="00 - N/A"/>
    <s v="10 - FONDO GENERAL"/>
    <s v="99 - MULTIPROVINCIAL"/>
    <s v="(en blanco)"/>
    <n v="3572200"/>
    <n v="853933.40999999992"/>
  </r>
  <r>
    <s v="2026"/>
    <x v="0"/>
    <x v="0"/>
    <x v="0"/>
    <x v="0"/>
    <s v="2 - Poder Ejecutivo"/>
    <s v="0205 - MINISTERIO DE HACIENDA Y ECONOMIA"/>
    <s v="0004 - DIRECCION GENERAL DE CONTRATACIONES PUBLICAS"/>
    <x v="0"/>
    <x v="0"/>
    <x v="2"/>
    <s v="2.2 - CONTRATACIÓN DE SERVICIOS"/>
    <s v="2.2.8 - OTROS SERVICIOS NO INCLUIDOS EN CONCEPTOS ANTERIORES"/>
    <s v="N"/>
    <s v="00 - N/A"/>
    <s v="10 - FONDO GENERAL"/>
    <s v="99 - MULTIPROVINCIAL"/>
    <s v="(en blanco)"/>
    <n v="2351000"/>
    <n v="649482.55999999994"/>
  </r>
  <r>
    <s v="2026"/>
    <x v="0"/>
    <x v="0"/>
    <x v="0"/>
    <x v="0"/>
    <s v="2 - Poder Ejecutivo"/>
    <s v="0205 - MINISTERIO DE HACIENDA Y ECONOMIA"/>
    <s v="0004 - DIRECCION GENERAL DE CONTRATACIONES PUBLICAS"/>
    <x v="0"/>
    <x v="0"/>
    <x v="2"/>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x v="0"/>
    <x v="0"/>
    <x v="2"/>
    <s v="2.2 - CONTRATACIÓN DE SERVICIOS"/>
    <s v="2.2.9 - OTRAS CONTRATACIONES DE SERVICIOS"/>
    <s v="N"/>
    <s v="00 - N/A"/>
    <s v="10 - FONDO GENERAL"/>
    <s v="99 - MULTIPROVINCIAL"/>
    <s v="(en blanco)"/>
    <n v="12824501"/>
    <n v="5755537.3000000007"/>
  </r>
  <r>
    <s v="2026"/>
    <x v="0"/>
    <x v="0"/>
    <x v="0"/>
    <x v="0"/>
    <s v="2 - Poder Ejecutivo"/>
    <s v="0205 - MINISTERIO DE HACIENDA Y ECONOMIA"/>
    <s v="0004 - DIRECCION GENERAL DE CONTRATACIONES PUBLICAS"/>
    <x v="0"/>
    <x v="0"/>
    <x v="2"/>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0"/>
    <x v="0"/>
    <x v="2"/>
    <s v="2.3 - MATERIALES Y SUMINISTROS"/>
    <s v="2.3.1 - ALIMENTOS Y PRODUCTOS AGROFORESTALES"/>
    <s v="N"/>
    <s v="00 - N/A"/>
    <s v="10 - FONDO GENERAL"/>
    <s v="99 - MULTIPROVINCIAL"/>
    <s v="(en blanco)"/>
    <n v="689000"/>
    <n v="471340.43"/>
  </r>
  <r>
    <s v="2026"/>
    <x v="0"/>
    <x v="0"/>
    <x v="0"/>
    <x v="0"/>
    <s v="2 - Poder Ejecutivo"/>
    <s v="0205 - MINISTERIO DE HACIENDA Y ECONOMIA"/>
    <s v="0004 - DIRECCION GENERAL DE CONTRATACIONES PUBLICAS"/>
    <x v="0"/>
    <x v="0"/>
    <x v="2"/>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x v="0"/>
    <x v="0"/>
    <x v="2"/>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x v="0"/>
    <x v="0"/>
    <x v="2"/>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x v="0"/>
    <x v="0"/>
    <x v="2"/>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x v="0"/>
    <x v="0"/>
    <x v="2"/>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x v="0"/>
    <x v="0"/>
    <x v="2"/>
    <s v="2.3 - MATERIALES Y SUMINISTROS"/>
    <s v="2.3.7 - COMBUSTIBLES, LUBRICANTES, PRODUCTOS QUÍMICOS Y CONEXOS"/>
    <s v="N"/>
    <s v="00 - N/A"/>
    <s v="10 - FONDO GENERAL"/>
    <s v="99 - MULTIPROVINCIAL"/>
    <s v="(en blanco)"/>
    <n v="10947810"/>
    <n v="4487800.28"/>
  </r>
  <r>
    <s v="2026"/>
    <x v="0"/>
    <x v="0"/>
    <x v="0"/>
    <x v="0"/>
    <s v="2 - Poder Ejecutivo"/>
    <s v="0205 - MINISTERIO DE HACIENDA Y ECONOMIA"/>
    <s v="0004 - DIRECCION GENERAL DE CONTRATACIONES PUBLICAS"/>
    <x v="0"/>
    <x v="0"/>
    <x v="2"/>
    <s v="2.3 - MATERIALES Y SUMINISTROS"/>
    <s v="2.3.9 - PRODUCTOS Y ÚTILES VARIOS"/>
    <s v="N"/>
    <s v="00 - N/A"/>
    <s v="10 - FONDO GENERAL"/>
    <s v="99 - MULTIPROVINCIAL"/>
    <s v="(en blanco)"/>
    <n v="2198761"/>
    <n v="1488861.13"/>
  </r>
  <r>
    <s v="2026"/>
    <x v="0"/>
    <x v="0"/>
    <x v="0"/>
    <x v="0"/>
    <s v="2 - Poder Ejecutivo"/>
    <s v="0205 - MINISTERIO DE HACIENDA Y ECONOMIA"/>
    <s v="0004 - DIRECCION GENERAL DE CONTRATACIONES PUBLICAS"/>
    <x v="0"/>
    <x v="0"/>
    <x v="2"/>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x v="0"/>
    <x v="0"/>
    <x v="20"/>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x v="2"/>
    <x v="8"/>
    <x v="38"/>
    <s v="2.1 - REMUNERACIONES Y CONTRIBUCIONES"/>
    <s v="2.1.1 - REMUNERACIONES"/>
    <s v="N"/>
    <s v="00 - N/A"/>
    <s v="10 - FONDO GENERAL"/>
    <s v="99 - MULTIPROVINCIAL"/>
    <s v="(en blanco)"/>
    <n v="0"/>
    <n v="1080000"/>
  </r>
  <r>
    <s v="2026"/>
    <x v="0"/>
    <x v="0"/>
    <x v="0"/>
    <x v="0"/>
    <s v="2 - Poder Ejecutivo"/>
    <s v="0205 - MINISTERIO DE HACIENDA Y ECONOMIA"/>
    <s v="0004 - DIRECCION GENERAL DE CONTRATACIONES PUBLICAS"/>
    <x v="2"/>
    <x v="8"/>
    <x v="38"/>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x v="2"/>
    <x v="8"/>
    <x v="38"/>
    <s v="2.1 - REMUNERACIONES Y CONTRIBUCIONES"/>
    <s v="2.1.5 - CONTRIBUCIONES A LA SEGURIDAD SOCIAL"/>
    <s v="N"/>
    <s v="00 - N/A"/>
    <s v="10 - FONDO GENERAL"/>
    <s v="99 - MULTIPROVINCIAL"/>
    <s v="(en blanco)"/>
    <n v="0"/>
    <n v="163499.24"/>
  </r>
  <r>
    <s v="2026"/>
    <x v="0"/>
    <x v="0"/>
    <x v="0"/>
    <x v="0"/>
    <s v="2 - Poder Ejecutivo"/>
    <s v="0205 - MINISTERIO DE HACIENDA Y ECONOMIA"/>
    <s v="0004 - DIRECCION GENERAL DE CONTRATACIONES PUBLICAS"/>
    <x v="2"/>
    <x v="8"/>
    <x v="38"/>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2"/>
    <x v="8"/>
    <x v="38"/>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x v="2"/>
    <x v="8"/>
    <x v="38"/>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x v="2"/>
    <x v="8"/>
    <x v="38"/>
    <s v="2.2 - CONTRATACIÓN DE SERVICIOS"/>
    <s v="2.2.9 - OTRAS CONTRATACIONES DE SERVICIOS"/>
    <s v="N"/>
    <s v="00 - N/A"/>
    <s v="10 - FONDO GENERAL"/>
    <s v="99 - MULTIPROVINCIAL"/>
    <s v="(en blanco)"/>
    <n v="500000"/>
    <n v="25960"/>
  </r>
  <r>
    <s v="2026"/>
    <x v="0"/>
    <x v="0"/>
    <x v="0"/>
    <x v="0"/>
    <s v="2 - Poder Ejecutivo"/>
    <s v="0205 - MINISTERIO DE HACIENDA Y ECONOMIA"/>
    <s v="0004 - DIRECCION GENERAL DE CONTRATACIONES PUBLICAS"/>
    <x v="2"/>
    <x v="8"/>
    <x v="38"/>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2"/>
    <x v="8"/>
    <x v="38"/>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x v="2"/>
    <x v="8"/>
    <x v="38"/>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x v="2"/>
    <x v="8"/>
    <x v="38"/>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x v="1"/>
    <x v="3"/>
    <x v="5"/>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x v="0"/>
    <x v="0"/>
    <x v="2"/>
    <s v="2.1 - REMUNERACIONES Y CONTRIBUCIONES"/>
    <s v="2.1.1 - REMUNERACIONES"/>
    <s v="N"/>
    <s v="00 - N/A"/>
    <s v="10 - FONDO GENERAL"/>
    <s v="99 - MULTIPROVINCIAL"/>
    <s v="(en blanco)"/>
    <n v="217893949"/>
    <n v="73824066.090000004"/>
  </r>
  <r>
    <s v="2026"/>
    <x v="0"/>
    <x v="0"/>
    <x v="0"/>
    <x v="0"/>
    <s v="2 - Poder Ejecutivo"/>
    <s v="0205 - MINISTERIO DE HACIENDA Y ECONOMIA"/>
    <s v="0008 - TESORERIA NACIONAL"/>
    <x v="0"/>
    <x v="0"/>
    <x v="2"/>
    <s v="2.1 - REMUNERACIONES Y CONTRIBUCIONES"/>
    <s v="2.1.2 - SOBRESUELDOS"/>
    <s v="N"/>
    <s v="00 - N/A"/>
    <s v="10 - FONDO GENERAL"/>
    <s v="99 - MULTIPROVINCIAL"/>
    <s v="(en blanco)"/>
    <n v="83763540"/>
    <n v="15702154.42"/>
  </r>
  <r>
    <s v="2026"/>
    <x v="0"/>
    <x v="0"/>
    <x v="0"/>
    <x v="0"/>
    <s v="2 - Poder Ejecutivo"/>
    <s v="0205 - MINISTERIO DE HACIENDA Y ECONOMIA"/>
    <s v="0008 - TESORERIA NACIONAL"/>
    <x v="0"/>
    <x v="0"/>
    <x v="2"/>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x v="0"/>
    <x v="0"/>
    <x v="2"/>
    <s v="2.1 - REMUNERACIONES Y CONTRIBUCIONES"/>
    <s v="2.1.5 - CONTRIBUCIONES A LA SEGURIDAD SOCIAL"/>
    <s v="N"/>
    <s v="00 - N/A"/>
    <s v="10 - FONDO GENERAL"/>
    <s v="99 - MULTIPROVINCIAL"/>
    <s v="(en blanco)"/>
    <n v="27242735"/>
    <n v="11163915.229999999"/>
  </r>
  <r>
    <s v="2026"/>
    <x v="0"/>
    <x v="0"/>
    <x v="0"/>
    <x v="0"/>
    <s v="2 - Poder Ejecutivo"/>
    <s v="0205 - MINISTERIO DE HACIENDA Y ECONOMIA"/>
    <s v="0008 - TESORERIA NACIONAL"/>
    <x v="0"/>
    <x v="0"/>
    <x v="2"/>
    <s v="2.2 - CONTRATACIÓN DE SERVICIOS"/>
    <s v="2.2.1 - SERVICIOS BÁSICOS"/>
    <s v="N"/>
    <s v="00 - N/A"/>
    <s v="10 - FONDO GENERAL"/>
    <s v="99 - MULTIPROVINCIAL"/>
    <s v="(en blanco)"/>
    <n v="17501313"/>
    <n v="5308230.1899999995"/>
  </r>
  <r>
    <s v="2026"/>
    <x v="0"/>
    <x v="0"/>
    <x v="0"/>
    <x v="0"/>
    <s v="2 - Poder Ejecutivo"/>
    <s v="0205 - MINISTERIO DE HACIENDA Y ECONOMIA"/>
    <s v="0008 - TESORERIA NACIONAL"/>
    <x v="0"/>
    <x v="0"/>
    <x v="2"/>
    <s v="2.2 - CONTRATACIÓN DE SERVICIOS"/>
    <s v="2.2.2 - PUBLICIDAD, IMPRESIÓN Y ENCUADERNACIÓN"/>
    <s v="N"/>
    <s v="00 - N/A"/>
    <s v="10 - FONDO GENERAL"/>
    <s v="99 - MULTIPROVINCIAL"/>
    <s v="(en blanco)"/>
    <n v="2550000"/>
    <n v="357683.82"/>
  </r>
  <r>
    <s v="2026"/>
    <x v="0"/>
    <x v="0"/>
    <x v="0"/>
    <x v="0"/>
    <s v="2 - Poder Ejecutivo"/>
    <s v="0205 - MINISTERIO DE HACIENDA Y ECONOMIA"/>
    <s v="0008 - TESORERIA NACIONAL"/>
    <x v="0"/>
    <x v="0"/>
    <x v="2"/>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x v="0"/>
    <x v="0"/>
    <x v="2"/>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x v="0"/>
    <x v="0"/>
    <x v="2"/>
    <s v="2.2 - CONTRATACIÓN DE SERVICIOS"/>
    <s v="2.2.5 - ALQUILERES Y RENTAS"/>
    <s v="N"/>
    <s v="00 - N/A"/>
    <s v="10 - FONDO GENERAL"/>
    <s v="99 - MULTIPROVINCIAL"/>
    <s v="(en blanco)"/>
    <n v="5222360"/>
    <n v="2614853.7999999998"/>
  </r>
  <r>
    <s v="2026"/>
    <x v="0"/>
    <x v="0"/>
    <x v="0"/>
    <x v="0"/>
    <s v="2 - Poder Ejecutivo"/>
    <s v="0205 - MINISTERIO DE HACIENDA Y ECONOMIA"/>
    <s v="0008 - TESORERIA NACIONAL"/>
    <x v="0"/>
    <x v="0"/>
    <x v="2"/>
    <s v="2.2 - CONTRATACIÓN DE SERVICIOS"/>
    <s v="2.2.6 - SEGUROS"/>
    <s v="N"/>
    <s v="00 - N/A"/>
    <s v="10 - FONDO GENERAL"/>
    <s v="99 - MULTIPROVINCIAL"/>
    <s v="(en blanco)"/>
    <n v="16848958"/>
    <n v="4268113.3099999996"/>
  </r>
  <r>
    <s v="2026"/>
    <x v="0"/>
    <x v="0"/>
    <x v="0"/>
    <x v="0"/>
    <s v="2 - Poder Ejecutivo"/>
    <s v="0205 - MINISTERIO DE HACIENDA Y ECONOMIA"/>
    <s v="0008 - TESORERIA NACIONAL"/>
    <x v="0"/>
    <x v="0"/>
    <x v="2"/>
    <s v="2.2 - CONTRATACIÓN DE SERVICIOS"/>
    <s v="2.2.7 - SERVICIOS DE CONSERVACIÓN, REPARACIONES MENORES E INSTALACIONES TEMPORALES"/>
    <s v="N"/>
    <s v="00 - N/A"/>
    <s v="10 - FONDO GENERAL"/>
    <s v="99 - MULTIPROVINCIAL"/>
    <s v="(en blanco)"/>
    <n v="15941000"/>
    <n v="1353602.15"/>
  </r>
  <r>
    <s v="2026"/>
    <x v="0"/>
    <x v="0"/>
    <x v="0"/>
    <x v="0"/>
    <s v="2 - Poder Ejecutivo"/>
    <s v="0205 - MINISTERIO DE HACIENDA Y ECONOMIA"/>
    <s v="0008 - TESORERIA NACIONAL"/>
    <x v="0"/>
    <x v="0"/>
    <x v="2"/>
    <s v="2.2 - CONTRATACIÓN DE SERVICIOS"/>
    <s v="2.2.8 - OTROS SERVICIOS NO INCLUIDOS EN CONCEPTOS ANTERIORES"/>
    <s v="N"/>
    <s v="00 - N/A"/>
    <s v="10 - FONDO GENERAL"/>
    <s v="99 - MULTIPROVINCIAL"/>
    <s v="(en blanco)"/>
    <n v="7694832"/>
    <n v="2635068.29"/>
  </r>
  <r>
    <s v="2026"/>
    <x v="0"/>
    <x v="0"/>
    <x v="0"/>
    <x v="0"/>
    <s v="2 - Poder Ejecutivo"/>
    <s v="0205 - MINISTERIO DE HACIENDA Y ECONOMIA"/>
    <s v="0008 - TESORERIA NACIONAL"/>
    <x v="0"/>
    <x v="0"/>
    <x v="2"/>
    <s v="2.2 - CONTRATACIÓN DE SERVICIOS"/>
    <s v="2.2.9 - OTRAS CONTRATACIONES DE SERVICIOS"/>
    <s v="N"/>
    <s v="00 - N/A"/>
    <s v="10 - FONDO GENERAL"/>
    <s v="99 - MULTIPROVINCIAL"/>
    <s v="(en blanco)"/>
    <n v="19592741"/>
    <n v="5483582.8300000001"/>
  </r>
  <r>
    <s v="2026"/>
    <x v="0"/>
    <x v="0"/>
    <x v="0"/>
    <x v="0"/>
    <s v="2 - Poder Ejecutivo"/>
    <s v="0205 - MINISTERIO DE HACIENDA Y ECONOMIA"/>
    <s v="0008 - TESORERIA NACIONAL"/>
    <x v="0"/>
    <x v="0"/>
    <x v="2"/>
    <s v="2.3 - MATERIALES Y SUMINISTROS"/>
    <s v="2.3.1 - ALIMENTOS Y PRODUCTOS AGROFORESTALES"/>
    <s v="N"/>
    <s v="00 - N/A"/>
    <s v="10 - FONDO GENERAL"/>
    <s v="99 - MULTIPROVINCIAL"/>
    <s v="(en blanco)"/>
    <n v="1801000"/>
    <n v="443164.67"/>
  </r>
  <r>
    <s v="2026"/>
    <x v="0"/>
    <x v="0"/>
    <x v="0"/>
    <x v="0"/>
    <s v="2 - Poder Ejecutivo"/>
    <s v="0205 - MINISTERIO DE HACIENDA Y ECONOMIA"/>
    <s v="0008 - TESORERIA NACIONAL"/>
    <x v="0"/>
    <x v="0"/>
    <x v="2"/>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x v="0"/>
    <x v="0"/>
    <x v="2"/>
    <s v="2.3 - MATERIALES Y SUMINISTROS"/>
    <s v="2.3.3 - PAPEL, CARTÓN E IMPRESOS"/>
    <s v="N"/>
    <s v="00 - N/A"/>
    <s v="10 - FONDO GENERAL"/>
    <s v="99 - MULTIPROVINCIAL"/>
    <s v="(en blanco)"/>
    <n v="51901000"/>
    <n v="792410.83000000007"/>
  </r>
  <r>
    <s v="2026"/>
    <x v="0"/>
    <x v="0"/>
    <x v="0"/>
    <x v="0"/>
    <s v="2 - Poder Ejecutivo"/>
    <s v="0205 - MINISTERIO DE HACIENDA Y ECONOMIA"/>
    <s v="0008 - TESORERIA NACIONAL"/>
    <x v="0"/>
    <x v="0"/>
    <x v="2"/>
    <s v="2.3 - MATERIALES Y SUMINISTROS"/>
    <s v="2.3.4 - PRODUCTOS FARMACÉUTICOS"/>
    <s v="N"/>
    <s v="00 - N/A"/>
    <s v="10 - FONDO GENERAL"/>
    <s v="99 - MULTIPROVINCIAL"/>
    <s v="(en blanco)"/>
    <n v="150000"/>
    <n v="0"/>
  </r>
  <r>
    <s v="2026"/>
    <x v="0"/>
    <x v="0"/>
    <x v="0"/>
    <x v="0"/>
    <s v="2 - Poder Ejecutivo"/>
    <s v="0205 - MINISTERIO DE HACIENDA Y ECONOMIA"/>
    <s v="0008 - TESORERIA NACIONAL"/>
    <x v="0"/>
    <x v="0"/>
    <x v="2"/>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x v="0"/>
    <x v="0"/>
    <x v="2"/>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x v="0"/>
    <x v="0"/>
    <x v="2"/>
    <s v="2.3 - MATERIALES Y SUMINISTROS"/>
    <s v="2.3.7 - COMBUSTIBLES, LUBRICANTES, PRODUCTOS QUÍMICOS Y CONEXOS"/>
    <s v="N"/>
    <s v="00 - N/A"/>
    <s v="10 - FONDO GENERAL"/>
    <s v="99 - MULTIPROVINCIAL"/>
    <s v="(en blanco)"/>
    <n v="7210000"/>
    <n v="2530214.17"/>
  </r>
  <r>
    <s v="2026"/>
    <x v="0"/>
    <x v="0"/>
    <x v="0"/>
    <x v="0"/>
    <s v="2 - Poder Ejecutivo"/>
    <s v="0205 - MINISTERIO DE HACIENDA Y ECONOMIA"/>
    <s v="0008 - TESORERIA NACIONAL"/>
    <x v="0"/>
    <x v="0"/>
    <x v="2"/>
    <s v="2.3 - MATERIALES Y SUMINISTROS"/>
    <s v="2.3.9 - PRODUCTOS Y ÚTILES VARIOS"/>
    <s v="N"/>
    <s v="00 - N/A"/>
    <s v="10 - FONDO GENERAL"/>
    <s v="99 - MULTIPROVINCIAL"/>
    <s v="(en blanco)"/>
    <n v="2500000"/>
    <n v="2817878.0200000005"/>
  </r>
  <r>
    <s v="2026"/>
    <x v="0"/>
    <x v="0"/>
    <x v="0"/>
    <x v="0"/>
    <s v="2 - Poder Ejecutivo"/>
    <s v="0205 - MINISTERIO DE HACIENDA Y ECONOMIA"/>
    <s v="0009 - DIRECCIÓN GENERAL DE CONTABILIDAD GUBERNAMENTAL"/>
    <x v="0"/>
    <x v="0"/>
    <x v="2"/>
    <s v="2.1 - REMUNERACIONES Y CONTRIBUCIONES"/>
    <s v="2.1.1 - REMUNERACIONES"/>
    <s v="N"/>
    <s v="00 - N/A"/>
    <s v="10 - FONDO GENERAL"/>
    <s v="99 - MULTIPROVINCIAL"/>
    <s v="(en blanco)"/>
    <n v="332121508"/>
    <n v="122586426.93000001"/>
  </r>
  <r>
    <s v="2026"/>
    <x v="0"/>
    <x v="0"/>
    <x v="0"/>
    <x v="0"/>
    <s v="2 - Poder Ejecutivo"/>
    <s v="0205 - MINISTERIO DE HACIENDA Y ECONOMIA"/>
    <s v="0009 - DIRECCIÓN GENERAL DE CONTABILIDAD GUBERNAMENTAL"/>
    <x v="0"/>
    <x v="0"/>
    <x v="2"/>
    <s v="2.1 - REMUNERACIONES Y CONTRIBUCIONES"/>
    <s v="2.1.2 - SOBRESUELDOS"/>
    <s v="N"/>
    <s v="00 - N/A"/>
    <s v="10 - FONDO GENERAL"/>
    <s v="99 - MULTIPROVINCIAL"/>
    <s v="(en blanco)"/>
    <n v="129584812"/>
    <n v="27600833.329999998"/>
  </r>
  <r>
    <s v="2026"/>
    <x v="0"/>
    <x v="0"/>
    <x v="0"/>
    <x v="0"/>
    <s v="2 - Poder Ejecutivo"/>
    <s v="0205 - MINISTERIO DE HACIENDA Y ECONOMIA"/>
    <s v="0009 - DIRECCIÓN GENERAL DE CONTABILIDAD GUBERNAMENTAL"/>
    <x v="0"/>
    <x v="0"/>
    <x v="2"/>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x v="0"/>
    <x v="0"/>
    <x v="2"/>
    <s v="2.1 - REMUNERACIONES Y CONTRIBUCIONES"/>
    <s v="2.1.5 - CONTRIBUCIONES A LA SEGURIDAD SOCIAL"/>
    <s v="N"/>
    <s v="00 - N/A"/>
    <s v="10 - FONDO GENERAL"/>
    <s v="99 - MULTIPROVINCIAL"/>
    <s v="(en blanco)"/>
    <n v="44973096"/>
    <n v="18695977.620000005"/>
  </r>
  <r>
    <s v="2026"/>
    <x v="0"/>
    <x v="0"/>
    <x v="0"/>
    <x v="0"/>
    <s v="2 - Poder Ejecutivo"/>
    <s v="0205 - MINISTERIO DE HACIENDA Y ECONOMIA"/>
    <s v="0009 - DIRECCIÓN GENERAL DE CONTABILIDAD GUBERNAMENTAL"/>
    <x v="0"/>
    <x v="0"/>
    <x v="2"/>
    <s v="2.2 - CONTRATACIÓN DE SERVICIOS"/>
    <s v="2.2.1 - SERVICIOS BÁSICOS"/>
    <s v="N"/>
    <s v="00 - N/A"/>
    <s v="10 - FONDO GENERAL"/>
    <s v="99 - MULTIPROVINCIAL"/>
    <s v="(en blanco)"/>
    <n v="11545428"/>
    <n v="3624099.4100000006"/>
  </r>
  <r>
    <s v="2026"/>
    <x v="0"/>
    <x v="0"/>
    <x v="0"/>
    <x v="0"/>
    <s v="2 - Poder Ejecutivo"/>
    <s v="0205 - MINISTERIO DE HACIENDA Y ECONOMIA"/>
    <s v="0009 - DIRECCIÓN GENERAL DE CONTABILIDAD GUBERNAMENTAL"/>
    <x v="0"/>
    <x v="0"/>
    <x v="2"/>
    <s v="2.2 - CONTRATACIÓN DE SERVICIOS"/>
    <s v="2.2.2 - PUBLICIDAD, IMPRESIÓN Y ENCUADERNACIÓN"/>
    <s v="N"/>
    <s v="00 - N/A"/>
    <s v="10 - FONDO GENERAL"/>
    <s v="99 - MULTIPROVINCIAL"/>
    <s v="(en blanco)"/>
    <n v="1798436"/>
    <n v="278697"/>
  </r>
  <r>
    <s v="2026"/>
    <x v="0"/>
    <x v="0"/>
    <x v="0"/>
    <x v="0"/>
    <s v="2 - Poder Ejecutivo"/>
    <s v="0205 - MINISTERIO DE HACIENDA Y ECONOMIA"/>
    <s v="0009 - DIRECCIÓN GENERAL DE CONTABILIDAD GUBERNAMENTAL"/>
    <x v="0"/>
    <x v="0"/>
    <x v="2"/>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x v="0"/>
    <x v="0"/>
    <x v="2"/>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x v="0"/>
    <x v="0"/>
    <x v="2"/>
    <s v="2.2 - CONTRATACIÓN DE SERVICIOS"/>
    <s v="2.2.5 - ALQUILERES Y RENTAS"/>
    <s v="N"/>
    <s v="00 - N/A"/>
    <s v="10 - FONDO GENERAL"/>
    <s v="99 - MULTIPROVINCIAL"/>
    <s v="(en blanco)"/>
    <n v="3050000"/>
    <n v="853685.98"/>
  </r>
  <r>
    <s v="2026"/>
    <x v="0"/>
    <x v="0"/>
    <x v="0"/>
    <x v="0"/>
    <s v="2 - Poder Ejecutivo"/>
    <s v="0205 - MINISTERIO DE HACIENDA Y ECONOMIA"/>
    <s v="0009 - DIRECCIÓN GENERAL DE CONTABILIDAD GUBERNAMENTAL"/>
    <x v="0"/>
    <x v="0"/>
    <x v="2"/>
    <s v="2.2 - CONTRATACIÓN DE SERVICIOS"/>
    <s v="2.2.6 - SEGUROS"/>
    <s v="N"/>
    <s v="00 - N/A"/>
    <s v="10 - FONDO GENERAL"/>
    <s v="99 - MULTIPROVINCIAL"/>
    <s v="(en blanco)"/>
    <n v="5477110"/>
    <n v="4468423.21"/>
  </r>
  <r>
    <s v="2026"/>
    <x v="0"/>
    <x v="0"/>
    <x v="0"/>
    <x v="0"/>
    <s v="2 - Poder Ejecutivo"/>
    <s v="0205 - MINISTERIO DE HACIENDA Y ECONOMIA"/>
    <s v="0009 - DIRECCIÓN GENERAL DE CONTABILIDAD GUBERNAMENTAL"/>
    <x v="0"/>
    <x v="0"/>
    <x v="2"/>
    <s v="2.2 - CONTRATACIÓN DE SERVICIOS"/>
    <s v="2.2.7 - SERVICIOS DE CONSERVACIÓN, REPARACIONES MENORES E INSTALACIONES TEMPORALES"/>
    <s v="N"/>
    <s v="00 - N/A"/>
    <s v="10 - FONDO GENERAL"/>
    <s v="99 - MULTIPROVINCIAL"/>
    <s v="(en blanco)"/>
    <n v="4181882"/>
    <n v="1394815.92"/>
  </r>
  <r>
    <s v="2026"/>
    <x v="0"/>
    <x v="0"/>
    <x v="0"/>
    <x v="0"/>
    <s v="2 - Poder Ejecutivo"/>
    <s v="0205 - MINISTERIO DE HACIENDA Y ECONOMIA"/>
    <s v="0009 - DIRECCIÓN GENERAL DE CONTABILIDAD GUBERNAMENTAL"/>
    <x v="0"/>
    <x v="0"/>
    <x v="2"/>
    <s v="2.2 - CONTRATACIÓN DE SERVICIOS"/>
    <s v="2.2.8 - OTROS SERVICIOS NO INCLUIDOS EN CONCEPTOS ANTERIORES"/>
    <s v="N"/>
    <s v="00 - N/A"/>
    <s v="10 - FONDO GENERAL"/>
    <s v="99 - MULTIPROVINCIAL"/>
    <s v="(en blanco)"/>
    <n v="4824696"/>
    <n v="351944.50999999995"/>
  </r>
  <r>
    <s v="2026"/>
    <x v="0"/>
    <x v="0"/>
    <x v="0"/>
    <x v="0"/>
    <s v="2 - Poder Ejecutivo"/>
    <s v="0205 - MINISTERIO DE HACIENDA Y ECONOMIA"/>
    <s v="0009 - DIRECCIÓN GENERAL DE CONTABILIDAD GUBERNAMENTAL"/>
    <x v="0"/>
    <x v="0"/>
    <x v="2"/>
    <s v="2.2 - CONTRATACIÓN DE SERVICIOS"/>
    <s v="2.2.9 - OTRAS CONTRATACIONES DE SERVICIOS"/>
    <s v="N"/>
    <s v="00 - N/A"/>
    <s v="10 - FONDO GENERAL"/>
    <s v="99 - MULTIPROVINCIAL"/>
    <s v="(en blanco)"/>
    <n v="11580916"/>
    <n v="2918770.95"/>
  </r>
  <r>
    <s v="2026"/>
    <x v="0"/>
    <x v="0"/>
    <x v="0"/>
    <x v="0"/>
    <s v="2 - Poder Ejecutivo"/>
    <s v="0205 - MINISTERIO DE HACIENDA Y ECONOMIA"/>
    <s v="0009 - DIRECCIÓN GENERAL DE CONTABILIDAD GUBERNAMENTAL"/>
    <x v="0"/>
    <x v="0"/>
    <x v="2"/>
    <s v="2.3 - MATERIALES Y SUMINISTROS"/>
    <s v="2.3.1 - ALIMENTOS Y PRODUCTOS AGROFORESTALES"/>
    <s v="N"/>
    <s v="00 - N/A"/>
    <s v="10 - FONDO GENERAL"/>
    <s v="99 - MULTIPROVINCIAL"/>
    <s v="(en blanco)"/>
    <n v="966970"/>
    <n v="492830.98000000004"/>
  </r>
  <r>
    <s v="2026"/>
    <x v="0"/>
    <x v="0"/>
    <x v="0"/>
    <x v="0"/>
    <s v="2 - Poder Ejecutivo"/>
    <s v="0205 - MINISTERIO DE HACIENDA Y ECONOMIA"/>
    <s v="0009 - DIRECCIÓN GENERAL DE CONTABILIDAD GUBERNAMENTAL"/>
    <x v="0"/>
    <x v="0"/>
    <x v="2"/>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x v="0"/>
    <x v="0"/>
    <x v="2"/>
    <s v="2.3 - MATERIALES Y SUMINISTROS"/>
    <s v="2.3.3 - PAPEL, CARTÓN E IMPRESOS"/>
    <s v="N"/>
    <s v="00 - N/A"/>
    <s v="10 - FONDO GENERAL"/>
    <s v="99 - MULTIPROVINCIAL"/>
    <s v="(en blanco)"/>
    <n v="1359104"/>
    <n v="272777.86000000004"/>
  </r>
  <r>
    <s v="2026"/>
    <x v="0"/>
    <x v="0"/>
    <x v="0"/>
    <x v="0"/>
    <s v="2 - Poder Ejecutivo"/>
    <s v="0205 - MINISTERIO DE HACIENDA Y ECONOMIA"/>
    <s v="0009 - DIRECCIÓN GENERAL DE CONTABILIDAD GUBERNAMENTAL"/>
    <x v="0"/>
    <x v="0"/>
    <x v="2"/>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x v="0"/>
    <x v="0"/>
    <x v="2"/>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x v="0"/>
    <x v="0"/>
    <x v="2"/>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x v="0"/>
    <x v="0"/>
    <x v="2"/>
    <s v="2.3 - MATERIALES Y SUMINISTROS"/>
    <s v="2.3.7 - COMBUSTIBLES, LUBRICANTES, PRODUCTOS QUÍMICOS Y CONEXOS"/>
    <s v="N"/>
    <s v="00 - N/A"/>
    <s v="10 - FONDO GENERAL"/>
    <s v="99 - MULTIPROVINCIAL"/>
    <s v="(en blanco)"/>
    <n v="8234914"/>
    <n v="2260901.6599999997"/>
  </r>
  <r>
    <s v="2026"/>
    <x v="0"/>
    <x v="0"/>
    <x v="0"/>
    <x v="0"/>
    <s v="2 - Poder Ejecutivo"/>
    <s v="0205 - MINISTERIO DE HACIENDA Y ECONOMIA"/>
    <s v="0009 - DIRECCIÓN GENERAL DE CONTABILIDAD GUBERNAMENTAL"/>
    <x v="0"/>
    <x v="0"/>
    <x v="2"/>
    <s v="2.3 - MATERIALES Y SUMINISTROS"/>
    <s v="2.3.9 - PRODUCTOS Y ÚTILES VARIOS"/>
    <s v="N"/>
    <s v="00 - N/A"/>
    <s v="10 - FONDO GENERAL"/>
    <s v="99 - MULTIPROVINCIAL"/>
    <s v="(en blanco)"/>
    <n v="4388138"/>
    <n v="1171134.1400000001"/>
  </r>
  <r>
    <s v="2026"/>
    <x v="0"/>
    <x v="0"/>
    <x v="0"/>
    <x v="0"/>
    <s v="2 - Poder Ejecutivo"/>
    <s v="0205 - MINISTERIO DE HACIENDA Y ECONOMIA"/>
    <s v="0010 - DIRECCION GENERAL  DE PRESUPUESTO"/>
    <x v="0"/>
    <x v="0"/>
    <x v="2"/>
    <s v="2.1 - REMUNERACIONES Y CONTRIBUCIONES"/>
    <s v="2.1.1 - REMUNERACIONES"/>
    <s v="N"/>
    <s v="00 - N/A"/>
    <s v="10 - FONDO GENERAL"/>
    <s v="99 - MULTIPROVINCIAL"/>
    <s v="(en blanco)"/>
    <n v="390948664"/>
    <n v="137140123.94999999"/>
  </r>
  <r>
    <s v="2026"/>
    <x v="0"/>
    <x v="0"/>
    <x v="0"/>
    <x v="0"/>
    <s v="2 - Poder Ejecutivo"/>
    <s v="0205 - MINISTERIO DE HACIENDA Y ECONOMIA"/>
    <s v="0010 - DIRECCION GENERAL  DE PRESUPUESTO"/>
    <x v="0"/>
    <x v="0"/>
    <x v="2"/>
    <s v="2.1 - REMUNERACIONES Y CONTRIBUCIONES"/>
    <s v="2.1.2 - SOBRESUELDOS"/>
    <s v="N"/>
    <s v="00 - N/A"/>
    <s v="10 - FONDO GENERAL"/>
    <s v="99 - MULTIPROVINCIAL"/>
    <s v="(en blanco)"/>
    <n v="169355531"/>
    <n v="33868328.099999994"/>
  </r>
  <r>
    <s v="2026"/>
    <x v="0"/>
    <x v="0"/>
    <x v="0"/>
    <x v="0"/>
    <s v="2 - Poder Ejecutivo"/>
    <s v="0205 - MINISTERIO DE HACIENDA Y ECONOMIA"/>
    <s v="0010 - DIRECCION GENERAL  DE PRESUPUESTO"/>
    <x v="0"/>
    <x v="0"/>
    <x v="2"/>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x v="0"/>
    <x v="0"/>
    <x v="2"/>
    <s v="2.1 - REMUNERACIONES Y CONTRIBUCIONES"/>
    <s v="2.1.5 - CONTRIBUCIONES A LA SEGURIDAD SOCIAL"/>
    <s v="N"/>
    <s v="00 - N/A"/>
    <s v="10 - FONDO GENERAL"/>
    <s v="99 - MULTIPROVINCIAL"/>
    <s v="(en blanco)"/>
    <n v="52984081"/>
    <n v="20449713.780000001"/>
  </r>
  <r>
    <s v="2026"/>
    <x v="0"/>
    <x v="0"/>
    <x v="0"/>
    <x v="0"/>
    <s v="2 - Poder Ejecutivo"/>
    <s v="0205 - MINISTERIO DE HACIENDA Y ECONOMIA"/>
    <s v="0010 - DIRECCION GENERAL  DE PRESUPUESTO"/>
    <x v="0"/>
    <x v="0"/>
    <x v="2"/>
    <s v="2.2 - CONTRATACIÓN DE SERVICIOS"/>
    <s v="2.2.1 - SERVICIOS BÁSICOS"/>
    <s v="N"/>
    <s v="00 - N/A"/>
    <s v="10 - FONDO GENERAL"/>
    <s v="99 - MULTIPROVINCIAL"/>
    <s v="(en blanco)"/>
    <n v="13660000"/>
    <n v="4669058.46"/>
  </r>
  <r>
    <s v="2026"/>
    <x v="0"/>
    <x v="0"/>
    <x v="0"/>
    <x v="0"/>
    <s v="2 - Poder Ejecutivo"/>
    <s v="0205 - MINISTERIO DE HACIENDA Y ECONOMIA"/>
    <s v="0010 - DIRECCION GENERAL  DE PRESUPUESTO"/>
    <x v="0"/>
    <x v="0"/>
    <x v="2"/>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x v="0"/>
    <x v="0"/>
    <x v="2"/>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x v="0"/>
    <x v="0"/>
    <x v="2"/>
    <s v="2.2 - CONTRATACIÓN DE SERVICIOS"/>
    <s v="2.2.4 - TRANSPORTE Y ALMACENAJE"/>
    <s v="N"/>
    <s v="00 - N/A"/>
    <s v="10 - FONDO GENERAL"/>
    <s v="99 - MULTIPROVINCIAL"/>
    <s v="(en blanco)"/>
    <n v="500000"/>
    <n v="92100"/>
  </r>
  <r>
    <s v="2026"/>
    <x v="0"/>
    <x v="0"/>
    <x v="0"/>
    <x v="0"/>
    <s v="2 - Poder Ejecutivo"/>
    <s v="0205 - MINISTERIO DE HACIENDA Y ECONOMIA"/>
    <s v="0010 - DIRECCION GENERAL  DE PRESUPUESTO"/>
    <x v="0"/>
    <x v="0"/>
    <x v="2"/>
    <s v="2.2 - CONTRATACIÓN DE SERVICIOS"/>
    <s v="2.2.5 - ALQUILERES Y RENTAS"/>
    <s v="N"/>
    <s v="00 - N/A"/>
    <s v="10 - FONDO GENERAL"/>
    <s v="99 - MULTIPROVINCIAL"/>
    <s v="(en blanco)"/>
    <n v="7171000"/>
    <n v="1063390.1499999999"/>
  </r>
  <r>
    <s v="2026"/>
    <x v="0"/>
    <x v="0"/>
    <x v="0"/>
    <x v="0"/>
    <s v="2 - Poder Ejecutivo"/>
    <s v="0205 - MINISTERIO DE HACIENDA Y ECONOMIA"/>
    <s v="0010 - DIRECCION GENERAL  DE PRESUPUESTO"/>
    <x v="0"/>
    <x v="0"/>
    <x v="2"/>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x v="0"/>
    <x v="0"/>
    <x v="2"/>
    <s v="2.2 - CONTRATACIÓN DE SERVICIOS"/>
    <s v="2.2.6 - SEGUROS"/>
    <s v="N"/>
    <s v="00 - N/A"/>
    <s v="10 - FONDO GENERAL"/>
    <s v="99 - MULTIPROVINCIAL"/>
    <s v="(en blanco)"/>
    <n v="17925596"/>
    <n v="6888762.9699999997"/>
  </r>
  <r>
    <s v="2026"/>
    <x v="0"/>
    <x v="0"/>
    <x v="0"/>
    <x v="0"/>
    <s v="2 - Poder Ejecutivo"/>
    <s v="0205 - MINISTERIO DE HACIENDA Y ECONOMIA"/>
    <s v="0010 - DIRECCION GENERAL  DE PRESUPUESTO"/>
    <x v="0"/>
    <x v="0"/>
    <x v="2"/>
    <s v="2.2 - CONTRATACIÓN DE SERVICIOS"/>
    <s v="2.2.7 - SERVICIOS DE CONSERVACIÓN, REPARACIONES MENORES E INSTALACIONES TEMPORALES"/>
    <s v="N"/>
    <s v="00 - N/A"/>
    <s v="10 - FONDO GENERAL"/>
    <s v="99 - MULTIPROVINCIAL"/>
    <s v="(en blanco)"/>
    <n v="3350000"/>
    <n v="791583.5"/>
  </r>
  <r>
    <s v="2026"/>
    <x v="0"/>
    <x v="0"/>
    <x v="0"/>
    <x v="0"/>
    <s v="2 - Poder Ejecutivo"/>
    <s v="0205 - MINISTERIO DE HACIENDA Y ECONOMIA"/>
    <s v="0010 - DIRECCION GENERAL  DE PRESUPUESTO"/>
    <x v="0"/>
    <x v="0"/>
    <x v="2"/>
    <s v="2.2 - CONTRATACIÓN DE SERVICIOS"/>
    <s v="2.2.8 - OTROS SERVICIOS NO INCLUIDOS EN CONCEPTOS ANTERIORES"/>
    <s v="N"/>
    <s v="00 - N/A"/>
    <s v="10 - FONDO GENERAL"/>
    <s v="99 - MULTIPROVINCIAL"/>
    <s v="(en blanco)"/>
    <n v="10870000"/>
    <n v="3222374.7399999998"/>
  </r>
  <r>
    <s v="2026"/>
    <x v="0"/>
    <x v="0"/>
    <x v="0"/>
    <x v="0"/>
    <s v="2 - Poder Ejecutivo"/>
    <s v="0205 - MINISTERIO DE HACIENDA Y ECONOMIA"/>
    <s v="0010 - DIRECCION GENERAL  DE PRESUPUESTO"/>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x v="0"/>
    <x v="0"/>
    <x v="2"/>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x v="0"/>
    <x v="0"/>
    <x v="2"/>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x v="0"/>
    <x v="0"/>
    <x v="2"/>
    <s v="2.3 - MATERIALES Y SUMINISTROS"/>
    <s v="2.3.1 - ALIMENTOS Y PRODUCTOS AGROFORESTALES"/>
    <s v="N"/>
    <s v="00 - N/A"/>
    <s v="10 - FONDO GENERAL"/>
    <s v="99 - MULTIPROVINCIAL"/>
    <s v="(en blanco)"/>
    <n v="1250000"/>
    <n v="388601.2"/>
  </r>
  <r>
    <s v="2026"/>
    <x v="0"/>
    <x v="0"/>
    <x v="0"/>
    <x v="0"/>
    <s v="2 - Poder Ejecutivo"/>
    <s v="0205 - MINISTERIO DE HACIENDA Y ECONOMIA"/>
    <s v="0010 - DIRECCION GENERAL  DE PRESUPUESTO"/>
    <x v="0"/>
    <x v="0"/>
    <x v="2"/>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x v="0"/>
    <x v="0"/>
    <x v="2"/>
    <s v="2.3 - MATERIALES Y SUMINISTROS"/>
    <s v="2.3.3 - PAPEL, CARTÓN E IMPRESOS"/>
    <s v="N"/>
    <s v="00 - N/A"/>
    <s v="10 - FONDO GENERAL"/>
    <s v="99 - MULTIPROVINCIAL"/>
    <s v="(en blanco)"/>
    <n v="1250000"/>
    <n v="268232.94"/>
  </r>
  <r>
    <s v="2026"/>
    <x v="0"/>
    <x v="0"/>
    <x v="0"/>
    <x v="0"/>
    <s v="2 - Poder Ejecutivo"/>
    <s v="0205 - MINISTERIO DE HACIENDA Y ECONOMIA"/>
    <s v="0010 - DIRECCION GENERAL  DE PRESUPUESTO"/>
    <x v="0"/>
    <x v="0"/>
    <x v="2"/>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x v="0"/>
    <x v="0"/>
    <x v="2"/>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x v="0"/>
    <x v="0"/>
    <x v="2"/>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x v="0"/>
    <x v="0"/>
    <x v="2"/>
    <s v="2.3 - MATERIALES Y SUMINISTROS"/>
    <s v="2.3.7 - COMBUSTIBLES, LUBRICANTES, PRODUCTOS QUÍMICOS Y CONEXOS"/>
    <s v="N"/>
    <s v="00 - N/A"/>
    <s v="10 - FONDO GENERAL"/>
    <s v="99 - MULTIPROVINCIAL"/>
    <s v="(en blanco)"/>
    <n v="13265000"/>
    <n v="4381414.92"/>
  </r>
  <r>
    <s v="2026"/>
    <x v="0"/>
    <x v="0"/>
    <x v="0"/>
    <x v="0"/>
    <s v="2 - Poder Ejecutivo"/>
    <s v="0205 - MINISTERIO DE HACIENDA Y ECONOMIA"/>
    <s v="0010 - DIRECCION GENERAL  DE PRESUPUESTO"/>
    <x v="0"/>
    <x v="0"/>
    <x v="2"/>
    <s v="2.3 - MATERIALES Y SUMINISTROS"/>
    <s v="2.3.9 - PRODUCTOS Y ÚTILES VARIOS"/>
    <s v="N"/>
    <s v="00 - N/A"/>
    <s v="10 - FONDO GENERAL"/>
    <s v="99 - MULTIPROVINCIAL"/>
    <s v="(en blanco)"/>
    <n v="17265000"/>
    <n v="200451.46"/>
  </r>
  <r>
    <s v="2026"/>
    <x v="0"/>
    <x v="0"/>
    <x v="0"/>
    <x v="0"/>
    <s v="2 - Poder Ejecutivo"/>
    <s v="0205 - MINISTERIO DE HACIENDA Y ECONOMIA"/>
    <s v="0010 - DIRECCION GENERAL  DE PRESUPUESTO"/>
    <x v="0"/>
    <x v="0"/>
    <x v="2"/>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x v="0"/>
    <x v="0"/>
    <x v="2"/>
    <s v="2.1 - REMUNERACIONES Y CONTRIBUCIONES"/>
    <s v="2.1.1 - REMUNERACIONES"/>
    <s v="N"/>
    <s v="00 - N/A"/>
    <s v="10 - FONDO GENERAL"/>
    <s v="99 - MULTIPROVINCIAL"/>
    <s v="(en blanco)"/>
    <n v="52508676"/>
    <n v="19768931.850000001"/>
  </r>
  <r>
    <s v="2026"/>
    <x v="0"/>
    <x v="0"/>
    <x v="0"/>
    <x v="0"/>
    <s v="2 - Poder Ejecutivo"/>
    <s v="0205 - MINISTERIO DE HACIENDA Y ECONOMIA"/>
    <s v="0011 - DIRECCION GENERAL DE CREDITO PUBLICO"/>
    <x v="0"/>
    <x v="0"/>
    <x v="2"/>
    <s v="2.1 - REMUNERACIONES Y CONTRIBUCIONES"/>
    <s v="2.1.2 - SOBRESUELDOS"/>
    <s v="N"/>
    <s v="00 - N/A"/>
    <s v="10 - FONDO GENERAL"/>
    <s v="99 - MULTIPROVINCIAL"/>
    <s v="(en blanco)"/>
    <n v="25297334"/>
    <n v="6307666.6600000001"/>
  </r>
  <r>
    <s v="2026"/>
    <x v="0"/>
    <x v="0"/>
    <x v="0"/>
    <x v="0"/>
    <s v="2 - Poder Ejecutivo"/>
    <s v="0205 - MINISTERIO DE HACIENDA Y ECONOMIA"/>
    <s v="0011 - DIRECCION GENERAL DE CREDITO PUBLICO"/>
    <x v="0"/>
    <x v="0"/>
    <x v="2"/>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x v="0"/>
    <x v="0"/>
    <x v="2"/>
    <s v="2.1 - REMUNERACIONES Y CONTRIBUCIONES"/>
    <s v="2.1.5 - CONTRIBUCIONES A LA SEGURIDAD SOCIAL"/>
    <s v="N"/>
    <s v="00 - N/A"/>
    <s v="10 - FONDO GENERAL"/>
    <s v="99 - MULTIPROVINCIAL"/>
    <s v="(en blanco)"/>
    <n v="6861168"/>
    <n v="2917648.52"/>
  </r>
  <r>
    <s v="2026"/>
    <x v="0"/>
    <x v="0"/>
    <x v="0"/>
    <x v="0"/>
    <s v="2 - Poder Ejecutivo"/>
    <s v="0205 - MINISTERIO DE HACIENDA Y ECONOMIA"/>
    <s v="0011 - DIRECCION GENERAL DE CREDITO PUBLICO"/>
    <x v="0"/>
    <x v="0"/>
    <x v="2"/>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x v="0"/>
    <x v="0"/>
    <x v="2"/>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x v="0"/>
    <x v="0"/>
    <x v="2"/>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x v="0"/>
    <x v="0"/>
    <x v="2"/>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x v="0"/>
    <x v="0"/>
    <x v="2"/>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x v="0"/>
    <x v="0"/>
    <x v="2"/>
    <s v="2.2 - CONTRATACIÓN DE SERVICIOS"/>
    <s v="2.2.6 - SEGUROS"/>
    <s v="N"/>
    <s v="00 - N/A"/>
    <s v="10 - FONDO GENERAL"/>
    <s v="99 - MULTIPROVINCIAL"/>
    <s v="(en blanco)"/>
    <n v="1000000"/>
    <n v="97247.46"/>
  </r>
  <r>
    <s v="2026"/>
    <x v="0"/>
    <x v="0"/>
    <x v="0"/>
    <x v="0"/>
    <s v="2 - Poder Ejecutivo"/>
    <s v="0205 - MINISTERIO DE HACIENDA Y ECONOMIA"/>
    <s v="0011 - DIRECCION GENERAL DE CREDITO PUBLICO"/>
    <x v="0"/>
    <x v="0"/>
    <x v="2"/>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x v="0"/>
    <x v="0"/>
    <x v="2"/>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x v="0"/>
    <x v="0"/>
    <x v="2"/>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x v="0"/>
    <x v="0"/>
    <x v="2"/>
    <s v="2.3 - MATERIALES Y SUMINISTROS"/>
    <s v="2.3.1 - ALIMENTOS Y PRODUCTOS AGROFORESTALES"/>
    <s v="N"/>
    <s v="00 - N/A"/>
    <s v="10 - FONDO GENERAL"/>
    <s v="99 - MULTIPROVINCIAL"/>
    <s v="(en blanco)"/>
    <n v="6686310"/>
    <n v="1017237.76"/>
  </r>
  <r>
    <s v="2026"/>
    <x v="0"/>
    <x v="0"/>
    <x v="0"/>
    <x v="0"/>
    <s v="2 - Poder Ejecutivo"/>
    <s v="0205 - MINISTERIO DE HACIENDA Y ECONOMIA"/>
    <s v="0011 - DIRECCION GENERAL DE CREDITO PUBLICO"/>
    <x v="0"/>
    <x v="0"/>
    <x v="2"/>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x v="0"/>
    <x v="0"/>
    <x v="2"/>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x v="0"/>
    <x v="0"/>
    <x v="2"/>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x v="0"/>
    <x v="0"/>
    <x v="2"/>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x v="0"/>
    <x v="0"/>
    <x v="2"/>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x v="0"/>
    <x v="0"/>
    <x v="2"/>
    <s v="2.3 - MATERIALES Y SUMINISTROS"/>
    <s v="2.3.7 - COMBUSTIBLES, LUBRICANTES, PRODUCTOS QUÍMICOS Y CONEXOS"/>
    <s v="N"/>
    <s v="00 - N/A"/>
    <s v="10 - FONDO GENERAL"/>
    <s v="99 - MULTIPROVINCIAL"/>
    <s v="(en blanco)"/>
    <n v="3252280"/>
    <n v="1167500"/>
  </r>
  <r>
    <s v="2026"/>
    <x v="0"/>
    <x v="0"/>
    <x v="0"/>
    <x v="0"/>
    <s v="2 - Poder Ejecutivo"/>
    <s v="0205 - MINISTERIO DE HACIENDA Y ECONOMIA"/>
    <s v="0011 - DIRECCION GENERAL DE CREDITO PUBLICO"/>
    <x v="0"/>
    <x v="0"/>
    <x v="2"/>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x v="0"/>
    <x v="0"/>
    <x v="2"/>
    <s v="2.1 - REMUNERACIONES Y CONTRIBUCIONES"/>
    <s v="2.1.1 - REMUNERACIONES"/>
    <s v="N"/>
    <s v="00 - N/A"/>
    <s v="10 - FONDO GENERAL"/>
    <s v="99 - MULTIPROVINCIAL"/>
    <s v="(en blanco)"/>
    <n v="375614729"/>
    <n v="133293248.94"/>
  </r>
  <r>
    <s v="2026"/>
    <x v="0"/>
    <x v="0"/>
    <x v="0"/>
    <x v="0"/>
    <s v="2 - Poder Ejecutivo"/>
    <s v="0205 - MINISTERIO DE HACIENDA Y ECONOMIA"/>
    <s v="0012 - DIRECCION GENERAL DE JUBILACIONES Y PENSIONES A CARGO DEL ESTADO"/>
    <x v="0"/>
    <x v="0"/>
    <x v="2"/>
    <s v="2.1 - REMUNERACIONES Y CONTRIBUCIONES"/>
    <s v="2.1.2 - SOBRESUELDOS"/>
    <s v="N"/>
    <s v="00 - N/A"/>
    <s v="10 - FONDO GENERAL"/>
    <s v="99 - MULTIPROVINCIAL"/>
    <s v="(en blanco)"/>
    <n v="156577296"/>
    <n v="37366875.060000002"/>
  </r>
  <r>
    <s v="2026"/>
    <x v="0"/>
    <x v="0"/>
    <x v="0"/>
    <x v="0"/>
    <s v="2 - Poder Ejecutivo"/>
    <s v="0205 - MINISTERIO DE HACIENDA Y ECONOMIA"/>
    <s v="0012 - DIRECCION GENERAL DE JUBILACIONES Y PENSIONES A CARGO DEL ESTADO"/>
    <x v="0"/>
    <x v="0"/>
    <x v="2"/>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x v="0"/>
    <x v="0"/>
    <x v="2"/>
    <s v="2.1 - REMUNERACIONES Y CONTRIBUCIONES"/>
    <s v="2.1.5 - CONTRIBUCIONES A LA SEGURIDAD SOCIAL"/>
    <s v="N"/>
    <s v="00 - N/A"/>
    <s v="10 - FONDO GENERAL"/>
    <s v="99 - MULTIPROVINCIAL"/>
    <s v="(en blanco)"/>
    <n v="48653337"/>
    <n v="20136207.280000005"/>
  </r>
  <r>
    <s v="2026"/>
    <x v="0"/>
    <x v="0"/>
    <x v="0"/>
    <x v="0"/>
    <s v="2 - Poder Ejecutivo"/>
    <s v="0205 - MINISTERIO DE HACIENDA Y ECONOMIA"/>
    <s v="0012 - DIRECCION GENERAL DE JUBILACIONES Y PENSIONES A CARGO DEL ESTADO"/>
    <x v="0"/>
    <x v="0"/>
    <x v="2"/>
    <s v="2.2 - CONTRATACIÓN DE SERVICIOS"/>
    <s v="2.2.1 - SERVICIOS BÁSICOS"/>
    <s v="N"/>
    <s v="00 - N/A"/>
    <s v="10 - FONDO GENERAL"/>
    <s v="99 - MULTIPROVINCIAL"/>
    <s v="(en blanco)"/>
    <n v="14418643"/>
    <n v="5129327.5999999996"/>
  </r>
  <r>
    <s v="2026"/>
    <x v="0"/>
    <x v="0"/>
    <x v="0"/>
    <x v="0"/>
    <s v="2 - Poder Ejecutivo"/>
    <s v="0205 - MINISTERIO DE HACIENDA Y ECONOMIA"/>
    <s v="0012 - DIRECCION GENERAL DE JUBILACIONES Y PENSIONES A CARGO DEL ESTADO"/>
    <x v="0"/>
    <x v="0"/>
    <x v="2"/>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x v="0"/>
    <x v="0"/>
    <x v="2"/>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x v="0"/>
    <x v="0"/>
    <x v="2"/>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x v="0"/>
    <x v="0"/>
    <x v="2"/>
    <s v="2.2 - CONTRATACIÓN DE SERVICIOS"/>
    <s v="2.2.5 - ALQUILERES Y RENTAS"/>
    <s v="N"/>
    <s v="00 - N/A"/>
    <s v="10 - FONDO GENERAL"/>
    <s v="99 - MULTIPROVINCIAL"/>
    <s v="(en blanco)"/>
    <n v="38212800"/>
    <n v="16424434.969999999"/>
  </r>
  <r>
    <s v="2026"/>
    <x v="0"/>
    <x v="0"/>
    <x v="0"/>
    <x v="0"/>
    <s v="2 - Poder Ejecutivo"/>
    <s v="0205 - MINISTERIO DE HACIENDA Y ECONOMIA"/>
    <s v="0012 - DIRECCION GENERAL DE JUBILACIONES Y PENSIONES A CARGO DEL ESTADO"/>
    <x v="0"/>
    <x v="0"/>
    <x v="2"/>
    <s v="2.2 - CONTRATACIÓN DE SERVICIOS"/>
    <s v="2.2.6 - SEGUROS"/>
    <s v="N"/>
    <s v="00 - N/A"/>
    <s v="10 - FONDO GENERAL"/>
    <s v="99 - MULTIPROVINCIAL"/>
    <s v="(en blanco)"/>
    <n v="8440000"/>
    <n v="2883351.5700000003"/>
  </r>
  <r>
    <s v="2026"/>
    <x v="0"/>
    <x v="0"/>
    <x v="0"/>
    <x v="0"/>
    <s v="2 - Poder Ejecutivo"/>
    <s v="0205 - MINISTERIO DE HACIENDA Y ECONOMIA"/>
    <s v="0012 - DIRECCION GENERAL DE JUBILACIONES Y PENSIONES A CARGO DEL ESTADO"/>
    <x v="0"/>
    <x v="0"/>
    <x v="2"/>
    <s v="2.2 - CONTRATACIÓN DE SERVICIOS"/>
    <s v="2.2.7 - SERVICIOS DE CONSERVACIÓN, REPARACIONES MENORES E INSTALACIONES TEMPORALES"/>
    <s v="N"/>
    <s v="00 - N/A"/>
    <s v="10 - FONDO GENERAL"/>
    <s v="99 - MULTIPROVINCIAL"/>
    <s v="(en blanco)"/>
    <n v="1891000"/>
    <n v="4777781.5200000014"/>
  </r>
  <r>
    <s v="2026"/>
    <x v="0"/>
    <x v="0"/>
    <x v="0"/>
    <x v="0"/>
    <s v="2 - Poder Ejecutivo"/>
    <s v="0205 - MINISTERIO DE HACIENDA Y ECONOMIA"/>
    <s v="0012 - DIRECCION GENERAL DE JUBILACIONES Y PENSIONES A CARGO DEL ESTADO"/>
    <x v="0"/>
    <x v="0"/>
    <x v="2"/>
    <s v="2.2 - CONTRATACIÓN DE SERVICIOS"/>
    <s v="2.2.8 - OTROS SERVICIOS NO INCLUIDOS EN CONCEPTOS ANTERIORES"/>
    <s v="N"/>
    <s v="00 - N/A"/>
    <s v="10 - FONDO GENERAL"/>
    <s v="99 - MULTIPROVINCIAL"/>
    <s v="(en blanco)"/>
    <n v="8553811"/>
    <n v="3352875.06"/>
  </r>
  <r>
    <s v="2026"/>
    <x v="0"/>
    <x v="0"/>
    <x v="0"/>
    <x v="0"/>
    <s v="2 - Poder Ejecutivo"/>
    <s v="0205 - MINISTERIO DE HACIENDA Y ECONOMIA"/>
    <s v="0012 - DIRECCION GENERAL DE JUBILACIONES Y PENSIONES A CARGO DEL ESTADO"/>
    <x v="0"/>
    <x v="0"/>
    <x v="2"/>
    <s v="2.2 - CONTRATACIÓN DE SERVICIOS"/>
    <s v="2.2.9 - OTRAS CONTRATACIONES DE SERVICIOS"/>
    <s v="N"/>
    <s v="00 - N/A"/>
    <s v="10 - FONDO GENERAL"/>
    <s v="99 - MULTIPROVINCIAL"/>
    <s v="(en blanco)"/>
    <n v="14269686"/>
    <n v="8576757.0899999999"/>
  </r>
  <r>
    <s v="2026"/>
    <x v="0"/>
    <x v="0"/>
    <x v="0"/>
    <x v="0"/>
    <s v="2 - Poder Ejecutivo"/>
    <s v="0205 - MINISTERIO DE HACIENDA Y ECONOMIA"/>
    <s v="0012 - DIRECCION GENERAL DE JUBILACIONES Y PENSIONES A CARGO DEL ESTADO"/>
    <x v="0"/>
    <x v="0"/>
    <x v="2"/>
    <s v="2.3 - MATERIALES Y SUMINISTROS"/>
    <s v="2.3.1 - ALIMENTOS Y PRODUCTOS AGROFORESTALES"/>
    <s v="N"/>
    <s v="00 - N/A"/>
    <s v="10 - FONDO GENERAL"/>
    <s v="99 - MULTIPROVINCIAL"/>
    <s v="(en blanco)"/>
    <n v="1100000"/>
    <n v="155185.20000000001"/>
  </r>
  <r>
    <s v="2026"/>
    <x v="0"/>
    <x v="0"/>
    <x v="0"/>
    <x v="0"/>
    <s v="2 - Poder Ejecutivo"/>
    <s v="0205 - MINISTERIO DE HACIENDA Y ECONOMIA"/>
    <s v="0012 - DIRECCION GENERAL DE JUBILACIONES Y PENSIONES A CARGO DEL ESTADO"/>
    <x v="0"/>
    <x v="0"/>
    <x v="2"/>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x v="0"/>
    <x v="0"/>
    <x v="2"/>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x v="0"/>
    <x v="0"/>
    <x v="2"/>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x v="0"/>
    <x v="0"/>
    <x v="2"/>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x v="0"/>
    <x v="0"/>
    <x v="2"/>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x v="0"/>
    <x v="0"/>
    <x v="2"/>
    <s v="2.3 - MATERIALES Y SUMINISTROS"/>
    <s v="2.3.7 - COMBUSTIBLES, LUBRICANTES, PRODUCTOS QUÍMICOS Y CONEXOS"/>
    <s v="N"/>
    <s v="00 - N/A"/>
    <s v="10 - FONDO GENERAL"/>
    <s v="99 - MULTIPROVINCIAL"/>
    <s v="(en blanco)"/>
    <n v="11748834"/>
    <n v="4655236.8899999997"/>
  </r>
  <r>
    <s v="2026"/>
    <x v="0"/>
    <x v="0"/>
    <x v="0"/>
    <x v="0"/>
    <s v="2 - Poder Ejecutivo"/>
    <s v="0205 - MINISTERIO DE HACIENDA Y ECONOMIA"/>
    <s v="0012 - DIRECCION GENERAL DE JUBILACIONES Y PENSIONES A CARGO DEL ESTADO"/>
    <x v="0"/>
    <x v="0"/>
    <x v="2"/>
    <s v="2.3 - MATERIALES Y SUMINISTROS"/>
    <s v="2.3.9 - PRODUCTOS Y ÚTILES VARIOS"/>
    <s v="N"/>
    <s v="00 - N/A"/>
    <s v="10 - FONDO GENERAL"/>
    <s v="99 - MULTIPROVINCIAL"/>
    <s v="(en blanco)"/>
    <n v="2025000"/>
    <n v="225924.67"/>
  </r>
  <r>
    <s v="2026"/>
    <x v="0"/>
    <x v="0"/>
    <x v="0"/>
    <x v="0"/>
    <s v="2 - Poder Ejecutivo"/>
    <s v="0205 - MINISTERIO DE HACIENDA Y ECONOMIA"/>
    <s v="0013 - OFICINA NACIONAL DE ESTADÍSTICA"/>
    <x v="0"/>
    <x v="0"/>
    <x v="2"/>
    <s v="2.1 - REMUNERACIONES Y CONTRIBUCIONES"/>
    <s v="2.1.1 - REMUNERACIONES"/>
    <s v="N"/>
    <s v="00 - N/A"/>
    <s v="10 - FONDO GENERAL"/>
    <s v="99 - MULTIPROVINCIAL"/>
    <s v="(en blanco)"/>
    <n v="400631784"/>
    <n v="131006126.41000001"/>
  </r>
  <r>
    <s v="2026"/>
    <x v="0"/>
    <x v="0"/>
    <x v="0"/>
    <x v="0"/>
    <s v="2 - Poder Ejecutivo"/>
    <s v="0205 - MINISTERIO DE HACIENDA Y ECONOMIA"/>
    <s v="0013 - OFICINA NACIONAL DE ESTADÍSTICA"/>
    <x v="0"/>
    <x v="0"/>
    <x v="2"/>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x v="0"/>
    <x v="0"/>
    <x v="2"/>
    <s v="2.1 - REMUNERACIONES Y CONTRIBUCIONES"/>
    <s v="2.1.2 - SOBRESUELDOS"/>
    <s v="N"/>
    <s v="00 - N/A"/>
    <s v="10 - FONDO GENERAL"/>
    <s v="99 - MULTIPROVINCIAL"/>
    <s v="(en blanco)"/>
    <n v="64475198"/>
    <n v="1803987.42"/>
  </r>
  <r>
    <s v="2026"/>
    <x v="0"/>
    <x v="0"/>
    <x v="0"/>
    <x v="0"/>
    <s v="2 - Poder Ejecutivo"/>
    <s v="0205 - MINISTERIO DE HACIENDA Y ECONOMIA"/>
    <s v="0013 - OFICINA NACIONAL DE ESTADÍSTICA"/>
    <x v="0"/>
    <x v="0"/>
    <x v="2"/>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x v="0"/>
    <x v="0"/>
    <x v="2"/>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x v="0"/>
    <x v="0"/>
    <x v="2"/>
    <s v="2.1 - REMUNERACIONES Y CONTRIBUCIONES"/>
    <s v="2.1.5 - CONTRIBUCIONES A LA SEGURIDAD SOCIAL"/>
    <s v="N"/>
    <s v="00 - N/A"/>
    <s v="10 - FONDO GENERAL"/>
    <s v="99 - MULTIPROVINCIAL"/>
    <s v="(en blanco)"/>
    <n v="46314526"/>
    <n v="19522881.710000005"/>
  </r>
  <r>
    <s v="2026"/>
    <x v="0"/>
    <x v="0"/>
    <x v="0"/>
    <x v="0"/>
    <s v="2 - Poder Ejecutivo"/>
    <s v="0205 - MINISTERIO DE HACIENDA Y ECONOMIA"/>
    <s v="0013 - OFICINA NACIONAL DE ESTADÍSTICA"/>
    <x v="0"/>
    <x v="0"/>
    <x v="2"/>
    <s v="2.2 - CONTRATACIÓN DE SERVICIOS"/>
    <s v="2.2.1 - SERVICIOS BÁSICOS"/>
    <s v="N"/>
    <s v="00 - N/A"/>
    <s v="10 - FONDO GENERAL"/>
    <s v="99 - MULTIPROVINCIAL"/>
    <s v="(en blanco)"/>
    <n v="19178229"/>
    <n v="7291298.7700000023"/>
  </r>
  <r>
    <s v="2026"/>
    <x v="0"/>
    <x v="0"/>
    <x v="0"/>
    <x v="0"/>
    <s v="2 - Poder Ejecutivo"/>
    <s v="0205 - MINISTERIO DE HACIENDA Y ECONOMIA"/>
    <s v="0013 - OFICINA NACIONAL DE ESTADÍSTICA"/>
    <x v="0"/>
    <x v="0"/>
    <x v="2"/>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x v="0"/>
    <x v="0"/>
    <x v="2"/>
    <s v="2.2 - CONTRATACIÓN DE SERVICIOS"/>
    <s v="2.2.3 - VIÁTICOS"/>
    <s v="N"/>
    <s v="00 - N/A"/>
    <s v="10 - FONDO GENERAL"/>
    <s v="99 - MULTIPROVINCIAL"/>
    <s v="(en blanco)"/>
    <n v="49078685"/>
    <n v="7861827.8899999997"/>
  </r>
  <r>
    <s v="2026"/>
    <x v="0"/>
    <x v="0"/>
    <x v="0"/>
    <x v="0"/>
    <s v="2 - Poder Ejecutivo"/>
    <s v="0205 - MINISTERIO DE HACIENDA Y ECONOMIA"/>
    <s v="0013 - OFICINA NACIONAL DE ESTADÍSTICA"/>
    <x v="0"/>
    <x v="0"/>
    <x v="2"/>
    <s v="2.2 - CONTRATACIÓN DE SERVICIOS"/>
    <s v="2.2.3 - VIÁTIC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4 - TRANSPORTE Y ALMACENAJE"/>
    <s v="N"/>
    <s v="00 - N/A"/>
    <s v="10 - FONDO GENERAL"/>
    <s v="99 - MULTIPROVINCIAL"/>
    <s v="(en blanco)"/>
    <n v="8474533"/>
    <n v="2562530"/>
  </r>
  <r>
    <s v="2026"/>
    <x v="0"/>
    <x v="0"/>
    <x v="0"/>
    <x v="0"/>
    <s v="2 - Poder Ejecutivo"/>
    <s v="0205 - MINISTERIO DE HACIENDA Y ECONOMIA"/>
    <s v="0013 - OFICINA NACIONAL DE ESTADÍSTICA"/>
    <x v="0"/>
    <x v="0"/>
    <x v="2"/>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x v="0"/>
    <x v="0"/>
    <x v="2"/>
    <s v="2.2 - CONTRATACIÓN DE SERVICIOS"/>
    <s v="2.2.5 - ALQUILERES Y RENTAS"/>
    <s v="N"/>
    <s v="00 - N/A"/>
    <s v="10 - FONDO GENERAL"/>
    <s v="99 - MULTIPROVINCIAL"/>
    <s v="(en blanco)"/>
    <n v="17287600"/>
    <n v="1694157"/>
  </r>
  <r>
    <s v="2026"/>
    <x v="0"/>
    <x v="0"/>
    <x v="0"/>
    <x v="0"/>
    <s v="2 - Poder Ejecutivo"/>
    <s v="0205 - MINISTERIO DE HACIENDA Y ECONOMIA"/>
    <s v="0013 - OFICINA NACIONAL DE ESTADÍSTICA"/>
    <x v="0"/>
    <x v="0"/>
    <x v="2"/>
    <s v="2.2 - CONTRATACIÓN DE SERVICIOS"/>
    <s v="2.2.6 - SEGUROS"/>
    <s v="N"/>
    <s v="00 - N/A"/>
    <s v="10 - FONDO GENERAL"/>
    <s v="99 - MULTIPROVINCIAL"/>
    <s v="(en blanco)"/>
    <n v="9651000"/>
    <n v="1443470.7799999998"/>
  </r>
  <r>
    <s v="2026"/>
    <x v="0"/>
    <x v="0"/>
    <x v="0"/>
    <x v="0"/>
    <s v="2 - Poder Ejecutivo"/>
    <s v="0205 - MINISTERIO DE HACIENDA Y ECONOMIA"/>
    <s v="0013 - OFICINA NACIONAL DE ESTADÍSTICA"/>
    <x v="0"/>
    <x v="0"/>
    <x v="2"/>
    <s v="2.2 - CONTRATACIÓN DE SERVICIOS"/>
    <s v="2.2.6 - SEGUR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7 - SERVICIOS DE CONSERVACIÓN, REPARACIONES MENORES E INSTALACIONES TEMPORALES"/>
    <s v="N"/>
    <s v="00 - N/A"/>
    <s v="10 - FONDO GENERAL"/>
    <s v="99 - MULTIPROVINCIAL"/>
    <s v="(en blanco)"/>
    <n v="3650000"/>
    <n v="306244.64"/>
  </r>
  <r>
    <s v="2026"/>
    <x v="0"/>
    <x v="0"/>
    <x v="0"/>
    <x v="0"/>
    <s v="2 - Poder Ejecutivo"/>
    <s v="0205 - MINISTERIO DE HACIENDA Y ECONOMIA"/>
    <s v="0013 - OFICINA NACIONAL DE ESTADÍSTICA"/>
    <x v="0"/>
    <x v="0"/>
    <x v="2"/>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8 - OTROS SERVICIOS NO INCLUIDOS EN CONCEPTOS ANTERIORES"/>
    <s v="N"/>
    <s v="00 - N/A"/>
    <s v="10 - FONDO GENERAL"/>
    <s v="99 - MULTIPROVINCIAL"/>
    <s v="(en blanco)"/>
    <n v="9558300"/>
    <n v="1032422.4100000001"/>
  </r>
  <r>
    <s v="2026"/>
    <x v="0"/>
    <x v="0"/>
    <x v="0"/>
    <x v="0"/>
    <s v="2 - Poder Ejecutivo"/>
    <s v="0205 - MINISTERIO DE HACIENDA Y ECONOMIA"/>
    <s v="0013 - OFICINA NACIONAL DE ESTADÍSTICA"/>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9 - OTRAS CONTRATACIONES DE SERVICIOS"/>
    <s v="N"/>
    <s v="00 - N/A"/>
    <s v="10 - FONDO GENERAL"/>
    <s v="99 - MULTIPROVINCIAL"/>
    <s v="(en blanco)"/>
    <n v="4414933"/>
    <n v="311980.79000000004"/>
  </r>
  <r>
    <s v="2026"/>
    <x v="0"/>
    <x v="0"/>
    <x v="0"/>
    <x v="0"/>
    <s v="2 - Poder Ejecutivo"/>
    <s v="0205 - MINISTERIO DE HACIENDA Y ECONOMIA"/>
    <s v="0013 - OFICINA NACIONAL DE ESTADÍSTICA"/>
    <x v="0"/>
    <x v="0"/>
    <x v="2"/>
    <s v="2.3 - MATERIALES Y SUMINISTROS"/>
    <s v="2.3.1 - ALIMENTOS Y PRODUCTOS AGROFORESTALES"/>
    <s v="N"/>
    <s v="00 - N/A"/>
    <s v="10 - FONDO GENERAL"/>
    <s v="99 - MULTIPROVINCIAL"/>
    <s v="(en blanco)"/>
    <n v="1328925"/>
    <n v="110855"/>
  </r>
  <r>
    <s v="2026"/>
    <x v="0"/>
    <x v="0"/>
    <x v="0"/>
    <x v="0"/>
    <s v="2 - Poder Ejecutivo"/>
    <s v="0205 - MINISTERIO DE HACIENDA Y ECONOMIA"/>
    <s v="0013 - OFICINA NACIONAL DE ESTADÍSTICA"/>
    <x v="0"/>
    <x v="0"/>
    <x v="2"/>
    <s v="2.3 - MATERIALES Y SUMINISTROS"/>
    <s v="2.3.2 - TEXTILES Y VESTUARIOS"/>
    <s v="N"/>
    <s v="00 - N/A"/>
    <s v="10 - FONDO GENERAL"/>
    <s v="99 - MULTIPROVINCIAL"/>
    <s v="(en blanco)"/>
    <n v="866695"/>
    <n v="65708.3"/>
  </r>
  <r>
    <s v="2026"/>
    <x v="0"/>
    <x v="0"/>
    <x v="0"/>
    <x v="0"/>
    <s v="2 - Poder Ejecutivo"/>
    <s v="0205 - MINISTERIO DE HACIENDA Y ECONOMIA"/>
    <s v="0013 - OFICINA NACIONAL DE ESTADÍSTICA"/>
    <x v="0"/>
    <x v="0"/>
    <x v="2"/>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x v="0"/>
    <x v="0"/>
    <x v="2"/>
    <s v="2.3 - MATERIALES Y SUMINISTROS"/>
    <s v="2.3.3 - PAPEL, CARTÓN E IMPRESOS"/>
    <s v="N"/>
    <s v="00 - N/A"/>
    <s v="10 - FONDO GENERAL"/>
    <s v="99 - MULTIPROVINCIAL"/>
    <s v="(en blanco)"/>
    <n v="1930950"/>
    <n v="213504.74"/>
  </r>
  <r>
    <s v="2026"/>
    <x v="0"/>
    <x v="0"/>
    <x v="0"/>
    <x v="0"/>
    <s v="2 - Poder Ejecutivo"/>
    <s v="0205 - MINISTERIO DE HACIENDA Y ECONOMIA"/>
    <s v="0013 - OFICINA NACIONAL DE ESTADÍSTICA"/>
    <x v="0"/>
    <x v="0"/>
    <x v="2"/>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x v="0"/>
    <x v="0"/>
    <x v="2"/>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x v="0"/>
    <x v="0"/>
    <x v="2"/>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x v="0"/>
    <x v="0"/>
    <x v="2"/>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x v="0"/>
    <x v="0"/>
    <x v="2"/>
    <s v="2.3 - MATERIALES Y SUMINISTROS"/>
    <s v="2.3.7 - COMBUSTIBLES, LUBRICANTES, PRODUCTOS QUÍMICOS Y CONEXOS"/>
    <s v="N"/>
    <s v="00 - N/A"/>
    <s v="10 - FONDO GENERAL"/>
    <s v="99 - MULTIPROVINCIAL"/>
    <s v="(en blanco)"/>
    <n v="10732544"/>
    <n v="371000"/>
  </r>
  <r>
    <s v="2026"/>
    <x v="0"/>
    <x v="0"/>
    <x v="0"/>
    <x v="0"/>
    <s v="2 - Poder Ejecutivo"/>
    <s v="0205 - MINISTERIO DE HACIENDA Y ECONOMIA"/>
    <s v="0013 - OFICINA NACIONAL DE ESTADÍSTICA"/>
    <x v="0"/>
    <x v="0"/>
    <x v="2"/>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x v="0"/>
    <x v="0"/>
    <x v="2"/>
    <s v="2.3 - MATERIALES Y SUMINISTROS"/>
    <s v="2.3.9 - PRODUCTOS Y ÚTILES VARIOS"/>
    <s v="N"/>
    <s v="00 - N/A"/>
    <s v="10 - FONDO GENERAL"/>
    <s v="99 - MULTIPROVINCIAL"/>
    <s v="(en blanco)"/>
    <n v="12857804"/>
    <n v="344363.05999999994"/>
  </r>
  <r>
    <s v="2026"/>
    <x v="0"/>
    <x v="0"/>
    <x v="0"/>
    <x v="0"/>
    <s v="2 - Poder Ejecutivo"/>
    <s v="0205 - MINISTERIO DE HACIENDA Y ECONOMIA"/>
    <s v="0013 - OFICINA NACIONAL DE ESTADÍSTICA"/>
    <x v="0"/>
    <x v="0"/>
    <x v="2"/>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x v="0"/>
    <x v="0"/>
    <x v="2"/>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x v="0"/>
    <x v="0"/>
    <x v="20"/>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x v="0"/>
    <x v="0"/>
    <x v="20"/>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x v="1"/>
    <x v="2"/>
    <x v="4"/>
    <s v="2.1 - REMUNERACIONES Y CONTRIBUCIONES"/>
    <s v="2.1.1 - REMUNERACIONES"/>
    <s v="N"/>
    <s v="00 - N/A"/>
    <s v="10 - FONDO GENERAL"/>
    <s v="99 - MULTIPROVINCIAL"/>
    <s v="(en blanco)"/>
    <n v="177394707"/>
    <n v="71404713.129999995"/>
  </r>
  <r>
    <s v="2026"/>
    <x v="0"/>
    <x v="0"/>
    <x v="0"/>
    <x v="0"/>
    <s v="2 - Poder Ejecutivo"/>
    <s v="0205 - MINISTERIO DE HACIENDA Y ECONOMIA"/>
    <s v="0014 - SISTEMA ÚNICO DE BENEFICIARIOS"/>
    <x v="1"/>
    <x v="2"/>
    <x v="4"/>
    <s v="2.1 - REMUNERACIONES Y CONTRIBUCIONES"/>
    <s v="2.1.2 - SOBRESUELDOS"/>
    <s v="N"/>
    <s v="00 - N/A"/>
    <s v="10 - FONDO GENERAL"/>
    <s v="99 - MULTIPROVINCIAL"/>
    <s v="(en blanco)"/>
    <n v="30738762"/>
    <n v="15418768.859999999"/>
  </r>
  <r>
    <s v="2026"/>
    <x v="0"/>
    <x v="0"/>
    <x v="0"/>
    <x v="0"/>
    <s v="2 - Poder Ejecutivo"/>
    <s v="0205 - MINISTERIO DE HACIENDA Y ECONOMIA"/>
    <s v="0014 - SISTEMA ÚNICO DE BENEFICIARIOS"/>
    <x v="1"/>
    <x v="2"/>
    <x v="4"/>
    <s v="2.1 - REMUNERACIONES Y CONTRIBUCIONES"/>
    <s v="2.1.5 - CONTRIBUCIONES A LA SEGURIDAD SOCIAL"/>
    <s v="N"/>
    <s v="00 - N/A"/>
    <s v="10 - FONDO GENERAL"/>
    <s v="99 - MULTIPROVINCIAL"/>
    <s v="(en blanco)"/>
    <n v="24877631"/>
    <n v="10073033.43"/>
  </r>
  <r>
    <s v="2026"/>
    <x v="0"/>
    <x v="0"/>
    <x v="0"/>
    <x v="0"/>
    <s v="2 - Poder Ejecutivo"/>
    <s v="0205 - MINISTERIO DE HACIENDA Y ECONOMIA"/>
    <s v="0014 - SISTEMA ÚNICO DE BENEFICIARIOS"/>
    <x v="1"/>
    <x v="2"/>
    <x v="4"/>
    <s v="2.2 - CONTRATACIÓN DE SERVICIOS"/>
    <s v="2.2.1 - SERVICIOS BÁSICOS"/>
    <s v="N"/>
    <s v="00 - N/A"/>
    <s v="10 - FONDO GENERAL"/>
    <s v="99 - MULTIPROVINCIAL"/>
    <s v="(en blanco)"/>
    <n v="27452090"/>
    <n v="11766355.410000004"/>
  </r>
  <r>
    <s v="2026"/>
    <x v="0"/>
    <x v="0"/>
    <x v="0"/>
    <x v="0"/>
    <s v="2 - Poder Ejecutivo"/>
    <s v="0205 - MINISTERIO DE HACIENDA Y ECONOMIA"/>
    <s v="0014 - SISTEMA ÚNICO DE BENEFICIARIOS"/>
    <x v="1"/>
    <x v="2"/>
    <x v="4"/>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x v="1"/>
    <x v="2"/>
    <x v="4"/>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x v="1"/>
    <x v="2"/>
    <x v="4"/>
    <s v="2.2 - CONTRATACIÓN DE SERVICIOS"/>
    <s v="2.2.3 - VIÁTICOS"/>
    <s v="N"/>
    <s v="00 - N/A"/>
    <s v="10 - FONDO GENERAL"/>
    <s v="99 - MULTIPROVINCIAL"/>
    <s v="(en blanco)"/>
    <n v="0"/>
    <n v="789012.5"/>
  </r>
  <r>
    <s v="2026"/>
    <x v="0"/>
    <x v="0"/>
    <x v="0"/>
    <x v="0"/>
    <s v="2 - Poder Ejecutivo"/>
    <s v="0205 - MINISTERIO DE HACIENDA Y ECONOMIA"/>
    <s v="0014 - SISTEMA ÚNICO DE BENEFICIARIOS"/>
    <x v="1"/>
    <x v="2"/>
    <x v="4"/>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x v="1"/>
    <x v="2"/>
    <x v="4"/>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x v="1"/>
    <x v="2"/>
    <x v="4"/>
    <s v="2.2 - CONTRATACIÓN DE SERVICIOS"/>
    <s v="2.2.5 - ALQUILERES Y RENTAS"/>
    <s v="N"/>
    <s v="00 - N/A"/>
    <s v="10 - FONDO GENERAL"/>
    <s v="99 - MULTIPROVINCIAL"/>
    <s v="(en blanco)"/>
    <n v="23254000"/>
    <n v="643356.66"/>
  </r>
  <r>
    <s v="2026"/>
    <x v="0"/>
    <x v="0"/>
    <x v="0"/>
    <x v="0"/>
    <s v="2 - Poder Ejecutivo"/>
    <s v="0205 - MINISTERIO DE HACIENDA Y ECONOMIA"/>
    <s v="0014 - SISTEMA ÚNICO DE BENEFICIARIOS"/>
    <x v="1"/>
    <x v="2"/>
    <x v="4"/>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x v="1"/>
    <x v="2"/>
    <x v="4"/>
    <s v="2.2 - CONTRATACIÓN DE SERVICIOS"/>
    <s v="2.2.6 - SEGUROS"/>
    <s v="N"/>
    <s v="00 - N/A"/>
    <s v="10 - FONDO GENERAL"/>
    <s v="99 - MULTIPROVINCIAL"/>
    <s v="(en blanco)"/>
    <n v="15670782"/>
    <n v="5607830.9700000007"/>
  </r>
  <r>
    <s v="2026"/>
    <x v="0"/>
    <x v="0"/>
    <x v="0"/>
    <x v="0"/>
    <s v="2 - Poder Ejecutivo"/>
    <s v="0205 - MINISTERIO DE HACIENDA Y ECONOMIA"/>
    <s v="0014 - SISTEMA ÚNICO DE BENEFICIARIOS"/>
    <x v="1"/>
    <x v="2"/>
    <x v="4"/>
    <s v="2.2 - CONTRATACIÓN DE SERVICIOS"/>
    <s v="2.2.6 - SEGUROS"/>
    <s v="N"/>
    <s v="00 - N/A"/>
    <s v="70 - DONACION EXTERNA"/>
    <s v="99 - MULTIPROVINCIAL"/>
    <s v="(en blanco)"/>
    <n v="0"/>
    <n v="22976.9"/>
  </r>
  <r>
    <s v="2026"/>
    <x v="0"/>
    <x v="0"/>
    <x v="0"/>
    <x v="0"/>
    <s v="2 - Poder Ejecutivo"/>
    <s v="0205 - MINISTERIO DE HACIENDA Y ECONOMIA"/>
    <s v="0014 - SISTEMA ÚNICO DE BENEFICIARIOS"/>
    <x v="1"/>
    <x v="2"/>
    <x v="4"/>
    <s v="2.2 - CONTRATACIÓN DE SERVICIOS"/>
    <s v="2.2.7 - SERVICIOS DE CONSERVACIÓN, REPARACIONES MENORES E INSTALACIONES TEMPORALES"/>
    <s v="N"/>
    <s v="00 - N/A"/>
    <s v="10 - FONDO GENERAL"/>
    <s v="99 - MULTIPROVINCIAL"/>
    <s v="(en blanco)"/>
    <n v="5253375"/>
    <n v="1842347.76"/>
  </r>
  <r>
    <s v="2026"/>
    <x v="0"/>
    <x v="0"/>
    <x v="0"/>
    <x v="0"/>
    <s v="2 - Poder Ejecutivo"/>
    <s v="0205 - MINISTERIO DE HACIENDA Y ECONOMIA"/>
    <s v="0014 - SISTEMA ÚNICO DE BENEFICIARIOS"/>
    <x v="1"/>
    <x v="2"/>
    <x v="4"/>
    <s v="2.2 - CONTRATACIÓN DE SERVICIOS"/>
    <s v="2.2.8 - OTROS SERVICIOS NO INCLUIDOS EN CONCEPTOS ANTERIORES"/>
    <s v="N"/>
    <s v="00 - N/A"/>
    <s v="10 - FONDO GENERAL"/>
    <s v="99 - MULTIPROVINCIAL"/>
    <s v="(en blanco)"/>
    <n v="0"/>
    <n v="345467"/>
  </r>
  <r>
    <s v="2026"/>
    <x v="0"/>
    <x v="0"/>
    <x v="0"/>
    <x v="0"/>
    <s v="2 - Poder Ejecutivo"/>
    <s v="0205 - MINISTERIO DE HACIENDA Y ECONOMIA"/>
    <s v="0014 - SISTEMA ÚNICO DE BENEFICIARIOS"/>
    <x v="1"/>
    <x v="2"/>
    <x v="4"/>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x v="1"/>
    <x v="2"/>
    <x v="4"/>
    <s v="2.2 - CONTRATACIÓN DE SERVICIOS"/>
    <s v="2.2.9 - OTRAS CONTRATACIONES DE SERVICIOS"/>
    <s v="N"/>
    <s v="00 - N/A"/>
    <s v="10 - FONDO GENERAL"/>
    <s v="99 - MULTIPROVINCIAL"/>
    <s v="(en blanco)"/>
    <n v="3948000"/>
    <n v="747139.4800000001"/>
  </r>
  <r>
    <s v="2026"/>
    <x v="0"/>
    <x v="0"/>
    <x v="0"/>
    <x v="0"/>
    <s v="2 - Poder Ejecutivo"/>
    <s v="0205 - MINISTERIO DE HACIENDA Y ECONOMIA"/>
    <s v="0014 - SISTEMA ÚNICO DE BENEFICIARIOS"/>
    <x v="1"/>
    <x v="2"/>
    <x v="4"/>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x v="1"/>
    <x v="2"/>
    <x v="4"/>
    <s v="2.3 - MATERIALES Y SUMINISTROS"/>
    <s v="2.3.1 - ALIMENTOS Y PRODUCTOS AGROFORESTALES"/>
    <s v="N"/>
    <s v="00 - N/A"/>
    <s v="10 - FONDO GENERAL"/>
    <s v="99 - MULTIPROVINCIAL"/>
    <s v="(en blanco)"/>
    <n v="0"/>
    <n v="302579.51"/>
  </r>
  <r>
    <s v="2026"/>
    <x v="0"/>
    <x v="0"/>
    <x v="0"/>
    <x v="0"/>
    <s v="2 - Poder Ejecutivo"/>
    <s v="0205 - MINISTERIO DE HACIENDA Y ECONOMIA"/>
    <s v="0014 - SISTEMA ÚNICO DE BENEFICIARIOS"/>
    <x v="1"/>
    <x v="2"/>
    <x v="4"/>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x v="1"/>
    <x v="2"/>
    <x v="4"/>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x v="1"/>
    <x v="2"/>
    <x v="4"/>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x v="1"/>
    <x v="2"/>
    <x v="4"/>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x v="1"/>
    <x v="2"/>
    <x v="4"/>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x v="1"/>
    <x v="2"/>
    <x v="4"/>
    <s v="2.3 - MATERIALES Y SUMINISTROS"/>
    <s v="2.3.7 - COMBUSTIBLES, LUBRICANTES, PRODUCTOS QUÍMICOS Y CONEXOS"/>
    <s v="N"/>
    <s v="00 - N/A"/>
    <s v="10 - FONDO GENERAL"/>
    <s v="99 - MULTIPROVINCIAL"/>
    <s v="(en blanco)"/>
    <n v="9000000"/>
    <n v="2513925.6100000003"/>
  </r>
  <r>
    <s v="2026"/>
    <x v="0"/>
    <x v="0"/>
    <x v="0"/>
    <x v="0"/>
    <s v="2 - Poder Ejecutivo"/>
    <s v="0205 - MINISTERIO DE HACIENDA Y ECONOMIA"/>
    <s v="0014 - SISTEMA ÚNICO DE BENEFICIARIOS"/>
    <x v="1"/>
    <x v="2"/>
    <x v="4"/>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x v="1"/>
    <x v="2"/>
    <x v="4"/>
    <s v="2.3 - MATERIALES Y SUMINISTROS"/>
    <s v="2.3.9 - PRODUCTOS Y ÚTILES VARIOS"/>
    <s v="N"/>
    <s v="00 - N/A"/>
    <s v="10 - FONDO GENERAL"/>
    <s v="99 - MULTIPROVINCIAL"/>
    <s v="(en blanco)"/>
    <n v="0"/>
    <n v="52343.729999999996"/>
  </r>
  <r>
    <s v="2026"/>
    <x v="0"/>
    <x v="0"/>
    <x v="0"/>
    <x v="0"/>
    <s v="2 - Poder Ejecutivo"/>
    <s v="0205 - MINISTERIO DE HACIENDA Y ECONOMIA"/>
    <s v="0014 - SISTEMA ÚNICO DE BENEFICIARIOS"/>
    <x v="1"/>
    <x v="2"/>
    <x v="4"/>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x v="2"/>
    <x v="4"/>
    <x v="9"/>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x v="2"/>
    <x v="4"/>
    <x v="9"/>
    <s v="2.2 - CONTRATACIÓN DE SERVICIOS"/>
    <s v="2.2.3 - VIÁTICOS"/>
    <s v="N"/>
    <s v="00 - N/A"/>
    <s v="10 - FONDO GENERAL"/>
    <s v="99 - MULTIPROVINCIAL"/>
    <s v="(en blanco)"/>
    <n v="6098750"/>
    <n v="0"/>
  </r>
  <r>
    <s v="2026"/>
    <x v="0"/>
    <x v="0"/>
    <x v="0"/>
    <x v="0"/>
    <s v="2 - Poder Ejecutivo"/>
    <s v="0206 - MINISTERIO DE EDUCACIÓN"/>
    <s v="0001 - MINISTERIO DE EDUCACION"/>
    <x v="2"/>
    <x v="4"/>
    <x v="9"/>
    <s v="2.2 - CONTRATACIÓN DE SERVICIOS"/>
    <s v="2.2.4 - TRANSPORTE Y ALMACENAJE"/>
    <s v="N"/>
    <s v="00 - N/A"/>
    <s v="10 - FONDO GENERAL"/>
    <s v="99 - MULTIPROVINCIAL"/>
    <s v="(en blanco)"/>
    <n v="697000"/>
    <n v="0"/>
  </r>
  <r>
    <s v="2026"/>
    <x v="0"/>
    <x v="0"/>
    <x v="0"/>
    <x v="0"/>
    <s v="2 - Poder Ejecutivo"/>
    <s v="0206 - MINISTERIO DE EDUCACIÓN"/>
    <s v="0001 - MINISTERIO DE EDUCACION"/>
    <x v="2"/>
    <x v="4"/>
    <x v="9"/>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x v="2"/>
    <x v="4"/>
    <x v="9"/>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x v="2"/>
    <x v="4"/>
    <x v="9"/>
    <s v="2.3 - MATERIALES Y SUMINISTROS"/>
    <s v="2.3.2 - TEXTILES Y VESTUARIOS"/>
    <s v="N"/>
    <s v="00 - N/A"/>
    <s v="10 - FONDO GENERAL"/>
    <s v="99 - MULTIPROVINCIAL"/>
    <s v="(en blanco)"/>
    <n v="16000"/>
    <n v="0"/>
  </r>
  <r>
    <s v="2026"/>
    <x v="0"/>
    <x v="0"/>
    <x v="0"/>
    <x v="0"/>
    <s v="2 - Poder Ejecutivo"/>
    <s v="0206 - MINISTERIO DE EDUCACIÓN"/>
    <s v="0001 - MINISTERIO DE EDUCACION"/>
    <x v="2"/>
    <x v="4"/>
    <x v="9"/>
    <s v="2.3 - MATERIALES Y SUMINISTROS"/>
    <s v="2.3.3 - PAPEL, CARTÓN E IMPRESOS"/>
    <s v="N"/>
    <s v="00 - N/A"/>
    <s v="10 - FONDO GENERAL"/>
    <s v="99 - MULTIPROVINCIAL"/>
    <s v="(en blanco)"/>
    <n v="450000"/>
    <n v="0"/>
  </r>
  <r>
    <s v="2026"/>
    <x v="0"/>
    <x v="0"/>
    <x v="0"/>
    <x v="0"/>
    <s v="2 - Poder Ejecutivo"/>
    <s v="0206 - MINISTERIO DE EDUCACIÓN"/>
    <s v="0001 - MINISTERIO DE EDUCACION"/>
    <x v="2"/>
    <x v="4"/>
    <x v="9"/>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x v="2"/>
    <x v="4"/>
    <x v="9"/>
    <s v="2.3 - MATERIALES Y SUMINISTROS"/>
    <s v="2.3.9 - PRODUCTOS Y ÚTILES VARIOS"/>
    <s v="N"/>
    <s v="00 - N/A"/>
    <s v="10 - FONDO GENERAL"/>
    <s v="99 - MULTIPROVINCIAL"/>
    <s v="(en blanco)"/>
    <n v="22310"/>
    <n v="0"/>
  </r>
  <r>
    <s v="2026"/>
    <x v="0"/>
    <x v="0"/>
    <x v="0"/>
    <x v="0"/>
    <s v="2 - Poder Ejecutivo"/>
    <s v="0206 - MINISTERIO DE EDUCACIÓN"/>
    <s v="0001 - MINISTERIO DE EDUCACION"/>
    <x v="1"/>
    <x v="9"/>
    <x v="39"/>
    <s v="2.1 - REMUNERACIONES Y CONTRIBUCIONES"/>
    <s v="2.1.1 - REMUNERACIONES"/>
    <s v="N"/>
    <s v="00 - N/A"/>
    <s v="10 - FONDO GENERAL"/>
    <s v="99 - MULTIPROVINCIAL"/>
    <s v="(en blanco)"/>
    <n v="867355453"/>
    <n v="379648228.68000001"/>
  </r>
  <r>
    <s v="2026"/>
    <x v="0"/>
    <x v="0"/>
    <x v="0"/>
    <x v="0"/>
    <s v="2 - Poder Ejecutivo"/>
    <s v="0206 - MINISTERIO DE EDUCACIÓN"/>
    <s v="0001 - MINISTERIO DE EDUCACION"/>
    <x v="1"/>
    <x v="9"/>
    <x v="39"/>
    <s v="2.1 - REMUNERACIONES Y CONTRIBUCIONES"/>
    <s v="2.1.5 - CONTRIBUCIONES A LA SEGURIDAD SOCIAL"/>
    <s v="N"/>
    <s v="00 - N/A"/>
    <s v="10 - FONDO GENERAL"/>
    <s v="99 - MULTIPROVINCIAL"/>
    <s v="(en blanco)"/>
    <n v="136239172"/>
    <n v="64565834.109999977"/>
  </r>
  <r>
    <s v="2026"/>
    <x v="0"/>
    <x v="0"/>
    <x v="0"/>
    <x v="0"/>
    <s v="2 - Poder Ejecutivo"/>
    <s v="0206 - MINISTERIO DE EDUCACIÓN"/>
    <s v="0001 - MINISTERIO DE EDUCACION"/>
    <x v="1"/>
    <x v="9"/>
    <x v="39"/>
    <s v="2.2 - CONTRATACIÓN DE SERVICIOS"/>
    <s v="2.2.1 - SERVICIOS BÁSICOS"/>
    <s v="N"/>
    <s v="00 - N/A"/>
    <s v="10 - FONDO GENERAL"/>
    <s v="99 - MULTIPROVINCIAL"/>
    <s v="(en blanco)"/>
    <n v="375000"/>
    <n v="0"/>
  </r>
  <r>
    <s v="2026"/>
    <x v="0"/>
    <x v="0"/>
    <x v="0"/>
    <x v="0"/>
    <s v="2 - Poder Ejecutivo"/>
    <s v="0206 - MINISTERIO DE EDUCACIÓN"/>
    <s v="0001 - MINISTERIO DE EDUCACION"/>
    <x v="1"/>
    <x v="9"/>
    <x v="39"/>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x v="1"/>
    <x v="9"/>
    <x v="39"/>
    <s v="2.2 - CONTRATACIÓN DE SERVICIOS"/>
    <s v="2.2.3 - VIÁTICOS"/>
    <s v="N"/>
    <s v="00 - N/A"/>
    <s v="10 - FONDO GENERAL"/>
    <s v="99 - MULTIPROVINCIAL"/>
    <s v="(en blanco)"/>
    <n v="8169450"/>
    <n v="138236.53"/>
  </r>
  <r>
    <s v="2026"/>
    <x v="0"/>
    <x v="0"/>
    <x v="0"/>
    <x v="0"/>
    <s v="2 - Poder Ejecutivo"/>
    <s v="0206 - MINISTERIO DE EDUCACIÓN"/>
    <s v="0001 - MINISTERIO DE EDUCACION"/>
    <x v="1"/>
    <x v="9"/>
    <x v="39"/>
    <s v="2.2 - CONTRATACIÓN DE SERVICIOS"/>
    <s v="2.2.4 - TRANSPORTE Y ALMACENAJE"/>
    <s v="N"/>
    <s v="00 - N/A"/>
    <s v="10 - FONDO GENERAL"/>
    <s v="99 - MULTIPROVINCIAL"/>
    <s v="(en blanco)"/>
    <n v="7156500"/>
    <n v="35805"/>
  </r>
  <r>
    <s v="2026"/>
    <x v="0"/>
    <x v="0"/>
    <x v="0"/>
    <x v="0"/>
    <s v="2 - Poder Ejecutivo"/>
    <s v="0206 - MINISTERIO DE EDUCACIÓN"/>
    <s v="0001 - MINISTERIO DE EDUCACION"/>
    <x v="1"/>
    <x v="9"/>
    <x v="39"/>
    <s v="2.2 - CONTRATACIÓN DE SERVICIOS"/>
    <s v="2.2.5 - ALQUILERES Y RENTAS"/>
    <s v="N"/>
    <s v="00 - N/A"/>
    <s v="10 - FONDO GENERAL"/>
    <s v="99 - MULTIPROVINCIAL"/>
    <s v="(en blanco)"/>
    <n v="1079000"/>
    <n v="4000000"/>
  </r>
  <r>
    <s v="2026"/>
    <x v="0"/>
    <x v="0"/>
    <x v="0"/>
    <x v="0"/>
    <s v="2 - Poder Ejecutivo"/>
    <s v="0206 - MINISTERIO DE EDUCACIÓN"/>
    <s v="0001 - MINISTERIO DE EDUCACION"/>
    <x v="1"/>
    <x v="9"/>
    <x v="39"/>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x v="1"/>
    <x v="9"/>
    <x v="39"/>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x v="1"/>
    <x v="9"/>
    <x v="39"/>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x v="1"/>
    <x v="9"/>
    <x v="39"/>
    <s v="2.3 - MATERIALES Y SUMINISTROS"/>
    <s v="2.3.2 - TEXTILES Y VESTUARIOS"/>
    <s v="N"/>
    <s v="00 - N/A"/>
    <s v="10 - FONDO GENERAL"/>
    <s v="99 - MULTIPROVINCIAL"/>
    <s v="(en blanco)"/>
    <n v="2287775"/>
    <n v="0"/>
  </r>
  <r>
    <s v="2026"/>
    <x v="0"/>
    <x v="0"/>
    <x v="0"/>
    <x v="0"/>
    <s v="2 - Poder Ejecutivo"/>
    <s v="0206 - MINISTERIO DE EDUCACIÓN"/>
    <s v="0001 - MINISTERIO DE EDUCACION"/>
    <x v="1"/>
    <x v="9"/>
    <x v="39"/>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x v="1"/>
    <x v="9"/>
    <x v="39"/>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x v="1"/>
    <x v="9"/>
    <x v="39"/>
    <s v="2.3 - MATERIALES Y SUMINISTROS"/>
    <s v="2.3.7 - COMBUSTIBLES, LUBRICANTES, PRODUCTOS QUÍMICOS Y CONEXOS"/>
    <s v="N"/>
    <s v="00 - N/A"/>
    <s v="10 - FONDO GENERAL"/>
    <s v="99 - MULTIPROVINCIAL"/>
    <s v="(en blanco)"/>
    <n v="3079111"/>
    <n v="4002134.53"/>
  </r>
  <r>
    <s v="2026"/>
    <x v="0"/>
    <x v="0"/>
    <x v="0"/>
    <x v="0"/>
    <s v="2 - Poder Ejecutivo"/>
    <s v="0206 - MINISTERIO DE EDUCACIÓN"/>
    <s v="0001 - MINISTERIO DE EDUCACION"/>
    <x v="1"/>
    <x v="9"/>
    <x v="39"/>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x v="1"/>
    <x v="9"/>
    <x v="40"/>
    <s v="2.1 - REMUNERACIONES Y CONTRIBUCIONES"/>
    <s v="2.1.1 - REMUNERACIONES"/>
    <s v="N"/>
    <s v="00 - N/A"/>
    <s v="10 - FONDO GENERAL"/>
    <s v="99 - MULTIPROVINCIAL"/>
    <s v="(en blanco)"/>
    <n v="88433920575"/>
    <n v="37445572779.219994"/>
  </r>
  <r>
    <s v="2026"/>
    <x v="0"/>
    <x v="0"/>
    <x v="0"/>
    <x v="0"/>
    <s v="2 - Poder Ejecutivo"/>
    <s v="0206 - MINISTERIO DE EDUCACIÓN"/>
    <s v="0001 - MINISTERIO DE EDUCACION"/>
    <x v="1"/>
    <x v="9"/>
    <x v="40"/>
    <s v="2.1 - REMUNERACIONES Y CONTRIBUCIONES"/>
    <s v="2.1.5 - CONTRIBUCIONES A LA SEGURIDAD SOCIAL"/>
    <s v="N"/>
    <s v="00 - N/A"/>
    <s v="10 - FONDO GENERAL"/>
    <s v="99 - MULTIPROVINCIAL"/>
    <s v="(en blanco)"/>
    <n v="13936590495"/>
    <n v="6249144577.5200052"/>
  </r>
  <r>
    <s v="2026"/>
    <x v="0"/>
    <x v="0"/>
    <x v="0"/>
    <x v="0"/>
    <s v="2 - Poder Ejecutivo"/>
    <s v="0206 - MINISTERIO DE EDUCACIÓN"/>
    <s v="0001 - MINISTERIO DE EDUCACION"/>
    <x v="1"/>
    <x v="9"/>
    <x v="40"/>
    <s v="2.2 - CONTRATACIÓN DE SERVICIOS"/>
    <s v="2.2.2 - PUBLICIDAD, IMPRESIÓN Y ENCUADERNACIÓN"/>
    <s v="N"/>
    <s v="00 - N/A"/>
    <s v="10 - FONDO GENERAL"/>
    <s v="99 - MULTIPROVINCIAL"/>
    <s v="(en blanco)"/>
    <n v="1106103675"/>
    <n v="158464875.56999999"/>
  </r>
  <r>
    <s v="2026"/>
    <x v="0"/>
    <x v="0"/>
    <x v="0"/>
    <x v="0"/>
    <s v="2 - Poder Ejecutivo"/>
    <s v="0206 - MINISTERIO DE EDUCACIÓN"/>
    <s v="0001 - MINISTERIO DE EDUCACION"/>
    <x v="1"/>
    <x v="9"/>
    <x v="40"/>
    <s v="2.2 - CONTRATACIÓN DE SERVICIOS"/>
    <s v="2.2.3 - VIÁTICOS"/>
    <s v="N"/>
    <s v="00 - N/A"/>
    <s v="10 - FONDO GENERAL"/>
    <s v="99 - MULTIPROVINCIAL"/>
    <s v="(en blanco)"/>
    <n v="108113621"/>
    <n v="2402047.56"/>
  </r>
  <r>
    <s v="2026"/>
    <x v="0"/>
    <x v="0"/>
    <x v="0"/>
    <x v="0"/>
    <s v="2 - Poder Ejecutivo"/>
    <s v="0206 - MINISTERIO DE EDUCACIÓN"/>
    <s v="0001 - MINISTERIO DE EDUCACION"/>
    <x v="1"/>
    <x v="9"/>
    <x v="40"/>
    <s v="2.2 - CONTRATACIÓN DE SERVICIOS"/>
    <s v="2.2.4 - TRANSPORTE Y ALMACENAJE"/>
    <s v="N"/>
    <s v="00 - N/A"/>
    <s v="10 - FONDO GENERAL"/>
    <s v="99 - MULTIPROVINCIAL"/>
    <s v="(en blanco)"/>
    <n v="1953887"/>
    <n v="0"/>
  </r>
  <r>
    <s v="2026"/>
    <x v="0"/>
    <x v="0"/>
    <x v="0"/>
    <x v="0"/>
    <s v="2 - Poder Ejecutivo"/>
    <s v="0206 - MINISTERIO DE EDUCACIÓN"/>
    <s v="0001 - MINISTERIO DE EDUCACION"/>
    <x v="1"/>
    <x v="9"/>
    <x v="40"/>
    <s v="2.2 - CONTRATACIÓN DE SERVICIOS"/>
    <s v="2.2.5 - ALQUILERES Y RENTAS"/>
    <s v="N"/>
    <s v="00 - N/A"/>
    <s v="10 - FONDO GENERAL"/>
    <s v="99 - MULTIPROVINCIAL"/>
    <s v="(en blanco)"/>
    <n v="6864650"/>
    <n v="16070662.239999998"/>
  </r>
  <r>
    <s v="2026"/>
    <x v="0"/>
    <x v="0"/>
    <x v="0"/>
    <x v="0"/>
    <s v="2 - Poder Ejecutivo"/>
    <s v="0206 - MINISTERIO DE EDUCACIÓN"/>
    <s v="0001 - MINISTERIO DE EDUCACION"/>
    <x v="1"/>
    <x v="9"/>
    <x v="40"/>
    <s v="2.2 - CONTRATACIÓN DE SERVICIOS"/>
    <s v="2.2.8 - OTROS SERVICIOS NO INCLUIDOS EN CONCEPTOS ANTERIORES"/>
    <s v="N"/>
    <s v="00 - N/A"/>
    <s v="10 - FONDO GENERAL"/>
    <s v="99 - MULTIPROVINCIAL"/>
    <s v="(en blanco)"/>
    <n v="40219060"/>
    <n v="7604999.9700000007"/>
  </r>
  <r>
    <s v="2026"/>
    <x v="0"/>
    <x v="0"/>
    <x v="0"/>
    <x v="0"/>
    <s v="2 - Poder Ejecutivo"/>
    <s v="0206 - MINISTERIO DE EDUCACIÓN"/>
    <s v="0001 - MINISTERIO DE EDUCACION"/>
    <x v="1"/>
    <x v="9"/>
    <x v="40"/>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x v="1"/>
    <x v="9"/>
    <x v="40"/>
    <s v="2.3 - MATERIALES Y SUMINISTROS"/>
    <s v="2.3.2 - TEXTILES Y VESTUARIOS"/>
    <s v="N"/>
    <s v="00 - N/A"/>
    <s v="10 - FONDO GENERAL"/>
    <s v="99 - MULTIPROVINCIAL"/>
    <s v="(en blanco)"/>
    <n v="115000"/>
    <n v="0"/>
  </r>
  <r>
    <s v="2026"/>
    <x v="0"/>
    <x v="0"/>
    <x v="0"/>
    <x v="0"/>
    <s v="2 - Poder Ejecutivo"/>
    <s v="0206 - MINISTERIO DE EDUCACIÓN"/>
    <s v="0001 - MINISTERIO DE EDUCACION"/>
    <x v="1"/>
    <x v="9"/>
    <x v="40"/>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x v="1"/>
    <x v="9"/>
    <x v="40"/>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x v="1"/>
    <x v="9"/>
    <x v="40"/>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x v="1"/>
    <x v="9"/>
    <x v="40"/>
    <s v="2.3 - MATERIALES Y SUMINISTROS"/>
    <s v="2.3.9 - PRODUCTOS Y ÚTILES VARIOS"/>
    <s v="N"/>
    <s v="00 - N/A"/>
    <s v="10 - FONDO GENERAL"/>
    <s v="99 - MULTIPROVINCIAL"/>
    <s v="(en blanco)"/>
    <n v="353027469"/>
    <n v="213890151.66"/>
  </r>
  <r>
    <s v="2026"/>
    <x v="0"/>
    <x v="0"/>
    <x v="0"/>
    <x v="0"/>
    <s v="2 - Poder Ejecutivo"/>
    <s v="0206 - MINISTERIO DE EDUCACIÓN"/>
    <s v="0001 - MINISTERIO DE EDUCACION"/>
    <x v="1"/>
    <x v="9"/>
    <x v="41"/>
    <s v="2.1 - REMUNERACIONES Y CONTRIBUCIONES"/>
    <s v="2.1.1 - REMUNERACIONES"/>
    <s v="N"/>
    <s v="00 - N/A"/>
    <s v="10 - FONDO GENERAL"/>
    <s v="99 - MULTIPROVINCIAL"/>
    <s v="(en blanco)"/>
    <n v="23514066145"/>
    <n v="9040765473.8699989"/>
  </r>
  <r>
    <s v="2026"/>
    <x v="0"/>
    <x v="0"/>
    <x v="0"/>
    <x v="0"/>
    <s v="2 - Poder Ejecutivo"/>
    <s v="0206 - MINISTERIO DE EDUCACIÓN"/>
    <s v="0001 - MINISTERIO DE EDUCACION"/>
    <x v="1"/>
    <x v="9"/>
    <x v="41"/>
    <s v="2.1 - REMUNERACIONES Y CONTRIBUCIONES"/>
    <s v="2.1.5 - CONTRIBUCIONES A LA SEGURIDAD SOCIAL"/>
    <s v="N"/>
    <s v="00 - N/A"/>
    <s v="10 - FONDO GENERAL"/>
    <s v="99 - MULTIPROVINCIAL"/>
    <s v="(en blanco)"/>
    <n v="3708354018"/>
    <n v="1542112423.6899996"/>
  </r>
  <r>
    <s v="2026"/>
    <x v="0"/>
    <x v="0"/>
    <x v="0"/>
    <x v="0"/>
    <s v="2 - Poder Ejecutivo"/>
    <s v="0206 - MINISTERIO DE EDUCACIÓN"/>
    <s v="0001 - MINISTERIO DE EDUCACION"/>
    <x v="1"/>
    <x v="9"/>
    <x v="41"/>
    <s v="2.2 - CONTRATACIÓN DE SERVICIOS"/>
    <s v="2.2.2 - PUBLICIDAD, IMPRESIÓN Y ENCUADERNACIÓN"/>
    <s v="N"/>
    <s v="00 - N/A"/>
    <s v="10 - FONDO GENERAL"/>
    <s v="99 - MULTIPROVINCIAL"/>
    <s v="(en blanco)"/>
    <n v="119374650"/>
    <n v="482551466.29000002"/>
  </r>
  <r>
    <s v="2026"/>
    <x v="0"/>
    <x v="0"/>
    <x v="0"/>
    <x v="0"/>
    <s v="2 - Poder Ejecutivo"/>
    <s v="0206 - MINISTERIO DE EDUCACIÓN"/>
    <s v="0001 - MINISTERIO DE EDUCACION"/>
    <x v="1"/>
    <x v="9"/>
    <x v="41"/>
    <s v="2.2 - CONTRATACIÓN DE SERVICIOS"/>
    <s v="2.2.3 - VIÁTICOS"/>
    <s v="N"/>
    <s v="00 - N/A"/>
    <s v="10 - FONDO GENERAL"/>
    <s v="99 - MULTIPROVINCIAL"/>
    <s v="(en blanco)"/>
    <n v="30186250"/>
    <n v="1712814.8900000001"/>
  </r>
  <r>
    <s v="2026"/>
    <x v="0"/>
    <x v="0"/>
    <x v="0"/>
    <x v="0"/>
    <s v="2 - Poder Ejecutivo"/>
    <s v="0206 - MINISTERIO DE EDUCACIÓN"/>
    <s v="0001 - MINISTERIO DE EDUCACION"/>
    <x v="1"/>
    <x v="9"/>
    <x v="41"/>
    <s v="2.2 - CONTRATACIÓN DE SERVICIOS"/>
    <s v="2.2.4 - TRANSPORTE Y ALMACENAJE"/>
    <s v="N"/>
    <s v="00 - N/A"/>
    <s v="10 - FONDO GENERAL"/>
    <s v="99 - MULTIPROVINCIAL"/>
    <s v="(en blanco)"/>
    <n v="35772950"/>
    <n v="274290"/>
  </r>
  <r>
    <s v="2026"/>
    <x v="0"/>
    <x v="0"/>
    <x v="0"/>
    <x v="0"/>
    <s v="2 - Poder Ejecutivo"/>
    <s v="0206 - MINISTERIO DE EDUCACIÓN"/>
    <s v="0001 - MINISTERIO DE EDUCACION"/>
    <x v="1"/>
    <x v="9"/>
    <x v="41"/>
    <s v="2.2 - CONTRATACIÓN DE SERVICIOS"/>
    <s v="2.2.5 - ALQUILERES Y RENTAS"/>
    <s v="N"/>
    <s v="00 - N/A"/>
    <s v="10 - FONDO GENERAL"/>
    <s v="99 - MULTIPROVINCIAL"/>
    <s v="(en blanco)"/>
    <n v="0"/>
    <n v="9158804.5899999999"/>
  </r>
  <r>
    <s v="2026"/>
    <x v="0"/>
    <x v="0"/>
    <x v="0"/>
    <x v="0"/>
    <s v="2 - Poder Ejecutivo"/>
    <s v="0206 - MINISTERIO DE EDUCACIÓN"/>
    <s v="0001 - MINISTERIO DE EDUCACION"/>
    <x v="1"/>
    <x v="9"/>
    <x v="41"/>
    <s v="2.2 - CONTRATACIÓN DE SERVICIOS"/>
    <s v="2.2.8 - OTROS SERVICIOS NO INCLUIDOS EN CONCEPTOS ANTERIORES"/>
    <s v="N"/>
    <s v="00 - N/A"/>
    <s v="10 - FONDO GENERAL"/>
    <s v="99 - MULTIPROVINCIAL"/>
    <s v="(en blanco)"/>
    <n v="268801133"/>
    <n v="26346697.210000001"/>
  </r>
  <r>
    <s v="2026"/>
    <x v="0"/>
    <x v="0"/>
    <x v="0"/>
    <x v="0"/>
    <s v="2 - Poder Ejecutivo"/>
    <s v="0206 - MINISTERIO DE EDUCACIÓN"/>
    <s v="0001 - MINISTERIO DE EDUCACION"/>
    <x v="1"/>
    <x v="9"/>
    <x v="41"/>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x v="1"/>
    <x v="9"/>
    <x v="41"/>
    <s v="2.3 - MATERIALES Y SUMINISTROS"/>
    <s v="2.3.2 - TEXTILES Y VESTUARIOS"/>
    <s v="N"/>
    <s v="00 - N/A"/>
    <s v="10 - FONDO GENERAL"/>
    <s v="99 - MULTIPROVINCIAL"/>
    <s v="(en blanco)"/>
    <n v="0"/>
    <n v="0"/>
  </r>
  <r>
    <s v="2026"/>
    <x v="0"/>
    <x v="0"/>
    <x v="0"/>
    <x v="0"/>
    <s v="2 - Poder Ejecutivo"/>
    <s v="0206 - MINISTERIO DE EDUCACIÓN"/>
    <s v="0001 - MINISTERIO DE EDUCACION"/>
    <x v="1"/>
    <x v="9"/>
    <x v="41"/>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x v="1"/>
    <x v="9"/>
    <x v="41"/>
    <s v="2.3 - MATERIALES Y SUMINISTROS"/>
    <s v="2.3.6 - PRODUCTOS DE MINERALES, METÁLICOS Y NO METÁLICOS"/>
    <s v="N"/>
    <s v="00 - N/A"/>
    <s v="10 - FONDO GENERAL"/>
    <s v="99 - MULTIPROVINCIAL"/>
    <s v="(en blanco)"/>
    <n v="5053000"/>
    <n v="7508785.6699999999"/>
  </r>
  <r>
    <s v="2026"/>
    <x v="0"/>
    <x v="0"/>
    <x v="0"/>
    <x v="0"/>
    <s v="2 - Poder Ejecutivo"/>
    <s v="0206 - MINISTERIO DE EDUCACIÓN"/>
    <s v="0001 - MINISTERIO DE EDUCACION"/>
    <x v="1"/>
    <x v="9"/>
    <x v="41"/>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x v="1"/>
    <x v="9"/>
    <x v="41"/>
    <s v="2.3 - MATERIALES Y SUMINISTROS"/>
    <s v="2.3.9 - PRODUCTOS Y ÚTILES VARIOS"/>
    <s v="N"/>
    <s v="00 - N/A"/>
    <s v="10 - FONDO GENERAL"/>
    <s v="99 - MULTIPROVINCIAL"/>
    <s v="(en blanco)"/>
    <n v="14708715"/>
    <n v="42705975.530000009"/>
  </r>
  <r>
    <s v="2026"/>
    <x v="0"/>
    <x v="0"/>
    <x v="0"/>
    <x v="0"/>
    <s v="2 - Poder Ejecutivo"/>
    <s v="0206 - MINISTERIO DE EDUCACIÓN"/>
    <s v="0001 - MINISTERIO DE EDUCACION"/>
    <x v="1"/>
    <x v="9"/>
    <x v="42"/>
    <s v="2.1 - REMUNERACIONES Y CONTRIBUCIONES"/>
    <s v="2.1.1 - REMUNERACIONES"/>
    <s v="N"/>
    <s v="00 - N/A"/>
    <s v="10 - FONDO GENERAL"/>
    <s v="99 - MULTIPROVINCIAL"/>
    <s v="(en blanco)"/>
    <n v="1857581442"/>
    <n v="1151485436.51"/>
  </r>
  <r>
    <s v="2026"/>
    <x v="0"/>
    <x v="0"/>
    <x v="0"/>
    <x v="0"/>
    <s v="2 - Poder Ejecutivo"/>
    <s v="0206 - MINISTERIO DE EDUCACIÓN"/>
    <s v="0001 - MINISTERIO DE EDUCACION"/>
    <x v="1"/>
    <x v="9"/>
    <x v="42"/>
    <s v="2.1 - REMUNERACIONES Y CONTRIBUCIONES"/>
    <s v="2.1.5 - CONTRIBUCIONES A LA SEGURIDAD SOCIAL"/>
    <s v="N"/>
    <s v="00 - N/A"/>
    <s v="10 - FONDO GENERAL"/>
    <s v="99 - MULTIPROVINCIAL"/>
    <s v="(en blanco)"/>
    <n v="288677782"/>
    <n v="196060630.10999995"/>
  </r>
  <r>
    <s v="2026"/>
    <x v="0"/>
    <x v="0"/>
    <x v="0"/>
    <x v="0"/>
    <s v="2 - Poder Ejecutivo"/>
    <s v="0206 - MINISTERIO DE EDUCACIÓN"/>
    <s v="0001 - MINISTERIO DE EDUCACION"/>
    <x v="1"/>
    <x v="9"/>
    <x v="42"/>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x v="1"/>
    <x v="9"/>
    <x v="42"/>
    <s v="2.2 - CONTRATACIÓN DE SERVICIOS"/>
    <s v="2.2.3 - VIÁTICOS"/>
    <s v="N"/>
    <s v="00 - N/A"/>
    <s v="10 - FONDO GENERAL"/>
    <s v="99 - MULTIPROVINCIAL"/>
    <s v="(en blanco)"/>
    <n v="29162000"/>
    <n v="3429484.15"/>
  </r>
  <r>
    <s v="2026"/>
    <x v="0"/>
    <x v="0"/>
    <x v="0"/>
    <x v="0"/>
    <s v="2 - Poder Ejecutivo"/>
    <s v="0206 - MINISTERIO DE EDUCACIÓN"/>
    <s v="0001 - MINISTERIO DE EDUCACION"/>
    <x v="1"/>
    <x v="9"/>
    <x v="42"/>
    <s v="2.2 - CONTRATACIÓN DE SERVICIOS"/>
    <s v="2.2.4 - TRANSPORTE Y ALMACENAJE"/>
    <s v="N"/>
    <s v="00 - N/A"/>
    <s v="10 - FONDO GENERAL"/>
    <s v="99 - MULTIPROVINCIAL"/>
    <s v="(en blanco)"/>
    <n v="42544060"/>
    <n v="0"/>
  </r>
  <r>
    <s v="2026"/>
    <x v="0"/>
    <x v="0"/>
    <x v="0"/>
    <x v="0"/>
    <s v="2 - Poder Ejecutivo"/>
    <s v="0206 - MINISTERIO DE EDUCACIÓN"/>
    <s v="0001 - MINISTERIO DE EDUCACION"/>
    <x v="1"/>
    <x v="9"/>
    <x v="42"/>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x v="1"/>
    <x v="9"/>
    <x v="42"/>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x v="1"/>
    <x v="9"/>
    <x v="42"/>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x v="1"/>
    <x v="9"/>
    <x v="42"/>
    <s v="2.3 - MATERIALES Y SUMINISTROS"/>
    <s v="2.3.2 - TEXTILES Y VESTUARIOS"/>
    <s v="N"/>
    <s v="00 - N/A"/>
    <s v="10 - FONDO GENERAL"/>
    <s v="99 - MULTIPROVINCIAL"/>
    <s v="(en blanco)"/>
    <n v="97408250"/>
    <n v="0"/>
  </r>
  <r>
    <s v="2026"/>
    <x v="0"/>
    <x v="0"/>
    <x v="0"/>
    <x v="0"/>
    <s v="2 - Poder Ejecutivo"/>
    <s v="0206 - MINISTERIO DE EDUCACIÓN"/>
    <s v="0001 - MINISTERIO DE EDUCACION"/>
    <x v="1"/>
    <x v="9"/>
    <x v="42"/>
    <s v="2.3 - MATERIALES Y SUMINISTROS"/>
    <s v="2.3.3 - PAPEL, CARTÓN E IMPRESOS"/>
    <s v="N"/>
    <s v="00 - N/A"/>
    <s v="10 - FONDO GENERAL"/>
    <s v="99 - MULTIPROVINCIAL"/>
    <s v="(en blanco)"/>
    <n v="284309409"/>
    <n v="0"/>
  </r>
  <r>
    <s v="2026"/>
    <x v="0"/>
    <x v="0"/>
    <x v="0"/>
    <x v="0"/>
    <s v="2 - Poder Ejecutivo"/>
    <s v="0206 - MINISTERIO DE EDUCACIÓN"/>
    <s v="0001 - MINISTERIO DE EDUCACION"/>
    <x v="1"/>
    <x v="9"/>
    <x v="42"/>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x v="1"/>
    <x v="9"/>
    <x v="42"/>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x v="1"/>
    <x v="9"/>
    <x v="42"/>
    <s v="2.3 - MATERIALES Y SUMINISTROS"/>
    <s v="2.3.9 - PRODUCTOS Y ÚTILES VARIOS"/>
    <s v="N"/>
    <s v="00 - N/A"/>
    <s v="10 - FONDO GENERAL"/>
    <s v="99 - MULTIPROVINCIAL"/>
    <s v="(en blanco)"/>
    <n v="1451573"/>
    <n v="0"/>
  </r>
  <r>
    <s v="2026"/>
    <x v="0"/>
    <x v="0"/>
    <x v="0"/>
    <x v="0"/>
    <s v="2 - Poder Ejecutivo"/>
    <s v="0206 - MINISTERIO DE EDUCACIÓN"/>
    <s v="0001 - MINISTERIO DE EDUCACION"/>
    <x v="1"/>
    <x v="9"/>
    <x v="43"/>
    <s v="2.1 - REMUNERACIONES Y CONTRIBUCIONES"/>
    <s v="2.1.1 - REMUNERACIONES"/>
    <s v="N"/>
    <s v="00 - N/A"/>
    <s v="10 - FONDO GENERAL"/>
    <s v="99 - MULTIPROVINCIAL"/>
    <s v="(en blanco)"/>
    <n v="9577219936"/>
    <n v="3938647049.5800004"/>
  </r>
  <r>
    <s v="2026"/>
    <x v="0"/>
    <x v="0"/>
    <x v="0"/>
    <x v="0"/>
    <s v="2 - Poder Ejecutivo"/>
    <s v="0206 - MINISTERIO DE EDUCACIÓN"/>
    <s v="0001 - MINISTERIO DE EDUCACION"/>
    <x v="1"/>
    <x v="9"/>
    <x v="43"/>
    <s v="2.1 - REMUNERACIONES Y CONTRIBUCIONES"/>
    <s v="2.1.5 - CONTRIBUCIONES A LA SEGURIDAD SOCIAL"/>
    <s v="N"/>
    <s v="00 - N/A"/>
    <s v="10 - FONDO GENERAL"/>
    <s v="99 - MULTIPROVINCIAL"/>
    <s v="(en blanco)"/>
    <n v="1510376756"/>
    <n v="672826445.29000008"/>
  </r>
  <r>
    <s v="2026"/>
    <x v="0"/>
    <x v="0"/>
    <x v="0"/>
    <x v="0"/>
    <s v="2 - Poder Ejecutivo"/>
    <s v="0206 - MINISTERIO DE EDUCACIÓN"/>
    <s v="0001 - MINISTERIO DE EDUCACION"/>
    <x v="1"/>
    <x v="9"/>
    <x v="43"/>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x v="1"/>
    <x v="9"/>
    <x v="43"/>
    <s v="2.2 - CONTRATACIÓN DE SERVICIOS"/>
    <s v="2.2.3 - VIÁTICOS"/>
    <s v="N"/>
    <s v="00 - N/A"/>
    <s v="10 - FONDO GENERAL"/>
    <s v="99 - MULTIPROVINCIAL"/>
    <s v="(en blanco)"/>
    <n v="16779450"/>
    <n v="416542.41000000003"/>
  </r>
  <r>
    <s v="2026"/>
    <x v="0"/>
    <x v="0"/>
    <x v="0"/>
    <x v="0"/>
    <s v="2 - Poder Ejecutivo"/>
    <s v="0206 - MINISTERIO DE EDUCACIÓN"/>
    <s v="0001 - MINISTERIO DE EDUCACION"/>
    <x v="1"/>
    <x v="9"/>
    <x v="43"/>
    <s v="2.2 - CONTRATACIÓN DE SERVICIOS"/>
    <s v="2.2.4 - TRANSPORTE Y ALMACENAJE"/>
    <s v="N"/>
    <s v="00 - N/A"/>
    <s v="10 - FONDO GENERAL"/>
    <s v="99 - MULTIPROVINCIAL"/>
    <s v="(en blanco)"/>
    <n v="21067500"/>
    <n v="1900"/>
  </r>
  <r>
    <s v="2026"/>
    <x v="0"/>
    <x v="0"/>
    <x v="0"/>
    <x v="0"/>
    <s v="2 - Poder Ejecutivo"/>
    <s v="0206 - MINISTERIO DE EDUCACIÓN"/>
    <s v="0001 - MINISTERIO DE EDUCACION"/>
    <x v="1"/>
    <x v="9"/>
    <x v="43"/>
    <s v="2.2 - CONTRATACIÓN DE SERVICIOS"/>
    <s v="2.2.5 - ALQUILERES Y RENTAS"/>
    <s v="N"/>
    <s v="00 - N/A"/>
    <s v="10 - FONDO GENERAL"/>
    <s v="99 - MULTIPROVINCIAL"/>
    <s v="(en blanco)"/>
    <n v="19094400"/>
    <n v="6124832"/>
  </r>
  <r>
    <s v="2026"/>
    <x v="0"/>
    <x v="0"/>
    <x v="0"/>
    <x v="0"/>
    <s v="2 - Poder Ejecutivo"/>
    <s v="0206 - MINISTERIO DE EDUCACIÓN"/>
    <s v="0001 - MINISTERIO DE EDUCACION"/>
    <x v="1"/>
    <x v="9"/>
    <x v="43"/>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x v="1"/>
    <x v="9"/>
    <x v="43"/>
    <s v="2.2 - CONTRATACIÓN DE SERVICIOS"/>
    <s v="2.2.8 - OTROS SERVICIOS NO INCLUIDOS EN CONCEPTOS ANTERIORES"/>
    <s v="N"/>
    <s v="00 - N/A"/>
    <s v="10 - FONDO GENERAL"/>
    <s v="99 - MULTIPROVINCIAL"/>
    <s v="(en blanco)"/>
    <n v="32535004"/>
    <n v="4984916.8600000003"/>
  </r>
  <r>
    <s v="2026"/>
    <x v="0"/>
    <x v="0"/>
    <x v="0"/>
    <x v="0"/>
    <s v="2 - Poder Ejecutivo"/>
    <s v="0206 - MINISTERIO DE EDUCACIÓN"/>
    <s v="0001 - MINISTERIO DE EDUCACION"/>
    <x v="1"/>
    <x v="9"/>
    <x v="43"/>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x v="1"/>
    <x v="9"/>
    <x v="43"/>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x v="1"/>
    <x v="9"/>
    <x v="43"/>
    <s v="2.3 - MATERIALES Y SUMINISTROS"/>
    <s v="2.3.2 - TEXTILES Y VESTUARIOS"/>
    <s v="N"/>
    <s v="00 - N/A"/>
    <s v="10 - FONDO GENERAL"/>
    <s v="99 - MULTIPROVINCIAL"/>
    <s v="(en blanco)"/>
    <n v="2066790"/>
    <n v="0"/>
  </r>
  <r>
    <s v="2026"/>
    <x v="0"/>
    <x v="0"/>
    <x v="0"/>
    <x v="0"/>
    <s v="2 - Poder Ejecutivo"/>
    <s v="0206 - MINISTERIO DE EDUCACIÓN"/>
    <s v="0001 - MINISTERIO DE EDUCACION"/>
    <x v="1"/>
    <x v="9"/>
    <x v="43"/>
    <s v="2.3 - MATERIALES Y SUMINISTROS"/>
    <s v="2.3.3 - PAPEL, CARTÓN E IMPRESOS"/>
    <s v="N"/>
    <s v="00 - N/A"/>
    <s v="10 - FONDO GENERAL"/>
    <s v="99 - MULTIPROVINCIAL"/>
    <s v="(en blanco)"/>
    <n v="46480100"/>
    <n v="0"/>
  </r>
  <r>
    <s v="2026"/>
    <x v="0"/>
    <x v="0"/>
    <x v="0"/>
    <x v="0"/>
    <s v="2 - Poder Ejecutivo"/>
    <s v="0206 - MINISTERIO DE EDUCACIÓN"/>
    <s v="0001 - MINISTERIO DE EDUCACION"/>
    <x v="1"/>
    <x v="9"/>
    <x v="43"/>
    <s v="2.3 - MATERIALES Y SUMINISTROS"/>
    <s v="2.3.5 - CUERO, CAUCHO Y PLÁSTICO"/>
    <s v="N"/>
    <s v="00 - N/A"/>
    <s v="10 - FONDO GENERAL"/>
    <s v="99 - MULTIPROVINCIAL"/>
    <s v="(en blanco)"/>
    <n v="264000"/>
    <n v="0"/>
  </r>
  <r>
    <s v="2026"/>
    <x v="0"/>
    <x v="0"/>
    <x v="0"/>
    <x v="0"/>
    <s v="2 - Poder Ejecutivo"/>
    <s v="0206 - MINISTERIO DE EDUCACIÓN"/>
    <s v="0001 - MINISTERIO DE EDUCACION"/>
    <x v="1"/>
    <x v="9"/>
    <x v="43"/>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x v="1"/>
    <x v="9"/>
    <x v="43"/>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x v="1"/>
    <x v="9"/>
    <x v="43"/>
    <s v="2.3 - MATERIALES Y SUMINISTROS"/>
    <s v="2.3.9 - PRODUCTOS Y ÚTILES VARIOS"/>
    <s v="N"/>
    <s v="00 - N/A"/>
    <s v="10 - FONDO GENERAL"/>
    <s v="99 - MULTIPROVINCIAL"/>
    <s v="(en blanco)"/>
    <n v="64148173"/>
    <n v="0"/>
  </r>
  <r>
    <s v="2026"/>
    <x v="0"/>
    <x v="0"/>
    <x v="0"/>
    <x v="0"/>
    <s v="2 - Poder Ejecutivo"/>
    <s v="0206 - MINISTERIO DE EDUCACIÓN"/>
    <s v="0001 - MINISTERIO DE EDUCACION"/>
    <x v="1"/>
    <x v="9"/>
    <x v="30"/>
    <s v="2.1 - REMUNERACIONES Y CONTRIBUCIONES"/>
    <s v="2.1.1 - REMUNERACIONES"/>
    <s v="N"/>
    <s v="00 - N/A"/>
    <s v="10 - FONDO GENERAL"/>
    <s v="99 - MULTIPROVINCIAL"/>
    <s v="(en blanco)"/>
    <n v="366030150"/>
    <n v="153759227.84"/>
  </r>
  <r>
    <s v="2026"/>
    <x v="0"/>
    <x v="0"/>
    <x v="0"/>
    <x v="0"/>
    <s v="2 - Poder Ejecutivo"/>
    <s v="0206 - MINISTERIO DE EDUCACIÓN"/>
    <s v="0001 - MINISTERIO DE EDUCACION"/>
    <x v="1"/>
    <x v="9"/>
    <x v="30"/>
    <s v="2.1 - REMUNERACIONES Y CONTRIBUCIONES"/>
    <s v="2.1.5 - CONTRIBUCIONES A LA SEGURIDAD SOCIAL"/>
    <s v="N"/>
    <s v="00 - N/A"/>
    <s v="10 - FONDO GENERAL"/>
    <s v="99 - MULTIPROVINCIAL"/>
    <s v="(en blanco)"/>
    <n v="56988667"/>
    <n v="25878353.919999998"/>
  </r>
  <r>
    <s v="2026"/>
    <x v="0"/>
    <x v="0"/>
    <x v="0"/>
    <x v="0"/>
    <s v="2 - Poder Ejecutivo"/>
    <s v="0206 - MINISTERIO DE EDUCACIÓN"/>
    <s v="0001 - MINISTERIO DE EDUCACION"/>
    <x v="1"/>
    <x v="9"/>
    <x v="30"/>
    <s v="2.2 - CONTRATACIÓN DE SERVICIOS"/>
    <s v="2.2.1 - SERVICIOS BÁSICOS"/>
    <s v="N"/>
    <s v="00 - N/A"/>
    <s v="10 - FONDO GENERAL"/>
    <s v="99 - MULTIPROVINCIAL"/>
    <s v="(en blanco)"/>
    <n v="0"/>
    <n v="0"/>
  </r>
  <r>
    <s v="2026"/>
    <x v="0"/>
    <x v="0"/>
    <x v="0"/>
    <x v="0"/>
    <s v="2 - Poder Ejecutivo"/>
    <s v="0206 - MINISTERIO DE EDUCACIÓN"/>
    <s v="0001 - MINISTERIO DE EDUCACION"/>
    <x v="1"/>
    <x v="9"/>
    <x v="30"/>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x v="1"/>
    <x v="9"/>
    <x v="30"/>
    <s v="2.2 - CONTRATACIÓN DE SERVICIOS"/>
    <s v="2.2.3 - VIÁTICOS"/>
    <s v="N"/>
    <s v="00 - N/A"/>
    <s v="10 - FONDO GENERAL"/>
    <s v="99 - MULTIPROVINCIAL"/>
    <s v="(en blanco)"/>
    <n v="13147750"/>
    <n v="1457564.4"/>
  </r>
  <r>
    <s v="2026"/>
    <x v="0"/>
    <x v="0"/>
    <x v="0"/>
    <x v="0"/>
    <s v="2 - Poder Ejecutivo"/>
    <s v="0206 - MINISTERIO DE EDUCACIÓN"/>
    <s v="0001 - MINISTERIO DE EDUCACION"/>
    <x v="1"/>
    <x v="9"/>
    <x v="30"/>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x v="1"/>
    <x v="9"/>
    <x v="30"/>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x v="1"/>
    <x v="9"/>
    <x v="30"/>
    <s v="2.2 - CONTRATACIÓN DE SERVICIOS"/>
    <s v="2.2.6 - SEGUROS"/>
    <s v="N"/>
    <s v="00 - N/A"/>
    <s v="10 - FONDO GENERAL"/>
    <s v="99 - MULTIPROVINCIAL"/>
    <s v="(en blanco)"/>
    <n v="0"/>
    <n v="73920"/>
  </r>
  <r>
    <s v="2026"/>
    <x v="0"/>
    <x v="0"/>
    <x v="0"/>
    <x v="0"/>
    <s v="2 - Poder Ejecutivo"/>
    <s v="0206 - MINISTERIO DE EDUCACIÓN"/>
    <s v="0001 - MINISTERIO DE EDUCACION"/>
    <x v="1"/>
    <x v="9"/>
    <x v="30"/>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x v="1"/>
    <x v="9"/>
    <x v="30"/>
    <s v="2.2 - CONTRATACIÓN DE SERVICIOS"/>
    <s v="2.2.8 - OTROS SERVICIOS NO INCLUIDOS EN CONCEPTOS ANTERIORES"/>
    <s v="N"/>
    <s v="00 - N/A"/>
    <s v="10 - FONDO GENERAL"/>
    <s v="99 - MULTIPROVINCIAL"/>
    <s v="(en blanco)"/>
    <n v="105015000"/>
    <n v="10903393.99"/>
  </r>
  <r>
    <s v="2026"/>
    <x v="0"/>
    <x v="0"/>
    <x v="0"/>
    <x v="0"/>
    <s v="2 - Poder Ejecutivo"/>
    <s v="0206 - MINISTERIO DE EDUCACIÓN"/>
    <s v="0001 - MINISTERIO DE EDUCACION"/>
    <x v="1"/>
    <x v="9"/>
    <x v="30"/>
    <s v="2.2 - CONTRATACIÓN DE SERVICIOS"/>
    <s v="2.2.9 - OTRAS CONTRATACIONES DE SERVICIOS"/>
    <s v="N"/>
    <s v="00 - N/A"/>
    <s v="10 - FONDO GENERAL"/>
    <s v="99 - MULTIPROVINCIAL"/>
    <s v="(en blanco)"/>
    <n v="17559500"/>
    <n v="8240048.129999999"/>
  </r>
  <r>
    <s v="2026"/>
    <x v="0"/>
    <x v="0"/>
    <x v="0"/>
    <x v="0"/>
    <s v="2 - Poder Ejecutivo"/>
    <s v="0206 - MINISTERIO DE EDUCACIÓN"/>
    <s v="0001 - MINISTERIO DE EDUCACION"/>
    <x v="1"/>
    <x v="9"/>
    <x v="30"/>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x v="1"/>
    <x v="9"/>
    <x v="30"/>
    <s v="2.3 - MATERIALES Y SUMINISTROS"/>
    <s v="2.3.2 - TEXTILES Y VESTUARIOS"/>
    <s v="N"/>
    <s v="00 - N/A"/>
    <s v="10 - FONDO GENERAL"/>
    <s v="99 - MULTIPROVINCIAL"/>
    <s v="(en blanco)"/>
    <n v="24620000"/>
    <n v="84842"/>
  </r>
  <r>
    <s v="2026"/>
    <x v="0"/>
    <x v="0"/>
    <x v="0"/>
    <x v="0"/>
    <s v="2 - Poder Ejecutivo"/>
    <s v="0206 - MINISTERIO DE EDUCACIÓN"/>
    <s v="0001 - MINISTERIO DE EDUCACION"/>
    <x v="1"/>
    <x v="9"/>
    <x v="30"/>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x v="1"/>
    <x v="9"/>
    <x v="30"/>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x v="1"/>
    <x v="9"/>
    <x v="30"/>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x v="1"/>
    <x v="9"/>
    <x v="30"/>
    <s v="2.3 - MATERIALES Y SUMINISTROS"/>
    <s v="2.3.9 - PRODUCTOS Y ÚTILES VARIOS"/>
    <s v="N"/>
    <s v="00 - N/A"/>
    <s v="10 - FONDO GENERAL"/>
    <s v="99 - MULTIPROVINCIAL"/>
    <s v="(en blanco)"/>
    <n v="11868264"/>
    <n v="3156118.64"/>
  </r>
  <r>
    <s v="2026"/>
    <x v="0"/>
    <x v="0"/>
    <x v="0"/>
    <x v="0"/>
    <s v="2 - Poder Ejecutivo"/>
    <s v="0206 - MINISTERIO DE EDUCACIÓN"/>
    <s v="0001 - MINISTERIO DE EDUCACION"/>
    <x v="1"/>
    <x v="9"/>
    <x v="37"/>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x v="1"/>
    <x v="9"/>
    <x v="37"/>
    <s v="2.2 - CONTRATACIÓN DE SERVICIOS"/>
    <s v="2.2.3 - VIÁTICOS"/>
    <s v="N"/>
    <s v="00 - N/A"/>
    <s v="10 - FONDO GENERAL"/>
    <s v="99 - MULTIPROVINCIAL"/>
    <s v="(en blanco)"/>
    <n v="22338000"/>
    <n v="0"/>
  </r>
  <r>
    <s v="2026"/>
    <x v="0"/>
    <x v="0"/>
    <x v="0"/>
    <x v="0"/>
    <s v="2 - Poder Ejecutivo"/>
    <s v="0206 - MINISTERIO DE EDUCACIÓN"/>
    <s v="0001 - MINISTERIO DE EDUCACION"/>
    <x v="1"/>
    <x v="9"/>
    <x v="37"/>
    <s v="2.2 - CONTRATACIÓN DE SERVICIOS"/>
    <s v="2.2.4 - TRANSPORTE Y ALMACENAJE"/>
    <s v="N"/>
    <s v="00 - N/A"/>
    <s v="10 - FONDO GENERAL"/>
    <s v="99 - MULTIPROVINCIAL"/>
    <s v="(en blanco)"/>
    <n v="382000"/>
    <n v="0"/>
  </r>
  <r>
    <s v="2026"/>
    <x v="0"/>
    <x v="0"/>
    <x v="0"/>
    <x v="0"/>
    <s v="2 - Poder Ejecutivo"/>
    <s v="0206 - MINISTERIO DE EDUCACIÓN"/>
    <s v="0001 - MINISTERIO DE EDUCACION"/>
    <x v="1"/>
    <x v="9"/>
    <x v="37"/>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x v="1"/>
    <x v="9"/>
    <x v="37"/>
    <s v="2.3 - MATERIALES Y SUMINISTROS"/>
    <s v="2.3.2 - TEXTILES Y VESTUARIOS"/>
    <s v="N"/>
    <s v="00 - N/A"/>
    <s v="10 - FONDO GENERAL"/>
    <s v="99 - MULTIPROVINCIAL"/>
    <s v="(en blanco)"/>
    <n v="0"/>
    <n v="93515"/>
  </r>
  <r>
    <s v="2026"/>
    <x v="0"/>
    <x v="0"/>
    <x v="0"/>
    <x v="0"/>
    <s v="2 - Poder Ejecutivo"/>
    <s v="0206 - MINISTERIO DE EDUCACIÓN"/>
    <s v="0001 - MINISTERIO DE EDUCACION"/>
    <x v="1"/>
    <x v="9"/>
    <x v="37"/>
    <s v="2.3 - MATERIALES Y SUMINISTROS"/>
    <s v="2.3.3 - PAPEL, CARTÓN E IMPRESOS"/>
    <s v="N"/>
    <s v="00 - N/A"/>
    <s v="10 - FONDO GENERAL"/>
    <s v="99 - MULTIPROVINCIAL"/>
    <s v="(en blanco)"/>
    <n v="5497460"/>
    <n v="0"/>
  </r>
  <r>
    <s v="2026"/>
    <x v="0"/>
    <x v="0"/>
    <x v="0"/>
    <x v="0"/>
    <s v="2 - Poder Ejecutivo"/>
    <s v="0206 - MINISTERIO DE EDUCACIÓN"/>
    <s v="0001 - MINISTERIO DE EDUCACION"/>
    <x v="1"/>
    <x v="9"/>
    <x v="37"/>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x v="1"/>
    <x v="9"/>
    <x v="37"/>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x v="1"/>
    <x v="9"/>
    <x v="37"/>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x v="1"/>
    <x v="9"/>
    <x v="44"/>
    <s v="2.1 - REMUNERACIONES Y CONTRIBUCIONES"/>
    <s v="2.1.1 - REMUNERACIONES"/>
    <s v="N"/>
    <s v="00 - N/A"/>
    <s v="10 - FONDO GENERAL"/>
    <s v="99 - MULTIPROVINCIAL"/>
    <s v="(en blanco)"/>
    <n v="27062520881"/>
    <n v="6550661564.7300034"/>
  </r>
  <r>
    <s v="2026"/>
    <x v="0"/>
    <x v="0"/>
    <x v="0"/>
    <x v="0"/>
    <s v="2 - Poder Ejecutivo"/>
    <s v="0206 - MINISTERIO DE EDUCACIÓN"/>
    <s v="0001 - MINISTERIO DE EDUCACION"/>
    <x v="1"/>
    <x v="9"/>
    <x v="44"/>
    <s v="2.1 - REMUNERACIONES Y CONTRIBUCIONES"/>
    <s v="2.1.2 - SOBRESUELDOS"/>
    <s v="N"/>
    <s v="00 - N/A"/>
    <s v="10 - FONDO GENERAL"/>
    <s v="99 - MULTIPROVINCIAL"/>
    <s v="(en blanco)"/>
    <n v="3941924886"/>
    <n v="1497580588.3100002"/>
  </r>
  <r>
    <s v="2026"/>
    <x v="0"/>
    <x v="0"/>
    <x v="0"/>
    <x v="0"/>
    <s v="2 - Poder Ejecutivo"/>
    <s v="0206 - MINISTERIO DE EDUCACIÓN"/>
    <s v="0001 - MINISTERIO DE EDUCACION"/>
    <x v="1"/>
    <x v="9"/>
    <x v="44"/>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x v="1"/>
    <x v="9"/>
    <x v="44"/>
    <s v="2.1 - REMUNERACIONES Y CONTRIBUCIONES"/>
    <s v="2.1.5 - CONTRIBUCIONES A LA SEGURIDAD SOCIAL"/>
    <s v="N"/>
    <s v="00 - N/A"/>
    <s v="10 - FONDO GENERAL"/>
    <s v="99 - MULTIPROVINCIAL"/>
    <s v="(en blanco)"/>
    <n v="2484223436"/>
    <n v="1059528527.5400009"/>
  </r>
  <r>
    <s v="2026"/>
    <x v="0"/>
    <x v="0"/>
    <x v="0"/>
    <x v="0"/>
    <s v="2 - Poder Ejecutivo"/>
    <s v="0206 - MINISTERIO DE EDUCACIÓN"/>
    <s v="0001 - MINISTERIO DE EDUCACION"/>
    <x v="1"/>
    <x v="9"/>
    <x v="44"/>
    <s v="2.2 - CONTRATACIÓN DE SERVICIOS"/>
    <s v="2.2.1 - SERVICIOS BÁSICOS"/>
    <s v="N"/>
    <s v="00 - N/A"/>
    <s v="10 - FONDO GENERAL"/>
    <s v="99 - MULTIPROVINCIAL"/>
    <s v="(en blanco)"/>
    <n v="2990828690"/>
    <n v="2034112741.6000001"/>
  </r>
  <r>
    <s v="2026"/>
    <x v="0"/>
    <x v="0"/>
    <x v="0"/>
    <x v="0"/>
    <s v="2 - Poder Ejecutivo"/>
    <s v="0206 - MINISTERIO DE EDUCACIÓN"/>
    <s v="0001 - MINISTERIO DE EDUCACION"/>
    <x v="1"/>
    <x v="9"/>
    <x v="44"/>
    <s v="2.2 - CONTRATACIÓN DE SERVICIOS"/>
    <s v="2.2.2 - PUBLICIDAD, IMPRESIÓN Y ENCUADERNACIÓN"/>
    <s v="N"/>
    <s v="00 - N/A"/>
    <s v="10 - FONDO GENERAL"/>
    <s v="99 - MULTIPROVINCIAL"/>
    <s v="(en blanco)"/>
    <n v="927087711"/>
    <n v="237115599.47000003"/>
  </r>
  <r>
    <s v="2026"/>
    <x v="0"/>
    <x v="0"/>
    <x v="0"/>
    <x v="0"/>
    <s v="2 - Poder Ejecutivo"/>
    <s v="0206 - MINISTERIO DE EDUCACIÓN"/>
    <s v="0001 - MINISTERIO DE EDUCACION"/>
    <x v="1"/>
    <x v="9"/>
    <x v="44"/>
    <s v="2.2 - CONTRATACIÓN DE SERVICIOS"/>
    <s v="2.2.3 - VIÁTICOS"/>
    <s v="N"/>
    <s v="00 - N/A"/>
    <s v="10 - FONDO GENERAL"/>
    <s v="99 - MULTIPROVINCIAL"/>
    <s v="(en blanco)"/>
    <n v="1094666091"/>
    <n v="210029704.34"/>
  </r>
  <r>
    <s v="2026"/>
    <x v="0"/>
    <x v="0"/>
    <x v="0"/>
    <x v="0"/>
    <s v="2 - Poder Ejecutivo"/>
    <s v="0206 - MINISTERIO DE EDUCACIÓN"/>
    <s v="0001 - MINISTERIO DE EDUCACION"/>
    <x v="1"/>
    <x v="9"/>
    <x v="44"/>
    <s v="2.2 - CONTRATACIÓN DE SERVICIOS"/>
    <s v="2.2.4 - TRANSPORTE Y ALMACENAJE"/>
    <s v="N"/>
    <s v="00 - N/A"/>
    <s v="10 - FONDO GENERAL"/>
    <s v="99 - MULTIPROVINCIAL"/>
    <s v="(en blanco)"/>
    <n v="1682283148"/>
    <n v="388386697.47000003"/>
  </r>
  <r>
    <s v="2026"/>
    <x v="0"/>
    <x v="0"/>
    <x v="0"/>
    <x v="0"/>
    <s v="2 - Poder Ejecutivo"/>
    <s v="0206 - MINISTERIO DE EDUCACIÓN"/>
    <s v="0001 - MINISTERIO DE EDUCACION"/>
    <x v="1"/>
    <x v="9"/>
    <x v="44"/>
    <s v="2.2 - CONTRATACIÓN DE SERVICIOS"/>
    <s v="2.2.5 - ALQUILERES Y RENTAS"/>
    <s v="N"/>
    <s v="00 - N/A"/>
    <s v="10 - FONDO GENERAL"/>
    <s v="99 - MULTIPROVINCIAL"/>
    <s v="(en blanco)"/>
    <n v="882344297"/>
    <n v="1015719365.8900002"/>
  </r>
  <r>
    <s v="2026"/>
    <x v="0"/>
    <x v="0"/>
    <x v="0"/>
    <x v="0"/>
    <s v="2 - Poder Ejecutivo"/>
    <s v="0206 - MINISTERIO DE EDUCACIÓN"/>
    <s v="0001 - MINISTERIO DE EDUCACION"/>
    <x v="1"/>
    <x v="9"/>
    <x v="44"/>
    <s v="2.2 - CONTRATACIÓN DE SERVICIOS"/>
    <s v="2.2.6 - SEGUROS"/>
    <s v="N"/>
    <s v="00 - N/A"/>
    <s v="10 - FONDO GENERAL"/>
    <s v="99 - MULTIPROVINCIAL"/>
    <s v="(en blanco)"/>
    <n v="794514101"/>
    <n v="156094546.04000002"/>
  </r>
  <r>
    <s v="2026"/>
    <x v="0"/>
    <x v="0"/>
    <x v="0"/>
    <x v="0"/>
    <s v="2 - Poder Ejecutivo"/>
    <s v="0206 - MINISTERIO DE EDUCACIÓN"/>
    <s v="0001 - MINISTERIO DE EDUCACION"/>
    <x v="1"/>
    <x v="9"/>
    <x v="44"/>
    <s v="2.2 - CONTRATACIÓN DE SERVICIOS"/>
    <s v="2.2.7 - SERVICIOS DE CONSERVACIÓN, REPARACIONES MENORES E INSTALACIONES TEMPORALES"/>
    <s v="N"/>
    <s v="00 - N/A"/>
    <s v="10 - FONDO GENERAL"/>
    <s v="99 - MULTIPROVINCIAL"/>
    <s v="(en blanco)"/>
    <n v="400210287"/>
    <n v="32136546.09"/>
  </r>
  <r>
    <s v="2026"/>
    <x v="0"/>
    <x v="0"/>
    <x v="0"/>
    <x v="0"/>
    <s v="2 - Poder Ejecutivo"/>
    <s v="0206 - MINISTERIO DE EDUCACIÓN"/>
    <s v="0001 - MINISTERIO DE EDUCACION"/>
    <x v="1"/>
    <x v="9"/>
    <x v="44"/>
    <s v="2.2 - CONTRATACIÓN DE SERVICIOS"/>
    <s v="2.2.8 - OTROS SERVICIOS NO INCLUIDOS EN CONCEPTOS ANTERIORES"/>
    <s v="N"/>
    <s v="00 - N/A"/>
    <s v="10 - FONDO GENERAL"/>
    <s v="99 - MULTIPROVINCIAL"/>
    <s v="(en blanco)"/>
    <n v="4521584275"/>
    <n v="538776806.21000004"/>
  </r>
  <r>
    <s v="2026"/>
    <x v="0"/>
    <x v="0"/>
    <x v="0"/>
    <x v="0"/>
    <s v="2 - Poder Ejecutivo"/>
    <s v="0206 - MINISTERIO DE EDUCACIÓN"/>
    <s v="0001 - MINISTERIO DE EDUCACION"/>
    <x v="1"/>
    <x v="9"/>
    <x v="44"/>
    <s v="2.2 - CONTRATACIÓN DE SERVICIOS"/>
    <s v="2.2.9 - OTRAS CONTRATACIONES DE SERVICIOS"/>
    <s v="N"/>
    <s v="00 - N/A"/>
    <s v="10 - FONDO GENERAL"/>
    <s v="99 - MULTIPROVINCIAL"/>
    <s v="(en blanco)"/>
    <n v="450389647"/>
    <n v="108090309.92000003"/>
  </r>
  <r>
    <s v="2026"/>
    <x v="0"/>
    <x v="0"/>
    <x v="0"/>
    <x v="0"/>
    <s v="2 - Poder Ejecutivo"/>
    <s v="0206 - MINISTERIO DE EDUCACIÓN"/>
    <s v="0001 - MINISTERIO DE EDUCACION"/>
    <x v="1"/>
    <x v="9"/>
    <x v="44"/>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x v="1"/>
    <x v="9"/>
    <x v="44"/>
    <s v="2.3 - MATERIALES Y SUMINISTROS"/>
    <s v="2.3.2 - TEXTILES Y VESTUARIOS"/>
    <s v="N"/>
    <s v="00 - N/A"/>
    <s v="10 - FONDO GENERAL"/>
    <s v="99 - MULTIPROVINCIAL"/>
    <s v="(en blanco)"/>
    <n v="158910486"/>
    <n v="2444936.16"/>
  </r>
  <r>
    <s v="2026"/>
    <x v="0"/>
    <x v="0"/>
    <x v="0"/>
    <x v="0"/>
    <s v="2 - Poder Ejecutivo"/>
    <s v="0206 - MINISTERIO DE EDUCACIÓN"/>
    <s v="0001 - MINISTERIO DE EDUCACION"/>
    <x v="1"/>
    <x v="9"/>
    <x v="44"/>
    <s v="2.3 - MATERIALES Y SUMINISTROS"/>
    <s v="2.3.3 - PAPEL, CARTÓN E IMPRESOS"/>
    <s v="N"/>
    <s v="00 - N/A"/>
    <s v="10 - FONDO GENERAL"/>
    <s v="99 - MULTIPROVINCIAL"/>
    <s v="(en blanco)"/>
    <n v="124487769"/>
    <n v="1555661.24"/>
  </r>
  <r>
    <s v="2026"/>
    <x v="0"/>
    <x v="0"/>
    <x v="0"/>
    <x v="0"/>
    <s v="2 - Poder Ejecutivo"/>
    <s v="0206 - MINISTERIO DE EDUCACIÓN"/>
    <s v="0001 - MINISTERIO DE EDUCACION"/>
    <x v="1"/>
    <x v="9"/>
    <x v="44"/>
    <s v="2.3 - MATERIALES Y SUMINISTROS"/>
    <s v="2.3.4 - PRODUCTOS FARMACÉUTICOS"/>
    <s v="N"/>
    <s v="00 - N/A"/>
    <s v="10 - FONDO GENERAL"/>
    <s v="99 - MULTIPROVINCIAL"/>
    <s v="(en blanco)"/>
    <n v="0"/>
    <n v="0"/>
  </r>
  <r>
    <s v="2026"/>
    <x v="0"/>
    <x v="0"/>
    <x v="0"/>
    <x v="0"/>
    <s v="2 - Poder Ejecutivo"/>
    <s v="0206 - MINISTERIO DE EDUCACIÓN"/>
    <s v="0001 - MINISTERIO DE EDUCACION"/>
    <x v="1"/>
    <x v="9"/>
    <x v="44"/>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x v="1"/>
    <x v="9"/>
    <x v="44"/>
    <s v="2.3 - MATERIALES Y SUMINISTROS"/>
    <s v="2.3.6 - PRODUCTOS DE MINERALES, METÁLICOS Y NO METÁLICOS"/>
    <s v="N"/>
    <s v="00 - N/A"/>
    <s v="10 - FONDO GENERAL"/>
    <s v="99 - MULTIPROVINCIAL"/>
    <s v="(en blanco)"/>
    <n v="3837204"/>
    <n v="2175838.2600000002"/>
  </r>
  <r>
    <s v="2026"/>
    <x v="0"/>
    <x v="0"/>
    <x v="0"/>
    <x v="0"/>
    <s v="2 - Poder Ejecutivo"/>
    <s v="0206 - MINISTERIO DE EDUCACIÓN"/>
    <s v="0001 - MINISTERIO DE EDUCACION"/>
    <x v="1"/>
    <x v="9"/>
    <x v="44"/>
    <s v="2.3 - MATERIALES Y SUMINISTROS"/>
    <s v="2.3.7 - COMBUSTIBLES, LUBRICANTES, PRODUCTOS QUÍMICOS Y CONEXOS"/>
    <s v="N"/>
    <s v="00 - N/A"/>
    <s v="10 - FONDO GENERAL"/>
    <s v="99 - MULTIPROVINCIAL"/>
    <s v="(en blanco)"/>
    <n v="666216091"/>
    <n v="18046572.890000001"/>
  </r>
  <r>
    <s v="2026"/>
    <x v="0"/>
    <x v="0"/>
    <x v="0"/>
    <x v="0"/>
    <s v="2 - Poder Ejecutivo"/>
    <s v="0206 - MINISTERIO DE EDUCACIÓN"/>
    <s v="0001 - MINISTERIO DE EDUCACION"/>
    <x v="1"/>
    <x v="9"/>
    <x v="44"/>
    <s v="2.3 - MATERIALES Y SUMINISTROS"/>
    <s v="2.3.9 - PRODUCTOS Y ÚTILES VARIOS"/>
    <s v="N"/>
    <s v="00 - N/A"/>
    <s v="10 - FONDO GENERAL"/>
    <s v="99 - MULTIPROVINCIAL"/>
    <s v="(en blanco)"/>
    <n v="181646908"/>
    <n v="18874754.500000004"/>
  </r>
  <r>
    <s v="2026"/>
    <x v="0"/>
    <x v="0"/>
    <x v="0"/>
    <x v="0"/>
    <s v="2 - Poder Ejecutivo"/>
    <s v="0206 - MINISTERIO DE EDUCACIÓN"/>
    <s v="0001 - MINISTERIO DE EDUCACION"/>
    <x v="1"/>
    <x v="3"/>
    <x v="16"/>
    <s v="2.1 - REMUNERACIONES Y CONTRIBUCIONES"/>
    <s v="2.1.1 - REMUNERACIONES"/>
    <s v="N"/>
    <s v="00 - N/A"/>
    <s v="10 - FONDO GENERAL"/>
    <s v="99 - MULTIPROVINCIAL"/>
    <s v="(en blanco)"/>
    <n v="25217145"/>
    <n v="9438062.0500000007"/>
  </r>
  <r>
    <s v="2026"/>
    <x v="0"/>
    <x v="0"/>
    <x v="0"/>
    <x v="0"/>
    <s v="2 - Poder Ejecutivo"/>
    <s v="0206 - MINISTERIO DE EDUCACIÓN"/>
    <s v="0001 - MINISTERIO DE EDUCACION"/>
    <x v="1"/>
    <x v="3"/>
    <x v="16"/>
    <s v="2.1 - REMUNERACIONES Y CONTRIBUCIONES"/>
    <s v="2.1.5 - CONTRIBUCIONES A LA SEGURIDAD SOCIAL"/>
    <s v="N"/>
    <s v="00 - N/A"/>
    <s v="10 - FONDO GENERAL"/>
    <s v="99 - MULTIPROVINCIAL"/>
    <s v="(en blanco)"/>
    <n v="3809016"/>
    <n v="1549925.8399999999"/>
  </r>
  <r>
    <s v="2026"/>
    <x v="0"/>
    <x v="0"/>
    <x v="0"/>
    <x v="0"/>
    <s v="2 - Poder Ejecutivo"/>
    <s v="0206 - MINISTERIO DE EDUCACIÓN"/>
    <s v="0001 - MINISTERIO DE EDUCACION"/>
    <x v="1"/>
    <x v="3"/>
    <x v="16"/>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x v="1"/>
    <x v="3"/>
    <x v="16"/>
    <s v="2.2 - CONTRATACIÓN DE SERVICIOS"/>
    <s v="2.2.3 - VIÁTICOS"/>
    <s v="N"/>
    <s v="00 - N/A"/>
    <s v="10 - FONDO GENERAL"/>
    <s v="99 - MULTIPROVINCIAL"/>
    <s v="(en blanco)"/>
    <n v="2798300"/>
    <n v="0"/>
  </r>
  <r>
    <s v="2026"/>
    <x v="0"/>
    <x v="0"/>
    <x v="0"/>
    <x v="0"/>
    <s v="2 - Poder Ejecutivo"/>
    <s v="0206 - MINISTERIO DE EDUCACIÓN"/>
    <s v="0001 - MINISTERIO DE EDUCACION"/>
    <x v="1"/>
    <x v="3"/>
    <x v="16"/>
    <s v="2.2 - CONTRATACIÓN DE SERVICIOS"/>
    <s v="2.2.4 - TRANSPORTE Y ALMACENAJE"/>
    <s v="N"/>
    <s v="00 - N/A"/>
    <s v="10 - FONDO GENERAL"/>
    <s v="99 - MULTIPROVINCIAL"/>
    <s v="(en blanco)"/>
    <n v="7162840"/>
    <n v="0"/>
  </r>
  <r>
    <s v="2026"/>
    <x v="0"/>
    <x v="0"/>
    <x v="0"/>
    <x v="0"/>
    <s v="2 - Poder Ejecutivo"/>
    <s v="0206 - MINISTERIO DE EDUCACIÓN"/>
    <s v="0001 - MINISTERIO DE EDUCACION"/>
    <x v="1"/>
    <x v="3"/>
    <x v="16"/>
    <s v="2.2 - CONTRATACIÓN DE SERVICIOS"/>
    <s v="2.2.5 - ALQUILERES Y RENTAS"/>
    <s v="N"/>
    <s v="00 - N/A"/>
    <s v="10 - FONDO GENERAL"/>
    <s v="99 - MULTIPROVINCIAL"/>
    <s v="(en blanco)"/>
    <n v="972800"/>
    <n v="0"/>
  </r>
  <r>
    <s v="2026"/>
    <x v="0"/>
    <x v="0"/>
    <x v="0"/>
    <x v="0"/>
    <s v="2 - Poder Ejecutivo"/>
    <s v="0206 - MINISTERIO DE EDUCACIÓN"/>
    <s v="0001 - MINISTERIO DE EDUCACION"/>
    <x v="1"/>
    <x v="3"/>
    <x v="16"/>
    <s v="2.2 - CONTRATACIÓN DE SERVICIOS"/>
    <s v="2.2.8 - OTROS SERVICIOS NO INCLUIDOS EN CONCEPTOS ANTERIORES"/>
    <s v="N"/>
    <s v="00 - N/A"/>
    <s v="10 - FONDO GENERAL"/>
    <s v="99 - MULTIPROVINCIAL"/>
    <s v="(en blanco)"/>
    <n v="14100000"/>
    <n v="562262.92000000004"/>
  </r>
  <r>
    <s v="2026"/>
    <x v="0"/>
    <x v="0"/>
    <x v="0"/>
    <x v="0"/>
    <s v="2 - Poder Ejecutivo"/>
    <s v="0206 - MINISTERIO DE EDUCACIÓN"/>
    <s v="0001 - MINISTERIO DE EDUCACION"/>
    <x v="1"/>
    <x v="3"/>
    <x v="16"/>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x v="1"/>
    <x v="3"/>
    <x v="16"/>
    <s v="2.3 - MATERIALES Y SUMINISTROS"/>
    <s v="2.3.2 - TEXTILES Y VESTUARIOS"/>
    <s v="N"/>
    <s v="00 - N/A"/>
    <s v="10 - FONDO GENERAL"/>
    <s v="99 - MULTIPROVINCIAL"/>
    <s v="(en blanco)"/>
    <n v="5720000"/>
    <n v="0"/>
  </r>
  <r>
    <s v="2026"/>
    <x v="0"/>
    <x v="0"/>
    <x v="0"/>
    <x v="0"/>
    <s v="2 - Poder Ejecutivo"/>
    <s v="0206 - MINISTERIO DE EDUCACIÓN"/>
    <s v="0001 - MINISTERIO DE EDUCACION"/>
    <x v="1"/>
    <x v="3"/>
    <x v="16"/>
    <s v="2.3 - MATERIALES Y SUMINISTROS"/>
    <s v="2.3.3 - PAPEL, CARTÓN E IMPRESOS"/>
    <s v="N"/>
    <s v="00 - N/A"/>
    <s v="10 - FONDO GENERAL"/>
    <s v="99 - MULTIPROVINCIAL"/>
    <s v="(en blanco)"/>
    <n v="169250"/>
    <n v="0"/>
  </r>
  <r>
    <s v="2026"/>
    <x v="0"/>
    <x v="0"/>
    <x v="0"/>
    <x v="0"/>
    <s v="2 - Poder Ejecutivo"/>
    <s v="0206 - MINISTERIO DE EDUCACIÓN"/>
    <s v="0001 - MINISTERIO DE EDUCACION"/>
    <x v="1"/>
    <x v="3"/>
    <x v="16"/>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x v="1"/>
    <x v="3"/>
    <x v="16"/>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x v="1"/>
    <x v="3"/>
    <x v="16"/>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x v="1"/>
    <x v="7"/>
    <x v="33"/>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x v="1"/>
    <x v="7"/>
    <x v="33"/>
    <s v="2.2 - CONTRATACIÓN DE SERVICIOS"/>
    <s v="2.2.3 - VIÁTICOS"/>
    <s v="N"/>
    <s v="00 - N/A"/>
    <s v="10 - FONDO GENERAL"/>
    <s v="99 - MULTIPROVINCIAL"/>
    <s v="(en blanco)"/>
    <n v="1590200"/>
    <n v="57660"/>
  </r>
  <r>
    <s v="2026"/>
    <x v="0"/>
    <x v="0"/>
    <x v="0"/>
    <x v="0"/>
    <s v="2 - Poder Ejecutivo"/>
    <s v="0206 - MINISTERIO DE EDUCACIÓN"/>
    <s v="0004 - INSTITUTO NACIONAL DE EDUCACIÓN FISICA"/>
    <x v="1"/>
    <x v="7"/>
    <x v="33"/>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x v="1"/>
    <x v="7"/>
    <x v="33"/>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x v="1"/>
    <x v="7"/>
    <x v="33"/>
    <s v="2.2 - CONTRATACIÓN DE SERVICIOS"/>
    <s v="2.2.8 - OTROS SERVICIOS NO INCLUIDOS EN CONCEPTOS ANTERIORES"/>
    <s v="N"/>
    <s v="00 - N/A"/>
    <s v="10 - FONDO GENERAL"/>
    <s v="99 - MULTIPROVINCIAL"/>
    <s v="(en blanco)"/>
    <n v="75596500"/>
    <n v="2842017.64"/>
  </r>
  <r>
    <s v="2026"/>
    <x v="0"/>
    <x v="0"/>
    <x v="0"/>
    <x v="0"/>
    <s v="2 - Poder Ejecutivo"/>
    <s v="0206 - MINISTERIO DE EDUCACIÓN"/>
    <s v="0004 - INSTITUTO NACIONAL DE EDUCACIÓN FISICA"/>
    <x v="1"/>
    <x v="7"/>
    <x v="33"/>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x v="1"/>
    <x v="7"/>
    <x v="33"/>
    <s v="2.3 - MATERIALES Y SUMINISTROS"/>
    <s v="2.3.3 - PAPEL, CARTÓN E IMPRESOS"/>
    <s v="N"/>
    <s v="00 - N/A"/>
    <s v="10 - FONDO GENERAL"/>
    <s v="99 - MULTIPROVINCIAL"/>
    <s v="(en blanco)"/>
    <n v="500000"/>
    <n v="46728.000000000029"/>
  </r>
  <r>
    <s v="2026"/>
    <x v="0"/>
    <x v="0"/>
    <x v="0"/>
    <x v="0"/>
    <s v="2 - Poder Ejecutivo"/>
    <s v="0206 - MINISTERIO DE EDUCACIÓN"/>
    <s v="0004 - INSTITUTO NACIONAL DE EDUCACIÓN FISICA"/>
    <x v="1"/>
    <x v="7"/>
    <x v="33"/>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x v="1"/>
    <x v="7"/>
    <x v="33"/>
    <s v="2.3 - MATERIALES Y SUMINISTROS"/>
    <s v="2.3.9 - PRODUCTOS Y ÚTILES VARIOS"/>
    <s v="N"/>
    <s v="00 - N/A"/>
    <s v="10 - FONDO GENERAL"/>
    <s v="99 - MULTIPROVINCIAL"/>
    <s v="(en blanco)"/>
    <n v="36100057"/>
    <n v="2693098.08"/>
  </r>
  <r>
    <s v="2026"/>
    <x v="0"/>
    <x v="0"/>
    <x v="0"/>
    <x v="0"/>
    <s v="2 - Poder Ejecutivo"/>
    <s v="0206 - MINISTERIO DE EDUCACIÓN"/>
    <s v="0004 - INSTITUTO NACIONAL DE EDUCACIÓN FISICA"/>
    <x v="1"/>
    <x v="9"/>
    <x v="45"/>
    <s v="2.1 - REMUNERACIONES Y CONTRIBUCIONES"/>
    <s v="2.1.1 - REMUNERACIONES"/>
    <s v="N"/>
    <s v="00 - N/A"/>
    <s v="10 - FONDO GENERAL"/>
    <s v="99 - MULTIPROVINCIAL"/>
    <s v="(en blanco)"/>
    <n v="443499615"/>
    <n v="152282062.05999997"/>
  </r>
  <r>
    <s v="2026"/>
    <x v="0"/>
    <x v="0"/>
    <x v="0"/>
    <x v="0"/>
    <s v="2 - Poder Ejecutivo"/>
    <s v="0206 - MINISTERIO DE EDUCACIÓN"/>
    <s v="0004 - INSTITUTO NACIONAL DE EDUCACIÓN FISICA"/>
    <x v="1"/>
    <x v="9"/>
    <x v="45"/>
    <s v="2.1 - REMUNERACIONES Y CONTRIBUCIONES"/>
    <s v="2.1.2 - SOBRESUELDOS"/>
    <s v="N"/>
    <s v="00 - N/A"/>
    <s v="10 - FONDO GENERAL"/>
    <s v="99 - MULTIPROVINCIAL"/>
    <s v="(en blanco)"/>
    <n v="60179540"/>
    <n v="25095909.109999999"/>
  </r>
  <r>
    <s v="2026"/>
    <x v="0"/>
    <x v="0"/>
    <x v="0"/>
    <x v="0"/>
    <s v="2 - Poder Ejecutivo"/>
    <s v="0206 - MINISTERIO DE EDUCACIÓN"/>
    <s v="0004 - INSTITUTO NACIONAL DE EDUCACIÓN FISICA"/>
    <x v="1"/>
    <x v="9"/>
    <x v="45"/>
    <s v="2.1 - REMUNERACIONES Y CONTRIBUCIONES"/>
    <s v="2.1.5 - CONTRIBUCIONES A LA SEGURIDAD SOCIAL"/>
    <s v="N"/>
    <s v="00 - N/A"/>
    <s v="10 - FONDO GENERAL"/>
    <s v="99 - MULTIPROVINCIAL"/>
    <s v="(en blanco)"/>
    <n v="66350214"/>
    <n v="23820270.719999999"/>
  </r>
  <r>
    <s v="2026"/>
    <x v="0"/>
    <x v="0"/>
    <x v="0"/>
    <x v="0"/>
    <s v="2 - Poder Ejecutivo"/>
    <s v="0206 - MINISTERIO DE EDUCACIÓN"/>
    <s v="0004 - INSTITUTO NACIONAL DE EDUCACIÓN FISICA"/>
    <x v="1"/>
    <x v="9"/>
    <x v="45"/>
    <s v="2.2 - CONTRATACIÓN DE SERVICIOS"/>
    <s v="2.2.1 - SERVICIOS BÁSICOS"/>
    <s v="N"/>
    <s v="00 - N/A"/>
    <s v="10 - FONDO GENERAL"/>
    <s v="99 - MULTIPROVINCIAL"/>
    <s v="(en blanco)"/>
    <n v="7000000"/>
    <n v="4448611.6900000004"/>
  </r>
  <r>
    <s v="2026"/>
    <x v="0"/>
    <x v="0"/>
    <x v="0"/>
    <x v="0"/>
    <s v="2 - Poder Ejecutivo"/>
    <s v="0206 - MINISTERIO DE EDUCACIÓN"/>
    <s v="0004 - INSTITUTO NACIONAL DE EDUCACIÓN FISICA"/>
    <x v="1"/>
    <x v="9"/>
    <x v="45"/>
    <s v="2.2 - CONTRATACIÓN DE SERVICIOS"/>
    <s v="2.2.2 - PUBLICIDAD, IMPRESIÓN Y ENCUADERNACIÓN"/>
    <s v="N"/>
    <s v="00 - N/A"/>
    <s v="10 - FONDO GENERAL"/>
    <s v="99 - MULTIPROVINCIAL"/>
    <s v="(en blanco)"/>
    <n v="4800000"/>
    <n v="6316650.8399999999"/>
  </r>
  <r>
    <s v="2026"/>
    <x v="0"/>
    <x v="0"/>
    <x v="0"/>
    <x v="0"/>
    <s v="2 - Poder Ejecutivo"/>
    <s v="0206 - MINISTERIO DE EDUCACIÓN"/>
    <s v="0004 - INSTITUTO NACIONAL DE EDUCACIÓN FISICA"/>
    <x v="1"/>
    <x v="9"/>
    <x v="45"/>
    <s v="2.2 - CONTRATACIÓN DE SERVICIOS"/>
    <s v="2.2.3 - VIÁTICOS"/>
    <s v="N"/>
    <s v="00 - N/A"/>
    <s v="10 - FONDO GENERAL"/>
    <s v="99 - MULTIPROVINCIAL"/>
    <s v="(en blanco)"/>
    <n v="4417000"/>
    <n v="4328999.01"/>
  </r>
  <r>
    <s v="2026"/>
    <x v="0"/>
    <x v="0"/>
    <x v="0"/>
    <x v="0"/>
    <s v="2 - Poder Ejecutivo"/>
    <s v="0206 - MINISTERIO DE EDUCACIÓN"/>
    <s v="0004 - INSTITUTO NACIONAL DE EDUCACIÓN FISICA"/>
    <x v="1"/>
    <x v="9"/>
    <x v="45"/>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x v="1"/>
    <x v="9"/>
    <x v="45"/>
    <s v="2.2 - CONTRATACIÓN DE SERVICIOS"/>
    <s v="2.2.5 - ALQUILERES Y RENTAS"/>
    <s v="N"/>
    <s v="00 - N/A"/>
    <s v="10 - FONDO GENERAL"/>
    <s v="99 - MULTIPROVINCIAL"/>
    <s v="(en blanco)"/>
    <n v="12214396"/>
    <n v="5646915.3100000015"/>
  </r>
  <r>
    <s v="2026"/>
    <x v="0"/>
    <x v="0"/>
    <x v="0"/>
    <x v="0"/>
    <s v="2 - Poder Ejecutivo"/>
    <s v="0206 - MINISTERIO DE EDUCACIÓN"/>
    <s v="0004 - INSTITUTO NACIONAL DE EDUCACIÓN FISICA"/>
    <x v="1"/>
    <x v="9"/>
    <x v="45"/>
    <s v="2.2 - CONTRATACIÓN DE SERVICIOS"/>
    <s v="2.2.6 - SEGUROS"/>
    <s v="N"/>
    <s v="00 - N/A"/>
    <s v="10 - FONDO GENERAL"/>
    <s v="99 - MULTIPROVINCIAL"/>
    <s v="(en blanco)"/>
    <n v="6120000"/>
    <n v="2866436.9800000004"/>
  </r>
  <r>
    <s v="2026"/>
    <x v="0"/>
    <x v="0"/>
    <x v="0"/>
    <x v="0"/>
    <s v="2 - Poder Ejecutivo"/>
    <s v="0206 - MINISTERIO DE EDUCACIÓN"/>
    <s v="0004 - INSTITUTO NACIONAL DE EDUCACIÓN FISICA"/>
    <x v="1"/>
    <x v="9"/>
    <x v="45"/>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x v="1"/>
    <x v="9"/>
    <x v="45"/>
    <s v="2.2 - CONTRATACIÓN DE SERVICIOS"/>
    <s v="2.2.8 - OTROS SERVICIOS NO INCLUIDOS EN CONCEPTOS ANTERIORES"/>
    <s v="N"/>
    <s v="00 - N/A"/>
    <s v="10 - FONDO GENERAL"/>
    <s v="99 - MULTIPROVINCIAL"/>
    <s v="(en blanco)"/>
    <n v="31818917"/>
    <n v="18336602.780000005"/>
  </r>
  <r>
    <s v="2026"/>
    <x v="0"/>
    <x v="0"/>
    <x v="0"/>
    <x v="0"/>
    <s v="2 - Poder Ejecutivo"/>
    <s v="0206 - MINISTERIO DE EDUCACIÓN"/>
    <s v="0004 - INSTITUTO NACIONAL DE EDUCACIÓN FISICA"/>
    <x v="1"/>
    <x v="9"/>
    <x v="45"/>
    <s v="2.2 - CONTRATACIÓN DE SERVICIOS"/>
    <s v="2.2.9 - OTRAS CONTRATACIONES DE SERVICIOS"/>
    <s v="N"/>
    <s v="00 - N/A"/>
    <s v="10 - FONDO GENERAL"/>
    <s v="99 - MULTIPROVINCIAL"/>
    <s v="(en blanco)"/>
    <n v="19600000"/>
    <n v="9728573.7200000007"/>
  </r>
  <r>
    <s v="2026"/>
    <x v="0"/>
    <x v="0"/>
    <x v="0"/>
    <x v="0"/>
    <s v="2 - Poder Ejecutivo"/>
    <s v="0206 - MINISTERIO DE EDUCACIÓN"/>
    <s v="0004 - INSTITUTO NACIONAL DE EDUCACIÓN FISICA"/>
    <x v="1"/>
    <x v="9"/>
    <x v="45"/>
    <s v="2.3 - MATERIALES Y SUMINISTROS"/>
    <s v="2.3.1 - ALIMENTOS Y PRODUCTOS AGROFORESTALES"/>
    <s v="N"/>
    <s v="00 - N/A"/>
    <s v="10 - FONDO GENERAL"/>
    <s v="99 - MULTIPROVINCIAL"/>
    <s v="(en blanco)"/>
    <n v="1291000"/>
    <n v="452248.16000000003"/>
  </r>
  <r>
    <s v="2026"/>
    <x v="0"/>
    <x v="0"/>
    <x v="0"/>
    <x v="0"/>
    <s v="2 - Poder Ejecutivo"/>
    <s v="0206 - MINISTERIO DE EDUCACIÓN"/>
    <s v="0004 - INSTITUTO NACIONAL DE EDUCACIÓN FISICA"/>
    <x v="1"/>
    <x v="9"/>
    <x v="45"/>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x v="1"/>
    <x v="9"/>
    <x v="45"/>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x v="1"/>
    <x v="9"/>
    <x v="45"/>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x v="1"/>
    <x v="9"/>
    <x v="45"/>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x v="1"/>
    <x v="9"/>
    <x v="45"/>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x v="1"/>
    <x v="9"/>
    <x v="45"/>
    <s v="2.3 - MATERIALES Y SUMINISTROS"/>
    <s v="2.3.9 - PRODUCTOS Y ÚTILES VARIOS"/>
    <s v="N"/>
    <s v="00 - N/A"/>
    <s v="10 - FONDO GENERAL"/>
    <s v="99 - MULTIPROVINCIAL"/>
    <s v="(en blanco)"/>
    <n v="1836248"/>
    <n v="312812.57000000007"/>
  </r>
  <r>
    <s v="2026"/>
    <x v="0"/>
    <x v="0"/>
    <x v="0"/>
    <x v="0"/>
    <s v="2 - Poder Ejecutivo"/>
    <s v="0206 - MINISTERIO DE EDUCACIÓN"/>
    <s v="0005 - INSTITUTO NACIONAL DE BIENESTAR MAGISTERIAL"/>
    <x v="1"/>
    <x v="9"/>
    <x v="44"/>
    <s v="2.1 - REMUNERACIONES Y CONTRIBUCIONES"/>
    <s v="2.1.1 - REMUNERACIONES"/>
    <s v="N"/>
    <s v="00 - N/A"/>
    <s v="10 - FONDO GENERAL"/>
    <s v="99 - MULTIPROVINCIAL"/>
    <s v="(en blanco)"/>
    <n v="150838079"/>
    <n v="53188034.050000004"/>
  </r>
  <r>
    <s v="2026"/>
    <x v="0"/>
    <x v="0"/>
    <x v="0"/>
    <x v="0"/>
    <s v="2 - Poder Ejecutivo"/>
    <s v="0206 - MINISTERIO DE EDUCACIÓN"/>
    <s v="0005 - INSTITUTO NACIONAL DE BIENESTAR MAGISTERIAL"/>
    <x v="1"/>
    <x v="9"/>
    <x v="44"/>
    <s v="2.1 - REMUNERACIONES Y CONTRIBUCIONES"/>
    <s v="2.1.1 - REMUNERACIONES"/>
    <s v="N"/>
    <s v="00 - N/A"/>
    <s v="20 - FONDOS CON DESTINO ESPECÍFICO"/>
    <s v="99 - MULTIPROVINCIAL"/>
    <s v="(en blanco)"/>
    <n v="104402746"/>
    <n v="35302222.5"/>
  </r>
  <r>
    <s v="2026"/>
    <x v="0"/>
    <x v="0"/>
    <x v="0"/>
    <x v="0"/>
    <s v="2 - Poder Ejecutivo"/>
    <s v="0206 - MINISTERIO DE EDUCACIÓN"/>
    <s v="0005 - INSTITUTO NACIONAL DE BIENESTAR MAGISTERIAL"/>
    <x v="1"/>
    <x v="9"/>
    <x v="44"/>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x v="1"/>
    <x v="9"/>
    <x v="44"/>
    <s v="2.1 - REMUNERACIONES Y CONTRIBUCIONES"/>
    <s v="2.1.2 - SOBRESUELDOS"/>
    <s v="N"/>
    <s v="00 - N/A"/>
    <s v="20 - FONDOS CON DESTINO ESPECÍFICO"/>
    <s v="99 - MULTIPROVINCIAL"/>
    <s v="(en blanco)"/>
    <n v="35130588"/>
    <n v="10667627.290000001"/>
  </r>
  <r>
    <s v="2026"/>
    <x v="0"/>
    <x v="0"/>
    <x v="0"/>
    <x v="0"/>
    <s v="2 - Poder Ejecutivo"/>
    <s v="0206 - MINISTERIO DE EDUCACIÓN"/>
    <s v="0005 - INSTITUTO NACIONAL DE BIENESTAR MAGISTERIAL"/>
    <x v="1"/>
    <x v="9"/>
    <x v="44"/>
    <s v="2.1 - REMUNERACIONES Y CONTRIBUCIONES"/>
    <s v="2.1.5 - CONTRIBUCIONES A LA SEGURIDAD SOCIAL"/>
    <s v="N"/>
    <s v="00 - N/A"/>
    <s v="10 - FONDO GENERAL"/>
    <s v="99 - MULTIPROVINCIAL"/>
    <s v="(en blanco)"/>
    <n v="21155531"/>
    <n v="8063307.0100000026"/>
  </r>
  <r>
    <s v="2026"/>
    <x v="0"/>
    <x v="0"/>
    <x v="0"/>
    <x v="0"/>
    <s v="2 - Poder Ejecutivo"/>
    <s v="0206 - MINISTERIO DE EDUCACIÓN"/>
    <s v="0005 - INSTITUTO NACIONAL DE BIENESTAR MAGISTERIAL"/>
    <x v="1"/>
    <x v="9"/>
    <x v="44"/>
    <s v="2.1 - REMUNERACIONES Y CONTRIBUCIONES"/>
    <s v="2.1.5 - CONTRIBUCIONES A LA SEGURIDAD SOCIAL"/>
    <s v="N"/>
    <s v="00 - N/A"/>
    <s v="20 - FONDOS CON DESTINO ESPECÍFICO"/>
    <s v="99 - MULTIPROVINCIAL"/>
    <s v="(en blanco)"/>
    <n v="14501072"/>
    <n v="5323167.49"/>
  </r>
  <r>
    <s v="2026"/>
    <x v="0"/>
    <x v="0"/>
    <x v="0"/>
    <x v="0"/>
    <s v="2 - Poder Ejecutivo"/>
    <s v="0206 - MINISTERIO DE EDUCACIÓN"/>
    <s v="0005 - INSTITUTO NACIONAL DE BIENESTAR MAGISTERIAL"/>
    <x v="1"/>
    <x v="9"/>
    <x v="44"/>
    <s v="2.2 - CONTRATACIÓN DE SERVICIOS"/>
    <s v="2.2.1 - SERVICIOS BÁSICOS"/>
    <s v="N"/>
    <s v="00 - N/A"/>
    <s v="10 - FONDO GENERAL"/>
    <s v="99 - MULTIPROVINCIAL"/>
    <s v="(en blanco)"/>
    <n v="10106376"/>
    <n v="3291789.6000000006"/>
  </r>
  <r>
    <s v="2026"/>
    <x v="0"/>
    <x v="0"/>
    <x v="0"/>
    <x v="0"/>
    <s v="2 - Poder Ejecutivo"/>
    <s v="0206 - MINISTERIO DE EDUCACIÓN"/>
    <s v="0005 - INSTITUTO NACIONAL DE BIENESTAR MAGISTERIAL"/>
    <x v="1"/>
    <x v="9"/>
    <x v="44"/>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x v="1"/>
    <x v="9"/>
    <x v="44"/>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x v="1"/>
    <x v="9"/>
    <x v="44"/>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x v="1"/>
    <x v="9"/>
    <x v="44"/>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x v="1"/>
    <x v="9"/>
    <x v="44"/>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x v="1"/>
    <x v="9"/>
    <x v="44"/>
    <s v="2.2 - CONTRATACIÓN DE SERVICIOS"/>
    <s v="2.2.6 - SEGUROS"/>
    <s v="N"/>
    <s v="00 - N/A"/>
    <s v="20 - FONDOS CON DESTINO ESPECÍFICO"/>
    <s v="99 - MULTIPROVINCIAL"/>
    <s v="(en blanco)"/>
    <n v="7239562"/>
    <n v="1651296.75"/>
  </r>
  <r>
    <s v="2026"/>
    <x v="0"/>
    <x v="0"/>
    <x v="0"/>
    <x v="0"/>
    <s v="2 - Poder Ejecutivo"/>
    <s v="0206 - MINISTERIO DE EDUCACIÓN"/>
    <s v="0005 - INSTITUTO NACIONAL DE BIENESTAR MAGISTERIAL"/>
    <x v="1"/>
    <x v="9"/>
    <x v="44"/>
    <s v="2.2 - CONTRATACIÓN DE SERVICIOS"/>
    <s v="2.2.7 - SERVICIOS DE CONSERVACIÓN, REPARACIONES MENORES E INSTALACIONES TEMPORALES"/>
    <s v="N"/>
    <s v="00 - N/A"/>
    <s v="20 - FONDOS CON DESTINO ESPECÍFICO"/>
    <s v="99 - MULTIPROVINCIAL"/>
    <s v="(en blanco)"/>
    <n v="5575000"/>
    <n v="1499341.94"/>
  </r>
  <r>
    <s v="2026"/>
    <x v="0"/>
    <x v="0"/>
    <x v="0"/>
    <x v="0"/>
    <s v="2 - Poder Ejecutivo"/>
    <s v="0206 - MINISTERIO DE EDUCACIÓN"/>
    <s v="0005 - INSTITUTO NACIONAL DE BIENESTAR MAGISTERIAL"/>
    <x v="1"/>
    <x v="9"/>
    <x v="44"/>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x v="1"/>
    <x v="9"/>
    <x v="44"/>
    <s v="2.2 - CONTRATACIÓN DE SERVICIOS"/>
    <s v="2.2.8 - OTROS SERVICIOS NO INCLUIDOS EN CONCEPTOS ANTERIORES"/>
    <s v="N"/>
    <s v="00 - N/A"/>
    <s v="20 - FONDOS CON DESTINO ESPECÍFICO"/>
    <s v="99 - MULTIPROVINCIAL"/>
    <s v="(en blanco)"/>
    <n v="196128956"/>
    <n v="56878826.390000001"/>
  </r>
  <r>
    <s v="2026"/>
    <x v="0"/>
    <x v="0"/>
    <x v="0"/>
    <x v="0"/>
    <s v="2 - Poder Ejecutivo"/>
    <s v="0206 - MINISTERIO DE EDUCACIÓN"/>
    <s v="0005 - INSTITUTO NACIONAL DE BIENESTAR MAGISTERIAL"/>
    <x v="1"/>
    <x v="9"/>
    <x v="44"/>
    <s v="2.2 - CONTRATACIÓN DE SERVICIOS"/>
    <s v="2.2.9 - OTRAS CONTRATACIONES DE SERVICIOS"/>
    <s v="N"/>
    <s v="00 - N/A"/>
    <s v="20 - FONDOS CON DESTINO ESPECÍFICO"/>
    <s v="99 - MULTIPROVINCIAL"/>
    <s v="(en blanco)"/>
    <n v="12411000"/>
    <n v="1295534.48"/>
  </r>
  <r>
    <s v="2026"/>
    <x v="0"/>
    <x v="0"/>
    <x v="0"/>
    <x v="0"/>
    <s v="2 - Poder Ejecutivo"/>
    <s v="0206 - MINISTERIO DE EDUCACIÓN"/>
    <s v="0005 - INSTITUTO NACIONAL DE BIENESTAR MAGISTERIAL"/>
    <x v="1"/>
    <x v="9"/>
    <x v="44"/>
    <s v="2.3 - MATERIALES Y SUMINISTROS"/>
    <s v="2.3.1 - ALIMENTOS Y PRODUCTOS AGROFORESTALES"/>
    <s v="N"/>
    <s v="00 - N/A"/>
    <s v="20 - FONDOS CON DESTINO ESPECÍFICO"/>
    <s v="99 - MULTIPROVINCIAL"/>
    <s v="(en blanco)"/>
    <n v="821000"/>
    <n v="699642.5"/>
  </r>
  <r>
    <s v="2026"/>
    <x v="0"/>
    <x v="0"/>
    <x v="0"/>
    <x v="0"/>
    <s v="2 - Poder Ejecutivo"/>
    <s v="0206 - MINISTERIO DE EDUCACIÓN"/>
    <s v="0005 - INSTITUTO NACIONAL DE BIENESTAR MAGISTERIAL"/>
    <x v="1"/>
    <x v="9"/>
    <x v="44"/>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x v="1"/>
    <x v="9"/>
    <x v="44"/>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x v="1"/>
    <x v="9"/>
    <x v="44"/>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x v="1"/>
    <x v="9"/>
    <x v="44"/>
    <s v="2.3 - MATERIALES Y SUMINISTROS"/>
    <s v="2.3.7 - COMBUSTIBLES, LUBRICANTES, PRODUCTOS QUÍMICOS Y CONEXOS"/>
    <s v="N"/>
    <s v="00 - N/A"/>
    <s v="10 - FONDO GENERAL"/>
    <s v="99 - MULTIPROVINCIAL"/>
    <s v="(en blanco)"/>
    <n v="9300000"/>
    <n v="3512000"/>
  </r>
  <r>
    <s v="2026"/>
    <x v="0"/>
    <x v="0"/>
    <x v="0"/>
    <x v="0"/>
    <s v="2 - Poder Ejecutivo"/>
    <s v="0206 - MINISTERIO DE EDUCACIÓN"/>
    <s v="0005 - INSTITUTO NACIONAL DE BIENESTAR MAGISTERIAL"/>
    <x v="1"/>
    <x v="9"/>
    <x v="44"/>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x v="1"/>
    <x v="9"/>
    <x v="44"/>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x v="1"/>
    <x v="2"/>
    <x v="26"/>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x v="1"/>
    <x v="2"/>
    <x v="26"/>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x v="1"/>
    <x v="2"/>
    <x v="26"/>
    <s v="2.2 - CONTRATACIÓN DE SERVICIOS"/>
    <s v="2.2.5 - ALQUILERES Y RENTAS"/>
    <s v="N"/>
    <s v="00 - N/A"/>
    <s v="20 - FONDOS CON DESTINO ESPECÍFICO"/>
    <s v="99 - MULTIPROVINCIAL"/>
    <s v="(en blanco)"/>
    <n v="11468008"/>
    <n v="1354760.8"/>
  </r>
  <r>
    <s v="2026"/>
    <x v="0"/>
    <x v="0"/>
    <x v="0"/>
    <x v="0"/>
    <s v="2 - Poder Ejecutivo"/>
    <s v="0206 - MINISTERIO DE EDUCACIÓN"/>
    <s v="0005 - INSTITUTO NACIONAL DE BIENESTAR MAGISTERIAL"/>
    <x v="1"/>
    <x v="2"/>
    <x v="26"/>
    <s v="2.2 - CONTRATACIÓN DE SERVICIOS"/>
    <s v="2.2.6 - SEGUROS"/>
    <s v="N"/>
    <s v="00 - N/A"/>
    <s v="10 - FONDO GENERAL"/>
    <s v="99 - MULTIPROVINCIAL"/>
    <s v="(en blanco)"/>
    <n v="698534397"/>
    <n v="499389332.13999999"/>
  </r>
  <r>
    <s v="2026"/>
    <x v="0"/>
    <x v="0"/>
    <x v="0"/>
    <x v="0"/>
    <s v="2 - Poder Ejecutivo"/>
    <s v="0206 - MINISTERIO DE EDUCACIÓN"/>
    <s v="0005 - INSTITUTO NACIONAL DE BIENESTAR MAGISTERIAL"/>
    <x v="1"/>
    <x v="2"/>
    <x v="26"/>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x v="1"/>
    <x v="2"/>
    <x v="26"/>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x v="1"/>
    <x v="2"/>
    <x v="26"/>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x v="1"/>
    <x v="2"/>
    <x v="26"/>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x v="1"/>
    <x v="2"/>
    <x v="26"/>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x v="1"/>
    <x v="2"/>
    <x v="26"/>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x v="1"/>
    <x v="2"/>
    <x v="26"/>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x v="1"/>
    <x v="2"/>
    <x v="26"/>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x v="1"/>
    <x v="2"/>
    <x v="26"/>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x v="1"/>
    <x v="2"/>
    <x v="26"/>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x v="1"/>
    <x v="2"/>
    <x v="26"/>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x v="1"/>
    <x v="9"/>
    <x v="45"/>
    <s v="2.1 - REMUNERACIONES Y CONTRIBUCIONES"/>
    <s v="2.1.1 - REMUNERACIONES"/>
    <s v="N"/>
    <s v="00 - N/A"/>
    <s v="10 - FONDO GENERAL"/>
    <s v="99 - MULTIPROVINCIAL"/>
    <s v="(en blanco)"/>
    <n v="201006455"/>
    <n v="72086735.620000005"/>
  </r>
  <r>
    <s v="2026"/>
    <x v="0"/>
    <x v="0"/>
    <x v="0"/>
    <x v="0"/>
    <s v="2 - Poder Ejecutivo"/>
    <s v="0206 - MINISTERIO DE EDUCACIÓN"/>
    <s v="0006 - INSTITUTO DOM. DE EVALUACIÓN E INVESTIGACIÓN DE LA CALIDAD EDUCATIVA"/>
    <x v="1"/>
    <x v="9"/>
    <x v="45"/>
    <s v="2.1 - REMUNERACIONES Y CONTRIBUCIONES"/>
    <s v="2.1.2 - SOBRESUELDOS"/>
    <s v="N"/>
    <s v="00 - N/A"/>
    <s v="10 - FONDO GENERAL"/>
    <s v="99 - MULTIPROVINCIAL"/>
    <s v="(en blanco)"/>
    <n v="47503085"/>
    <n v="13465813.74"/>
  </r>
  <r>
    <s v="2026"/>
    <x v="0"/>
    <x v="0"/>
    <x v="0"/>
    <x v="0"/>
    <s v="2 - Poder Ejecutivo"/>
    <s v="0206 - MINISTERIO DE EDUCACIÓN"/>
    <s v="0006 - INSTITUTO DOM. DE EVALUACIÓN E INVESTIGACIÓN DE LA CALIDAD EDUCATIVA"/>
    <x v="1"/>
    <x v="9"/>
    <x v="45"/>
    <s v="2.1 - REMUNERACIONES Y CONTRIBUCIONES"/>
    <s v="2.1.5 - CONTRIBUCIONES A LA SEGURIDAD SOCIAL"/>
    <s v="N"/>
    <s v="00 - N/A"/>
    <s v="10 - FONDO GENERAL"/>
    <s v="99 - MULTIPROVINCIAL"/>
    <s v="(en blanco)"/>
    <n v="29708207"/>
    <n v="10422297.49"/>
  </r>
  <r>
    <s v="2026"/>
    <x v="0"/>
    <x v="0"/>
    <x v="0"/>
    <x v="0"/>
    <s v="2 - Poder Ejecutivo"/>
    <s v="0206 - MINISTERIO DE EDUCACIÓN"/>
    <s v="0006 - INSTITUTO DOM. DE EVALUACIÓN E INVESTIGACIÓN DE LA CALIDAD EDUCATIVA"/>
    <x v="1"/>
    <x v="9"/>
    <x v="45"/>
    <s v="2.2 - CONTRATACIÓN DE SERVICIOS"/>
    <s v="2.2.1 - SERVICIOS BÁSICOS"/>
    <s v="N"/>
    <s v="00 - N/A"/>
    <s v="10 - FONDO GENERAL"/>
    <s v="99 - MULTIPROVINCIAL"/>
    <s v="(en blanco)"/>
    <n v="4796800"/>
    <n v="1765723.56"/>
  </r>
  <r>
    <s v="2026"/>
    <x v="0"/>
    <x v="0"/>
    <x v="0"/>
    <x v="0"/>
    <s v="2 - Poder Ejecutivo"/>
    <s v="0206 - MINISTERIO DE EDUCACIÓN"/>
    <s v="0006 - INSTITUTO DOM. DE EVALUACIÓN E INVESTIGACIÓN DE LA CALIDAD EDUCATIVA"/>
    <x v="1"/>
    <x v="9"/>
    <x v="45"/>
    <s v="2.2 - CONTRATACIÓN DE SERVICIOS"/>
    <s v="2.2.2 - PUBLICIDAD, IMPRESIÓN Y ENCUADERNACIÓN"/>
    <s v="N"/>
    <s v="00 - N/A"/>
    <s v="10 - FONDO GENERAL"/>
    <s v="99 - MULTIPROVINCIAL"/>
    <s v="(en blanco)"/>
    <n v="12597470"/>
    <n v="525413.69999999995"/>
  </r>
  <r>
    <s v="2026"/>
    <x v="0"/>
    <x v="0"/>
    <x v="0"/>
    <x v="0"/>
    <s v="2 - Poder Ejecutivo"/>
    <s v="0206 - MINISTERIO DE EDUCACIÓN"/>
    <s v="0006 - INSTITUTO DOM. DE EVALUACIÓN E INVESTIGACIÓN DE LA CALIDAD EDUCATIVA"/>
    <x v="1"/>
    <x v="9"/>
    <x v="45"/>
    <s v="2.2 - CONTRATACIÓN DE SERVICIOS"/>
    <s v="2.2.3 - VIÁTICOS"/>
    <s v="N"/>
    <s v="00 - N/A"/>
    <s v="10 - FONDO GENERAL"/>
    <s v="99 - MULTIPROVINCIAL"/>
    <s v="(en blanco)"/>
    <n v="10265110"/>
    <n v="2180802.63"/>
  </r>
  <r>
    <s v="2026"/>
    <x v="0"/>
    <x v="0"/>
    <x v="0"/>
    <x v="0"/>
    <s v="2 - Poder Ejecutivo"/>
    <s v="0206 - MINISTERIO DE EDUCACIÓN"/>
    <s v="0006 - INSTITUTO DOM. DE EVALUACIÓN E INVESTIGACIÓN DE LA CALIDAD EDUCATIVA"/>
    <x v="1"/>
    <x v="9"/>
    <x v="45"/>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x v="1"/>
    <x v="9"/>
    <x v="45"/>
    <s v="2.2 - CONTRATACIÓN DE SERVICIOS"/>
    <s v="2.2.5 - ALQUILERES Y RENTAS"/>
    <s v="N"/>
    <s v="00 - N/A"/>
    <s v="10 - FONDO GENERAL"/>
    <s v="99 - MULTIPROVINCIAL"/>
    <s v="(en blanco)"/>
    <n v="3625000"/>
    <n v="2701013.32"/>
  </r>
  <r>
    <s v="2026"/>
    <x v="0"/>
    <x v="0"/>
    <x v="0"/>
    <x v="0"/>
    <s v="2 - Poder Ejecutivo"/>
    <s v="0206 - MINISTERIO DE EDUCACIÓN"/>
    <s v="0006 - INSTITUTO DOM. DE EVALUACIÓN E INVESTIGACIÓN DE LA CALIDAD EDUCATIVA"/>
    <x v="1"/>
    <x v="9"/>
    <x v="45"/>
    <s v="2.2 - CONTRATACIÓN DE SERVICIOS"/>
    <s v="2.2.6 - SEGUROS"/>
    <s v="N"/>
    <s v="00 - N/A"/>
    <s v="10 - FONDO GENERAL"/>
    <s v="99 - MULTIPROVINCIAL"/>
    <s v="(en blanco)"/>
    <n v="5784440"/>
    <n v="722609.23"/>
  </r>
  <r>
    <s v="2026"/>
    <x v="0"/>
    <x v="0"/>
    <x v="0"/>
    <x v="0"/>
    <s v="2 - Poder Ejecutivo"/>
    <s v="0206 - MINISTERIO DE EDUCACIÓN"/>
    <s v="0006 - INSTITUTO DOM. DE EVALUACIÓN E INVESTIGACIÓN DE LA CALIDAD EDUCATIVA"/>
    <x v="1"/>
    <x v="9"/>
    <x v="45"/>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x v="1"/>
    <x v="9"/>
    <x v="45"/>
    <s v="2.2 - CONTRATACIÓN DE SERVICIOS"/>
    <s v="2.2.8 - OTROS SERVICIOS NO INCLUIDOS EN CONCEPTOS ANTERIORES"/>
    <s v="N"/>
    <s v="00 - N/A"/>
    <s v="10 - FONDO GENERAL"/>
    <s v="99 - MULTIPROVINCIAL"/>
    <s v="(en blanco)"/>
    <n v="45191100"/>
    <n v="11414280.969999997"/>
  </r>
  <r>
    <s v="2026"/>
    <x v="0"/>
    <x v="0"/>
    <x v="0"/>
    <x v="0"/>
    <s v="2 - Poder Ejecutivo"/>
    <s v="0206 - MINISTERIO DE EDUCACIÓN"/>
    <s v="0006 - INSTITUTO DOM. DE EVALUACIÓN E INVESTIGACIÓN DE LA CALIDAD EDUCATIVA"/>
    <x v="1"/>
    <x v="9"/>
    <x v="45"/>
    <s v="2.2 - CONTRATACIÓN DE SERVICIOS"/>
    <s v="2.2.9 - OTRAS CONTRATACIONES DE SERVICIOS"/>
    <s v="N"/>
    <s v="00 - N/A"/>
    <s v="10 - FONDO GENERAL"/>
    <s v="99 - MULTIPROVINCIAL"/>
    <s v="(en blanco)"/>
    <n v="23455156"/>
    <n v="7571423.96"/>
  </r>
  <r>
    <s v="2026"/>
    <x v="0"/>
    <x v="0"/>
    <x v="0"/>
    <x v="0"/>
    <s v="2 - Poder Ejecutivo"/>
    <s v="0206 - MINISTERIO DE EDUCACIÓN"/>
    <s v="0006 - INSTITUTO DOM. DE EVALUACIÓN E INVESTIGACIÓN DE LA CALIDAD EDUCATIVA"/>
    <x v="1"/>
    <x v="9"/>
    <x v="45"/>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x v="1"/>
    <x v="9"/>
    <x v="45"/>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x v="1"/>
    <x v="9"/>
    <x v="45"/>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x v="1"/>
    <x v="9"/>
    <x v="45"/>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x v="1"/>
    <x v="9"/>
    <x v="45"/>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x v="1"/>
    <x v="9"/>
    <x v="45"/>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x v="1"/>
    <x v="9"/>
    <x v="45"/>
    <s v="2.3 - MATERIALES Y SUMINISTROS"/>
    <s v="2.3.7 - COMBUSTIBLES, LUBRICANTES, PRODUCTOS QUÍMICOS Y CONEXOS"/>
    <s v="N"/>
    <s v="00 - N/A"/>
    <s v="10 - FONDO GENERAL"/>
    <s v="99 - MULTIPROVINCIAL"/>
    <s v="(en blanco)"/>
    <n v="10151600"/>
    <n v="117746.81"/>
  </r>
  <r>
    <s v="2026"/>
    <x v="0"/>
    <x v="0"/>
    <x v="0"/>
    <x v="0"/>
    <s v="2 - Poder Ejecutivo"/>
    <s v="0206 - MINISTERIO DE EDUCACIÓN"/>
    <s v="0006 - INSTITUTO DOM. DE EVALUACIÓN E INVESTIGACIÓN DE LA CALIDAD EDUCATIVA"/>
    <x v="1"/>
    <x v="9"/>
    <x v="45"/>
    <s v="2.3 - MATERIALES Y SUMINISTROS"/>
    <s v="2.3.9 - PRODUCTOS Y ÚTILES VARIOS"/>
    <s v="N"/>
    <s v="00 - N/A"/>
    <s v="10 - FONDO GENERAL"/>
    <s v="99 - MULTIPROVINCIAL"/>
    <s v="(en blanco)"/>
    <n v="6261780"/>
    <n v="1431107.62"/>
  </r>
  <r>
    <s v="2026"/>
    <x v="0"/>
    <x v="0"/>
    <x v="0"/>
    <x v="0"/>
    <s v="2 - Poder Ejecutivo"/>
    <s v="0206 - MINISTERIO DE EDUCACIÓN"/>
    <s v="0007 - INSTITUTO NACIONAL DE FORMACIÓN Y CAPACITACIÓN MAGISTERIAL"/>
    <x v="2"/>
    <x v="4"/>
    <x v="12"/>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x v="2"/>
    <x v="4"/>
    <x v="12"/>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x v="2"/>
    <x v="4"/>
    <x v="12"/>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x v="2"/>
    <x v="4"/>
    <x v="12"/>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x v="1"/>
    <x v="9"/>
    <x v="40"/>
    <s v="2.2 - CONTRATACIÓN DE SERVICIOS"/>
    <s v="2.2.8 - OTROS SERVICIOS NO INCLUIDOS EN CONCEPTOS ANTERIORES"/>
    <s v="N"/>
    <s v="00 - N/A"/>
    <s v="10 - FONDO GENERAL"/>
    <s v="99 - MULTIPROVINCIAL"/>
    <s v="(en blanco)"/>
    <n v="449953272"/>
    <n v="465234831.97999996"/>
  </r>
  <r>
    <s v="2026"/>
    <x v="0"/>
    <x v="0"/>
    <x v="0"/>
    <x v="0"/>
    <s v="2 - Poder Ejecutivo"/>
    <s v="0206 - MINISTERIO DE EDUCACIÓN"/>
    <s v="0007 - INSTITUTO NACIONAL DE FORMACIÓN Y CAPACITACIÓN MAGISTERIAL"/>
    <x v="1"/>
    <x v="9"/>
    <x v="44"/>
    <s v="2.1 - REMUNERACIONES Y CONTRIBUCIONES"/>
    <s v="2.1.1 - REMUNERACIONES"/>
    <s v="N"/>
    <s v="00 - N/A"/>
    <s v="10 - FONDO GENERAL"/>
    <s v="99 - MULTIPROVINCIAL"/>
    <s v="(en blanco)"/>
    <n v="328892392"/>
    <n v="111991410.13"/>
  </r>
  <r>
    <s v="2026"/>
    <x v="0"/>
    <x v="0"/>
    <x v="0"/>
    <x v="0"/>
    <s v="2 - Poder Ejecutivo"/>
    <s v="0206 - MINISTERIO DE EDUCACIÓN"/>
    <s v="0007 - INSTITUTO NACIONAL DE FORMACIÓN Y CAPACITACIÓN MAGISTERIAL"/>
    <x v="1"/>
    <x v="9"/>
    <x v="44"/>
    <s v="2.1 - REMUNERACIONES Y CONTRIBUCIONES"/>
    <s v="2.1.2 - SOBRESUELDOS"/>
    <s v="N"/>
    <s v="00 - N/A"/>
    <s v="10 - FONDO GENERAL"/>
    <s v="99 - MULTIPROVINCIAL"/>
    <s v="(en blanco)"/>
    <n v="70997916"/>
    <n v="23565369.699999999"/>
  </r>
  <r>
    <s v="2026"/>
    <x v="0"/>
    <x v="0"/>
    <x v="0"/>
    <x v="0"/>
    <s v="2 - Poder Ejecutivo"/>
    <s v="0206 - MINISTERIO DE EDUCACIÓN"/>
    <s v="0007 - INSTITUTO NACIONAL DE FORMACIÓN Y CAPACITACIÓN MAGISTERIAL"/>
    <x v="1"/>
    <x v="9"/>
    <x v="44"/>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x v="1"/>
    <x v="9"/>
    <x v="44"/>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x v="1"/>
    <x v="9"/>
    <x v="44"/>
    <s v="2.1 - REMUNERACIONES Y CONTRIBUCIONES"/>
    <s v="2.1.5 - CONTRIBUCIONES A LA SEGURIDAD SOCIAL"/>
    <s v="N"/>
    <s v="00 - N/A"/>
    <s v="10 - FONDO GENERAL"/>
    <s v="99 - MULTIPROVINCIAL"/>
    <s v="(en blanco)"/>
    <n v="43746049"/>
    <n v="17140620.790000003"/>
  </r>
  <r>
    <s v="2026"/>
    <x v="0"/>
    <x v="0"/>
    <x v="0"/>
    <x v="0"/>
    <s v="2 - Poder Ejecutivo"/>
    <s v="0206 - MINISTERIO DE EDUCACIÓN"/>
    <s v="0007 - INSTITUTO NACIONAL DE FORMACIÓN Y CAPACITACIÓN MAGISTERIAL"/>
    <x v="1"/>
    <x v="9"/>
    <x v="44"/>
    <s v="2.2 - CONTRATACIÓN DE SERVICIOS"/>
    <s v="2.2.1 - SERVICIOS BÁSICOS"/>
    <s v="N"/>
    <s v="00 - N/A"/>
    <s v="10 - FONDO GENERAL"/>
    <s v="99 - MULTIPROVINCIAL"/>
    <s v="(en blanco)"/>
    <n v="8460000"/>
    <n v="2828707.35"/>
  </r>
  <r>
    <s v="2026"/>
    <x v="0"/>
    <x v="0"/>
    <x v="0"/>
    <x v="0"/>
    <s v="2 - Poder Ejecutivo"/>
    <s v="0206 - MINISTERIO DE EDUCACIÓN"/>
    <s v="0007 - INSTITUTO NACIONAL DE FORMACIÓN Y CAPACITACIÓN MAGISTERIAL"/>
    <x v="1"/>
    <x v="9"/>
    <x v="44"/>
    <s v="2.2 - CONTRATACIÓN DE SERVICIOS"/>
    <s v="2.2.2 - PUBLICIDAD, IMPRESIÓN Y ENCUADERNACIÓN"/>
    <s v="N"/>
    <s v="00 - N/A"/>
    <s v="10 - FONDO GENERAL"/>
    <s v="99 - MULTIPROVINCIAL"/>
    <s v="(en blanco)"/>
    <n v="28961840"/>
    <n v="977925.96"/>
  </r>
  <r>
    <s v="2026"/>
    <x v="0"/>
    <x v="0"/>
    <x v="0"/>
    <x v="0"/>
    <s v="2 - Poder Ejecutivo"/>
    <s v="0206 - MINISTERIO DE EDUCACIÓN"/>
    <s v="0007 - INSTITUTO NACIONAL DE FORMACIÓN Y CAPACITACIÓN MAGISTERIAL"/>
    <x v="1"/>
    <x v="9"/>
    <x v="44"/>
    <s v="2.2 - CONTRATACIÓN DE SERVICIOS"/>
    <s v="2.2.3 - VIÁTICOS"/>
    <s v="N"/>
    <s v="00 - N/A"/>
    <s v="10 - FONDO GENERAL"/>
    <s v="99 - MULTIPROVINCIAL"/>
    <s v="(en blanco)"/>
    <n v="22938500"/>
    <n v="3215939.28"/>
  </r>
  <r>
    <s v="2026"/>
    <x v="0"/>
    <x v="0"/>
    <x v="0"/>
    <x v="0"/>
    <s v="2 - Poder Ejecutivo"/>
    <s v="0206 - MINISTERIO DE EDUCACIÓN"/>
    <s v="0007 - INSTITUTO NACIONAL DE FORMACIÓN Y CAPACITACIÓN MAGISTERIAL"/>
    <x v="1"/>
    <x v="9"/>
    <x v="44"/>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x v="1"/>
    <x v="9"/>
    <x v="44"/>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x v="1"/>
    <x v="9"/>
    <x v="44"/>
    <s v="2.2 - CONTRATACIÓN DE SERVICIOS"/>
    <s v="2.2.6 - SEGUROS"/>
    <s v="N"/>
    <s v="00 - N/A"/>
    <s v="10 - FONDO GENERAL"/>
    <s v="99 - MULTIPROVINCIAL"/>
    <s v="(en blanco)"/>
    <n v="57680000"/>
    <n v="18062956.229999997"/>
  </r>
  <r>
    <s v="2026"/>
    <x v="0"/>
    <x v="0"/>
    <x v="0"/>
    <x v="0"/>
    <s v="2 - Poder Ejecutivo"/>
    <s v="0206 - MINISTERIO DE EDUCACIÓN"/>
    <s v="0007 - INSTITUTO NACIONAL DE FORMACIÓN Y CAPACITACIÓN MAGISTERIAL"/>
    <x v="1"/>
    <x v="9"/>
    <x v="44"/>
    <s v="2.2 - CONTRATACIÓN DE SERVICIOS"/>
    <s v="2.2.7 - SERVICIOS DE CONSERVACIÓN, REPARACIONES MENORES E INSTALACIONES TEMPORALES"/>
    <s v="N"/>
    <s v="00 - N/A"/>
    <s v="10 - FONDO GENERAL"/>
    <s v="99 - MULTIPROVINCIAL"/>
    <s v="(en blanco)"/>
    <n v="19084000"/>
    <n v="1685683.9700000002"/>
  </r>
  <r>
    <s v="2026"/>
    <x v="0"/>
    <x v="0"/>
    <x v="0"/>
    <x v="0"/>
    <s v="2 - Poder Ejecutivo"/>
    <s v="0206 - MINISTERIO DE EDUCACIÓN"/>
    <s v="0007 - INSTITUTO NACIONAL DE FORMACIÓN Y CAPACITACIÓN MAGISTERIAL"/>
    <x v="1"/>
    <x v="9"/>
    <x v="44"/>
    <s v="2.2 - CONTRATACIÓN DE SERVICIOS"/>
    <s v="2.2.8 - OTROS SERVICIOS NO INCLUIDOS EN CONCEPTOS ANTERIORES"/>
    <s v="N"/>
    <s v="00 - N/A"/>
    <s v="10 - FONDO GENERAL"/>
    <s v="99 - MULTIPROVINCIAL"/>
    <s v="(en blanco)"/>
    <n v="1976002349"/>
    <n v="834640212.29000008"/>
  </r>
  <r>
    <s v="2026"/>
    <x v="0"/>
    <x v="0"/>
    <x v="0"/>
    <x v="0"/>
    <s v="2 - Poder Ejecutivo"/>
    <s v="0206 - MINISTERIO DE EDUCACIÓN"/>
    <s v="0007 - INSTITUTO NACIONAL DE FORMACIÓN Y CAPACITACIÓN MAGISTERIAL"/>
    <x v="1"/>
    <x v="9"/>
    <x v="44"/>
    <s v="2.2 - CONTRATACIÓN DE SERVICIOS"/>
    <s v="2.2.9 - OTRAS CONTRATACIONES DE SERVICIOS"/>
    <s v="N"/>
    <s v="00 - N/A"/>
    <s v="10 - FONDO GENERAL"/>
    <s v="99 - MULTIPROVINCIAL"/>
    <s v="(en blanco)"/>
    <n v="33169280"/>
    <n v="13161081.879999999"/>
  </r>
  <r>
    <s v="2026"/>
    <x v="0"/>
    <x v="0"/>
    <x v="0"/>
    <x v="0"/>
    <s v="2 - Poder Ejecutivo"/>
    <s v="0206 - MINISTERIO DE EDUCACIÓN"/>
    <s v="0007 - INSTITUTO NACIONAL DE FORMACIÓN Y CAPACITACIÓN MAGISTERIAL"/>
    <x v="1"/>
    <x v="9"/>
    <x v="44"/>
    <s v="2.3 - MATERIALES Y SUMINISTROS"/>
    <s v="2.3.1 - ALIMENTOS Y PRODUCTOS AGROFORESTALES"/>
    <s v="N"/>
    <s v="00 - N/A"/>
    <s v="10 - FONDO GENERAL"/>
    <s v="99 - MULTIPROVINCIAL"/>
    <s v="(en blanco)"/>
    <n v="1987026"/>
    <n v="406618.53"/>
  </r>
  <r>
    <s v="2026"/>
    <x v="0"/>
    <x v="0"/>
    <x v="0"/>
    <x v="0"/>
    <s v="2 - Poder Ejecutivo"/>
    <s v="0206 - MINISTERIO DE EDUCACIÓN"/>
    <s v="0007 - INSTITUTO NACIONAL DE FORMACIÓN Y CAPACITACIÓN MAGISTERIAL"/>
    <x v="1"/>
    <x v="9"/>
    <x v="44"/>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x v="1"/>
    <x v="9"/>
    <x v="44"/>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x v="1"/>
    <x v="9"/>
    <x v="44"/>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x v="1"/>
    <x v="9"/>
    <x v="44"/>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x v="1"/>
    <x v="9"/>
    <x v="44"/>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x v="1"/>
    <x v="9"/>
    <x v="44"/>
    <s v="2.3 - MATERIALES Y SUMINISTROS"/>
    <s v="2.3.7 - COMBUSTIBLES, LUBRICANTES, PRODUCTOS QUÍMICOS Y CONEXOS"/>
    <s v="N"/>
    <s v="00 - N/A"/>
    <s v="10 - FONDO GENERAL"/>
    <s v="99 - MULTIPROVINCIAL"/>
    <s v="(en blanco)"/>
    <n v="15069040"/>
    <n v="4010219.3600000003"/>
  </r>
  <r>
    <s v="2026"/>
    <x v="0"/>
    <x v="0"/>
    <x v="0"/>
    <x v="0"/>
    <s v="2 - Poder Ejecutivo"/>
    <s v="0206 - MINISTERIO DE EDUCACIÓN"/>
    <s v="0007 - INSTITUTO NACIONAL DE FORMACIÓN Y CAPACITACIÓN MAGISTERIAL"/>
    <x v="1"/>
    <x v="9"/>
    <x v="44"/>
    <s v="2.3 - MATERIALES Y SUMINISTROS"/>
    <s v="2.3.9 - PRODUCTOS Y ÚTILES VARIOS"/>
    <s v="N"/>
    <s v="00 - N/A"/>
    <s v="10 - FONDO GENERAL"/>
    <s v="99 - MULTIPROVINCIAL"/>
    <s v="(en blanco)"/>
    <n v="15499695"/>
    <n v="5892793.879999999"/>
  </r>
  <r>
    <s v="2026"/>
    <x v="0"/>
    <x v="0"/>
    <x v="0"/>
    <x v="0"/>
    <s v="2 - Poder Ejecutivo"/>
    <s v="0206 - MINISTERIO DE EDUCACIÓN"/>
    <s v="0007 - INSTITUTO NACIONAL DE FORMACIÓN Y CAPACITACIÓN MAGISTERIAL"/>
    <x v="1"/>
    <x v="3"/>
    <x v="16"/>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x v="1"/>
    <x v="3"/>
    <x v="16"/>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x v="2"/>
    <x v="4"/>
    <x v="12"/>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x v="2"/>
    <x v="4"/>
    <x v="12"/>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x v="2"/>
    <x v="4"/>
    <x v="12"/>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x v="2"/>
    <x v="4"/>
    <x v="12"/>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x v="2"/>
    <x v="4"/>
    <x v="12"/>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x v="2"/>
    <x v="4"/>
    <x v="12"/>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x v="2"/>
    <x v="4"/>
    <x v="12"/>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x v="1"/>
    <x v="9"/>
    <x v="23"/>
    <s v="2.1 - REMUNERACIONES Y CONTRIBUCIONES"/>
    <s v="2.1.1 - REMUNERACIONES"/>
    <s v="N"/>
    <s v="00 - N/A"/>
    <s v="10 - FONDO GENERAL"/>
    <s v="99 - MULTIPROVINCIAL"/>
    <s v="(en blanco)"/>
    <n v="1294314163"/>
    <n v="525658011.16999996"/>
  </r>
  <r>
    <s v="2026"/>
    <x v="0"/>
    <x v="0"/>
    <x v="0"/>
    <x v="0"/>
    <s v="2 - Poder Ejecutivo"/>
    <s v="0206 - MINISTERIO DE EDUCACIÓN"/>
    <s v="0008 - INSTITUTO SUPERIOR DE FORMACIÓN DOCENTE  SALOME UREÑA"/>
    <x v="1"/>
    <x v="9"/>
    <x v="23"/>
    <s v="2.1 - REMUNERACIONES Y CONTRIBUCIONES"/>
    <s v="2.1.2 - SOBRESUELDOS"/>
    <s v="N"/>
    <s v="00 - N/A"/>
    <s v="10 - FONDO GENERAL"/>
    <s v="99 - MULTIPROVINCIAL"/>
    <s v="(en blanco)"/>
    <n v="249110722"/>
    <n v="5413636.9600000009"/>
  </r>
  <r>
    <s v="2026"/>
    <x v="0"/>
    <x v="0"/>
    <x v="0"/>
    <x v="0"/>
    <s v="2 - Poder Ejecutivo"/>
    <s v="0206 - MINISTERIO DE EDUCACIÓN"/>
    <s v="0008 - INSTITUTO SUPERIOR DE FORMACIÓN DOCENTE  SALOME UREÑA"/>
    <x v="1"/>
    <x v="9"/>
    <x v="23"/>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x v="1"/>
    <x v="9"/>
    <x v="23"/>
    <s v="2.1 - REMUNERACIONES Y CONTRIBUCIONES"/>
    <s v="2.1.5 - CONTRIBUCIONES A LA SEGURIDAD SOCIAL"/>
    <s v="N"/>
    <s v="00 - N/A"/>
    <s v="10 - FONDO GENERAL"/>
    <s v="99 - MULTIPROVINCIAL"/>
    <s v="(en blanco)"/>
    <n v="188520668"/>
    <n v="81364660.75999999"/>
  </r>
  <r>
    <s v="2026"/>
    <x v="0"/>
    <x v="0"/>
    <x v="0"/>
    <x v="0"/>
    <s v="2 - Poder Ejecutivo"/>
    <s v="0206 - MINISTERIO DE EDUCACIÓN"/>
    <s v="0008 - INSTITUTO SUPERIOR DE FORMACIÓN DOCENTE  SALOME UREÑA"/>
    <x v="1"/>
    <x v="9"/>
    <x v="23"/>
    <s v="2.2 - CONTRATACIÓN DE SERVICIOS"/>
    <s v="2.2.1 - SERVICIOS BÁSICOS"/>
    <s v="N"/>
    <s v="00 - N/A"/>
    <s v="10 - FONDO GENERAL"/>
    <s v="99 - MULTIPROVINCIAL"/>
    <s v="(en blanco)"/>
    <n v="34900000"/>
    <n v="10721696.890000001"/>
  </r>
  <r>
    <s v="2026"/>
    <x v="0"/>
    <x v="0"/>
    <x v="0"/>
    <x v="0"/>
    <s v="2 - Poder Ejecutivo"/>
    <s v="0206 - MINISTERIO DE EDUCACIÓN"/>
    <s v="0008 - INSTITUTO SUPERIOR DE FORMACIÓN DOCENTE  SALOME UREÑA"/>
    <x v="1"/>
    <x v="9"/>
    <x v="23"/>
    <s v="2.2 - CONTRATACIÓN DE SERVICIOS"/>
    <s v="2.2.2 - PUBLICIDAD, IMPRESIÓN Y ENCUADERNACIÓN"/>
    <s v="N"/>
    <s v="00 - N/A"/>
    <s v="10 - FONDO GENERAL"/>
    <s v="99 - MULTIPROVINCIAL"/>
    <s v="(en blanco)"/>
    <n v="25169627"/>
    <n v="1668380.17"/>
  </r>
  <r>
    <s v="2026"/>
    <x v="0"/>
    <x v="0"/>
    <x v="0"/>
    <x v="0"/>
    <s v="2 - Poder Ejecutivo"/>
    <s v="0206 - MINISTERIO DE EDUCACIÓN"/>
    <s v="0008 - INSTITUTO SUPERIOR DE FORMACIÓN DOCENTE  SALOME UREÑA"/>
    <x v="1"/>
    <x v="9"/>
    <x v="23"/>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x v="1"/>
    <x v="9"/>
    <x v="23"/>
    <s v="2.2 - CONTRATACIÓN DE SERVICIOS"/>
    <s v="2.2.3 - VIÁTICOS"/>
    <s v="N"/>
    <s v="00 - N/A"/>
    <s v="10 - FONDO GENERAL"/>
    <s v="99 - MULTIPROVINCIAL"/>
    <s v="(en blanco)"/>
    <n v="6571782"/>
    <n v="3114579.5"/>
  </r>
  <r>
    <s v="2026"/>
    <x v="0"/>
    <x v="0"/>
    <x v="0"/>
    <x v="0"/>
    <s v="2 - Poder Ejecutivo"/>
    <s v="0206 - MINISTERIO DE EDUCACIÓN"/>
    <s v="0008 - INSTITUTO SUPERIOR DE FORMACIÓN DOCENTE  SALOME UREÑA"/>
    <x v="1"/>
    <x v="9"/>
    <x v="23"/>
    <s v="2.2 - CONTRATACIÓN DE SERVICIOS"/>
    <s v="2.2.4 - TRANSPORTE Y ALMACENAJE"/>
    <s v="N"/>
    <s v="00 - N/A"/>
    <s v="10 - FONDO GENERAL"/>
    <s v="99 - MULTIPROVINCIAL"/>
    <s v="(en blanco)"/>
    <n v="16127828"/>
    <n v="1805031.9"/>
  </r>
  <r>
    <s v="2026"/>
    <x v="0"/>
    <x v="0"/>
    <x v="0"/>
    <x v="0"/>
    <s v="2 - Poder Ejecutivo"/>
    <s v="0206 - MINISTERIO DE EDUCACIÓN"/>
    <s v="0008 - INSTITUTO SUPERIOR DE FORMACIÓN DOCENTE  SALOME UREÑA"/>
    <x v="1"/>
    <x v="9"/>
    <x v="23"/>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x v="1"/>
    <x v="9"/>
    <x v="23"/>
    <s v="2.2 - CONTRATACIÓN DE SERVICIOS"/>
    <s v="2.2.6 - SEGUROS"/>
    <s v="N"/>
    <s v="00 - N/A"/>
    <s v="10 - FONDO GENERAL"/>
    <s v="99 - MULTIPROVINCIAL"/>
    <s v="(en blanco)"/>
    <n v="42000000"/>
    <n v="15150605.82"/>
  </r>
  <r>
    <s v="2026"/>
    <x v="0"/>
    <x v="0"/>
    <x v="0"/>
    <x v="0"/>
    <s v="2 - Poder Ejecutivo"/>
    <s v="0206 - MINISTERIO DE EDUCACIÓN"/>
    <s v="0008 - INSTITUTO SUPERIOR DE FORMACIÓN DOCENTE  SALOME UREÑA"/>
    <x v="1"/>
    <x v="9"/>
    <x v="23"/>
    <s v="2.2 - CONTRATACIÓN DE SERVICIOS"/>
    <s v="2.2.7 - SERVICIOS DE CONSERVACIÓN, REPARACIONES MENORES E INSTALACIONES TEMPORALES"/>
    <s v="N"/>
    <s v="00 - N/A"/>
    <s v="10 - FONDO GENERAL"/>
    <s v="99 - MULTIPROVINCIAL"/>
    <s v="(en blanco)"/>
    <n v="77176443"/>
    <n v="7467929.0800000001"/>
  </r>
  <r>
    <s v="2026"/>
    <x v="0"/>
    <x v="0"/>
    <x v="0"/>
    <x v="0"/>
    <s v="2 - Poder Ejecutivo"/>
    <s v="0206 - MINISTERIO DE EDUCACIÓN"/>
    <s v="0008 - INSTITUTO SUPERIOR DE FORMACIÓN DOCENTE  SALOME UREÑA"/>
    <x v="1"/>
    <x v="9"/>
    <x v="23"/>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x v="1"/>
    <x v="9"/>
    <x v="23"/>
    <s v="2.2 - CONTRATACIÓN DE SERVICIOS"/>
    <s v="2.2.8 - OTROS SERVICIOS NO INCLUIDOS EN CONCEPTOS ANTERIORES"/>
    <s v="N"/>
    <s v="00 - N/A"/>
    <s v="10 - FONDO GENERAL"/>
    <s v="99 - MULTIPROVINCIAL"/>
    <s v="(en blanco)"/>
    <n v="329272159"/>
    <n v="25213228.840000004"/>
  </r>
  <r>
    <s v="2026"/>
    <x v="0"/>
    <x v="0"/>
    <x v="0"/>
    <x v="0"/>
    <s v="2 - Poder Ejecutivo"/>
    <s v="0206 - MINISTERIO DE EDUCACIÓN"/>
    <s v="0008 - INSTITUTO SUPERIOR DE FORMACIÓN DOCENTE  SALOME UREÑA"/>
    <x v="1"/>
    <x v="9"/>
    <x v="23"/>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x v="1"/>
    <x v="9"/>
    <x v="23"/>
    <s v="2.2 - CONTRATACIÓN DE SERVICIOS"/>
    <s v="2.2.9 - OTRAS CONTRATACIONES DE SERVICIOS"/>
    <s v="N"/>
    <s v="00 - N/A"/>
    <s v="10 - FONDO GENERAL"/>
    <s v="99 - MULTIPROVINCIAL"/>
    <s v="(en blanco)"/>
    <n v="40590116"/>
    <n v="8647712.4900000021"/>
  </r>
  <r>
    <s v="2026"/>
    <x v="0"/>
    <x v="0"/>
    <x v="0"/>
    <x v="0"/>
    <s v="2 - Poder Ejecutivo"/>
    <s v="0206 - MINISTERIO DE EDUCACIÓN"/>
    <s v="0008 - INSTITUTO SUPERIOR DE FORMACIÓN DOCENTE  SALOME UREÑA"/>
    <x v="1"/>
    <x v="9"/>
    <x v="23"/>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x v="1"/>
    <x v="9"/>
    <x v="23"/>
    <s v="2.3 - MATERIALES Y SUMINISTROS"/>
    <s v="2.3.1 - ALIMENTOS Y PRODUCTOS AGROFORESTALES"/>
    <s v="N"/>
    <s v="00 - N/A"/>
    <s v="10 - FONDO GENERAL"/>
    <s v="99 - MULTIPROVINCIAL"/>
    <s v="(en blanco)"/>
    <n v="119978717"/>
    <n v="27763887.350000001"/>
  </r>
  <r>
    <s v="2026"/>
    <x v="0"/>
    <x v="0"/>
    <x v="0"/>
    <x v="0"/>
    <s v="2 - Poder Ejecutivo"/>
    <s v="0206 - MINISTERIO DE EDUCACIÓN"/>
    <s v="0008 - INSTITUTO SUPERIOR DE FORMACIÓN DOCENTE  SALOME UREÑA"/>
    <x v="1"/>
    <x v="9"/>
    <x v="23"/>
    <s v="2.3 - MATERIALES Y SUMINISTROS"/>
    <s v="2.3.2 - TEXTILES Y VESTUARIOS"/>
    <s v="N"/>
    <s v="00 - N/A"/>
    <s v="10 - FONDO GENERAL"/>
    <s v="99 - MULTIPROVINCIAL"/>
    <s v="(en blanco)"/>
    <n v="14653666"/>
    <n v="3324143.6900000004"/>
  </r>
  <r>
    <s v="2026"/>
    <x v="0"/>
    <x v="0"/>
    <x v="0"/>
    <x v="0"/>
    <s v="2 - Poder Ejecutivo"/>
    <s v="0206 - MINISTERIO DE EDUCACIÓN"/>
    <s v="0008 - INSTITUTO SUPERIOR DE FORMACIÓN DOCENTE  SALOME UREÑA"/>
    <x v="1"/>
    <x v="9"/>
    <x v="23"/>
    <s v="2.3 - MATERIALES Y SUMINISTROS"/>
    <s v="2.3.3 - PAPEL, CARTÓN E IMPRESOS"/>
    <s v="N"/>
    <s v="00 - N/A"/>
    <s v="10 - FONDO GENERAL"/>
    <s v="99 - MULTIPROVINCIAL"/>
    <s v="(en blanco)"/>
    <n v="18416052"/>
    <n v="2321035.2500000005"/>
  </r>
  <r>
    <s v="2026"/>
    <x v="0"/>
    <x v="0"/>
    <x v="0"/>
    <x v="0"/>
    <s v="2 - Poder Ejecutivo"/>
    <s v="0206 - MINISTERIO DE EDUCACIÓN"/>
    <s v="0008 - INSTITUTO SUPERIOR DE FORMACIÓN DOCENTE  SALOME UREÑA"/>
    <x v="1"/>
    <x v="9"/>
    <x v="23"/>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x v="1"/>
    <x v="9"/>
    <x v="23"/>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x v="1"/>
    <x v="9"/>
    <x v="23"/>
    <s v="2.3 - MATERIALES Y SUMINISTROS"/>
    <s v="2.3.6 - PRODUCTOS DE MINERALES, METÁLICOS Y NO METÁLICOS"/>
    <s v="N"/>
    <s v="00 - N/A"/>
    <s v="10 - FONDO GENERAL"/>
    <s v="99 - MULTIPROVINCIAL"/>
    <s v="(en blanco)"/>
    <n v="1005196"/>
    <n v="163776.84999999998"/>
  </r>
  <r>
    <s v="2026"/>
    <x v="0"/>
    <x v="0"/>
    <x v="0"/>
    <x v="0"/>
    <s v="2 - Poder Ejecutivo"/>
    <s v="0206 - MINISTERIO DE EDUCACIÓN"/>
    <s v="0008 - INSTITUTO SUPERIOR DE FORMACIÓN DOCENTE  SALOME UREÑA"/>
    <x v="1"/>
    <x v="9"/>
    <x v="23"/>
    <s v="2.3 - MATERIALES Y SUMINISTROS"/>
    <s v="2.3.7 - COMBUSTIBLES, LUBRICANTES, PRODUCTOS QUÍMICOS Y CONEXOS"/>
    <s v="N"/>
    <s v="00 - N/A"/>
    <s v="10 - FONDO GENERAL"/>
    <s v="99 - MULTIPROVINCIAL"/>
    <s v="(en blanco)"/>
    <n v="32784861"/>
    <n v="8956403.5600000005"/>
  </r>
  <r>
    <s v="2026"/>
    <x v="0"/>
    <x v="0"/>
    <x v="0"/>
    <x v="0"/>
    <s v="2 - Poder Ejecutivo"/>
    <s v="0206 - MINISTERIO DE EDUCACIÓN"/>
    <s v="0008 - INSTITUTO SUPERIOR DE FORMACIÓN DOCENTE  SALOME UREÑA"/>
    <x v="1"/>
    <x v="9"/>
    <x v="23"/>
    <s v="2.3 - MATERIALES Y SUMINISTROS"/>
    <s v="2.3.9 - PRODUCTOS Y ÚTILES VARIOS"/>
    <s v="N"/>
    <s v="00 - N/A"/>
    <s v="10 - FONDO GENERAL"/>
    <s v="99 - MULTIPROVINCIAL"/>
    <s v="(en blanco)"/>
    <n v="54722331"/>
    <n v="15623517.609999999"/>
  </r>
  <r>
    <s v="2026"/>
    <x v="0"/>
    <x v="0"/>
    <x v="0"/>
    <x v="0"/>
    <s v="2 - Poder Ejecutivo"/>
    <s v="0206 - MINISTERIO DE EDUCACIÓN"/>
    <s v="0008 - INSTITUTO SUPERIOR DE FORMACIÓN DOCENTE  SALOME UREÑA"/>
    <x v="1"/>
    <x v="3"/>
    <x v="16"/>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x v="1"/>
    <x v="3"/>
    <x v="16"/>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x v="1"/>
    <x v="3"/>
    <x v="16"/>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x v="1"/>
    <x v="3"/>
    <x v="16"/>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x v="1"/>
    <x v="3"/>
    <x v="16"/>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x v="1"/>
    <x v="6"/>
    <x v="46"/>
    <s v="2.1 - REMUNERACIONES Y CONTRIBUCIONES"/>
    <s v="2.1.1 - REMUNERACIONES"/>
    <s v="N"/>
    <s v="00 - N/A"/>
    <s v="10 - FONDO GENERAL"/>
    <s v="99 - MULTIPROVINCIAL"/>
    <s v="(en blanco)"/>
    <n v="147783581"/>
    <n v="18166400"/>
  </r>
  <r>
    <s v="2026"/>
    <x v="0"/>
    <x v="0"/>
    <x v="0"/>
    <x v="0"/>
    <s v="2 - Poder Ejecutivo"/>
    <s v="0206 - MINISTERIO DE EDUCACIÓN"/>
    <s v="0010 - INSTITUTO NACIONAL DE BIENESTAR ESTUDIANTIL (INABIE)"/>
    <x v="1"/>
    <x v="6"/>
    <x v="46"/>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x v="1"/>
    <x v="6"/>
    <x v="46"/>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x v="1"/>
    <x v="6"/>
    <x v="46"/>
    <s v="2.1 - REMUNERACIONES Y CONTRIBUCIONES"/>
    <s v="2.1.5 - CONTRIBUCIONES A LA SEGURIDAD SOCIAL"/>
    <s v="N"/>
    <s v="00 - N/A"/>
    <s v="10 - FONDO GENERAL"/>
    <s v="99 - MULTIPROVINCIAL"/>
    <s v="(en blanco)"/>
    <n v="20994362"/>
    <n v="2786725.76"/>
  </r>
  <r>
    <s v="2026"/>
    <x v="0"/>
    <x v="0"/>
    <x v="0"/>
    <x v="0"/>
    <s v="2 - Poder Ejecutivo"/>
    <s v="0206 - MINISTERIO DE EDUCACIÓN"/>
    <s v="0010 - INSTITUTO NACIONAL DE BIENESTAR ESTUDIANTIL (INABIE)"/>
    <x v="1"/>
    <x v="6"/>
    <x v="46"/>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x v="1"/>
    <x v="6"/>
    <x v="46"/>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x v="1"/>
    <x v="6"/>
    <x v="46"/>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x v="1"/>
    <x v="6"/>
    <x v="46"/>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x v="1"/>
    <x v="6"/>
    <x v="46"/>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x v="1"/>
    <x v="6"/>
    <x v="46"/>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x v="1"/>
    <x v="6"/>
    <x v="46"/>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x v="1"/>
    <x v="6"/>
    <x v="46"/>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x v="1"/>
    <x v="6"/>
    <x v="46"/>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x v="1"/>
    <x v="6"/>
    <x v="46"/>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x v="1"/>
    <x v="6"/>
    <x v="46"/>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x v="1"/>
    <x v="6"/>
    <x v="46"/>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x v="1"/>
    <x v="6"/>
    <x v="46"/>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x v="1"/>
    <x v="6"/>
    <x v="46"/>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x v="1"/>
    <x v="6"/>
    <x v="46"/>
    <s v="2.3 - MATERIALES Y SUMINISTROS"/>
    <s v="2.3.9 - PRODUCTOS Y ÚTILES VARIOS"/>
    <s v="N"/>
    <s v="00 - N/A"/>
    <s v="10 - FONDO GENERAL"/>
    <s v="99 - MULTIPROVINCIAL"/>
    <s v="(en blanco)"/>
    <n v="218404175"/>
    <n v="34048651.880000003"/>
  </r>
  <r>
    <s v="2026"/>
    <x v="0"/>
    <x v="0"/>
    <x v="0"/>
    <x v="0"/>
    <s v="2 - Poder Ejecutivo"/>
    <s v="0206 - MINISTERIO DE EDUCACIÓN"/>
    <s v="0010 - INSTITUTO NACIONAL DE BIENESTAR ESTUDIANTIL (INABIE)"/>
    <x v="1"/>
    <x v="9"/>
    <x v="44"/>
    <s v="2.1 - REMUNERACIONES Y CONTRIBUCIONES"/>
    <s v="2.1.1 - REMUNERACIONES"/>
    <s v="N"/>
    <s v="00 - N/A"/>
    <s v="10 - FONDO GENERAL"/>
    <s v="99 - MULTIPROVINCIAL"/>
    <s v="(en blanco)"/>
    <n v="1271156869"/>
    <n v="459008911.21999997"/>
  </r>
  <r>
    <s v="2026"/>
    <x v="0"/>
    <x v="0"/>
    <x v="0"/>
    <x v="0"/>
    <s v="2 - Poder Ejecutivo"/>
    <s v="0206 - MINISTERIO DE EDUCACIÓN"/>
    <s v="0010 - INSTITUTO NACIONAL DE BIENESTAR ESTUDIANTIL (INABIE)"/>
    <x v="1"/>
    <x v="9"/>
    <x v="44"/>
    <s v="2.1 - REMUNERACIONES Y CONTRIBUCIONES"/>
    <s v="2.1.2 - SOBRESUELDOS"/>
    <s v="N"/>
    <s v="00 - N/A"/>
    <s v="10 - FONDO GENERAL"/>
    <s v="99 - MULTIPROVINCIAL"/>
    <s v="(en blanco)"/>
    <n v="305632033"/>
    <n v="99576762.589999989"/>
  </r>
  <r>
    <s v="2026"/>
    <x v="0"/>
    <x v="0"/>
    <x v="0"/>
    <x v="0"/>
    <s v="2 - Poder Ejecutivo"/>
    <s v="0206 - MINISTERIO DE EDUCACIÓN"/>
    <s v="0010 - INSTITUTO NACIONAL DE BIENESTAR ESTUDIANTIL (INABIE)"/>
    <x v="1"/>
    <x v="9"/>
    <x v="44"/>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x v="1"/>
    <x v="9"/>
    <x v="44"/>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x v="1"/>
    <x v="9"/>
    <x v="44"/>
    <s v="2.1 - REMUNERACIONES Y CONTRIBUCIONES"/>
    <s v="2.1.5 - CONTRIBUCIONES A LA SEGURIDAD SOCIAL"/>
    <s v="N"/>
    <s v="00 - N/A"/>
    <s v="10 - FONDO GENERAL"/>
    <s v="99 - MULTIPROVINCIAL"/>
    <s v="(en blanco)"/>
    <n v="196086405"/>
    <n v="70001975.909999982"/>
  </r>
  <r>
    <s v="2026"/>
    <x v="0"/>
    <x v="0"/>
    <x v="0"/>
    <x v="0"/>
    <s v="2 - Poder Ejecutivo"/>
    <s v="0206 - MINISTERIO DE EDUCACIÓN"/>
    <s v="0010 - INSTITUTO NACIONAL DE BIENESTAR ESTUDIANTIL (INABIE)"/>
    <x v="1"/>
    <x v="9"/>
    <x v="44"/>
    <s v="2.2 - CONTRATACIÓN DE SERVICIOS"/>
    <s v="2.2.1 - SERVICIOS BÁSICOS"/>
    <s v="N"/>
    <s v="00 - N/A"/>
    <s v="10 - FONDO GENERAL"/>
    <s v="99 - MULTIPROVINCIAL"/>
    <s v="(en blanco)"/>
    <n v="62978967"/>
    <n v="20740874.280000001"/>
  </r>
  <r>
    <s v="2026"/>
    <x v="0"/>
    <x v="0"/>
    <x v="0"/>
    <x v="0"/>
    <s v="2 - Poder Ejecutivo"/>
    <s v="0206 - MINISTERIO DE EDUCACIÓN"/>
    <s v="0010 - INSTITUTO NACIONAL DE BIENESTAR ESTUDIANTIL (INABIE)"/>
    <x v="1"/>
    <x v="9"/>
    <x v="44"/>
    <s v="2.2 - CONTRATACIÓN DE SERVICIOS"/>
    <s v="2.2.2 - PUBLICIDAD, IMPRESIÓN Y ENCUADERNACIÓN"/>
    <s v="N"/>
    <s v="00 - N/A"/>
    <s v="10 - FONDO GENERAL"/>
    <s v="99 - MULTIPROVINCIAL"/>
    <s v="(en blanco)"/>
    <n v="114867772"/>
    <n v="6622937.3200000003"/>
  </r>
  <r>
    <s v="2026"/>
    <x v="0"/>
    <x v="0"/>
    <x v="0"/>
    <x v="0"/>
    <s v="2 - Poder Ejecutivo"/>
    <s v="0206 - MINISTERIO DE EDUCACIÓN"/>
    <s v="0010 - INSTITUTO NACIONAL DE BIENESTAR ESTUDIANTIL (INABIE)"/>
    <x v="1"/>
    <x v="9"/>
    <x v="44"/>
    <s v="2.2 - CONTRATACIÓN DE SERVICIOS"/>
    <s v="2.2.3 - VIÁTICOS"/>
    <s v="N"/>
    <s v="00 - N/A"/>
    <s v="10 - FONDO GENERAL"/>
    <s v="99 - MULTIPROVINCIAL"/>
    <s v="(en blanco)"/>
    <n v="126534715"/>
    <n v="20304872.430000003"/>
  </r>
  <r>
    <s v="2026"/>
    <x v="0"/>
    <x v="0"/>
    <x v="0"/>
    <x v="0"/>
    <s v="2 - Poder Ejecutivo"/>
    <s v="0206 - MINISTERIO DE EDUCACIÓN"/>
    <s v="0010 - INSTITUTO NACIONAL DE BIENESTAR ESTUDIANTIL (INABIE)"/>
    <x v="1"/>
    <x v="9"/>
    <x v="44"/>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x v="1"/>
    <x v="9"/>
    <x v="44"/>
    <s v="2.2 - CONTRATACIÓN DE SERVICIOS"/>
    <s v="2.2.5 - ALQUILERES Y RENTAS"/>
    <s v="N"/>
    <s v="00 - N/A"/>
    <s v="10 - FONDO GENERAL"/>
    <s v="99 - MULTIPROVINCIAL"/>
    <s v="(en blanco)"/>
    <n v="175615000"/>
    <n v="43588425.590000004"/>
  </r>
  <r>
    <s v="2026"/>
    <x v="0"/>
    <x v="0"/>
    <x v="0"/>
    <x v="0"/>
    <s v="2 - Poder Ejecutivo"/>
    <s v="0206 - MINISTERIO DE EDUCACIÓN"/>
    <s v="0010 - INSTITUTO NACIONAL DE BIENESTAR ESTUDIANTIL (INABIE)"/>
    <x v="1"/>
    <x v="9"/>
    <x v="44"/>
    <s v="2.2 - CONTRATACIÓN DE SERVICIOS"/>
    <s v="2.2.6 - SEGUROS"/>
    <s v="N"/>
    <s v="00 - N/A"/>
    <s v="10 - FONDO GENERAL"/>
    <s v="99 - MULTIPROVINCIAL"/>
    <s v="(en blanco)"/>
    <n v="66934601"/>
    <n v="23257994.039999999"/>
  </r>
  <r>
    <s v="2026"/>
    <x v="0"/>
    <x v="0"/>
    <x v="0"/>
    <x v="0"/>
    <s v="2 - Poder Ejecutivo"/>
    <s v="0206 - MINISTERIO DE EDUCACIÓN"/>
    <s v="0010 - INSTITUTO NACIONAL DE BIENESTAR ESTUDIANTIL (INABIE)"/>
    <x v="1"/>
    <x v="9"/>
    <x v="44"/>
    <s v="2.2 - CONTRATACIÓN DE SERVICIOS"/>
    <s v="2.2.7 - SERVICIOS DE CONSERVACIÓN, REPARACIONES MENORES E INSTALACIONES TEMPORALES"/>
    <s v="N"/>
    <s v="00 - N/A"/>
    <s v="10 - FONDO GENERAL"/>
    <s v="99 - MULTIPROVINCIAL"/>
    <s v="(en blanco)"/>
    <n v="83285178"/>
    <n v="8954481.7200000007"/>
  </r>
  <r>
    <s v="2026"/>
    <x v="0"/>
    <x v="0"/>
    <x v="0"/>
    <x v="0"/>
    <s v="2 - Poder Ejecutivo"/>
    <s v="0206 - MINISTERIO DE EDUCACIÓN"/>
    <s v="0010 - INSTITUTO NACIONAL DE BIENESTAR ESTUDIANTIL (INABIE)"/>
    <x v="1"/>
    <x v="9"/>
    <x v="44"/>
    <s v="2.2 - CONTRATACIÓN DE SERVICIOS"/>
    <s v="2.2.8 - OTROS SERVICIOS NO INCLUIDOS EN CONCEPTOS ANTERIORES"/>
    <s v="N"/>
    <s v="00 - N/A"/>
    <s v="10 - FONDO GENERAL"/>
    <s v="99 - MULTIPROVINCIAL"/>
    <s v="(en blanco)"/>
    <n v="315756000"/>
    <n v="142061766.38"/>
  </r>
  <r>
    <s v="2026"/>
    <x v="0"/>
    <x v="0"/>
    <x v="0"/>
    <x v="0"/>
    <s v="2 - Poder Ejecutivo"/>
    <s v="0206 - MINISTERIO DE EDUCACIÓN"/>
    <s v="0010 - INSTITUTO NACIONAL DE BIENESTAR ESTUDIANTIL (INABIE)"/>
    <x v="1"/>
    <x v="9"/>
    <x v="44"/>
    <s v="2.2 - CONTRATACIÓN DE SERVICIOS"/>
    <s v="2.2.9 - OTRAS CONTRATACIONES DE SERVICIOS"/>
    <s v="N"/>
    <s v="00 - N/A"/>
    <s v="10 - FONDO GENERAL"/>
    <s v="99 - MULTIPROVINCIAL"/>
    <s v="(en blanco)"/>
    <n v="25034797116"/>
    <n v="12904799385.620007"/>
  </r>
  <r>
    <s v="2026"/>
    <x v="0"/>
    <x v="0"/>
    <x v="0"/>
    <x v="0"/>
    <s v="2 - Poder Ejecutivo"/>
    <s v="0206 - MINISTERIO DE EDUCACIÓN"/>
    <s v="0010 - INSTITUTO NACIONAL DE BIENESTAR ESTUDIANTIL (INABIE)"/>
    <x v="1"/>
    <x v="9"/>
    <x v="44"/>
    <s v="2.3 - MATERIALES Y SUMINISTROS"/>
    <s v="2.3.1 - ALIMENTOS Y PRODUCTOS AGROFORESTALES"/>
    <s v="N"/>
    <s v="00 - N/A"/>
    <s v="10 - FONDO GENERAL"/>
    <s v="99 - MULTIPROVINCIAL"/>
    <s v="(en blanco)"/>
    <n v="54215400"/>
    <n v="2178691.98"/>
  </r>
  <r>
    <s v="2026"/>
    <x v="0"/>
    <x v="0"/>
    <x v="0"/>
    <x v="0"/>
    <s v="2 - Poder Ejecutivo"/>
    <s v="0206 - MINISTERIO DE EDUCACIÓN"/>
    <s v="0010 - INSTITUTO NACIONAL DE BIENESTAR ESTUDIANTIL (INABIE)"/>
    <x v="1"/>
    <x v="9"/>
    <x v="44"/>
    <s v="2.3 - MATERIALES Y SUMINISTROS"/>
    <s v="2.3.2 - TEXTILES Y VESTUARIOS"/>
    <s v="N"/>
    <s v="00 - N/A"/>
    <s v="10 - FONDO GENERAL"/>
    <s v="99 - MULTIPROVINCIAL"/>
    <s v="(en blanco)"/>
    <n v="3995752132"/>
    <n v="1560517283.4700003"/>
  </r>
  <r>
    <s v="2026"/>
    <x v="0"/>
    <x v="0"/>
    <x v="0"/>
    <x v="0"/>
    <s v="2 - Poder Ejecutivo"/>
    <s v="0206 - MINISTERIO DE EDUCACIÓN"/>
    <s v="0010 - INSTITUTO NACIONAL DE BIENESTAR ESTUDIANTIL (INABIE)"/>
    <x v="1"/>
    <x v="9"/>
    <x v="44"/>
    <s v="2.3 - MATERIALES Y SUMINISTROS"/>
    <s v="2.3.3 - PAPEL, CARTÓN E IMPRESOS"/>
    <s v="N"/>
    <s v="00 - N/A"/>
    <s v="10 - FONDO GENERAL"/>
    <s v="99 - MULTIPROVINCIAL"/>
    <s v="(en blanco)"/>
    <n v="180801832"/>
    <n v="711336.1"/>
  </r>
  <r>
    <s v="2026"/>
    <x v="0"/>
    <x v="0"/>
    <x v="0"/>
    <x v="0"/>
    <s v="2 - Poder Ejecutivo"/>
    <s v="0206 - MINISTERIO DE EDUCACIÓN"/>
    <s v="0010 - INSTITUTO NACIONAL DE BIENESTAR ESTUDIANTIL (INABIE)"/>
    <x v="1"/>
    <x v="9"/>
    <x v="44"/>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x v="1"/>
    <x v="9"/>
    <x v="44"/>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x v="1"/>
    <x v="9"/>
    <x v="44"/>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x v="1"/>
    <x v="9"/>
    <x v="44"/>
    <s v="2.3 - MATERIALES Y SUMINISTROS"/>
    <s v="2.3.7 - COMBUSTIBLES, LUBRICANTES, PRODUCTOS QUÍMICOS Y CONEXOS"/>
    <s v="N"/>
    <s v="00 - N/A"/>
    <s v="10 - FONDO GENERAL"/>
    <s v="99 - MULTIPROVINCIAL"/>
    <s v="(en blanco)"/>
    <n v="72376684"/>
    <n v="20069262.539999995"/>
  </r>
  <r>
    <s v="2026"/>
    <x v="0"/>
    <x v="0"/>
    <x v="0"/>
    <x v="0"/>
    <s v="2 - Poder Ejecutivo"/>
    <s v="0206 - MINISTERIO DE EDUCACIÓN"/>
    <s v="0010 - INSTITUTO NACIONAL DE BIENESTAR ESTUDIANTIL (INABIE)"/>
    <x v="1"/>
    <x v="9"/>
    <x v="44"/>
    <s v="2.3 - MATERIALES Y SUMINISTROS"/>
    <s v="2.3.9 - PRODUCTOS Y ÚTILES VARIOS"/>
    <s v="N"/>
    <s v="00 - N/A"/>
    <s v="10 - FONDO GENERAL"/>
    <s v="99 - MULTIPROVINCIAL"/>
    <s v="(en blanco)"/>
    <n v="1834849029"/>
    <n v="410535807.99999988"/>
  </r>
  <r>
    <s v="2026"/>
    <x v="0"/>
    <x v="0"/>
    <x v="0"/>
    <x v="0"/>
    <s v="2 - Poder Ejecutivo"/>
    <s v="0206 - MINISTERIO DE EDUCACIÓN"/>
    <s v="0011 - CENTRO DE ATENCIÓN INTEGRAL PARA LA DISCAPACIDAD (CAID)"/>
    <x v="1"/>
    <x v="6"/>
    <x v="14"/>
    <s v="2.1 - REMUNERACIONES Y CONTRIBUCIONES"/>
    <s v="2.1.1 - REMUNERACIONES"/>
    <s v="N"/>
    <s v="00 - N/A"/>
    <s v="10 - FONDO GENERAL"/>
    <s v="99 - MULTIPROVINCIAL"/>
    <s v="(en blanco)"/>
    <n v="69318072"/>
    <n v="26237537.329999998"/>
  </r>
  <r>
    <s v="2026"/>
    <x v="0"/>
    <x v="0"/>
    <x v="0"/>
    <x v="0"/>
    <s v="2 - Poder Ejecutivo"/>
    <s v="0206 - MINISTERIO DE EDUCACIÓN"/>
    <s v="0011 - CENTRO DE ATENCIÓN INTEGRAL PARA LA DISCAPACIDAD (CAID)"/>
    <x v="1"/>
    <x v="6"/>
    <x v="14"/>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x v="1"/>
    <x v="6"/>
    <x v="14"/>
    <s v="2.1 - REMUNERACIONES Y CONTRIBUCIONES"/>
    <s v="2.1.5 - CONTRIBUCIONES A LA SEGURIDAD SOCIAL"/>
    <s v="N"/>
    <s v="00 - N/A"/>
    <s v="10 - FONDO GENERAL"/>
    <s v="99 - MULTIPROVINCIAL"/>
    <s v="(en blanco)"/>
    <n v="9812747"/>
    <n v="4007715.3"/>
  </r>
  <r>
    <s v="2026"/>
    <x v="0"/>
    <x v="0"/>
    <x v="0"/>
    <x v="0"/>
    <s v="2 - Poder Ejecutivo"/>
    <s v="0206 - MINISTERIO DE EDUCACIÓN"/>
    <s v="0011 - CENTRO DE ATENCIÓN INTEGRAL PARA LA DISCAPACIDAD (CAID)"/>
    <x v="1"/>
    <x v="6"/>
    <x v="14"/>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x v="1"/>
    <x v="6"/>
    <x v="14"/>
    <s v="2.2 - CONTRATACIÓN DE SERVICIOS"/>
    <s v="2.2.6 - SEGUROS"/>
    <s v="N"/>
    <s v="00 - N/A"/>
    <s v="10 - FONDO GENERAL"/>
    <s v="99 - MULTIPROVINCIAL"/>
    <s v="(en blanco)"/>
    <n v="650000"/>
    <n v="75874.240000000005"/>
  </r>
  <r>
    <s v="2026"/>
    <x v="0"/>
    <x v="0"/>
    <x v="0"/>
    <x v="0"/>
    <s v="2 - Poder Ejecutivo"/>
    <s v="0206 - MINISTERIO DE EDUCACIÓN"/>
    <s v="0011 - CENTRO DE ATENCIÓN INTEGRAL PARA LA DISCAPACIDAD (CAID)"/>
    <x v="1"/>
    <x v="6"/>
    <x v="14"/>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x v="1"/>
    <x v="6"/>
    <x v="14"/>
    <s v="2.3 - MATERIALES Y SUMINISTROS"/>
    <s v="2.3.4 - PRODUCTOS FARMACÉUTICOS"/>
    <s v="N"/>
    <s v="00 - N/A"/>
    <s v="10 - FONDO GENERAL"/>
    <s v="99 - MULTIPROVINCIAL"/>
    <s v="(en blanco)"/>
    <n v="500000"/>
    <n v="459907.57"/>
  </r>
  <r>
    <s v="2026"/>
    <x v="0"/>
    <x v="0"/>
    <x v="0"/>
    <x v="0"/>
    <s v="2 - Poder Ejecutivo"/>
    <s v="0206 - MINISTERIO DE EDUCACIÓN"/>
    <s v="0011 - CENTRO DE ATENCIÓN INTEGRAL PARA LA DISCAPACIDAD (CAID)"/>
    <x v="1"/>
    <x v="6"/>
    <x v="47"/>
    <s v="2.1 - REMUNERACIONES Y CONTRIBUCIONES"/>
    <s v="2.1.1 - REMUNERACIONES"/>
    <s v="N"/>
    <s v="00 - N/A"/>
    <s v="10 - FONDO GENERAL"/>
    <s v="99 - MULTIPROVINCIAL"/>
    <s v="(en blanco)"/>
    <n v="374287516"/>
    <n v="150206181.84"/>
  </r>
  <r>
    <s v="2026"/>
    <x v="0"/>
    <x v="0"/>
    <x v="0"/>
    <x v="0"/>
    <s v="2 - Poder Ejecutivo"/>
    <s v="0206 - MINISTERIO DE EDUCACIÓN"/>
    <s v="0011 - CENTRO DE ATENCIÓN INTEGRAL PARA LA DISCAPACIDAD (CAID)"/>
    <x v="1"/>
    <x v="6"/>
    <x v="47"/>
    <s v="2.1 - REMUNERACIONES Y CONTRIBUCIONES"/>
    <s v="2.1.2 - SOBRESUELDOS"/>
    <s v="N"/>
    <s v="00 - N/A"/>
    <s v="10 - FONDO GENERAL"/>
    <s v="99 - MULTIPROVINCIAL"/>
    <s v="(en blanco)"/>
    <n v="62643546"/>
    <n v="33772585.649999999"/>
  </r>
  <r>
    <s v="2026"/>
    <x v="0"/>
    <x v="0"/>
    <x v="0"/>
    <x v="0"/>
    <s v="2 - Poder Ejecutivo"/>
    <s v="0206 - MINISTERIO DE EDUCACIÓN"/>
    <s v="0011 - CENTRO DE ATENCIÓN INTEGRAL PARA LA DISCAPACIDAD (CAID)"/>
    <x v="1"/>
    <x v="6"/>
    <x v="47"/>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x v="1"/>
    <x v="6"/>
    <x v="47"/>
    <s v="2.1 - REMUNERACIONES Y CONTRIBUCIONES"/>
    <s v="2.1.5 - CONTRIBUCIONES A LA SEGURIDAD SOCIAL"/>
    <s v="N"/>
    <s v="00 - N/A"/>
    <s v="10 - FONDO GENERAL"/>
    <s v="99 - MULTIPROVINCIAL"/>
    <s v="(en blanco)"/>
    <n v="61940309"/>
    <n v="22738742.449999999"/>
  </r>
  <r>
    <s v="2026"/>
    <x v="0"/>
    <x v="0"/>
    <x v="0"/>
    <x v="0"/>
    <s v="2 - Poder Ejecutivo"/>
    <s v="0206 - MINISTERIO DE EDUCACIÓN"/>
    <s v="0011 - CENTRO DE ATENCIÓN INTEGRAL PARA LA DISCAPACIDAD (CAID)"/>
    <x v="1"/>
    <x v="6"/>
    <x v="47"/>
    <s v="2.2 - CONTRATACIÓN DE SERVICIOS"/>
    <s v="2.2.1 - SERVICIOS BÁSICOS"/>
    <s v="N"/>
    <s v="00 - N/A"/>
    <s v="10 - FONDO GENERAL"/>
    <s v="99 - MULTIPROVINCIAL"/>
    <s v="(en blanco)"/>
    <n v="34604864"/>
    <n v="13752044.940000001"/>
  </r>
  <r>
    <s v="2026"/>
    <x v="0"/>
    <x v="0"/>
    <x v="0"/>
    <x v="0"/>
    <s v="2 - Poder Ejecutivo"/>
    <s v="0206 - MINISTERIO DE EDUCACIÓN"/>
    <s v="0011 - CENTRO DE ATENCIÓN INTEGRAL PARA LA DISCAPACIDAD (CAID)"/>
    <x v="1"/>
    <x v="6"/>
    <x v="47"/>
    <s v="2.2 - CONTRATACIÓN DE SERVICIOS"/>
    <s v="2.2.2 - PUBLICIDAD, IMPRESIÓN Y ENCUADERNACIÓN"/>
    <s v="N"/>
    <s v="00 - N/A"/>
    <s v="10 - FONDO GENERAL"/>
    <s v="99 - MULTIPROVINCIAL"/>
    <s v="(en blanco)"/>
    <n v="2366000"/>
    <n v="503590.22"/>
  </r>
  <r>
    <s v="2026"/>
    <x v="0"/>
    <x v="0"/>
    <x v="0"/>
    <x v="0"/>
    <s v="2 - Poder Ejecutivo"/>
    <s v="0206 - MINISTERIO DE EDUCACIÓN"/>
    <s v="0011 - CENTRO DE ATENCIÓN INTEGRAL PARA LA DISCAPACIDAD (CAID)"/>
    <x v="1"/>
    <x v="6"/>
    <x v="47"/>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x v="1"/>
    <x v="6"/>
    <x v="47"/>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x v="1"/>
    <x v="6"/>
    <x v="47"/>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x v="1"/>
    <x v="6"/>
    <x v="47"/>
    <s v="2.2 - CONTRATACIÓN DE SERVICIOS"/>
    <s v="2.2.5 - ALQUILERES Y RENTAS"/>
    <s v="N"/>
    <s v="00 - N/A"/>
    <s v="20 - FONDOS CON DESTINO ESPECÍFICO"/>
    <s v="99 - MULTIPROVINCIAL"/>
    <s v="(en blanco)"/>
    <n v="5500000"/>
    <n v="997273.8"/>
  </r>
  <r>
    <s v="2026"/>
    <x v="0"/>
    <x v="0"/>
    <x v="0"/>
    <x v="0"/>
    <s v="2 - Poder Ejecutivo"/>
    <s v="0206 - MINISTERIO DE EDUCACIÓN"/>
    <s v="0011 - CENTRO DE ATENCIÓN INTEGRAL PARA LA DISCAPACIDAD (CAID)"/>
    <x v="1"/>
    <x v="6"/>
    <x v="47"/>
    <s v="2.2 - CONTRATACIÓN DE SERVICIOS"/>
    <s v="2.2.6 - SEGUROS"/>
    <s v="N"/>
    <s v="00 - N/A"/>
    <s v="10 - FONDO GENERAL"/>
    <s v="99 - MULTIPROVINCIAL"/>
    <s v="(en blanco)"/>
    <n v="6150000"/>
    <n v="2894519.49"/>
  </r>
  <r>
    <s v="2026"/>
    <x v="0"/>
    <x v="0"/>
    <x v="0"/>
    <x v="0"/>
    <s v="2 - Poder Ejecutivo"/>
    <s v="0206 - MINISTERIO DE EDUCACIÓN"/>
    <s v="0011 - CENTRO DE ATENCIÓN INTEGRAL PARA LA DISCAPACIDAD (CAID)"/>
    <x v="1"/>
    <x v="6"/>
    <x v="47"/>
    <s v="2.2 - CONTRATACIÓN DE SERVICIOS"/>
    <s v="2.2.7 - SERVICIOS DE CONSERVACIÓN, REPARACIONES MENORES E INSTALACIONES TEMPORALES"/>
    <s v="N"/>
    <s v="00 - N/A"/>
    <s v="10 - FONDO GENERAL"/>
    <s v="99 - MULTIPROVINCIAL"/>
    <s v="(en blanco)"/>
    <n v="14550000"/>
    <n v="3169531.04"/>
  </r>
  <r>
    <s v="2026"/>
    <x v="0"/>
    <x v="0"/>
    <x v="0"/>
    <x v="0"/>
    <s v="2 - Poder Ejecutivo"/>
    <s v="0206 - MINISTERIO DE EDUCACIÓN"/>
    <s v="0011 - CENTRO DE ATENCIÓN INTEGRAL PARA LA DISCAPACIDAD (CAID)"/>
    <x v="1"/>
    <x v="6"/>
    <x v="47"/>
    <s v="2.2 - CONTRATACIÓN DE SERVICIOS"/>
    <s v="2.2.8 - OTROS SERVICIOS NO INCLUIDOS EN CONCEPTOS ANTERIORES"/>
    <s v="N"/>
    <s v="00 - N/A"/>
    <s v="10 - FONDO GENERAL"/>
    <s v="99 - MULTIPROVINCIAL"/>
    <s v="(en blanco)"/>
    <n v="184686478"/>
    <n v="1626683.88"/>
  </r>
  <r>
    <s v="2026"/>
    <x v="0"/>
    <x v="0"/>
    <x v="0"/>
    <x v="0"/>
    <s v="2 - Poder Ejecutivo"/>
    <s v="0206 - MINISTERIO DE EDUCACIÓN"/>
    <s v="0011 - CENTRO DE ATENCIÓN INTEGRAL PARA LA DISCAPACIDAD (CAID)"/>
    <x v="1"/>
    <x v="6"/>
    <x v="47"/>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x v="1"/>
    <x v="6"/>
    <x v="47"/>
    <s v="2.2 - CONTRATACIÓN DE SERVICIOS"/>
    <s v="2.2.9 - OTRAS CONTRATACIONES DE SERVICIOS"/>
    <s v="N"/>
    <s v="00 - N/A"/>
    <s v="10 - FONDO GENERAL"/>
    <s v="99 - MULTIPROVINCIAL"/>
    <s v="(en blanco)"/>
    <n v="18408209"/>
    <n v="24190"/>
  </r>
  <r>
    <s v="2026"/>
    <x v="0"/>
    <x v="0"/>
    <x v="0"/>
    <x v="0"/>
    <s v="2 - Poder Ejecutivo"/>
    <s v="0206 - MINISTERIO DE EDUCACIÓN"/>
    <s v="0011 - CENTRO DE ATENCIÓN INTEGRAL PARA LA DISCAPACIDAD (CAID)"/>
    <x v="1"/>
    <x v="6"/>
    <x v="47"/>
    <s v="2.2 - CONTRATACIÓN DE SERVICIOS"/>
    <s v="2.2.9 - OTRAS CONTRATACIONES DE SERVICIOS"/>
    <s v="N"/>
    <s v="00 - N/A"/>
    <s v="20 - FONDOS CON DESTINO ESPECÍFICO"/>
    <s v="99 - MULTIPROVINCIAL"/>
    <s v="(en blanco)"/>
    <n v="6000000"/>
    <n v="4896684.4399999995"/>
  </r>
  <r>
    <s v="2026"/>
    <x v="0"/>
    <x v="0"/>
    <x v="0"/>
    <x v="0"/>
    <s v="2 - Poder Ejecutivo"/>
    <s v="0206 - MINISTERIO DE EDUCACIÓN"/>
    <s v="0011 - CENTRO DE ATENCIÓN INTEGRAL PARA LA DISCAPACIDAD (CAID)"/>
    <x v="1"/>
    <x v="6"/>
    <x v="47"/>
    <s v="2.3 - MATERIALES Y SUMINISTROS"/>
    <s v="2.3.1 - ALIMENTOS Y PRODUCTOS AGROFORESTALES"/>
    <s v="N"/>
    <s v="00 - N/A"/>
    <s v="10 - FONDO GENERAL"/>
    <s v="99 - MULTIPROVINCIAL"/>
    <s v="(en blanco)"/>
    <n v="5700000"/>
    <n v="1490553.07"/>
  </r>
  <r>
    <s v="2026"/>
    <x v="0"/>
    <x v="0"/>
    <x v="0"/>
    <x v="0"/>
    <s v="2 - Poder Ejecutivo"/>
    <s v="0206 - MINISTERIO DE EDUCACIÓN"/>
    <s v="0011 - CENTRO DE ATENCIÓN INTEGRAL PARA LA DISCAPACIDAD (CAID)"/>
    <x v="1"/>
    <x v="6"/>
    <x v="47"/>
    <s v="2.3 - MATERIALES Y SUMINISTROS"/>
    <s v="2.3.2 - TEXTILES Y VESTUARIOS"/>
    <s v="N"/>
    <s v="00 - N/A"/>
    <s v="10 - FONDO GENERAL"/>
    <s v="99 - MULTIPROVINCIAL"/>
    <s v="(en blanco)"/>
    <n v="2580673"/>
    <n v="361788"/>
  </r>
  <r>
    <s v="2026"/>
    <x v="0"/>
    <x v="0"/>
    <x v="0"/>
    <x v="0"/>
    <s v="2 - Poder Ejecutivo"/>
    <s v="0206 - MINISTERIO DE EDUCACIÓN"/>
    <s v="0011 - CENTRO DE ATENCIÓN INTEGRAL PARA LA DISCAPACIDAD (CAID)"/>
    <x v="1"/>
    <x v="6"/>
    <x v="47"/>
    <s v="2.3 - MATERIALES Y SUMINISTROS"/>
    <s v="2.3.3 - PAPEL, CARTÓN E IMPRESOS"/>
    <s v="N"/>
    <s v="00 - N/A"/>
    <s v="10 - FONDO GENERAL"/>
    <s v="99 - MULTIPROVINCIAL"/>
    <s v="(en blanco)"/>
    <n v="610000"/>
    <n v="1917715.94"/>
  </r>
  <r>
    <s v="2026"/>
    <x v="0"/>
    <x v="0"/>
    <x v="0"/>
    <x v="0"/>
    <s v="2 - Poder Ejecutivo"/>
    <s v="0206 - MINISTERIO DE EDUCACIÓN"/>
    <s v="0011 - CENTRO DE ATENCIÓN INTEGRAL PARA LA DISCAPACIDAD (CAID)"/>
    <x v="1"/>
    <x v="6"/>
    <x v="47"/>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x v="1"/>
    <x v="6"/>
    <x v="47"/>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x v="1"/>
    <x v="6"/>
    <x v="47"/>
    <s v="2.3 - MATERIALES Y SUMINISTROS"/>
    <s v="2.3.7 - COMBUSTIBLES, LUBRICANTES, PRODUCTOS QUÍMICOS Y CONEXOS"/>
    <s v="N"/>
    <s v="00 - N/A"/>
    <s v="10 - FONDO GENERAL"/>
    <s v="99 - MULTIPROVINCIAL"/>
    <s v="(en blanco)"/>
    <n v="13294000"/>
    <n v="8398246.0500000007"/>
  </r>
  <r>
    <s v="2026"/>
    <x v="0"/>
    <x v="0"/>
    <x v="0"/>
    <x v="0"/>
    <s v="2 - Poder Ejecutivo"/>
    <s v="0206 - MINISTERIO DE EDUCACIÓN"/>
    <s v="0011 - CENTRO DE ATENCIÓN INTEGRAL PARA LA DISCAPACIDAD (CAID)"/>
    <x v="1"/>
    <x v="6"/>
    <x v="47"/>
    <s v="2.3 - MATERIALES Y SUMINISTROS"/>
    <s v="2.3.9 - PRODUCTOS Y ÚTILES VARIOS"/>
    <s v="N"/>
    <s v="00 - N/A"/>
    <s v="10 - FONDO GENERAL"/>
    <s v="99 - MULTIPROVINCIAL"/>
    <s v="(en blanco)"/>
    <n v="30608209"/>
    <n v="9409545.8499999978"/>
  </r>
  <r>
    <s v="2026"/>
    <x v="0"/>
    <x v="0"/>
    <x v="0"/>
    <x v="0"/>
    <s v="2 - Poder Ejecutivo"/>
    <s v="0206 - MINISTERIO DE EDUCACIÓN"/>
    <s v="0011 - CENTRO DE ATENCIÓN INTEGRAL PARA LA DISCAPACIDAD (CAID)"/>
    <x v="1"/>
    <x v="9"/>
    <x v="37"/>
    <s v="2.1 - REMUNERACIONES Y CONTRIBUCIONES"/>
    <s v="2.1.1 - REMUNERACIONES"/>
    <s v="N"/>
    <s v="00 - N/A"/>
    <s v="10 - FONDO GENERAL"/>
    <s v="99 - MULTIPROVINCIAL"/>
    <s v="(en blanco)"/>
    <n v="106135732"/>
    <n v="39129215.810000002"/>
  </r>
  <r>
    <s v="2026"/>
    <x v="0"/>
    <x v="0"/>
    <x v="0"/>
    <x v="0"/>
    <s v="2 - Poder Ejecutivo"/>
    <s v="0206 - MINISTERIO DE EDUCACIÓN"/>
    <s v="0011 - CENTRO DE ATENCIÓN INTEGRAL PARA LA DISCAPACIDAD (CAID)"/>
    <x v="1"/>
    <x v="9"/>
    <x v="37"/>
    <s v="2.1 - REMUNERACIONES Y CONTRIBUCIONES"/>
    <s v="2.1.2 - SOBRESUELDOS"/>
    <s v="N"/>
    <s v="00 - N/A"/>
    <s v="10 - FONDO GENERAL"/>
    <s v="99 - MULTIPROVINCIAL"/>
    <s v="(en blanco)"/>
    <n v="14935458"/>
    <n v="6232481.25"/>
  </r>
  <r>
    <s v="2026"/>
    <x v="0"/>
    <x v="0"/>
    <x v="0"/>
    <x v="0"/>
    <s v="2 - Poder Ejecutivo"/>
    <s v="0206 - MINISTERIO DE EDUCACIÓN"/>
    <s v="0011 - CENTRO DE ATENCIÓN INTEGRAL PARA LA DISCAPACIDAD (CAID)"/>
    <x v="1"/>
    <x v="9"/>
    <x v="37"/>
    <s v="2.1 - REMUNERACIONES Y CONTRIBUCIONES"/>
    <s v="2.1.5 - CONTRIBUCIONES A LA SEGURIDAD SOCIAL"/>
    <s v="N"/>
    <s v="00 - N/A"/>
    <s v="10 - FONDO GENERAL"/>
    <s v="99 - MULTIPROVINCIAL"/>
    <s v="(en blanco)"/>
    <n v="14921455"/>
    <n v="5967126.5500000007"/>
  </r>
  <r>
    <s v="2026"/>
    <x v="0"/>
    <x v="0"/>
    <x v="0"/>
    <x v="0"/>
    <s v="2 - Poder Ejecutivo"/>
    <s v="0206 - MINISTERIO DE EDUCACIÓN"/>
    <s v="0011 - CENTRO DE ATENCIÓN INTEGRAL PARA LA DISCAPACIDAD (CAID)"/>
    <x v="1"/>
    <x v="9"/>
    <x v="37"/>
    <s v="2.2 - CONTRATACIÓN DE SERVICIOS"/>
    <s v="2.2.6 - SEGUROS"/>
    <s v="N"/>
    <s v="00 - N/A"/>
    <s v="10 - FONDO GENERAL"/>
    <s v="99 - MULTIPROVINCIAL"/>
    <s v="(en blanco)"/>
    <n v="1000000"/>
    <n v="167812.47999999998"/>
  </r>
  <r>
    <s v="2026"/>
    <x v="0"/>
    <x v="0"/>
    <x v="0"/>
    <x v="0"/>
    <s v="2 - Poder Ejecutivo"/>
    <s v="0206 - MINISTERIO DE EDUCACIÓN"/>
    <s v="0011 - CENTRO DE ATENCIÓN INTEGRAL PARA LA DISCAPACIDAD (CAID)"/>
    <x v="1"/>
    <x v="9"/>
    <x v="37"/>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x v="1"/>
    <x v="9"/>
    <x v="37"/>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x v="1"/>
    <x v="9"/>
    <x v="37"/>
    <s v="2.3 - MATERIALES Y SUMINISTROS"/>
    <s v="2.3.9 - PRODUCTOS Y ÚTILES VARIOS"/>
    <s v="N"/>
    <s v="00 - N/A"/>
    <s v="10 - FONDO GENERAL"/>
    <s v="99 - MULTIPROVINCIAL"/>
    <s v="(en blanco)"/>
    <n v="1000000"/>
    <n v="753226.07000000007"/>
  </r>
  <r>
    <s v="2026"/>
    <x v="0"/>
    <x v="0"/>
    <x v="0"/>
    <x v="0"/>
    <s v="2 - Poder Ejecutivo"/>
    <s v="0206 - MINISTERIO DE EDUCACIÓN"/>
    <s v="0012 - DIRECCION DE INFRAESTRUCTURA ESCOLAR"/>
    <x v="1"/>
    <x v="9"/>
    <x v="44"/>
    <s v="2.1 - REMUNERACIONES Y CONTRIBUCIONES"/>
    <s v="2.1.1 - REMUNERACIONES"/>
    <s v="N"/>
    <s v="00 - N/A"/>
    <s v="10 - FONDO GENERAL"/>
    <s v="99 - MULTIPROVINCIAL"/>
    <s v="(en blanco)"/>
    <n v="815964010"/>
    <n v="352771155.38000005"/>
  </r>
  <r>
    <s v="2026"/>
    <x v="0"/>
    <x v="0"/>
    <x v="0"/>
    <x v="0"/>
    <s v="2 - Poder Ejecutivo"/>
    <s v="0206 - MINISTERIO DE EDUCACIÓN"/>
    <s v="0012 - DIRECCION DE INFRAESTRUCTURA ESCOLAR"/>
    <x v="1"/>
    <x v="9"/>
    <x v="44"/>
    <s v="2.1 - REMUNERACIONES Y CONTRIBUCIONES"/>
    <s v="2.1.2 - SOBRESUELDOS"/>
    <s v="N"/>
    <s v="00 - N/A"/>
    <s v="10 - FONDO GENERAL"/>
    <s v="99 - MULTIPROVINCIAL"/>
    <s v="(en blanco)"/>
    <n v="124483690"/>
    <n v="33449452.710000001"/>
  </r>
  <r>
    <s v="2026"/>
    <x v="0"/>
    <x v="0"/>
    <x v="0"/>
    <x v="0"/>
    <s v="2 - Poder Ejecutivo"/>
    <s v="0206 - MINISTERIO DE EDUCACIÓN"/>
    <s v="0012 - DIRECCION DE INFRAESTRUCTURA ESCOLAR"/>
    <x v="1"/>
    <x v="9"/>
    <x v="44"/>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x v="1"/>
    <x v="9"/>
    <x v="44"/>
    <s v="2.1 - REMUNERACIONES Y CONTRIBUCIONES"/>
    <s v="2.1.5 - CONTRIBUCIONES A LA SEGURIDAD SOCIAL"/>
    <s v="N"/>
    <s v="00 - N/A"/>
    <s v="10 - FONDO GENERAL"/>
    <s v="99 - MULTIPROVINCIAL"/>
    <s v="(en blanco)"/>
    <n v="108042420"/>
    <n v="50138224.090000004"/>
  </r>
  <r>
    <s v="2026"/>
    <x v="0"/>
    <x v="0"/>
    <x v="0"/>
    <x v="0"/>
    <s v="2 - Poder Ejecutivo"/>
    <s v="0206 - MINISTERIO DE EDUCACIÓN"/>
    <s v="0012 - DIRECCION DE INFRAESTRUCTURA ESCOLAR"/>
    <x v="1"/>
    <x v="9"/>
    <x v="44"/>
    <s v="2.2 - CONTRATACIÓN DE SERVICIOS"/>
    <s v="2.2.1 - SERVICIOS BÁSICOS"/>
    <s v="N"/>
    <s v="00 - N/A"/>
    <s v="10 - FONDO GENERAL"/>
    <s v="99 - MULTIPROVINCIAL"/>
    <s v="(en blanco)"/>
    <n v="23937500"/>
    <n v="2949726.8200000003"/>
  </r>
  <r>
    <s v="2026"/>
    <x v="0"/>
    <x v="0"/>
    <x v="0"/>
    <x v="0"/>
    <s v="2 - Poder Ejecutivo"/>
    <s v="0206 - MINISTERIO DE EDUCACIÓN"/>
    <s v="0012 - DIRECCION DE INFRAESTRUCTURA ESCOLAR"/>
    <x v="1"/>
    <x v="9"/>
    <x v="44"/>
    <s v="2.2 - CONTRATACIÓN DE SERVICIOS"/>
    <s v="2.2.2 - PUBLICIDAD, IMPRESIÓN Y ENCUADERNACIÓN"/>
    <s v="N"/>
    <s v="00 - N/A"/>
    <s v="10 - FONDO GENERAL"/>
    <s v="99 - MULTIPROVINCIAL"/>
    <s v="(en blanco)"/>
    <n v="20238100"/>
    <n v="6072999.5800000001"/>
  </r>
  <r>
    <s v="2026"/>
    <x v="0"/>
    <x v="0"/>
    <x v="0"/>
    <x v="0"/>
    <s v="2 - Poder Ejecutivo"/>
    <s v="0206 - MINISTERIO DE EDUCACIÓN"/>
    <s v="0012 - DIRECCION DE INFRAESTRUCTURA ESCOLAR"/>
    <x v="1"/>
    <x v="9"/>
    <x v="44"/>
    <s v="2.2 - CONTRATACIÓN DE SERVICIOS"/>
    <s v="2.2.3 - VIÁTICOS"/>
    <s v="N"/>
    <s v="00 - N/A"/>
    <s v="10 - FONDO GENERAL"/>
    <s v="99 - MULTIPROVINCIAL"/>
    <s v="(en blanco)"/>
    <n v="44029700"/>
    <n v="5652954.5899999999"/>
  </r>
  <r>
    <s v="2026"/>
    <x v="0"/>
    <x v="0"/>
    <x v="0"/>
    <x v="0"/>
    <s v="2 - Poder Ejecutivo"/>
    <s v="0206 - MINISTERIO DE EDUCACIÓN"/>
    <s v="0012 - DIRECCION DE INFRAESTRUCTURA ESCOLAR"/>
    <x v="1"/>
    <x v="9"/>
    <x v="44"/>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x v="1"/>
    <x v="9"/>
    <x v="44"/>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x v="1"/>
    <x v="9"/>
    <x v="44"/>
    <s v="2.2 - CONTRATACIÓN DE SERVICIOS"/>
    <s v="2.2.6 - SEGUROS"/>
    <s v="N"/>
    <s v="00 - N/A"/>
    <s v="10 - FONDO GENERAL"/>
    <s v="99 - MULTIPROVINCIAL"/>
    <s v="(en blanco)"/>
    <n v="4050000"/>
    <n v="1339618.9300000002"/>
  </r>
  <r>
    <s v="2026"/>
    <x v="0"/>
    <x v="0"/>
    <x v="0"/>
    <x v="0"/>
    <s v="2 - Poder Ejecutivo"/>
    <s v="0206 - MINISTERIO DE EDUCACIÓN"/>
    <s v="0012 - DIRECCION DE INFRAESTRUCTURA ESCOLAR"/>
    <x v="1"/>
    <x v="9"/>
    <x v="44"/>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x v="1"/>
    <x v="9"/>
    <x v="44"/>
    <s v="2.2 - CONTRATACIÓN DE SERVICIOS"/>
    <s v="2.2.8 - OTROS SERVICIOS NO INCLUIDOS EN CONCEPTOS ANTERIORES"/>
    <s v="N"/>
    <s v="00 - N/A"/>
    <s v="10 - FONDO GENERAL"/>
    <s v="99 - MULTIPROVINCIAL"/>
    <s v="(en blanco)"/>
    <n v="634638039"/>
    <n v="3852700"/>
  </r>
  <r>
    <s v="2026"/>
    <x v="0"/>
    <x v="0"/>
    <x v="0"/>
    <x v="0"/>
    <s v="2 - Poder Ejecutivo"/>
    <s v="0206 - MINISTERIO DE EDUCACIÓN"/>
    <s v="0012 - DIRECCION DE INFRAESTRUCTURA ESCOLAR"/>
    <x v="1"/>
    <x v="9"/>
    <x v="44"/>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x v="1"/>
    <x v="9"/>
    <x v="44"/>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x v="1"/>
    <x v="9"/>
    <x v="44"/>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x v="1"/>
    <x v="9"/>
    <x v="44"/>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x v="1"/>
    <x v="9"/>
    <x v="44"/>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x v="1"/>
    <x v="9"/>
    <x v="44"/>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x v="1"/>
    <x v="9"/>
    <x v="44"/>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x v="1"/>
    <x v="9"/>
    <x v="44"/>
    <s v="2.3 - MATERIALES Y SUMINISTROS"/>
    <s v="2.3.7 - COMBUSTIBLES, LUBRICANTES, PRODUCTOS QUÍMICOS Y CONEXOS"/>
    <s v="N"/>
    <s v="00 - N/A"/>
    <s v="10 - FONDO GENERAL"/>
    <s v="99 - MULTIPROVINCIAL"/>
    <s v="(en blanco)"/>
    <n v="243863366"/>
    <n v="2581481.2799999998"/>
  </r>
  <r>
    <s v="2026"/>
    <x v="0"/>
    <x v="0"/>
    <x v="0"/>
    <x v="0"/>
    <s v="2 - Poder Ejecutivo"/>
    <s v="0206 - MINISTERIO DE EDUCACIÓN"/>
    <s v="0012 - DIRECCION DE INFRAESTRUCTURA ESCOLAR"/>
    <x v="1"/>
    <x v="9"/>
    <x v="44"/>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x v="0"/>
    <x v="0"/>
    <x v="20"/>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x v="0"/>
    <x v="0"/>
    <x v="20"/>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x v="0"/>
    <x v="0"/>
    <x v="20"/>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x v="0"/>
    <x v="0"/>
    <x v="20"/>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x v="0"/>
    <x v="0"/>
    <x v="20"/>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x v="0"/>
    <x v="0"/>
    <x v="20"/>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x v="2"/>
    <x v="4"/>
    <x v="12"/>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x v="2"/>
    <x v="4"/>
    <x v="12"/>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x v="2"/>
    <x v="4"/>
    <x v="12"/>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x v="2"/>
    <x v="4"/>
    <x v="12"/>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x v="2"/>
    <x v="4"/>
    <x v="12"/>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x v="2"/>
    <x v="4"/>
    <x v="12"/>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x v="2"/>
    <x v="4"/>
    <x v="12"/>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x v="1"/>
    <x v="6"/>
    <x v="46"/>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x v="1"/>
    <x v="6"/>
    <x v="46"/>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x v="1"/>
    <x v="6"/>
    <x v="46"/>
    <s v="2.2 - CONTRATACIÓN DE SERVICIOS"/>
    <s v="2.2.3 - VIÁTICOS"/>
    <s v="N"/>
    <s v="00 - N/A"/>
    <s v="10 - FONDO GENERAL"/>
    <s v="99 - MULTIPROVINCIAL"/>
    <s v="(en blanco)"/>
    <n v="11402900"/>
    <n v="750105.39999999991"/>
  </r>
  <r>
    <s v="2026"/>
    <x v="0"/>
    <x v="0"/>
    <x v="0"/>
    <x v="0"/>
    <s v="2 - Poder Ejecutivo"/>
    <s v="0207 - MINISTERIO DE SALUD PÚBLICA Y ASISTENCIA SOCIAL"/>
    <s v="0001 - MINISTERIO DE SALUD PUBLICA Y ASISTENCIA SOCIAL"/>
    <x v="1"/>
    <x v="6"/>
    <x v="46"/>
    <s v="2.2 - CONTRATACIÓN DE SERVICIOS"/>
    <s v="2.2.4 - TRANSPORTE Y ALMACENAJE"/>
    <s v="N"/>
    <s v="00 - N/A"/>
    <s v="10 - FONDO GENERAL"/>
    <s v="99 - MULTIPROVINCIAL"/>
    <s v="(en blanco)"/>
    <n v="180376933"/>
    <n v="1042793.76"/>
  </r>
  <r>
    <s v="2026"/>
    <x v="0"/>
    <x v="0"/>
    <x v="0"/>
    <x v="0"/>
    <s v="2 - Poder Ejecutivo"/>
    <s v="0207 - MINISTERIO DE SALUD PÚBLICA Y ASISTENCIA SOCIAL"/>
    <s v="0001 - MINISTERIO DE SALUD PUBLICA Y ASISTENCIA SOCIAL"/>
    <x v="1"/>
    <x v="6"/>
    <x v="46"/>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x v="1"/>
    <x v="6"/>
    <x v="46"/>
    <s v="2.2 - CONTRATACIÓN DE SERVICIOS"/>
    <s v="2.2.6 - SEGUROS"/>
    <s v="N"/>
    <s v="00 - N/A"/>
    <s v="10 - FONDO GENERAL"/>
    <s v="99 - MULTIPROVINCIAL"/>
    <s v="(en blanco)"/>
    <n v="0"/>
    <n v="15171.74"/>
  </r>
  <r>
    <s v="2026"/>
    <x v="0"/>
    <x v="0"/>
    <x v="0"/>
    <x v="0"/>
    <s v="2 - Poder Ejecutivo"/>
    <s v="0207 - MINISTERIO DE SALUD PÚBLICA Y ASISTENCIA SOCIAL"/>
    <s v="0001 - MINISTERIO DE SALUD PUBLICA Y ASISTENCIA SOCIAL"/>
    <x v="1"/>
    <x v="6"/>
    <x v="46"/>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x v="1"/>
    <x v="6"/>
    <x v="46"/>
    <s v="2.2 - CONTRATACIÓN DE SERVICIOS"/>
    <s v="2.2.8 - OTROS SERVICIOS NO INCLUIDOS EN CONCEPTOS ANTERIORES"/>
    <s v="N"/>
    <s v="00 - N/A"/>
    <s v="10 - FONDO GENERAL"/>
    <s v="99 - MULTIPROVINCIAL"/>
    <s v="(en blanco)"/>
    <n v="239561427"/>
    <n v="5183412.0600000005"/>
  </r>
  <r>
    <s v="2026"/>
    <x v="0"/>
    <x v="0"/>
    <x v="0"/>
    <x v="0"/>
    <s v="2 - Poder Ejecutivo"/>
    <s v="0207 - MINISTERIO DE SALUD PÚBLICA Y ASISTENCIA SOCIAL"/>
    <s v="0001 - MINISTERIO DE SALUD PUBLICA Y ASISTENCIA SOCIAL"/>
    <x v="1"/>
    <x v="6"/>
    <x v="46"/>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x v="1"/>
    <x v="6"/>
    <x v="46"/>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x v="1"/>
    <x v="6"/>
    <x v="46"/>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x v="1"/>
    <x v="6"/>
    <x v="46"/>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x v="1"/>
    <x v="6"/>
    <x v="46"/>
    <s v="2.3 - MATERIALES Y SUMINISTROS"/>
    <s v="2.3.4 - PRODUCTOS FARMACÉUTICOS"/>
    <s v="N"/>
    <s v="00 - N/A"/>
    <s v="10 - FONDO GENERAL"/>
    <s v="99 - MULTIPROVINCIAL"/>
    <s v="(en blanco)"/>
    <n v="507596925"/>
    <n v="187703.89"/>
  </r>
  <r>
    <s v="2026"/>
    <x v="0"/>
    <x v="0"/>
    <x v="0"/>
    <x v="0"/>
    <s v="2 - Poder Ejecutivo"/>
    <s v="0207 - MINISTERIO DE SALUD PÚBLICA Y ASISTENCIA SOCIAL"/>
    <s v="0001 - MINISTERIO DE SALUD PUBLICA Y ASISTENCIA SOCIAL"/>
    <x v="1"/>
    <x v="6"/>
    <x v="46"/>
    <s v="2.3 - MATERIALES Y SUMINISTROS"/>
    <s v="2.3.7 - COMBUSTIBLES, LUBRICANTES, PRODUCTOS QUÍMICOS Y CONEXOS"/>
    <s v="N"/>
    <s v="00 - N/A"/>
    <s v="10 - FONDO GENERAL"/>
    <s v="99 - MULTIPROVINCIAL"/>
    <s v="(en blanco)"/>
    <n v="15162785"/>
    <n v="1111500"/>
  </r>
  <r>
    <s v="2026"/>
    <x v="0"/>
    <x v="0"/>
    <x v="0"/>
    <x v="0"/>
    <s v="2 - Poder Ejecutivo"/>
    <s v="0207 - MINISTERIO DE SALUD PÚBLICA Y ASISTENCIA SOCIAL"/>
    <s v="0001 - MINISTERIO DE SALUD PUBLICA Y ASISTENCIA SOCIAL"/>
    <x v="1"/>
    <x v="6"/>
    <x v="46"/>
    <s v="2.3 - MATERIALES Y SUMINISTROS"/>
    <s v="2.3.9 - PRODUCTOS Y ÚTILES VARIOS"/>
    <s v="N"/>
    <s v="00 - N/A"/>
    <s v="10 - FONDO GENERAL"/>
    <s v="99 - MULTIPROVINCIAL"/>
    <s v="(en blanco)"/>
    <n v="122449637"/>
    <n v="95167.96"/>
  </r>
  <r>
    <s v="2026"/>
    <x v="0"/>
    <x v="0"/>
    <x v="0"/>
    <x v="0"/>
    <s v="2 - Poder Ejecutivo"/>
    <s v="0207 - MINISTERIO DE SALUD PÚBLICA Y ASISTENCIA SOCIAL"/>
    <s v="0001 - MINISTERIO DE SALUD PUBLICA Y ASISTENCIA SOCIAL"/>
    <x v="1"/>
    <x v="6"/>
    <x v="48"/>
    <s v="2.2 - CONTRATACIÓN DE SERVICIOS"/>
    <s v="2.2.3 - VIÁTICOS"/>
    <s v="N"/>
    <s v="00 - N/A"/>
    <s v="10 - FONDO GENERAL"/>
    <s v="99 - MULTIPROVINCIAL"/>
    <s v="(en blanco)"/>
    <n v="2318400"/>
    <n v="102462.51999999999"/>
  </r>
  <r>
    <s v="2026"/>
    <x v="0"/>
    <x v="0"/>
    <x v="0"/>
    <x v="0"/>
    <s v="2 - Poder Ejecutivo"/>
    <s v="0207 - MINISTERIO DE SALUD PÚBLICA Y ASISTENCIA SOCIAL"/>
    <s v="0001 - MINISTERIO DE SALUD PUBLICA Y ASISTENCIA SOCIAL"/>
    <x v="1"/>
    <x v="6"/>
    <x v="48"/>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x v="1"/>
    <x v="6"/>
    <x v="48"/>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x v="1"/>
    <x v="6"/>
    <x v="47"/>
    <s v="2.1 - REMUNERACIONES Y CONTRIBUCIONES"/>
    <s v="2.1.1 - REMUNERACIONES"/>
    <s v="N"/>
    <s v="00 - N/A"/>
    <s v="10 - FONDO GENERAL"/>
    <s v="99 - MULTIPROVINCIAL"/>
    <s v="(en blanco)"/>
    <n v="4685406921"/>
    <n v="1740386611.5899999"/>
  </r>
  <r>
    <s v="2026"/>
    <x v="0"/>
    <x v="0"/>
    <x v="0"/>
    <x v="0"/>
    <s v="2 - Poder Ejecutivo"/>
    <s v="0207 - MINISTERIO DE SALUD PÚBLICA Y ASISTENCIA SOCIAL"/>
    <s v="0001 - MINISTERIO DE SALUD PUBLICA Y ASISTENCIA SOCIAL"/>
    <x v="1"/>
    <x v="6"/>
    <x v="47"/>
    <s v="2.1 - REMUNERACIONES Y CONTRIBUCIONES"/>
    <s v="2.1.2 - SOBRESUELDOS"/>
    <s v="N"/>
    <s v="00 - N/A"/>
    <s v="10 - FONDO GENERAL"/>
    <s v="99 - MULTIPROVINCIAL"/>
    <s v="(en blanco)"/>
    <n v="968808201"/>
    <n v="303190431.41000003"/>
  </r>
  <r>
    <s v="2026"/>
    <x v="0"/>
    <x v="0"/>
    <x v="0"/>
    <x v="0"/>
    <s v="2 - Poder Ejecutivo"/>
    <s v="0207 - MINISTERIO DE SALUD PÚBLICA Y ASISTENCIA SOCIAL"/>
    <s v="0001 - MINISTERIO DE SALUD PUBLICA Y ASISTENCIA SOCIAL"/>
    <x v="1"/>
    <x v="6"/>
    <x v="47"/>
    <s v="2.1 - REMUNERACIONES Y CONTRIBUCIONES"/>
    <s v="2.1.5 - CONTRIBUCIONES A LA SEGURIDAD SOCIAL"/>
    <s v="N"/>
    <s v="00 - N/A"/>
    <s v="10 - FONDO GENERAL"/>
    <s v="99 - MULTIPROVINCIAL"/>
    <s v="(en blanco)"/>
    <n v="678218824"/>
    <n v="265440035.74000007"/>
  </r>
  <r>
    <s v="2026"/>
    <x v="0"/>
    <x v="0"/>
    <x v="0"/>
    <x v="0"/>
    <s v="2 - Poder Ejecutivo"/>
    <s v="0207 - MINISTERIO DE SALUD PÚBLICA Y ASISTENCIA SOCIAL"/>
    <s v="0001 - MINISTERIO DE SALUD PUBLICA Y ASISTENCIA SOCIAL"/>
    <x v="1"/>
    <x v="6"/>
    <x v="47"/>
    <s v="2.2 - CONTRATACIÓN DE SERVICIOS"/>
    <s v="2.2.1 - SERVICIOS BÁSICOS"/>
    <s v="N"/>
    <s v="00 - N/A"/>
    <s v="10 - FONDO GENERAL"/>
    <s v="99 - MULTIPROVINCIAL"/>
    <s v="(en blanco)"/>
    <n v="297266232"/>
    <n v="172182374.64999995"/>
  </r>
  <r>
    <s v="2026"/>
    <x v="0"/>
    <x v="0"/>
    <x v="0"/>
    <x v="0"/>
    <s v="2 - Poder Ejecutivo"/>
    <s v="0207 - MINISTERIO DE SALUD PÚBLICA Y ASISTENCIA SOCIAL"/>
    <s v="0001 - MINISTERIO DE SALUD PUBLICA Y ASISTENCIA SOCIAL"/>
    <x v="1"/>
    <x v="6"/>
    <x v="47"/>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x v="1"/>
    <x v="6"/>
    <x v="47"/>
    <s v="2.2 - CONTRATACIÓN DE SERVICIOS"/>
    <s v="2.2.2 - PUBLICIDAD, IMPRESIÓN Y ENCUADERNACIÓN"/>
    <s v="N"/>
    <s v="00 - N/A"/>
    <s v="10 - FONDO GENERAL"/>
    <s v="99 - MULTIPROVINCIAL"/>
    <s v="(en blanco)"/>
    <n v="161048390"/>
    <n v="25985462.739999995"/>
  </r>
  <r>
    <s v="2026"/>
    <x v="0"/>
    <x v="0"/>
    <x v="0"/>
    <x v="0"/>
    <s v="2 - Poder Ejecutivo"/>
    <s v="0207 - MINISTERIO DE SALUD PÚBLICA Y ASISTENCIA SOCIAL"/>
    <s v="0001 - MINISTERIO DE SALUD PUBLICA Y ASISTENCIA SOCIAL"/>
    <x v="1"/>
    <x v="6"/>
    <x v="47"/>
    <s v="2.2 - CONTRATACIÓN DE SERVICIOS"/>
    <s v="2.2.2 - PUBLICIDAD, IMPRESIÓN Y ENCUADERNACIÓN"/>
    <s v="N"/>
    <s v="00 - N/A"/>
    <s v="20 - FONDOS CON DESTINO ESPECÍFICO"/>
    <s v="99 - MULTIPROVINCIAL"/>
    <s v="(en blanco)"/>
    <n v="20447546"/>
    <n v="167029"/>
  </r>
  <r>
    <s v="2026"/>
    <x v="0"/>
    <x v="0"/>
    <x v="0"/>
    <x v="0"/>
    <s v="2 - Poder Ejecutivo"/>
    <s v="0207 - MINISTERIO DE SALUD PÚBLICA Y ASISTENCIA SOCIAL"/>
    <s v="0001 - MINISTERIO DE SALUD PUBLICA Y ASISTENCIA SOCIAL"/>
    <x v="1"/>
    <x v="6"/>
    <x v="47"/>
    <s v="2.2 - CONTRATACIÓN DE SERVICIOS"/>
    <s v="2.2.3 - VIÁTICOS"/>
    <s v="N"/>
    <s v="00 - N/A"/>
    <s v="10 - FONDO GENERAL"/>
    <s v="99 - MULTIPROVINCIAL"/>
    <s v="(en blanco)"/>
    <n v="110626100"/>
    <n v="17385876.34"/>
  </r>
  <r>
    <s v="2026"/>
    <x v="0"/>
    <x v="0"/>
    <x v="0"/>
    <x v="0"/>
    <s v="2 - Poder Ejecutivo"/>
    <s v="0207 - MINISTERIO DE SALUD PÚBLICA Y ASISTENCIA SOCIAL"/>
    <s v="0001 - MINISTERIO DE SALUD PUBLICA Y ASISTENCIA SOCIAL"/>
    <x v="1"/>
    <x v="6"/>
    <x v="47"/>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x v="1"/>
    <x v="6"/>
    <x v="47"/>
    <s v="2.2 - CONTRATACIÓN DE SERVICIOS"/>
    <s v="2.2.4 - TRANSPORTE Y ALMACENAJE"/>
    <s v="N"/>
    <s v="00 - N/A"/>
    <s v="10 - FONDO GENERAL"/>
    <s v="99 - MULTIPROVINCIAL"/>
    <s v="(en blanco)"/>
    <n v="73666247"/>
    <n v="21433703.43"/>
  </r>
  <r>
    <s v="2026"/>
    <x v="0"/>
    <x v="0"/>
    <x v="0"/>
    <x v="0"/>
    <s v="2 - Poder Ejecutivo"/>
    <s v="0207 - MINISTERIO DE SALUD PÚBLICA Y ASISTENCIA SOCIAL"/>
    <s v="0001 - MINISTERIO DE SALUD PUBLICA Y ASISTENCIA SOCIAL"/>
    <x v="1"/>
    <x v="6"/>
    <x v="47"/>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x v="1"/>
    <x v="6"/>
    <x v="47"/>
    <s v="2.2 - CONTRATACIÓN DE SERVICIOS"/>
    <s v="2.2.5 - ALQUILERES Y RENTAS"/>
    <s v="N"/>
    <s v="00 - N/A"/>
    <s v="10 - FONDO GENERAL"/>
    <s v="99 - MULTIPROVINCIAL"/>
    <s v="(en blanco)"/>
    <n v="119710204"/>
    <n v="9007070.3699999992"/>
  </r>
  <r>
    <s v="2026"/>
    <x v="0"/>
    <x v="0"/>
    <x v="0"/>
    <x v="0"/>
    <s v="2 - Poder Ejecutivo"/>
    <s v="0207 - MINISTERIO DE SALUD PÚBLICA Y ASISTENCIA SOCIAL"/>
    <s v="0001 - MINISTERIO DE SALUD PUBLICA Y ASISTENCIA SOCIAL"/>
    <x v="1"/>
    <x v="6"/>
    <x v="47"/>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x v="1"/>
    <x v="6"/>
    <x v="47"/>
    <s v="2.2 - CONTRATACIÓN DE SERVICIOS"/>
    <s v="2.2.6 - SEGUROS"/>
    <s v="N"/>
    <s v="00 - N/A"/>
    <s v="10 - FONDO GENERAL"/>
    <s v="99 - MULTIPROVINCIAL"/>
    <s v="(en blanco)"/>
    <n v="90850004"/>
    <n v="9991466"/>
  </r>
  <r>
    <s v="2026"/>
    <x v="0"/>
    <x v="0"/>
    <x v="0"/>
    <x v="0"/>
    <s v="2 - Poder Ejecutivo"/>
    <s v="0207 - MINISTERIO DE SALUD PÚBLICA Y ASISTENCIA SOCIAL"/>
    <s v="0001 - MINISTERIO DE SALUD PUBLICA Y ASISTENCIA SOCIAL"/>
    <x v="1"/>
    <x v="6"/>
    <x v="47"/>
    <s v="2.2 - CONTRATACIÓN DE SERVICIOS"/>
    <s v="2.2.7 - SERVICIOS DE CONSERVACIÓN, REPARACIONES MENORES E INSTALACIONES TEMPORALES"/>
    <s v="N"/>
    <s v="00 - N/A"/>
    <s v="10 - FONDO GENERAL"/>
    <s v="99 - MULTIPROVINCIAL"/>
    <s v="(en blanco)"/>
    <n v="50259359"/>
    <n v="7829478.3599999994"/>
  </r>
  <r>
    <s v="2026"/>
    <x v="0"/>
    <x v="0"/>
    <x v="0"/>
    <x v="0"/>
    <s v="2 - Poder Ejecutivo"/>
    <s v="0207 - MINISTERIO DE SALUD PÚBLICA Y ASISTENCIA SOCIAL"/>
    <s v="0001 - MINISTERIO DE SALUD PUBLICA Y ASISTENCIA SOCIAL"/>
    <x v="1"/>
    <x v="6"/>
    <x v="47"/>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x v="1"/>
    <x v="6"/>
    <x v="47"/>
    <s v="2.2 - CONTRATACIÓN DE SERVICIOS"/>
    <s v="2.2.8 - OTROS SERVICIOS NO INCLUIDOS EN CONCEPTOS ANTERIORES"/>
    <s v="N"/>
    <s v="00 - N/A"/>
    <s v="10 - FONDO GENERAL"/>
    <s v="99 - MULTIPROVINCIAL"/>
    <s v="(en blanco)"/>
    <n v="224956311"/>
    <n v="18430698.300000001"/>
  </r>
  <r>
    <s v="2026"/>
    <x v="0"/>
    <x v="0"/>
    <x v="0"/>
    <x v="0"/>
    <s v="2 - Poder Ejecutivo"/>
    <s v="0207 - MINISTERIO DE SALUD PÚBLICA Y ASISTENCIA SOCIAL"/>
    <s v="0001 - MINISTERIO DE SALUD PUBLICA Y ASISTENCIA SOCIAL"/>
    <x v="1"/>
    <x v="6"/>
    <x v="47"/>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10 - FONDO GENERAL"/>
    <s v="99 - MULTIPROVINCIAL"/>
    <s v="(en blanco)"/>
    <n v="107633096"/>
    <n v="13388755.449999997"/>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20 - FONDOS CON DESTINO ESPECÍFICO"/>
    <s v="99 - MULTIPROVINCIAL"/>
    <s v="(en blanco)"/>
    <n v="103764420"/>
    <n v="14054439.689999999"/>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x v="1"/>
    <x v="6"/>
    <x v="47"/>
    <s v="2.3 - MATERIALES Y SUMINISTROS"/>
    <s v="2.3.1 - ALIMENTOS Y PRODUCTOS AGROFORESTALES"/>
    <s v="N"/>
    <s v="00 - N/A"/>
    <s v="10 - FONDO GENERAL"/>
    <s v="99 - MULTIPROVINCIAL"/>
    <s v="(en blanco)"/>
    <n v="52569575"/>
    <n v="8566673.0599999987"/>
  </r>
  <r>
    <s v="2026"/>
    <x v="0"/>
    <x v="0"/>
    <x v="0"/>
    <x v="0"/>
    <s v="2 - Poder Ejecutivo"/>
    <s v="0207 - MINISTERIO DE SALUD PÚBLICA Y ASISTENCIA SOCIAL"/>
    <s v="0001 - MINISTERIO DE SALUD PUBLICA Y ASISTENCIA SOCIAL"/>
    <x v="1"/>
    <x v="6"/>
    <x v="47"/>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x v="1"/>
    <x v="6"/>
    <x v="47"/>
    <s v="2.3 - MATERIALES Y SUMINISTROS"/>
    <s v="2.3.2 - TEXTILES Y VESTUARIOS"/>
    <s v="N"/>
    <s v="00 - N/A"/>
    <s v="10 - FONDO GENERAL"/>
    <s v="99 - MULTIPROVINCIAL"/>
    <s v="(en blanco)"/>
    <n v="41479170"/>
    <n v="8376962.0099999998"/>
  </r>
  <r>
    <s v="2026"/>
    <x v="0"/>
    <x v="0"/>
    <x v="0"/>
    <x v="0"/>
    <s v="2 - Poder Ejecutivo"/>
    <s v="0207 - MINISTERIO DE SALUD PÚBLICA Y ASISTENCIA SOCIAL"/>
    <s v="0001 - MINISTERIO DE SALUD PUBLICA Y ASISTENCIA SOCIAL"/>
    <x v="1"/>
    <x v="6"/>
    <x v="47"/>
    <s v="2.3 - MATERIALES Y SUMINISTROS"/>
    <s v="2.3.2 - TEXTILES Y VESTUARIOS"/>
    <s v="N"/>
    <s v="00 - N/A"/>
    <s v="20 - FONDOS CON DESTINO ESPECÍFICO"/>
    <s v="99 - MULTIPROVINCIAL"/>
    <s v="(en blanco)"/>
    <n v="8139880"/>
    <n v="497016"/>
  </r>
  <r>
    <s v="2026"/>
    <x v="0"/>
    <x v="0"/>
    <x v="0"/>
    <x v="0"/>
    <s v="2 - Poder Ejecutivo"/>
    <s v="0207 - MINISTERIO DE SALUD PÚBLICA Y ASISTENCIA SOCIAL"/>
    <s v="0001 - MINISTERIO DE SALUD PUBLICA Y ASISTENCIA SOCIAL"/>
    <x v="1"/>
    <x v="6"/>
    <x v="47"/>
    <s v="2.3 - MATERIALES Y SUMINISTROS"/>
    <s v="2.3.3 - PAPEL, CARTÓN E IMPRESOS"/>
    <s v="N"/>
    <s v="00 - N/A"/>
    <s v="10 - FONDO GENERAL"/>
    <s v="99 - MULTIPROVINCIAL"/>
    <s v="(en blanco)"/>
    <n v="13957011"/>
    <n v="2686115.58"/>
  </r>
  <r>
    <s v="2026"/>
    <x v="0"/>
    <x v="0"/>
    <x v="0"/>
    <x v="0"/>
    <s v="2 - Poder Ejecutivo"/>
    <s v="0207 - MINISTERIO DE SALUD PÚBLICA Y ASISTENCIA SOCIAL"/>
    <s v="0001 - MINISTERIO DE SALUD PUBLICA Y ASISTENCIA SOCIAL"/>
    <x v="1"/>
    <x v="6"/>
    <x v="47"/>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x v="1"/>
    <x v="6"/>
    <x v="47"/>
    <s v="2.3 - MATERIALES Y SUMINISTROS"/>
    <s v="2.3.4 - PRODUCTOS FARMACÉUTICOS"/>
    <s v="N"/>
    <s v="00 - N/A"/>
    <s v="10 - FONDO GENERAL"/>
    <s v="99 - MULTIPROVINCIAL"/>
    <s v="(en blanco)"/>
    <n v="1386877094"/>
    <n v="182251765.78000003"/>
  </r>
  <r>
    <s v="2026"/>
    <x v="0"/>
    <x v="0"/>
    <x v="0"/>
    <x v="0"/>
    <s v="2 - Poder Ejecutivo"/>
    <s v="0207 - MINISTERIO DE SALUD PÚBLICA Y ASISTENCIA SOCIAL"/>
    <s v="0001 - MINISTERIO DE SALUD PUBLICA Y ASISTENCIA SOCIAL"/>
    <x v="1"/>
    <x v="6"/>
    <x v="47"/>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x v="1"/>
    <x v="6"/>
    <x v="47"/>
    <s v="2.3 - MATERIALES Y SUMINISTROS"/>
    <s v="2.3.5 - CUERO, CAUCHO Y PLÁSTICO"/>
    <s v="N"/>
    <s v="00 - N/A"/>
    <s v="10 - FONDO GENERAL"/>
    <s v="99 - MULTIPROVINCIAL"/>
    <s v="(en blanco)"/>
    <n v="16463302"/>
    <n v="2980791.66"/>
  </r>
  <r>
    <s v="2026"/>
    <x v="0"/>
    <x v="0"/>
    <x v="0"/>
    <x v="0"/>
    <s v="2 - Poder Ejecutivo"/>
    <s v="0207 - MINISTERIO DE SALUD PÚBLICA Y ASISTENCIA SOCIAL"/>
    <s v="0001 - MINISTERIO DE SALUD PUBLICA Y ASISTENCIA SOCIAL"/>
    <x v="1"/>
    <x v="6"/>
    <x v="47"/>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x v="1"/>
    <x v="6"/>
    <x v="47"/>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x v="1"/>
    <x v="6"/>
    <x v="47"/>
    <s v="2.3 - MATERIALES Y SUMINISTROS"/>
    <s v="2.3.6 - PRODUCTOS DE MINERALES, METÁLICOS Y NO METÁLICOS"/>
    <s v="N"/>
    <s v="00 - N/A"/>
    <s v="10 - FONDO GENERAL"/>
    <s v="99 - MULTIPROVINCIAL"/>
    <s v="(en blanco)"/>
    <n v="8614207"/>
    <n v="2640585.0500000003"/>
  </r>
  <r>
    <s v="2026"/>
    <x v="0"/>
    <x v="0"/>
    <x v="0"/>
    <x v="0"/>
    <s v="2 - Poder Ejecutivo"/>
    <s v="0207 - MINISTERIO DE SALUD PÚBLICA Y ASISTENCIA SOCIAL"/>
    <s v="0001 - MINISTERIO DE SALUD PUBLICA Y ASISTENCIA SOCIAL"/>
    <x v="1"/>
    <x v="6"/>
    <x v="47"/>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10 - FONDO GENERAL"/>
    <s v="99 - MULTIPROVINCIAL"/>
    <s v="(en blanco)"/>
    <n v="692579008"/>
    <n v="34803113.729999997"/>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x v="1"/>
    <x v="6"/>
    <x v="47"/>
    <s v="2.3 - MATERIALES Y SUMINISTROS"/>
    <s v="2.3.9 - PRODUCTOS Y ÚTILES VARIOS"/>
    <s v="N"/>
    <s v="00 - N/A"/>
    <s v="10 - FONDO GENERAL"/>
    <s v="99 - MULTIPROVINCIAL"/>
    <s v="(en blanco)"/>
    <n v="129566601"/>
    <n v="25892121.829999994"/>
  </r>
  <r>
    <s v="2026"/>
    <x v="0"/>
    <x v="0"/>
    <x v="0"/>
    <x v="0"/>
    <s v="2 - Poder Ejecutivo"/>
    <s v="0207 - MINISTERIO DE SALUD PÚBLICA Y ASISTENCIA SOCIAL"/>
    <s v="0001 - MINISTERIO DE SALUD PUBLICA Y ASISTENCIA SOCIAL"/>
    <x v="1"/>
    <x v="6"/>
    <x v="47"/>
    <s v="2.3 - MATERIALES Y SUMINISTROS"/>
    <s v="2.3.9 - PRODUCTOS Y ÚTILES VARIOS"/>
    <s v="N"/>
    <s v="00 - N/A"/>
    <s v="20 - FONDOS CON DESTINO ESPECÍFICO"/>
    <s v="99 - MULTIPROVINCIAL"/>
    <s v="(en blanco)"/>
    <n v="24843541"/>
    <n v="662398.9"/>
  </r>
  <r>
    <s v="2026"/>
    <x v="0"/>
    <x v="0"/>
    <x v="0"/>
    <x v="0"/>
    <s v="2 - Poder Ejecutivo"/>
    <s v="0207 - MINISTERIO DE SALUD PÚBLICA Y ASISTENCIA SOCIAL"/>
    <s v="0001 - MINISTERIO DE SALUD PUBLICA Y ASISTENCIA SOCIAL"/>
    <x v="1"/>
    <x v="6"/>
    <x v="47"/>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x v="1"/>
    <x v="6"/>
    <x v="47"/>
    <s v="2.1 - REMUNERACIONES Y CONTRIBUCIONES"/>
    <s v="2.1.1 - REMUNERACIONES"/>
    <s v="N"/>
    <s v="00 - N/A"/>
    <s v="10 - FONDO GENERAL"/>
    <s v="99 - MULTIPROVINCIAL"/>
    <s v="(en blanco)"/>
    <n v="116172198"/>
    <n v="43177060.010000005"/>
  </r>
  <r>
    <s v="2026"/>
    <x v="0"/>
    <x v="0"/>
    <x v="0"/>
    <x v="0"/>
    <s v="2 - Poder Ejecutivo"/>
    <s v="0207 - MINISTERIO DE SALUD PÚBLICA Y ASISTENCIA SOCIAL"/>
    <s v="0007 - CONSEJO NACIONAL PARA EL VIH SIDA"/>
    <x v="1"/>
    <x v="6"/>
    <x v="47"/>
    <s v="2.1 - REMUNERACIONES Y CONTRIBUCIONES"/>
    <s v="2.1.2 - SOBRESUELDOS"/>
    <s v="N"/>
    <s v="00 - N/A"/>
    <s v="10 - FONDO GENERAL"/>
    <s v="99 - MULTIPROVINCIAL"/>
    <s v="(en blanco)"/>
    <n v="18918000"/>
    <n v="8611744.8000000007"/>
  </r>
  <r>
    <s v="2026"/>
    <x v="0"/>
    <x v="0"/>
    <x v="0"/>
    <x v="0"/>
    <s v="2 - Poder Ejecutivo"/>
    <s v="0207 - MINISTERIO DE SALUD PÚBLICA Y ASISTENCIA SOCIAL"/>
    <s v="0007 - CONSEJO NACIONAL PARA EL VIH SIDA"/>
    <x v="1"/>
    <x v="6"/>
    <x v="47"/>
    <s v="2.1 - REMUNERACIONES Y CONTRIBUCIONES"/>
    <s v="2.1.5 - CONTRIBUCIONES A LA SEGURIDAD SOCIAL"/>
    <s v="N"/>
    <s v="00 - N/A"/>
    <s v="10 - FONDO GENERAL"/>
    <s v="99 - MULTIPROVINCIAL"/>
    <s v="(en blanco)"/>
    <n v="15562498"/>
    <n v="6366124.6499999985"/>
  </r>
  <r>
    <s v="2026"/>
    <x v="0"/>
    <x v="0"/>
    <x v="0"/>
    <x v="0"/>
    <s v="2 - Poder Ejecutivo"/>
    <s v="0207 - MINISTERIO DE SALUD PÚBLICA Y ASISTENCIA SOCIAL"/>
    <s v="0007 - CONSEJO NACIONAL PARA EL VIH SIDA"/>
    <x v="1"/>
    <x v="6"/>
    <x v="47"/>
    <s v="2.2 - CONTRATACIÓN DE SERVICIOS"/>
    <s v="2.2.1 - SERVICIOS BÁSICOS"/>
    <s v="N"/>
    <s v="00 - N/A"/>
    <s v="10 - FONDO GENERAL"/>
    <s v="99 - MULTIPROVINCIAL"/>
    <s v="(en blanco)"/>
    <n v="8403000"/>
    <n v="2441257.4999999995"/>
  </r>
  <r>
    <s v="2026"/>
    <x v="0"/>
    <x v="0"/>
    <x v="0"/>
    <x v="0"/>
    <s v="2 - Poder Ejecutivo"/>
    <s v="0207 - MINISTERIO DE SALUD PÚBLICA Y ASISTENCIA SOCIAL"/>
    <s v="0007 - CONSEJO NACIONAL PARA EL VIH SIDA"/>
    <x v="1"/>
    <x v="6"/>
    <x v="47"/>
    <s v="2.2 - CONTRATACIÓN DE SERVICIOS"/>
    <s v="2.2.2 - PUBLICIDAD, IMPRESIÓN Y ENCUADERNACIÓN"/>
    <s v="N"/>
    <s v="00 - N/A"/>
    <s v="10 - FONDO GENERAL"/>
    <s v="99 - MULTIPROVINCIAL"/>
    <s v="(en blanco)"/>
    <n v="400000"/>
    <n v="18349"/>
  </r>
  <r>
    <s v="2026"/>
    <x v="0"/>
    <x v="0"/>
    <x v="0"/>
    <x v="0"/>
    <s v="2 - Poder Ejecutivo"/>
    <s v="0207 - MINISTERIO DE SALUD PÚBLICA Y ASISTENCIA SOCIAL"/>
    <s v="0007 - CONSEJO NACIONAL PARA EL VIH SIDA"/>
    <x v="1"/>
    <x v="6"/>
    <x v="47"/>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x v="1"/>
    <x v="6"/>
    <x v="47"/>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x v="1"/>
    <x v="6"/>
    <x v="47"/>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x v="1"/>
    <x v="6"/>
    <x v="47"/>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x v="1"/>
    <x v="6"/>
    <x v="47"/>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x v="1"/>
    <x v="6"/>
    <x v="47"/>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x v="1"/>
    <x v="6"/>
    <x v="47"/>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x v="1"/>
    <x v="6"/>
    <x v="47"/>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x v="1"/>
    <x v="6"/>
    <x v="47"/>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x v="1"/>
    <x v="6"/>
    <x v="47"/>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x v="1"/>
    <x v="6"/>
    <x v="47"/>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x v="1"/>
    <x v="6"/>
    <x v="47"/>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x v="1"/>
    <x v="6"/>
    <x v="47"/>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x v="1"/>
    <x v="6"/>
    <x v="47"/>
    <s v="2.3 - MATERIALES Y SUMINISTROS"/>
    <s v="2.3.9 - PRODUCTOS Y ÚTILES VARIOS"/>
    <s v="N"/>
    <s v="00 - N/A"/>
    <s v="10 - FONDO GENERAL"/>
    <s v="99 - MULTIPROVINCIAL"/>
    <s v="(en blanco)"/>
    <n v="2680000"/>
    <n v="349238.01999999996"/>
  </r>
  <r>
    <s v="2026"/>
    <x v="0"/>
    <x v="0"/>
    <x v="0"/>
    <x v="0"/>
    <s v="2 - Poder Ejecutivo"/>
    <s v="0207 - MINISTERIO DE SALUD PÚBLICA Y ASISTENCIA SOCIAL"/>
    <s v="0017 - PROGRAMA DE MEDICAMENTOS ESENCIALES"/>
    <x v="1"/>
    <x v="6"/>
    <x v="47"/>
    <s v="2.1 - REMUNERACIONES Y CONTRIBUCIONES"/>
    <s v="2.1.1 - REMUNERACIONES"/>
    <s v="N"/>
    <s v="00 - N/A"/>
    <s v="10 - FONDO GENERAL"/>
    <s v="99 - MULTIPROVINCIAL"/>
    <s v="(en blanco)"/>
    <n v="986182840"/>
    <n v="346591905.21000016"/>
  </r>
  <r>
    <s v="2026"/>
    <x v="0"/>
    <x v="0"/>
    <x v="0"/>
    <x v="0"/>
    <s v="2 - Poder Ejecutivo"/>
    <s v="0207 - MINISTERIO DE SALUD PÚBLICA Y ASISTENCIA SOCIAL"/>
    <s v="0017 - PROGRAMA DE MEDICAMENTOS ESENCIALES"/>
    <x v="1"/>
    <x v="6"/>
    <x v="47"/>
    <s v="2.1 - REMUNERACIONES Y CONTRIBUCIONES"/>
    <s v="2.1.2 - SOBRESUELDOS"/>
    <s v="N"/>
    <s v="00 - N/A"/>
    <s v="10 - FONDO GENERAL"/>
    <s v="99 - MULTIPROVINCIAL"/>
    <s v="(en blanco)"/>
    <n v="174701524"/>
    <n v="14481499.960000001"/>
  </r>
  <r>
    <s v="2026"/>
    <x v="0"/>
    <x v="0"/>
    <x v="0"/>
    <x v="0"/>
    <s v="2 - Poder Ejecutivo"/>
    <s v="0207 - MINISTERIO DE SALUD PÚBLICA Y ASISTENCIA SOCIAL"/>
    <s v="0017 - PROGRAMA DE MEDICAMENTOS ESENCIALES"/>
    <x v="1"/>
    <x v="6"/>
    <x v="47"/>
    <s v="2.1 - REMUNERACIONES Y CONTRIBUCIONES"/>
    <s v="2.1.5 - CONTRIBUCIONES A LA SEGURIDAD SOCIAL"/>
    <s v="N"/>
    <s v="00 - N/A"/>
    <s v="10 - FONDO GENERAL"/>
    <s v="99 - MULTIPROVINCIAL"/>
    <s v="(en blanco)"/>
    <n v="137583730"/>
    <n v="50020873.18999999"/>
  </r>
  <r>
    <s v="2026"/>
    <x v="0"/>
    <x v="0"/>
    <x v="0"/>
    <x v="0"/>
    <s v="2 - Poder Ejecutivo"/>
    <s v="0207 - MINISTERIO DE SALUD PÚBLICA Y ASISTENCIA SOCIAL"/>
    <s v="0017 - PROGRAMA DE MEDICAMENTOS ESENCIALES"/>
    <x v="1"/>
    <x v="6"/>
    <x v="47"/>
    <s v="2.2 - CONTRATACIÓN DE SERVICIOS"/>
    <s v="2.2.1 - SERVICIOS BÁSICOS"/>
    <s v="N"/>
    <s v="00 - N/A"/>
    <s v="10 - FONDO GENERAL"/>
    <s v="99 - MULTIPROVINCIAL"/>
    <s v="(en blanco)"/>
    <n v="104650000"/>
    <n v="31193359.540000003"/>
  </r>
  <r>
    <s v="2026"/>
    <x v="0"/>
    <x v="0"/>
    <x v="0"/>
    <x v="0"/>
    <s v="2 - Poder Ejecutivo"/>
    <s v="0207 - MINISTERIO DE SALUD PÚBLICA Y ASISTENCIA SOCIAL"/>
    <s v="0017 - PROGRAMA DE MEDICAMENTOS ESENCIALES"/>
    <x v="1"/>
    <x v="6"/>
    <x v="47"/>
    <s v="2.2 - CONTRATACIÓN DE SERVICIOS"/>
    <s v="2.2.2 - PUBLICIDAD, IMPRESIÓN Y ENCUADERNACIÓN"/>
    <s v="N"/>
    <s v="00 - N/A"/>
    <s v="10 - FONDO GENERAL"/>
    <s v="99 - MULTIPROVINCIAL"/>
    <s v="(en blanco)"/>
    <n v="3850000"/>
    <n v="1226962.82"/>
  </r>
  <r>
    <s v="2026"/>
    <x v="0"/>
    <x v="0"/>
    <x v="0"/>
    <x v="0"/>
    <s v="2 - Poder Ejecutivo"/>
    <s v="0207 - MINISTERIO DE SALUD PÚBLICA Y ASISTENCIA SOCIAL"/>
    <s v="0017 - PROGRAMA DE MEDICAMENTOS ESENCIALES"/>
    <x v="1"/>
    <x v="6"/>
    <x v="47"/>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x v="1"/>
    <x v="6"/>
    <x v="47"/>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x v="1"/>
    <x v="6"/>
    <x v="47"/>
    <s v="2.2 - CONTRATACIÓN DE SERVICIOS"/>
    <s v="2.2.5 - ALQUILERES Y RENTAS"/>
    <s v="N"/>
    <s v="00 - N/A"/>
    <s v="10 - FONDO GENERAL"/>
    <s v="99 - MULTIPROVINCIAL"/>
    <s v="(en blanco)"/>
    <n v="179270172"/>
    <n v="40713830.270000003"/>
  </r>
  <r>
    <s v="2026"/>
    <x v="0"/>
    <x v="0"/>
    <x v="0"/>
    <x v="0"/>
    <s v="2 - Poder Ejecutivo"/>
    <s v="0207 - MINISTERIO DE SALUD PÚBLICA Y ASISTENCIA SOCIAL"/>
    <s v="0017 - PROGRAMA DE MEDICAMENTOS ESENCIALES"/>
    <x v="1"/>
    <x v="6"/>
    <x v="47"/>
    <s v="2.2 - CONTRATACIÓN DE SERVICIOS"/>
    <s v="2.2.6 - SEGUROS"/>
    <s v="N"/>
    <s v="00 - N/A"/>
    <s v="10 - FONDO GENERAL"/>
    <s v="99 - MULTIPROVINCIAL"/>
    <s v="(en blanco)"/>
    <n v="47950460"/>
    <n v="27136294.760000002"/>
  </r>
  <r>
    <s v="2026"/>
    <x v="0"/>
    <x v="0"/>
    <x v="0"/>
    <x v="0"/>
    <s v="2 - Poder Ejecutivo"/>
    <s v="0207 - MINISTERIO DE SALUD PÚBLICA Y ASISTENCIA SOCIAL"/>
    <s v="0017 - PROGRAMA DE MEDICAMENTOS ESENCIALES"/>
    <x v="1"/>
    <x v="6"/>
    <x v="47"/>
    <s v="2.2 - CONTRATACIÓN DE SERVICIOS"/>
    <s v="2.2.7 - SERVICIOS DE CONSERVACIÓN, REPARACIONES MENORES E INSTALACIONES TEMPORALES"/>
    <s v="N"/>
    <s v="00 - N/A"/>
    <s v="10 - FONDO GENERAL"/>
    <s v="99 - MULTIPROVINCIAL"/>
    <s v="(en blanco)"/>
    <n v="22230000"/>
    <n v="3601370.01"/>
  </r>
  <r>
    <s v="2026"/>
    <x v="0"/>
    <x v="0"/>
    <x v="0"/>
    <x v="0"/>
    <s v="2 - Poder Ejecutivo"/>
    <s v="0207 - MINISTERIO DE SALUD PÚBLICA Y ASISTENCIA SOCIAL"/>
    <s v="0017 - PROGRAMA DE MEDICAMENTOS ESENCIALES"/>
    <x v="1"/>
    <x v="6"/>
    <x v="47"/>
    <s v="2.2 - CONTRATACIÓN DE SERVICIOS"/>
    <s v="2.2.8 - OTROS SERVICIOS NO INCLUIDOS EN CONCEPTOS ANTERIORES"/>
    <s v="N"/>
    <s v="00 - N/A"/>
    <s v="10 - FONDO GENERAL"/>
    <s v="99 - MULTIPROVINCIAL"/>
    <s v="(en blanco)"/>
    <n v="65661983"/>
    <n v="8174994.9199999999"/>
  </r>
  <r>
    <s v="2026"/>
    <x v="0"/>
    <x v="0"/>
    <x v="0"/>
    <x v="0"/>
    <s v="2 - Poder Ejecutivo"/>
    <s v="0207 - MINISTERIO DE SALUD PÚBLICA Y ASISTENCIA SOCIAL"/>
    <s v="0017 - PROGRAMA DE MEDICAMENTOS ESENCIALES"/>
    <x v="1"/>
    <x v="6"/>
    <x v="47"/>
    <s v="2.2 - CONTRATACIÓN DE SERVICIOS"/>
    <s v="2.2.9 - OTRAS CONTRATACIONES DE SERVICIOS"/>
    <s v="N"/>
    <s v="00 - N/A"/>
    <s v="10 - FONDO GENERAL"/>
    <s v="99 - MULTIPROVINCIAL"/>
    <s v="(en blanco)"/>
    <n v="77403065"/>
    <n v="24371887.090000004"/>
  </r>
  <r>
    <s v="2026"/>
    <x v="0"/>
    <x v="0"/>
    <x v="0"/>
    <x v="0"/>
    <s v="2 - Poder Ejecutivo"/>
    <s v="0207 - MINISTERIO DE SALUD PÚBLICA Y ASISTENCIA SOCIAL"/>
    <s v="0017 - PROGRAMA DE MEDICAMENTOS ESENCIALES"/>
    <x v="1"/>
    <x v="6"/>
    <x v="47"/>
    <s v="2.3 - MATERIALES Y SUMINISTROS"/>
    <s v="2.3.1 - ALIMENTOS Y PRODUCTOS AGROFORESTALES"/>
    <s v="N"/>
    <s v="00 - N/A"/>
    <s v="10 - FONDO GENERAL"/>
    <s v="99 - MULTIPROVINCIAL"/>
    <s v="(en blanco)"/>
    <n v="4974284"/>
    <n v="787222"/>
  </r>
  <r>
    <s v="2026"/>
    <x v="0"/>
    <x v="0"/>
    <x v="0"/>
    <x v="0"/>
    <s v="2 - Poder Ejecutivo"/>
    <s v="0207 - MINISTERIO DE SALUD PÚBLICA Y ASISTENCIA SOCIAL"/>
    <s v="0017 - PROGRAMA DE MEDICAMENTOS ESENCIALES"/>
    <x v="1"/>
    <x v="6"/>
    <x v="47"/>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x v="1"/>
    <x v="6"/>
    <x v="47"/>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x v="1"/>
    <x v="6"/>
    <x v="47"/>
    <s v="2.3 - MATERIALES Y SUMINISTROS"/>
    <s v="2.3.4 - PRODUCTOS FARMACÉUTICOS"/>
    <s v="N"/>
    <s v="00 - N/A"/>
    <s v="10 - FONDO GENERAL"/>
    <s v="99 - MULTIPROVINCIAL"/>
    <s v="(en blanco)"/>
    <n v="12482609238"/>
    <n v="1247159643.5699997"/>
  </r>
  <r>
    <s v="2026"/>
    <x v="0"/>
    <x v="0"/>
    <x v="0"/>
    <x v="0"/>
    <s v="2 - Poder Ejecutivo"/>
    <s v="0207 - MINISTERIO DE SALUD PÚBLICA Y ASISTENCIA SOCIAL"/>
    <s v="0017 - PROGRAMA DE MEDICAMENTOS ESENCIALES"/>
    <x v="1"/>
    <x v="6"/>
    <x v="47"/>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x v="1"/>
    <x v="6"/>
    <x v="47"/>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x v="1"/>
    <x v="6"/>
    <x v="47"/>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x v="1"/>
    <x v="6"/>
    <x v="47"/>
    <s v="2.3 - MATERIALES Y SUMINISTROS"/>
    <s v="2.3.6 - PRODUCTOS DE MINERALES, METÁLICOS Y NO METÁLICOS"/>
    <s v="N"/>
    <s v="00 - N/A"/>
    <s v="10 - FONDO GENERAL"/>
    <s v="99 - MULTIPROVINCIAL"/>
    <s v="(en blanco)"/>
    <n v="1838711"/>
    <n v="188117.44"/>
  </r>
  <r>
    <s v="2026"/>
    <x v="0"/>
    <x v="0"/>
    <x v="0"/>
    <x v="0"/>
    <s v="2 - Poder Ejecutivo"/>
    <s v="0207 - MINISTERIO DE SALUD PÚBLICA Y ASISTENCIA SOCIAL"/>
    <s v="0017 - PROGRAMA DE MEDICAMENTOS ESENCIALES"/>
    <x v="1"/>
    <x v="6"/>
    <x v="47"/>
    <s v="2.3 - MATERIALES Y SUMINISTROS"/>
    <s v="2.3.7 - COMBUSTIBLES, LUBRICANTES, PRODUCTOS QUÍMICOS Y CONEXOS"/>
    <s v="N"/>
    <s v="00 - N/A"/>
    <s v="10 - FONDO GENERAL"/>
    <s v="99 - MULTIPROVINCIAL"/>
    <s v="(en blanco)"/>
    <n v="379303214"/>
    <n v="120096888.40000002"/>
  </r>
  <r>
    <s v="2026"/>
    <x v="0"/>
    <x v="0"/>
    <x v="0"/>
    <x v="0"/>
    <s v="2 - Poder Ejecutivo"/>
    <s v="0207 - MINISTERIO DE SALUD PÚBLICA Y ASISTENCIA SOCIAL"/>
    <s v="0017 - PROGRAMA DE MEDICAMENTOS ESENCIALES"/>
    <x v="1"/>
    <x v="6"/>
    <x v="47"/>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x v="1"/>
    <x v="6"/>
    <x v="47"/>
    <s v="2.3 - MATERIALES Y SUMINISTROS"/>
    <s v="2.3.9 - PRODUCTOS Y ÚTILES VARIOS"/>
    <s v="N"/>
    <s v="00 - N/A"/>
    <s v="10 - FONDO GENERAL"/>
    <s v="99 - MULTIPROVINCIAL"/>
    <s v="(en blanco)"/>
    <n v="1604606829"/>
    <n v="336748938.96000004"/>
  </r>
  <r>
    <s v="2026"/>
    <x v="0"/>
    <x v="0"/>
    <x v="0"/>
    <x v="0"/>
    <s v="2 - Poder Ejecutivo"/>
    <s v="0207 - MINISTERIO DE SALUD PÚBLICA Y ASISTENCIA SOCIAL"/>
    <s v="0017 - PROGRAMA DE MEDICAMENTOS ESENCIALES"/>
    <x v="1"/>
    <x v="6"/>
    <x v="47"/>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x v="1"/>
    <x v="6"/>
    <x v="47"/>
    <s v="2.1 - REMUNERACIONES Y CONTRIBUCIONES"/>
    <s v="2.1.1 - REMUNERACIONES"/>
    <s v="N"/>
    <s v="00 - N/A"/>
    <s v="10 - FONDO GENERAL"/>
    <s v="99 - MULTIPROVINCIAL"/>
    <s v="(en blanco)"/>
    <n v="250040450"/>
    <n v="91749145.88000004"/>
  </r>
  <r>
    <s v="2026"/>
    <x v="0"/>
    <x v="0"/>
    <x v="0"/>
    <x v="0"/>
    <s v="2 - Poder Ejecutivo"/>
    <s v="0207 - MINISTERIO DE SALUD PÚBLICA Y ASISTENCIA SOCIAL"/>
    <s v="0032 - DIRECCIÓN GENERAL DE MEDICAMENTOS, ALIMENTOS Y PRODUCTOS SANITARIOS (DIGEMAPS)"/>
    <x v="1"/>
    <x v="6"/>
    <x v="47"/>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x v="1"/>
    <x v="6"/>
    <x v="47"/>
    <s v="2.1 - REMUNERACIONES Y CONTRIBUCIONES"/>
    <s v="2.1.2 - SOBRESUELDOS"/>
    <s v="N"/>
    <s v="00 - N/A"/>
    <s v="10 - FONDO GENERAL"/>
    <s v="99 - MULTIPROVINCIAL"/>
    <s v="(en blanco)"/>
    <n v="37471777"/>
    <n v="19518724.579999998"/>
  </r>
  <r>
    <s v="2026"/>
    <x v="0"/>
    <x v="0"/>
    <x v="0"/>
    <x v="0"/>
    <s v="2 - Poder Ejecutivo"/>
    <s v="0207 - MINISTERIO DE SALUD PÚBLICA Y ASISTENCIA SOCIAL"/>
    <s v="0032 - DIRECCIÓN GENERAL DE MEDICAMENTOS, ALIMENTOS Y PRODUCTOS SANITARIOS (DIGEMAPS)"/>
    <x v="1"/>
    <x v="6"/>
    <x v="47"/>
    <s v="2.1 - REMUNERACIONES Y CONTRIBUCIONES"/>
    <s v="2.1.5 - CONTRIBUCIONES A LA SEGURIDAD SOCIAL"/>
    <s v="N"/>
    <s v="00 - N/A"/>
    <s v="10 - FONDO GENERAL"/>
    <s v="99 - MULTIPROVINCIAL"/>
    <s v="(en blanco)"/>
    <n v="33194606"/>
    <n v="14039480.590000004"/>
  </r>
  <r>
    <s v="2026"/>
    <x v="0"/>
    <x v="0"/>
    <x v="0"/>
    <x v="0"/>
    <s v="2 - Poder Ejecutivo"/>
    <s v="0207 - MINISTERIO DE SALUD PÚBLICA Y ASISTENCIA SOCIAL"/>
    <s v="0032 - DIRECCIÓN GENERAL DE MEDICAMENTOS, ALIMENTOS Y PRODUCTOS SANITARIOS (DIGEMAPS)"/>
    <x v="1"/>
    <x v="6"/>
    <x v="47"/>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x v="1"/>
    <x v="6"/>
    <x v="47"/>
    <s v="2.2 - CONTRATACIÓN DE SERVICIOS"/>
    <s v="2.2.1 - SERVICIOS BÁSICOS"/>
    <s v="N"/>
    <s v="00 - N/A"/>
    <s v="20 - FONDOS CON DESTINO ESPECÍFICO"/>
    <s v="99 - MULTIPROVINCIAL"/>
    <s v="(en blanco)"/>
    <n v="12200000"/>
    <n v="5006748.129999999"/>
  </r>
  <r>
    <s v="2026"/>
    <x v="0"/>
    <x v="0"/>
    <x v="0"/>
    <x v="0"/>
    <s v="2 - Poder Ejecutivo"/>
    <s v="0207 - MINISTERIO DE SALUD PÚBLICA Y ASISTENCIA SOCIAL"/>
    <s v="0032 - DIRECCIÓN GENERAL DE MEDICAMENTOS, ALIMENTOS Y PRODUCTOS SANITARIOS (DIGEMAPS)"/>
    <x v="1"/>
    <x v="6"/>
    <x v="47"/>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x v="1"/>
    <x v="6"/>
    <x v="47"/>
    <s v="2.2 - CONTRATACIÓN DE SERVICIOS"/>
    <s v="2.2.3 - VIÁTICOS"/>
    <s v="N"/>
    <s v="00 - N/A"/>
    <s v="20 - FONDOS CON DESTINO ESPECÍFICO"/>
    <s v="99 - MULTIPROVINCIAL"/>
    <s v="(en blanco)"/>
    <n v="9500000"/>
    <n v="2535083.3199999994"/>
  </r>
  <r>
    <s v="2026"/>
    <x v="0"/>
    <x v="0"/>
    <x v="0"/>
    <x v="0"/>
    <s v="2 - Poder Ejecutivo"/>
    <s v="0207 - MINISTERIO DE SALUD PÚBLICA Y ASISTENCIA SOCIAL"/>
    <s v="0032 - DIRECCIÓN GENERAL DE MEDICAMENTOS, ALIMENTOS Y PRODUCTOS SANITARIOS (DIGEMAPS)"/>
    <x v="1"/>
    <x v="6"/>
    <x v="47"/>
    <s v="2.2 - CONTRATACIÓN DE SERVICIOS"/>
    <s v="2.2.4 - TRANSPORTE Y ALMACENAJE"/>
    <s v="N"/>
    <s v="00 - N/A"/>
    <s v="20 - FONDOS CON DESTINO ESPECÍFICO"/>
    <s v="99 - MULTIPROVINCIAL"/>
    <s v="(en blanco)"/>
    <n v="1400000"/>
    <n v="527828.38"/>
  </r>
  <r>
    <s v="2026"/>
    <x v="0"/>
    <x v="0"/>
    <x v="0"/>
    <x v="0"/>
    <s v="2 - Poder Ejecutivo"/>
    <s v="0207 - MINISTERIO DE SALUD PÚBLICA Y ASISTENCIA SOCIAL"/>
    <s v="0032 - DIRECCIÓN GENERAL DE MEDICAMENTOS, ALIMENTOS Y PRODUCTOS SANITARIOS (DIGEMAPS)"/>
    <x v="1"/>
    <x v="6"/>
    <x v="47"/>
    <s v="2.2 - CONTRATACIÓN DE SERVICIOS"/>
    <s v="2.2.5 - ALQUILERES Y RENTAS"/>
    <s v="N"/>
    <s v="00 - N/A"/>
    <s v="20 - FONDOS CON DESTINO ESPECÍFICO"/>
    <s v="99 - MULTIPROVINCIAL"/>
    <s v="(en blanco)"/>
    <n v="39400000"/>
    <n v="25592226.170000002"/>
  </r>
  <r>
    <s v="2026"/>
    <x v="0"/>
    <x v="0"/>
    <x v="0"/>
    <x v="0"/>
    <s v="2 - Poder Ejecutivo"/>
    <s v="0207 - MINISTERIO DE SALUD PÚBLICA Y ASISTENCIA SOCIAL"/>
    <s v="0032 - DIRECCIÓN GENERAL DE MEDICAMENTOS, ALIMENTOS Y PRODUCTOS SANITARIOS (DIGEMAPS)"/>
    <x v="1"/>
    <x v="6"/>
    <x v="47"/>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x v="1"/>
    <x v="6"/>
    <x v="47"/>
    <s v="2.2 - CONTRATACIÓN DE SERVICIOS"/>
    <s v="2.2.7 - SERVICIOS DE CONSERVACIÓN, REPARACIONES MENORES E INSTALACIONES TEMPORALES"/>
    <s v="N"/>
    <s v="00 - N/A"/>
    <s v="20 - FONDOS CON DESTINO ESPECÍFICO"/>
    <s v="99 - MULTIPROVINCIAL"/>
    <s v="(en blanco)"/>
    <n v="68700000"/>
    <n v="480889.03"/>
  </r>
  <r>
    <s v="2026"/>
    <x v="0"/>
    <x v="0"/>
    <x v="0"/>
    <x v="0"/>
    <s v="2 - Poder Ejecutivo"/>
    <s v="0207 - MINISTERIO DE SALUD PÚBLICA Y ASISTENCIA SOCIAL"/>
    <s v="0032 - DIRECCIÓN GENERAL DE MEDICAMENTOS, ALIMENTOS Y PRODUCTOS SANITARIOS (DIGEMAPS)"/>
    <x v="1"/>
    <x v="6"/>
    <x v="47"/>
    <s v="2.2 - CONTRATACIÓN DE SERVICIOS"/>
    <s v="2.2.8 - OTROS SERVICIOS NO INCLUIDOS EN CONCEPTOS ANTERIORES"/>
    <s v="N"/>
    <s v="00 - N/A"/>
    <s v="20 - FONDOS CON DESTINO ESPECÍFICO"/>
    <s v="99 - MULTIPROVINCIAL"/>
    <s v="(en blanco)"/>
    <n v="56600000"/>
    <n v="9539599.7200000007"/>
  </r>
  <r>
    <s v="2026"/>
    <x v="0"/>
    <x v="0"/>
    <x v="0"/>
    <x v="0"/>
    <s v="2 - Poder Ejecutivo"/>
    <s v="0207 - MINISTERIO DE SALUD PÚBLICA Y ASISTENCIA SOCIAL"/>
    <s v="0032 - DIRECCIÓN GENERAL DE MEDICAMENTOS, ALIMENTOS Y PRODUCTOS SANITARIOS (DIGEMAPS)"/>
    <x v="1"/>
    <x v="6"/>
    <x v="47"/>
    <s v="2.2 - CONTRATACIÓN DE SERVICIOS"/>
    <s v="2.2.9 - OTRAS CONTRATACIONES DE SERVICIOS"/>
    <s v="N"/>
    <s v="00 - N/A"/>
    <s v="20 - FONDOS CON DESTINO ESPECÍFICO"/>
    <s v="99 - MULTIPROVINCIAL"/>
    <s v="(en blanco)"/>
    <n v="14200000"/>
    <n v="1343064.29"/>
  </r>
  <r>
    <s v="2026"/>
    <x v="0"/>
    <x v="0"/>
    <x v="0"/>
    <x v="0"/>
    <s v="2 - Poder Ejecutivo"/>
    <s v="0207 - MINISTERIO DE SALUD PÚBLICA Y ASISTENCIA SOCIAL"/>
    <s v="0032 - DIRECCIÓN GENERAL DE MEDICAMENTOS, ALIMENTOS Y PRODUCTOS SANITARIOS (DIGEMAPS)"/>
    <x v="1"/>
    <x v="6"/>
    <x v="47"/>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x v="1"/>
    <x v="6"/>
    <x v="47"/>
    <s v="2.3 - MATERIALES Y SUMINISTROS"/>
    <s v="2.3.2 - TEXTILES Y VESTUARIOS"/>
    <s v="N"/>
    <s v="00 - N/A"/>
    <s v="20 - FONDOS CON DESTINO ESPECÍFICO"/>
    <s v="99 - MULTIPROVINCIAL"/>
    <s v="(en blanco)"/>
    <n v="4050000"/>
    <n v="2494312.3199999998"/>
  </r>
  <r>
    <s v="2026"/>
    <x v="0"/>
    <x v="0"/>
    <x v="0"/>
    <x v="0"/>
    <s v="2 - Poder Ejecutivo"/>
    <s v="0207 - MINISTERIO DE SALUD PÚBLICA Y ASISTENCIA SOCIAL"/>
    <s v="0032 - DIRECCIÓN GENERAL DE MEDICAMENTOS, ALIMENTOS Y PRODUCTOS SANITARIOS (DIGEMAPS)"/>
    <x v="1"/>
    <x v="6"/>
    <x v="47"/>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x v="1"/>
    <x v="6"/>
    <x v="47"/>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x v="1"/>
    <x v="6"/>
    <x v="47"/>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x v="1"/>
    <x v="6"/>
    <x v="47"/>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x v="1"/>
    <x v="6"/>
    <x v="47"/>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x v="1"/>
    <x v="6"/>
    <x v="47"/>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x v="1"/>
    <x v="6"/>
    <x v="47"/>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x v="0"/>
    <x v="0"/>
    <x v="20"/>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x v="0"/>
    <x v="0"/>
    <x v="20"/>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x v="0"/>
    <x v="0"/>
    <x v="20"/>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x v="0"/>
    <x v="0"/>
    <x v="20"/>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x v="0"/>
    <x v="0"/>
    <x v="20"/>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x v="0"/>
    <x v="0"/>
    <x v="20"/>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x v="0"/>
    <x v="5"/>
    <x v="49"/>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x v="2"/>
    <x v="8"/>
    <x v="38"/>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x v="2"/>
    <x v="8"/>
    <x v="38"/>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x v="1"/>
    <x v="7"/>
    <x v="50"/>
    <s v="2.1 - REMUNERACIONES Y CONTRIBUCIONES"/>
    <s v="2.1.1 - REMUNERACIONES"/>
    <s v="N"/>
    <s v="00 - N/A"/>
    <s v="10 - FONDO GENERAL"/>
    <s v="99 - MULTIPROVINCIAL"/>
    <s v="(en blanco)"/>
    <n v="42339407"/>
    <n v="24808239.299999997"/>
  </r>
  <r>
    <s v="2026"/>
    <x v="0"/>
    <x v="0"/>
    <x v="0"/>
    <x v="0"/>
    <s v="2 - Poder Ejecutivo"/>
    <s v="0208 - MINISTERIO DE DEPORTES Y RECREACIÓN"/>
    <s v="0001 - MINISTERIO DE DEPORTES Y RECREACIÓN"/>
    <x v="1"/>
    <x v="7"/>
    <x v="50"/>
    <s v="2.1 - REMUNERACIONES Y CONTRIBUCIONES"/>
    <s v="2.1.5 - CONTRIBUCIONES A LA SEGURIDAD SOCIAL"/>
    <s v="N"/>
    <s v="00 - N/A"/>
    <s v="10 - FONDO GENERAL"/>
    <s v="99 - MULTIPROVINCIAL"/>
    <s v="(en blanco)"/>
    <n v="9800000"/>
    <n v="3797331.76"/>
  </r>
  <r>
    <s v="2026"/>
    <x v="0"/>
    <x v="0"/>
    <x v="0"/>
    <x v="0"/>
    <s v="2 - Poder Ejecutivo"/>
    <s v="0208 - MINISTERIO DE DEPORTES Y RECREACIÓN"/>
    <s v="0001 - MINISTERIO DE DEPORTES Y RECREACIÓN"/>
    <x v="1"/>
    <x v="7"/>
    <x v="50"/>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x v="1"/>
    <x v="7"/>
    <x v="50"/>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x v="1"/>
    <x v="7"/>
    <x v="50"/>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x v="1"/>
    <x v="7"/>
    <x v="50"/>
    <s v="2.2 - CONTRATACIÓN DE SERVICIOS"/>
    <s v="2.2.6 - SEGUROS"/>
    <s v="N"/>
    <s v="00 - N/A"/>
    <s v="10 - FONDO GENERAL"/>
    <s v="99 - MULTIPROVINCIAL"/>
    <s v="(en blanco)"/>
    <n v="10000000"/>
    <n v="4165165.3200000003"/>
  </r>
  <r>
    <s v="2026"/>
    <x v="0"/>
    <x v="0"/>
    <x v="0"/>
    <x v="0"/>
    <s v="2 - Poder Ejecutivo"/>
    <s v="0208 - MINISTERIO DE DEPORTES Y RECREACIÓN"/>
    <s v="0001 - MINISTERIO DE DEPORTES Y RECREACIÓN"/>
    <x v="1"/>
    <x v="7"/>
    <x v="50"/>
    <s v="2.2 - CONTRATACIÓN DE SERVICIOS"/>
    <s v="2.2.9 - OTRAS CONTRATACIONES DE SERVICIOS"/>
    <s v="N"/>
    <s v="00 - N/A"/>
    <s v="10 - FONDO GENERAL"/>
    <s v="99 - MULTIPROVINCIAL"/>
    <s v="(en blanco)"/>
    <n v="150000000"/>
    <n v="65334319.390000008"/>
  </r>
  <r>
    <s v="2026"/>
    <x v="0"/>
    <x v="0"/>
    <x v="0"/>
    <x v="0"/>
    <s v="2 - Poder Ejecutivo"/>
    <s v="0208 - MINISTERIO DE DEPORTES Y RECREACIÓN"/>
    <s v="0001 - MINISTERIO DE DEPORTES Y RECREACIÓN"/>
    <x v="1"/>
    <x v="7"/>
    <x v="50"/>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x v="1"/>
    <x v="7"/>
    <x v="50"/>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x v="1"/>
    <x v="7"/>
    <x v="50"/>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x v="1"/>
    <x v="7"/>
    <x v="33"/>
    <s v="2.1 - REMUNERACIONES Y CONTRIBUCIONES"/>
    <s v="2.1.1 - REMUNERACIONES"/>
    <s v="N"/>
    <s v="00 - N/A"/>
    <s v="10 - FONDO GENERAL"/>
    <s v="99 - MULTIPROVINCIAL"/>
    <s v="(en blanco)"/>
    <n v="65200000"/>
    <n v="18004030.690000001"/>
  </r>
  <r>
    <s v="2026"/>
    <x v="0"/>
    <x v="0"/>
    <x v="0"/>
    <x v="0"/>
    <s v="2 - Poder Ejecutivo"/>
    <s v="0208 - MINISTERIO DE DEPORTES Y RECREACIÓN"/>
    <s v="0001 - MINISTERIO DE DEPORTES Y RECREACIÓN"/>
    <x v="1"/>
    <x v="7"/>
    <x v="33"/>
    <s v="2.1 - REMUNERACIONES Y CONTRIBUCIONES"/>
    <s v="2.1.5 - CONTRIBUCIONES A LA SEGURIDAD SOCIAL"/>
    <s v="N"/>
    <s v="00 - N/A"/>
    <s v="10 - FONDO GENERAL"/>
    <s v="99 - MULTIPROVINCIAL"/>
    <s v="(en blanco)"/>
    <n v="9140000"/>
    <n v="2752606.1599999992"/>
  </r>
  <r>
    <s v="2026"/>
    <x v="0"/>
    <x v="0"/>
    <x v="0"/>
    <x v="0"/>
    <s v="2 - Poder Ejecutivo"/>
    <s v="0208 - MINISTERIO DE DEPORTES Y RECREACIÓN"/>
    <s v="0001 - MINISTERIO DE DEPORTES Y RECREACIÓN"/>
    <x v="1"/>
    <x v="7"/>
    <x v="33"/>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x v="1"/>
    <x v="7"/>
    <x v="33"/>
    <s v="2.2 - CONTRATACIÓN DE SERVICIOS"/>
    <s v="2.2.3 - VIÁTICOS"/>
    <s v="N"/>
    <s v="00 - N/A"/>
    <s v="10 - FONDO GENERAL"/>
    <s v="99 - MULTIPROVINCIAL"/>
    <s v="(en blanco)"/>
    <n v="11000000"/>
    <n v="381449.22"/>
  </r>
  <r>
    <s v="2026"/>
    <x v="0"/>
    <x v="0"/>
    <x v="0"/>
    <x v="0"/>
    <s v="2 - Poder Ejecutivo"/>
    <s v="0208 - MINISTERIO DE DEPORTES Y RECREACIÓN"/>
    <s v="0001 - MINISTERIO DE DEPORTES Y RECREACIÓN"/>
    <x v="1"/>
    <x v="7"/>
    <x v="33"/>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x v="1"/>
    <x v="7"/>
    <x v="33"/>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x v="1"/>
    <x v="7"/>
    <x v="33"/>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x v="1"/>
    <x v="7"/>
    <x v="33"/>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x v="1"/>
    <x v="7"/>
    <x v="33"/>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x v="1"/>
    <x v="7"/>
    <x v="33"/>
    <s v="2.3 - MATERIALES Y SUMINISTROS"/>
    <s v="2.3.2 - TEXTILES Y VESTUARIOS"/>
    <s v="N"/>
    <s v="00 - N/A"/>
    <s v="10 - FONDO GENERAL"/>
    <s v="99 - MULTIPROVINCIAL"/>
    <s v="(en blanco)"/>
    <n v="7700000"/>
    <n v="2223828"/>
  </r>
  <r>
    <s v="2026"/>
    <x v="0"/>
    <x v="0"/>
    <x v="0"/>
    <x v="0"/>
    <s v="2 - Poder Ejecutivo"/>
    <s v="0208 - MINISTERIO DE DEPORTES Y RECREACIÓN"/>
    <s v="0001 - MINISTERIO DE DEPORTES Y RECREACIÓN"/>
    <x v="1"/>
    <x v="7"/>
    <x v="33"/>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x v="1"/>
    <x v="7"/>
    <x v="33"/>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x v="1"/>
    <x v="7"/>
    <x v="33"/>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x v="1"/>
    <x v="7"/>
    <x v="33"/>
    <s v="2.3 - MATERIALES Y SUMINISTROS"/>
    <s v="2.3.9 - PRODUCTOS Y ÚTILES VARIOS"/>
    <s v="N"/>
    <s v="00 - N/A"/>
    <s v="10 - FONDO GENERAL"/>
    <s v="99 - MULTIPROVINCIAL"/>
    <s v="(en blanco)"/>
    <n v="11673665"/>
    <n v="1233573"/>
  </r>
  <r>
    <s v="2026"/>
    <x v="0"/>
    <x v="0"/>
    <x v="0"/>
    <x v="0"/>
    <s v="2 - Poder Ejecutivo"/>
    <s v="0208 - MINISTERIO DE DEPORTES Y RECREACIÓN"/>
    <s v="0001 - MINISTERIO DE DEPORTES Y RECREACIÓN"/>
    <x v="1"/>
    <x v="7"/>
    <x v="51"/>
    <s v="2.1 - REMUNERACIONES Y CONTRIBUCIONES"/>
    <s v="2.1.1 - REMUNERACIONES"/>
    <s v="N"/>
    <s v="00 - N/A"/>
    <s v="10 - FONDO GENERAL"/>
    <s v="99 - MULTIPROVINCIAL"/>
    <s v="(en blanco)"/>
    <n v="807760593"/>
    <n v="293098235.47000003"/>
  </r>
  <r>
    <s v="2026"/>
    <x v="0"/>
    <x v="0"/>
    <x v="0"/>
    <x v="0"/>
    <s v="2 - Poder Ejecutivo"/>
    <s v="0208 - MINISTERIO DE DEPORTES Y RECREACIÓN"/>
    <s v="0001 - MINISTERIO DE DEPORTES Y RECREACIÓN"/>
    <x v="1"/>
    <x v="7"/>
    <x v="51"/>
    <s v="2.1 - REMUNERACIONES Y CONTRIBUCIONES"/>
    <s v="2.1.2 - SOBRESUELDOS"/>
    <s v="N"/>
    <s v="00 - N/A"/>
    <s v="10 - FONDO GENERAL"/>
    <s v="99 - MULTIPROVINCIAL"/>
    <s v="(en blanco)"/>
    <n v="200400000"/>
    <n v="23134950.350000001"/>
  </r>
  <r>
    <s v="2026"/>
    <x v="0"/>
    <x v="0"/>
    <x v="0"/>
    <x v="0"/>
    <s v="2 - Poder Ejecutivo"/>
    <s v="0208 - MINISTERIO DE DEPORTES Y RECREACIÓN"/>
    <s v="0001 - MINISTERIO DE DEPORTES Y RECREACIÓN"/>
    <x v="1"/>
    <x v="7"/>
    <x v="51"/>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x v="1"/>
    <x v="7"/>
    <x v="51"/>
    <s v="2.1 - REMUNERACIONES Y CONTRIBUCIONES"/>
    <s v="2.1.5 - CONTRIBUCIONES A LA SEGURIDAD SOCIAL"/>
    <s v="N"/>
    <s v="00 - N/A"/>
    <s v="10 - FONDO GENERAL"/>
    <s v="99 - MULTIPROVINCIAL"/>
    <s v="(en blanco)"/>
    <n v="106670000"/>
    <n v="43851457.559999987"/>
  </r>
  <r>
    <s v="2026"/>
    <x v="0"/>
    <x v="0"/>
    <x v="0"/>
    <x v="0"/>
    <s v="2 - Poder Ejecutivo"/>
    <s v="0208 - MINISTERIO DE DEPORTES Y RECREACIÓN"/>
    <s v="0001 - MINISTERIO DE DEPORTES Y RECREACIÓN"/>
    <x v="1"/>
    <x v="7"/>
    <x v="51"/>
    <s v="2.2 - CONTRATACIÓN DE SERVICIOS"/>
    <s v="2.2.1 - SERVICIOS BÁSICOS"/>
    <s v="N"/>
    <s v="00 - N/A"/>
    <s v="10 - FONDO GENERAL"/>
    <s v="99 - MULTIPROVINCIAL"/>
    <s v="(en blanco)"/>
    <n v="244200000"/>
    <n v="99258129.909999982"/>
  </r>
  <r>
    <s v="2026"/>
    <x v="0"/>
    <x v="0"/>
    <x v="0"/>
    <x v="0"/>
    <s v="2 - Poder Ejecutivo"/>
    <s v="0208 - MINISTERIO DE DEPORTES Y RECREACIÓN"/>
    <s v="0001 - MINISTERIO DE DEPORTES Y RECREACIÓN"/>
    <x v="1"/>
    <x v="7"/>
    <x v="51"/>
    <s v="2.2 - CONTRATACIÓN DE SERVICIOS"/>
    <s v="2.2.2 - PUBLICIDAD, IMPRESIÓN Y ENCUADERNACIÓN"/>
    <s v="N"/>
    <s v="00 - N/A"/>
    <s v="10 - FONDO GENERAL"/>
    <s v="99 - MULTIPROVINCIAL"/>
    <s v="(en blanco)"/>
    <n v="42500000"/>
    <n v="6170103.1099999994"/>
  </r>
  <r>
    <s v="2026"/>
    <x v="0"/>
    <x v="0"/>
    <x v="0"/>
    <x v="0"/>
    <s v="2 - Poder Ejecutivo"/>
    <s v="0208 - MINISTERIO DE DEPORTES Y RECREACIÓN"/>
    <s v="0001 - MINISTERIO DE DEPORTES Y RECREACIÓN"/>
    <x v="1"/>
    <x v="7"/>
    <x v="51"/>
    <s v="2.2 - CONTRATACIÓN DE SERVICIOS"/>
    <s v="2.2.3 - VIÁTICOS"/>
    <s v="N"/>
    <s v="00 - N/A"/>
    <s v="10 - FONDO GENERAL"/>
    <s v="99 - MULTIPROVINCIAL"/>
    <s v="(en blanco)"/>
    <n v="11500000"/>
    <n v="3421765.8099999996"/>
  </r>
  <r>
    <s v="2026"/>
    <x v="0"/>
    <x v="0"/>
    <x v="0"/>
    <x v="0"/>
    <s v="2 - Poder Ejecutivo"/>
    <s v="0208 - MINISTERIO DE DEPORTES Y RECREACIÓN"/>
    <s v="0001 - MINISTERIO DE DEPORTES Y RECREACIÓN"/>
    <x v="1"/>
    <x v="7"/>
    <x v="51"/>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x v="1"/>
    <x v="7"/>
    <x v="51"/>
    <s v="2.2 - CONTRATACIÓN DE SERVICIOS"/>
    <s v="2.2.5 - ALQUILERES Y RENTAS"/>
    <s v="N"/>
    <s v="00 - N/A"/>
    <s v="10 - FONDO GENERAL"/>
    <s v="99 - MULTIPROVINCIAL"/>
    <s v="(en blanco)"/>
    <n v="34693583"/>
    <n v="21864082.570000004"/>
  </r>
  <r>
    <s v="2026"/>
    <x v="0"/>
    <x v="0"/>
    <x v="0"/>
    <x v="0"/>
    <s v="2 - Poder Ejecutivo"/>
    <s v="0208 - MINISTERIO DE DEPORTES Y RECREACIÓN"/>
    <s v="0001 - MINISTERIO DE DEPORTES Y RECREACIÓN"/>
    <x v="1"/>
    <x v="7"/>
    <x v="51"/>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x v="1"/>
    <x v="7"/>
    <x v="51"/>
    <s v="2.2 - CONTRATACIÓN DE SERVICIOS"/>
    <s v="2.2.6 - SEGUROS"/>
    <s v="N"/>
    <s v="00 - N/A"/>
    <s v="10 - FONDO GENERAL"/>
    <s v="99 - MULTIPROVINCIAL"/>
    <s v="(en blanco)"/>
    <n v="21000000"/>
    <n v="7050323.6900000004"/>
  </r>
  <r>
    <s v="2026"/>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10 - FONDO GENERAL"/>
    <s v="99 - MULTIPROVINCIAL"/>
    <s v="(en blanco)"/>
    <n v="20100000"/>
    <n v="3003114.8199999989"/>
  </r>
  <r>
    <s v="2026"/>
    <x v="0"/>
    <x v="0"/>
    <x v="0"/>
    <x v="0"/>
    <s v="2 - Poder Ejecutivo"/>
    <s v="0208 - MINISTERIO DE DEPORTES Y RECREACIÓN"/>
    <s v="0001 - MINISTERIO DE DEPORTES Y RECREACIÓN"/>
    <x v="1"/>
    <x v="7"/>
    <x v="51"/>
    <s v="2.2 - CONTRATACIÓN DE SERVICIOS"/>
    <s v="2.2.8 - OTROS SERVICIOS NO INCLUIDOS EN CONCEPTOS ANTERIORES"/>
    <s v="N"/>
    <s v="00 - N/A"/>
    <s v="10 - FONDO GENERAL"/>
    <s v="99 - MULTIPROVINCIAL"/>
    <s v="(en blanco)"/>
    <n v="13882518"/>
    <n v="11713064.139999999"/>
  </r>
  <r>
    <s v="2026"/>
    <x v="0"/>
    <x v="0"/>
    <x v="0"/>
    <x v="0"/>
    <s v="2 - Poder Ejecutivo"/>
    <s v="0208 - MINISTERIO DE DEPORTES Y RECREACIÓN"/>
    <s v="0001 - MINISTERIO DE DEPORTES Y RECREACIÓN"/>
    <x v="1"/>
    <x v="7"/>
    <x v="51"/>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x v="1"/>
    <x v="7"/>
    <x v="51"/>
    <s v="2.3 - MATERIALES Y SUMINISTROS"/>
    <s v="2.3.1 - ALIMENTOS Y PRODUCTOS AGROFORESTALES"/>
    <s v="N"/>
    <s v="00 - N/A"/>
    <s v="10 - FONDO GENERAL"/>
    <s v="99 - MULTIPROVINCIAL"/>
    <s v="(en blanco)"/>
    <n v="7500000"/>
    <n v="2624938"/>
  </r>
  <r>
    <s v="2026"/>
    <x v="0"/>
    <x v="0"/>
    <x v="0"/>
    <x v="0"/>
    <s v="2 - Poder Ejecutivo"/>
    <s v="0208 - MINISTERIO DE DEPORTES Y RECREACIÓN"/>
    <s v="0001 - MINISTERIO DE DEPORTES Y RECREACIÓN"/>
    <x v="1"/>
    <x v="7"/>
    <x v="51"/>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x v="1"/>
    <x v="7"/>
    <x v="51"/>
    <s v="2.3 - MATERIALES Y SUMINISTROS"/>
    <s v="2.3.2 - TEXTILES Y VESTUARIOS"/>
    <s v="N"/>
    <s v="00 - N/A"/>
    <s v="10 - FONDO GENERAL"/>
    <s v="99 - MULTIPROVINCIAL"/>
    <s v="(en blanco)"/>
    <n v="7200000"/>
    <n v="1641934.6"/>
  </r>
  <r>
    <s v="2026"/>
    <x v="0"/>
    <x v="0"/>
    <x v="0"/>
    <x v="0"/>
    <s v="2 - Poder Ejecutivo"/>
    <s v="0208 - MINISTERIO DE DEPORTES Y RECREACIÓN"/>
    <s v="0001 - MINISTERIO DE DEPORTES Y RECREACIÓN"/>
    <x v="1"/>
    <x v="7"/>
    <x v="51"/>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x v="1"/>
    <x v="7"/>
    <x v="51"/>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x v="1"/>
    <x v="7"/>
    <x v="51"/>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x v="1"/>
    <x v="7"/>
    <x v="51"/>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x v="1"/>
    <x v="7"/>
    <x v="51"/>
    <s v="2.3 - MATERIALES Y SUMINISTROS"/>
    <s v="2.3.6 - PRODUCTOS DE MINERALES, METÁLICOS Y NO METÁLICOS"/>
    <s v="N"/>
    <s v="00 - N/A"/>
    <s v="10 - FONDO GENERAL"/>
    <s v="99 - MULTIPROVINCIAL"/>
    <s v="(en blanco)"/>
    <n v="11503191"/>
    <n v="1328193.25"/>
  </r>
  <r>
    <s v="2026"/>
    <x v="0"/>
    <x v="0"/>
    <x v="0"/>
    <x v="0"/>
    <s v="2 - Poder Ejecutivo"/>
    <s v="0208 - MINISTERIO DE DEPORTES Y RECREACIÓN"/>
    <s v="0001 - MINISTERIO DE DEPORTES Y RECREACIÓN"/>
    <x v="1"/>
    <x v="7"/>
    <x v="51"/>
    <s v="2.3 - MATERIALES Y SUMINISTROS"/>
    <s v="2.3.7 - COMBUSTIBLES, LUBRICANTES, PRODUCTOS QUÍMICOS Y CONEXOS"/>
    <s v="N"/>
    <s v="00 - N/A"/>
    <s v="10 - FONDO GENERAL"/>
    <s v="99 - MULTIPROVINCIAL"/>
    <s v="(en blanco)"/>
    <n v="44950000"/>
    <n v="10133258"/>
  </r>
  <r>
    <s v="2026"/>
    <x v="0"/>
    <x v="0"/>
    <x v="0"/>
    <x v="0"/>
    <s v="2 - Poder Ejecutivo"/>
    <s v="0208 - MINISTERIO DE DEPORTES Y RECREACIÓN"/>
    <s v="0001 - MINISTERIO DE DEPORTES Y RECREACIÓN"/>
    <x v="1"/>
    <x v="7"/>
    <x v="51"/>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x v="1"/>
    <x v="7"/>
    <x v="51"/>
    <s v="2.3 - MATERIALES Y SUMINISTROS"/>
    <s v="2.3.9 - PRODUCTOS Y ÚTILES VARIOS"/>
    <s v="N"/>
    <s v="00 - N/A"/>
    <s v="10 - FONDO GENERAL"/>
    <s v="99 - MULTIPROVINCIAL"/>
    <s v="(en blanco)"/>
    <n v="41000000"/>
    <n v="6137294.9999999991"/>
  </r>
  <r>
    <s v="2026"/>
    <x v="0"/>
    <x v="0"/>
    <x v="0"/>
    <x v="0"/>
    <s v="2 - Poder Ejecutivo"/>
    <s v="0208 - MINISTERIO DE DEPORTES Y RECREACIÓN"/>
    <s v="0001 - MINISTERIO DE DEPORTES Y RECREACIÓN"/>
    <x v="1"/>
    <x v="7"/>
    <x v="51"/>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x v="1"/>
    <x v="9"/>
    <x v="44"/>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x v="1"/>
    <x v="9"/>
    <x v="44"/>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x v="1"/>
    <x v="9"/>
    <x v="44"/>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x v="1"/>
    <x v="9"/>
    <x v="44"/>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x v="1"/>
    <x v="9"/>
    <x v="44"/>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x v="1"/>
    <x v="9"/>
    <x v="44"/>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x v="1"/>
    <x v="9"/>
    <x v="44"/>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x v="1"/>
    <x v="9"/>
    <x v="44"/>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x v="1"/>
    <x v="9"/>
    <x v="44"/>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x v="1"/>
    <x v="9"/>
    <x v="44"/>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x v="1"/>
    <x v="7"/>
    <x v="51"/>
    <s v="2.1 - REMUNERACIONES Y CONTRIBUCIONES"/>
    <s v="2.1.1 - REMUNERACIONES"/>
    <s v="N"/>
    <s v="00 - N/A"/>
    <s v="10 - FONDO GENERAL"/>
    <s v="99 - MULTIPROVINCIAL"/>
    <s v="(en blanco)"/>
    <n v="68923967"/>
    <n v="24016762.909999996"/>
  </r>
  <r>
    <s v="2026"/>
    <x v="0"/>
    <x v="0"/>
    <x v="0"/>
    <x v="0"/>
    <s v="2 - Poder Ejecutivo"/>
    <s v="0208 - MINISTERIO DE DEPORTES Y RECREACIÓN"/>
    <s v="0002 - COMISIÓN HÍPICA NACIONAL"/>
    <x v="1"/>
    <x v="7"/>
    <x v="51"/>
    <s v="2.1 - REMUNERACIONES Y CONTRIBUCIONES"/>
    <s v="2.1.2 - SOBRESUELDOS"/>
    <s v="N"/>
    <s v="00 - N/A"/>
    <s v="10 - FONDO GENERAL"/>
    <s v="99 - MULTIPROVINCIAL"/>
    <s v="(en blanco)"/>
    <n v="5920000"/>
    <n v="2390000"/>
  </r>
  <r>
    <s v="2026"/>
    <x v="0"/>
    <x v="0"/>
    <x v="0"/>
    <x v="0"/>
    <s v="2 - Poder Ejecutivo"/>
    <s v="0208 - MINISTERIO DE DEPORTES Y RECREACIÓN"/>
    <s v="0002 - COMISIÓN HÍPICA NACIONAL"/>
    <x v="1"/>
    <x v="7"/>
    <x v="51"/>
    <s v="2.1 - REMUNERACIONES Y CONTRIBUCIONES"/>
    <s v="2.1.5 - CONTRIBUCIONES A LA SEGURIDAD SOCIAL"/>
    <s v="N"/>
    <s v="00 - N/A"/>
    <s v="10 - FONDO GENERAL"/>
    <s v="99 - MULTIPROVINCIAL"/>
    <s v="(en blanco)"/>
    <n v="8914894"/>
    <n v="3650969.94"/>
  </r>
  <r>
    <s v="2026"/>
    <x v="0"/>
    <x v="0"/>
    <x v="0"/>
    <x v="0"/>
    <s v="2 - Poder Ejecutivo"/>
    <s v="0208 - MINISTERIO DE DEPORTES Y RECREACIÓN"/>
    <s v="0002 - COMISIÓN HÍPICA NACIONAL"/>
    <x v="1"/>
    <x v="7"/>
    <x v="51"/>
    <s v="2.2 - CONTRATACIÓN DE SERVICIOS"/>
    <s v="2.2.1 - SERVICIOS BÁSICOS"/>
    <s v="N"/>
    <s v="00 - N/A"/>
    <s v="10 - FONDO GENERAL"/>
    <s v="99 - MULTIPROVINCIAL"/>
    <s v="(en blanco)"/>
    <n v="11568788"/>
    <n v="3821687.16"/>
  </r>
  <r>
    <s v="2026"/>
    <x v="0"/>
    <x v="0"/>
    <x v="0"/>
    <x v="0"/>
    <s v="2 - Poder Ejecutivo"/>
    <s v="0208 - MINISTERIO DE DEPORTES Y RECREACIÓN"/>
    <s v="0002 - COMISIÓN HÍPICA NACIONAL"/>
    <x v="1"/>
    <x v="7"/>
    <x v="51"/>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x v="1"/>
    <x v="7"/>
    <x v="51"/>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x v="1"/>
    <x v="7"/>
    <x v="51"/>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x v="1"/>
    <x v="7"/>
    <x v="51"/>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x v="1"/>
    <x v="7"/>
    <x v="51"/>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x v="1"/>
    <x v="7"/>
    <x v="51"/>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x v="1"/>
    <x v="7"/>
    <x v="51"/>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x v="1"/>
    <x v="7"/>
    <x v="51"/>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x v="1"/>
    <x v="7"/>
    <x v="51"/>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x v="1"/>
    <x v="7"/>
    <x v="51"/>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x v="1"/>
    <x v="7"/>
    <x v="51"/>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x v="1"/>
    <x v="7"/>
    <x v="51"/>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x v="1"/>
    <x v="7"/>
    <x v="51"/>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x v="1"/>
    <x v="7"/>
    <x v="50"/>
    <s v="2.1 - REMUNERACIONES Y CONTRIBUCIONES"/>
    <s v="2.1.1 - REMUNERACIONES"/>
    <s v="N"/>
    <s v="00 - N/A"/>
    <s v="10 - FONDO GENERAL"/>
    <s v="99 - MULTIPROVINCIAL"/>
    <s v="(en blanco)"/>
    <n v="61096923"/>
    <n v="23314269.390000001"/>
  </r>
  <r>
    <s v="2026"/>
    <x v="0"/>
    <x v="0"/>
    <x v="0"/>
    <x v="0"/>
    <s v="2 - Poder Ejecutivo"/>
    <s v="0208 - MINISTERIO DE DEPORTES Y RECREACIÓN"/>
    <s v="0003 - DIRECCION DEL COMISIONADO NACIONAL DE BEISBOL"/>
    <x v="1"/>
    <x v="7"/>
    <x v="50"/>
    <s v="2.1 - REMUNERACIONES Y CONTRIBUCIONES"/>
    <s v="2.1.2 - SOBRESUELDOS"/>
    <s v="N"/>
    <s v="00 - N/A"/>
    <s v="10 - FONDO GENERAL"/>
    <s v="99 - MULTIPROVINCIAL"/>
    <s v="(en blanco)"/>
    <n v="10382073"/>
    <n v="3954261.6499999994"/>
  </r>
  <r>
    <s v="2026"/>
    <x v="0"/>
    <x v="0"/>
    <x v="0"/>
    <x v="0"/>
    <s v="2 - Poder Ejecutivo"/>
    <s v="0208 - MINISTERIO DE DEPORTES Y RECREACIÓN"/>
    <s v="0003 - DIRECCION DEL COMISIONADO NACIONAL DE BEISBOL"/>
    <x v="1"/>
    <x v="7"/>
    <x v="50"/>
    <s v="2.1 - REMUNERACIONES Y CONTRIBUCIONES"/>
    <s v="2.1.5 - CONTRIBUCIONES A LA SEGURIDAD SOCIAL"/>
    <s v="N"/>
    <s v="00 - N/A"/>
    <s v="10 - FONDO GENERAL"/>
    <s v="99 - MULTIPROVINCIAL"/>
    <s v="(en blanco)"/>
    <n v="8400608"/>
    <n v="3461570.2000000007"/>
  </r>
  <r>
    <s v="2026"/>
    <x v="0"/>
    <x v="0"/>
    <x v="0"/>
    <x v="0"/>
    <s v="2 - Poder Ejecutivo"/>
    <s v="0208 - MINISTERIO DE DEPORTES Y RECREACIÓN"/>
    <s v="0003 - DIRECCION DEL COMISIONADO NACIONAL DE BEISBOL"/>
    <x v="1"/>
    <x v="7"/>
    <x v="50"/>
    <s v="2.2 - CONTRATACIÓN DE SERVICIOS"/>
    <s v="2.2.1 - SERVICIOS BÁSICOS"/>
    <s v="N"/>
    <s v="00 - N/A"/>
    <s v="10 - FONDO GENERAL"/>
    <s v="99 - MULTIPROVINCIAL"/>
    <s v="(en blanco)"/>
    <n v="3939095"/>
    <n v="682633.9"/>
  </r>
  <r>
    <s v="2026"/>
    <x v="0"/>
    <x v="0"/>
    <x v="0"/>
    <x v="0"/>
    <s v="2 - Poder Ejecutivo"/>
    <s v="0208 - MINISTERIO DE DEPORTES Y RECREACIÓN"/>
    <s v="0003 - DIRECCION DEL COMISIONADO NACIONAL DE BEISBOL"/>
    <x v="1"/>
    <x v="7"/>
    <x v="50"/>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x v="1"/>
    <x v="7"/>
    <x v="50"/>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x v="1"/>
    <x v="7"/>
    <x v="50"/>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x v="1"/>
    <x v="7"/>
    <x v="50"/>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x v="1"/>
    <x v="7"/>
    <x v="50"/>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x v="1"/>
    <x v="7"/>
    <x v="50"/>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x v="1"/>
    <x v="7"/>
    <x v="50"/>
    <s v="2.3 - MATERIALES Y SUMINISTROS"/>
    <s v="2.3.1 - ALIMENTOS Y PRODUCTOS AGROFORESTALES"/>
    <s v="N"/>
    <s v="00 - N/A"/>
    <s v="10 - FONDO GENERAL"/>
    <s v="99 - MULTIPROVINCIAL"/>
    <s v="(en blanco)"/>
    <n v="140000"/>
    <n v="80067.579999999987"/>
  </r>
  <r>
    <s v="2026"/>
    <x v="0"/>
    <x v="0"/>
    <x v="0"/>
    <x v="0"/>
    <s v="2 - Poder Ejecutivo"/>
    <s v="0208 - MINISTERIO DE DEPORTES Y RECREACIÓN"/>
    <s v="0003 - DIRECCION DEL COMISIONADO NACIONAL DE BEISBOL"/>
    <x v="1"/>
    <x v="7"/>
    <x v="50"/>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x v="1"/>
    <x v="7"/>
    <x v="50"/>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x v="1"/>
    <x v="7"/>
    <x v="50"/>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x v="1"/>
    <x v="7"/>
    <x v="50"/>
    <s v="2.3 - MATERIALES Y SUMINISTROS"/>
    <s v="2.3.6 - PRODUCTOS DE MINERALES, METÁLICOS Y NO METÁLICOS"/>
    <s v="N"/>
    <s v="00 - N/A"/>
    <s v="10 - FONDO GENERAL"/>
    <s v="99 - MULTIPROVINCIAL"/>
    <s v="(en blanco)"/>
    <n v="25000"/>
    <n v="127799.98999999999"/>
  </r>
  <r>
    <s v="2026"/>
    <x v="0"/>
    <x v="0"/>
    <x v="0"/>
    <x v="0"/>
    <s v="2 - Poder Ejecutivo"/>
    <s v="0208 - MINISTERIO DE DEPORTES Y RECREACIÓN"/>
    <s v="0003 - DIRECCION DEL COMISIONADO NACIONAL DE BEISBOL"/>
    <x v="1"/>
    <x v="7"/>
    <x v="50"/>
    <s v="2.3 - MATERIALES Y SUMINISTROS"/>
    <s v="2.3.7 - COMBUSTIBLES, LUBRICANTES, PRODUCTOS QUÍMICOS Y CONEXOS"/>
    <s v="N"/>
    <s v="00 - N/A"/>
    <s v="10 - FONDO GENERAL"/>
    <s v="99 - MULTIPROVINCIAL"/>
    <s v="(en blanco)"/>
    <n v="3600000"/>
    <n v="1226000"/>
  </r>
  <r>
    <s v="2026"/>
    <x v="0"/>
    <x v="0"/>
    <x v="0"/>
    <x v="0"/>
    <s v="2 - Poder Ejecutivo"/>
    <s v="0208 - MINISTERIO DE DEPORTES Y RECREACIÓN"/>
    <s v="0003 - DIRECCION DEL COMISIONADO NACIONAL DE BEISBOL"/>
    <x v="1"/>
    <x v="7"/>
    <x v="50"/>
    <s v="2.3 - MATERIALES Y SUMINISTROS"/>
    <s v="2.3.9 - PRODUCTOS Y ÚTILES VARIOS"/>
    <s v="N"/>
    <s v="00 - N/A"/>
    <s v="10 - FONDO GENERAL"/>
    <s v="99 - MULTIPROVINCIAL"/>
    <s v="(en blanco)"/>
    <n v="7985959"/>
    <n v="2204240.02"/>
  </r>
  <r>
    <s v="2026"/>
    <x v="0"/>
    <x v="0"/>
    <x v="0"/>
    <x v="0"/>
    <s v="2 - Poder Ejecutivo"/>
    <s v="0209 - MINISTERIO DE TRABAJO"/>
    <s v="0001 - MINISTERIO DE TRABAJO"/>
    <x v="0"/>
    <x v="0"/>
    <x v="20"/>
    <s v="2.1 - REMUNERACIONES Y CONTRIBUCIONES"/>
    <s v="2.1.1 - REMUNERACIONES"/>
    <s v="N"/>
    <s v="00 - N/A"/>
    <s v="10 - FONDO GENERAL"/>
    <s v="99 - MULTIPROVINCIAL"/>
    <s v="(en blanco)"/>
    <n v="4115840"/>
    <n v="1850000"/>
  </r>
  <r>
    <s v="2026"/>
    <x v="0"/>
    <x v="0"/>
    <x v="0"/>
    <x v="0"/>
    <s v="2 - Poder Ejecutivo"/>
    <s v="0209 - MINISTERIO DE TRABAJO"/>
    <s v="0001 - MINISTERIO DE TRABAJO"/>
    <x v="0"/>
    <x v="0"/>
    <x v="20"/>
    <s v="2.1 - REMUNERACIONES Y CONTRIBUCIONES"/>
    <s v="2.1.5 - CONTRIBUCIONES A LA SEGURIDAD SOCIAL"/>
    <s v="N"/>
    <s v="00 - N/A"/>
    <s v="10 - FONDO GENERAL"/>
    <s v="99 - MULTIPROVINCIAL"/>
    <s v="(en blanco)"/>
    <n v="626382"/>
    <n v="282552.24"/>
  </r>
  <r>
    <s v="2026"/>
    <x v="0"/>
    <x v="0"/>
    <x v="0"/>
    <x v="0"/>
    <s v="2 - Poder Ejecutivo"/>
    <s v="0209 - MINISTERIO DE TRABAJO"/>
    <s v="0001 - MINISTERIO DE TRABAJO"/>
    <x v="0"/>
    <x v="0"/>
    <x v="20"/>
    <s v="2.2 - CONTRATACIÓN DE SERVICIOS"/>
    <s v="2.2.3 - VIÁTICOS"/>
    <s v="N"/>
    <s v="00 - N/A"/>
    <s v="10 - FONDO GENERAL"/>
    <s v="99 - MULTIPROVINCIAL"/>
    <s v="(en blanco)"/>
    <n v="1000000"/>
    <n v="0"/>
  </r>
  <r>
    <s v="2026"/>
    <x v="0"/>
    <x v="0"/>
    <x v="0"/>
    <x v="0"/>
    <s v="2 - Poder Ejecutivo"/>
    <s v="0209 - MINISTERIO DE TRABAJO"/>
    <s v="0001 - MINISTERIO DE TRABAJO"/>
    <x v="0"/>
    <x v="0"/>
    <x v="20"/>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x v="0"/>
    <x v="0"/>
    <x v="20"/>
    <s v="2.3 - MATERIALES Y SUMINISTROS"/>
    <s v="2.3.2 - TEXTILES Y VESTUARIOS"/>
    <s v="N"/>
    <s v="00 - N/A"/>
    <s v="20 - FONDOS CON DESTINO ESPECÍFICO"/>
    <s v="99 - MULTIPROVINCIAL"/>
    <s v="(en blanco)"/>
    <n v="0"/>
    <n v="0"/>
  </r>
  <r>
    <s v="2026"/>
    <x v="0"/>
    <x v="0"/>
    <x v="0"/>
    <x v="0"/>
    <s v="2 - Poder Ejecutivo"/>
    <s v="0209 - MINISTERIO DE TRABAJO"/>
    <s v="0001 - MINISTERIO DE TRABAJO"/>
    <x v="0"/>
    <x v="0"/>
    <x v="20"/>
    <s v="2.3 - MATERIALES Y SUMINISTROS"/>
    <s v="2.3.9 - PRODUCTOS Y ÚTILES VARIOS"/>
    <s v="N"/>
    <s v="00 - N/A"/>
    <s v="10 - FONDO GENERAL"/>
    <s v="99 - MULTIPROVINCIAL"/>
    <s v="(en blanco)"/>
    <n v="0"/>
    <n v="0"/>
  </r>
  <r>
    <s v="2026"/>
    <x v="0"/>
    <x v="0"/>
    <x v="0"/>
    <x v="0"/>
    <s v="2 - Poder Ejecutivo"/>
    <s v="0209 - MINISTERIO DE TRABAJO"/>
    <s v="0001 - MINISTERIO DE TRABAJO"/>
    <x v="0"/>
    <x v="0"/>
    <x v="20"/>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x v="3"/>
    <x v="13"/>
    <x v="52"/>
    <s v="2.1 - REMUNERACIONES Y CONTRIBUCIONES"/>
    <s v="2.1.1 - REMUNERACIONES"/>
    <s v="N"/>
    <s v="00 - N/A"/>
    <s v="10 - FONDO GENERAL"/>
    <s v="99 - MULTIPROVINCIAL"/>
    <s v="(en blanco)"/>
    <n v="792500925"/>
    <n v="293443108.32000005"/>
  </r>
  <r>
    <s v="2026"/>
    <x v="0"/>
    <x v="0"/>
    <x v="0"/>
    <x v="0"/>
    <s v="2 - Poder Ejecutivo"/>
    <s v="0209 - MINISTERIO DE TRABAJO"/>
    <s v="0001 - MINISTERIO DE TRABAJO"/>
    <x v="3"/>
    <x v="13"/>
    <x v="52"/>
    <s v="2.1 - REMUNERACIONES Y CONTRIBUCIONES"/>
    <s v="2.1.1 - REMUNERACIONES"/>
    <s v="N"/>
    <s v="00 - N/A"/>
    <s v="20 - FONDOS CON DESTINO ESPECÍFICO"/>
    <s v="99 - MULTIPROVINCIAL"/>
    <s v="(en blanco)"/>
    <n v="20740927"/>
    <n v="9694179.9600000009"/>
  </r>
  <r>
    <s v="2026"/>
    <x v="0"/>
    <x v="0"/>
    <x v="0"/>
    <x v="0"/>
    <s v="2 - Poder Ejecutivo"/>
    <s v="0209 - MINISTERIO DE TRABAJO"/>
    <s v="0001 - MINISTERIO DE TRABAJO"/>
    <x v="3"/>
    <x v="13"/>
    <x v="52"/>
    <s v="2.1 - REMUNERACIONES Y CONTRIBUCIONES"/>
    <s v="2.1.2 - SOBRESUELDOS"/>
    <s v="N"/>
    <s v="00 - N/A"/>
    <s v="10 - FONDO GENERAL"/>
    <s v="99 - MULTIPROVINCIAL"/>
    <s v="(en blanco)"/>
    <n v="154685175"/>
    <n v="14958500"/>
  </r>
  <r>
    <s v="2026"/>
    <x v="0"/>
    <x v="0"/>
    <x v="0"/>
    <x v="0"/>
    <s v="2 - Poder Ejecutivo"/>
    <s v="0209 - MINISTERIO DE TRABAJO"/>
    <s v="0001 - MINISTERIO DE TRABAJO"/>
    <x v="3"/>
    <x v="13"/>
    <x v="52"/>
    <s v="2.1 - REMUNERACIONES Y CONTRIBUCIONES"/>
    <s v="2.1.2 - SOBRESUELDOS"/>
    <s v="N"/>
    <s v="00 - N/A"/>
    <s v="20 - FONDOS CON DESTINO ESPECÍFICO"/>
    <s v="99 - MULTIPROVINCIAL"/>
    <s v="(en blanco)"/>
    <n v="821074"/>
    <n v="328440.49000000005"/>
  </r>
  <r>
    <s v="2026"/>
    <x v="0"/>
    <x v="0"/>
    <x v="0"/>
    <x v="0"/>
    <s v="2 - Poder Ejecutivo"/>
    <s v="0209 - MINISTERIO DE TRABAJO"/>
    <s v="0001 - MINISTERIO DE TRABAJO"/>
    <x v="3"/>
    <x v="13"/>
    <x v="52"/>
    <s v="2.1 - REMUNERACIONES Y CONTRIBUCIONES"/>
    <s v="2.1.3 - DIETAS Y GASTOS DE REPRESENTACIÓN"/>
    <s v="N"/>
    <s v="00 - N/A"/>
    <s v="10 - FONDO GENERAL"/>
    <s v="99 - MULTIPROVINCIAL"/>
    <s v="(en blanco)"/>
    <n v="6479219"/>
    <n v="1574800"/>
  </r>
  <r>
    <s v="2026"/>
    <x v="0"/>
    <x v="0"/>
    <x v="0"/>
    <x v="0"/>
    <s v="2 - Poder Ejecutivo"/>
    <s v="0209 - MINISTERIO DE TRABAJO"/>
    <s v="0001 - MINISTERIO DE TRABAJO"/>
    <x v="3"/>
    <x v="13"/>
    <x v="52"/>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x v="3"/>
    <x v="13"/>
    <x v="52"/>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x v="3"/>
    <x v="13"/>
    <x v="52"/>
    <s v="2.1 - REMUNERACIONES Y CONTRIBUCIONES"/>
    <s v="2.1.5 - CONTRIBUCIONES A LA SEGURIDAD SOCIAL"/>
    <s v="N"/>
    <s v="00 - N/A"/>
    <s v="10 - FONDO GENERAL"/>
    <s v="99 - MULTIPROVINCIAL"/>
    <s v="(en blanco)"/>
    <n v="108541943"/>
    <n v="44653429.309999987"/>
  </r>
  <r>
    <s v="2026"/>
    <x v="0"/>
    <x v="0"/>
    <x v="0"/>
    <x v="0"/>
    <s v="2 - Poder Ejecutivo"/>
    <s v="0209 - MINISTERIO DE TRABAJO"/>
    <s v="0001 - MINISTERIO DE TRABAJO"/>
    <x v="3"/>
    <x v="13"/>
    <x v="52"/>
    <s v="2.2 - CONTRATACIÓN DE SERVICIOS"/>
    <s v="2.2.1 - SERVICIOS BÁSICOS"/>
    <s v="N"/>
    <s v="00 - N/A"/>
    <s v="10 - FONDO GENERAL"/>
    <s v="99 - MULTIPROVINCIAL"/>
    <s v="(en blanco)"/>
    <n v="23300000"/>
    <n v="13114515.16"/>
  </r>
  <r>
    <s v="2026"/>
    <x v="0"/>
    <x v="0"/>
    <x v="0"/>
    <x v="0"/>
    <s v="2 - Poder Ejecutivo"/>
    <s v="0209 - MINISTERIO DE TRABAJO"/>
    <s v="0001 - MINISTERIO DE TRABAJO"/>
    <x v="3"/>
    <x v="13"/>
    <x v="52"/>
    <s v="2.2 - CONTRATACIÓN DE SERVICIOS"/>
    <s v="2.2.2 - PUBLICIDAD, IMPRESIÓN Y ENCUADERNACIÓN"/>
    <s v="N"/>
    <s v="00 - N/A"/>
    <s v="10 - FONDO GENERAL"/>
    <s v="99 - MULTIPROVINCIAL"/>
    <s v="(en blanco)"/>
    <n v="34867997"/>
    <n v="985717.96"/>
  </r>
  <r>
    <s v="2026"/>
    <x v="0"/>
    <x v="0"/>
    <x v="0"/>
    <x v="0"/>
    <s v="2 - Poder Ejecutivo"/>
    <s v="0209 - MINISTERIO DE TRABAJO"/>
    <s v="0001 - MINISTERIO DE TRABAJO"/>
    <x v="3"/>
    <x v="13"/>
    <x v="52"/>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x v="3"/>
    <x v="13"/>
    <x v="52"/>
    <s v="2.2 - CONTRATACIÓN DE SERVICIOS"/>
    <s v="2.2.3 - VIÁTICOS"/>
    <s v="N"/>
    <s v="00 - N/A"/>
    <s v="10 - FONDO GENERAL"/>
    <s v="99 - MULTIPROVINCIAL"/>
    <s v="(en blanco)"/>
    <n v="24350000"/>
    <n v="11962699.289999999"/>
  </r>
  <r>
    <s v="2026"/>
    <x v="0"/>
    <x v="0"/>
    <x v="0"/>
    <x v="0"/>
    <s v="2 - Poder Ejecutivo"/>
    <s v="0209 - MINISTERIO DE TRABAJO"/>
    <s v="0001 - MINISTERIO DE TRABAJO"/>
    <x v="3"/>
    <x v="13"/>
    <x v="52"/>
    <s v="2.2 - CONTRATACIÓN DE SERVICIOS"/>
    <s v="2.2.3 - VIÁTICOS"/>
    <s v="N"/>
    <s v="00 - N/A"/>
    <s v="20 - FONDOS CON DESTINO ESPECÍFICO"/>
    <s v="99 - MULTIPROVINCIAL"/>
    <s v="(en blanco)"/>
    <n v="2500000"/>
    <n v="0"/>
  </r>
  <r>
    <s v="2026"/>
    <x v="0"/>
    <x v="0"/>
    <x v="0"/>
    <x v="0"/>
    <s v="2 - Poder Ejecutivo"/>
    <s v="0209 - MINISTERIO DE TRABAJO"/>
    <s v="0001 - MINISTERIO DE TRABAJO"/>
    <x v="3"/>
    <x v="13"/>
    <x v="52"/>
    <s v="2.2 - CONTRATACIÓN DE SERVICIOS"/>
    <s v="2.2.4 - TRANSPORTE Y ALMACENAJE"/>
    <s v="N"/>
    <s v="00 - N/A"/>
    <s v="10 - FONDO GENERAL"/>
    <s v="99 - MULTIPROVINCIAL"/>
    <s v="(en blanco)"/>
    <n v="7500000"/>
    <n v="1565394.94"/>
  </r>
  <r>
    <s v="2026"/>
    <x v="0"/>
    <x v="0"/>
    <x v="0"/>
    <x v="0"/>
    <s v="2 - Poder Ejecutivo"/>
    <s v="0209 - MINISTERIO DE TRABAJO"/>
    <s v="0001 - MINISTERIO DE TRABAJO"/>
    <x v="3"/>
    <x v="13"/>
    <x v="52"/>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x v="3"/>
    <x v="13"/>
    <x v="52"/>
    <s v="2.2 - CONTRATACIÓN DE SERVICIOS"/>
    <s v="2.2.5 - ALQUILERES Y RENTAS"/>
    <s v="N"/>
    <s v="00 - N/A"/>
    <s v="10 - FONDO GENERAL"/>
    <s v="99 - MULTIPROVINCIAL"/>
    <s v="(en blanco)"/>
    <n v="25028857"/>
    <n v="16919868.699999999"/>
  </r>
  <r>
    <s v="2026"/>
    <x v="0"/>
    <x v="0"/>
    <x v="0"/>
    <x v="0"/>
    <s v="2 - Poder Ejecutivo"/>
    <s v="0209 - MINISTERIO DE TRABAJO"/>
    <s v="0001 - MINISTERIO DE TRABAJO"/>
    <x v="3"/>
    <x v="13"/>
    <x v="52"/>
    <s v="2.2 - CONTRATACIÓN DE SERVICIOS"/>
    <s v="2.2.5 - ALQUILERES Y RENTAS"/>
    <s v="N"/>
    <s v="00 - N/A"/>
    <s v="20 - FONDOS CON DESTINO ESPECÍFICO"/>
    <s v="99 - MULTIPROVINCIAL"/>
    <s v="(en blanco)"/>
    <n v="371143"/>
    <n v="284745.8"/>
  </r>
  <r>
    <s v="2026"/>
    <x v="0"/>
    <x v="0"/>
    <x v="0"/>
    <x v="0"/>
    <s v="2 - Poder Ejecutivo"/>
    <s v="0209 - MINISTERIO DE TRABAJO"/>
    <s v="0001 - MINISTERIO DE TRABAJO"/>
    <x v="3"/>
    <x v="13"/>
    <x v="52"/>
    <s v="2.2 - CONTRATACIÓN DE SERVICIOS"/>
    <s v="2.2.6 - SEGUROS"/>
    <s v="N"/>
    <s v="00 - N/A"/>
    <s v="10 - FONDO GENERAL"/>
    <s v="99 - MULTIPROVINCIAL"/>
    <s v="(en blanco)"/>
    <n v="8826752"/>
    <n v="362181.74"/>
  </r>
  <r>
    <s v="2026"/>
    <x v="0"/>
    <x v="0"/>
    <x v="0"/>
    <x v="0"/>
    <s v="2 - Poder Ejecutivo"/>
    <s v="0209 - MINISTERIO DE TRABAJO"/>
    <s v="0001 - MINISTERIO DE TRABAJO"/>
    <x v="3"/>
    <x v="13"/>
    <x v="52"/>
    <s v="2.2 - CONTRATACIÓN DE SERVICIOS"/>
    <s v="2.2.6 - SEGUROS"/>
    <s v="N"/>
    <s v="00 - N/A"/>
    <s v="20 - FONDOS CON DESTINO ESPECÍFICO"/>
    <s v="99 - MULTIPROVINCIAL"/>
    <s v="(en blanco)"/>
    <n v="18510986"/>
    <n v="5233036.6500000004"/>
  </r>
  <r>
    <s v="2026"/>
    <x v="0"/>
    <x v="0"/>
    <x v="0"/>
    <x v="0"/>
    <s v="2 - Poder Ejecutivo"/>
    <s v="0209 - MINISTERIO DE TRABAJO"/>
    <s v="0001 - MINISTERIO DE TRABAJO"/>
    <x v="3"/>
    <x v="13"/>
    <x v="52"/>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x v="3"/>
    <x v="13"/>
    <x v="52"/>
    <s v="2.2 - CONTRATACIÓN DE SERVICIOS"/>
    <s v="2.2.7 - SERVICIOS DE CONSERVACIÓN, REPARACIONES MENORES E INSTALACIONES TEMPORALES"/>
    <s v="N"/>
    <s v="00 - N/A"/>
    <s v="20 - FONDOS CON DESTINO ESPECÍFICO"/>
    <s v="99 - MULTIPROVINCIAL"/>
    <s v="(en blanco)"/>
    <n v="32886186"/>
    <n v="9135540.3200000022"/>
  </r>
  <r>
    <s v="2026"/>
    <x v="0"/>
    <x v="0"/>
    <x v="0"/>
    <x v="0"/>
    <s v="2 - Poder Ejecutivo"/>
    <s v="0209 - MINISTERIO DE TRABAJO"/>
    <s v="0001 - MINISTERIO DE TRABAJO"/>
    <x v="3"/>
    <x v="13"/>
    <x v="52"/>
    <s v="2.2 - CONTRATACIÓN DE SERVICIOS"/>
    <s v="2.2.8 - OTROS SERVICIOS NO INCLUIDOS EN CONCEPTOS ANTERIORES"/>
    <s v="N"/>
    <s v="00 - N/A"/>
    <s v="10 - FONDO GENERAL"/>
    <s v="99 - MULTIPROVINCIAL"/>
    <s v="(en blanco)"/>
    <n v="31992686"/>
    <n v="1696517.75"/>
  </r>
  <r>
    <s v="2026"/>
    <x v="0"/>
    <x v="0"/>
    <x v="0"/>
    <x v="0"/>
    <s v="2 - Poder Ejecutivo"/>
    <s v="0209 - MINISTERIO DE TRABAJO"/>
    <s v="0001 - MINISTERIO DE TRABAJO"/>
    <x v="3"/>
    <x v="13"/>
    <x v="52"/>
    <s v="2.2 - CONTRATACIÓN DE SERVICIOS"/>
    <s v="2.2.8 - OTROS SERVICIOS NO INCLUIDOS EN CONCEPTOS ANTERIORES"/>
    <s v="N"/>
    <s v="00 - N/A"/>
    <s v="20 - FONDOS CON DESTINO ESPECÍFICO"/>
    <s v="99 - MULTIPROVINCIAL"/>
    <s v="(en blanco)"/>
    <n v="6087581"/>
    <n v="3399759.13"/>
  </r>
  <r>
    <s v="2026"/>
    <x v="0"/>
    <x v="0"/>
    <x v="0"/>
    <x v="0"/>
    <s v="2 - Poder Ejecutivo"/>
    <s v="0209 - MINISTERIO DE TRABAJO"/>
    <s v="0001 - MINISTERIO DE TRABAJO"/>
    <x v="3"/>
    <x v="13"/>
    <x v="52"/>
    <s v="2.2 - CONTRATACIÓN DE SERVICIOS"/>
    <s v="2.2.9 - OTRAS CONTRATACIONES DE SERVICIOS"/>
    <s v="N"/>
    <s v="00 - N/A"/>
    <s v="10 - FONDO GENERAL"/>
    <s v="99 - MULTIPROVINCIAL"/>
    <s v="(en blanco)"/>
    <n v="16406441"/>
    <n v="7965468.0999999996"/>
  </r>
  <r>
    <s v="2026"/>
    <x v="0"/>
    <x v="0"/>
    <x v="0"/>
    <x v="0"/>
    <s v="2 - Poder Ejecutivo"/>
    <s v="0209 - MINISTERIO DE TRABAJO"/>
    <s v="0001 - MINISTERIO DE TRABAJO"/>
    <x v="3"/>
    <x v="13"/>
    <x v="52"/>
    <s v="2.2 - CONTRATACIÓN DE SERVICIOS"/>
    <s v="2.2.9 - OTRAS CONTRATACIONES DE SERVICIOS"/>
    <s v="N"/>
    <s v="00 - N/A"/>
    <s v="20 - FONDOS CON DESTINO ESPECÍFICO"/>
    <s v="99 - MULTIPROVINCIAL"/>
    <s v="(en blanco)"/>
    <n v="9233738"/>
    <n v="3518523.209999999"/>
  </r>
  <r>
    <s v="2026"/>
    <x v="0"/>
    <x v="0"/>
    <x v="0"/>
    <x v="0"/>
    <s v="2 - Poder Ejecutivo"/>
    <s v="0209 - MINISTERIO DE TRABAJO"/>
    <s v="0001 - MINISTERIO DE TRABAJO"/>
    <x v="3"/>
    <x v="13"/>
    <x v="52"/>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x v="3"/>
    <x v="13"/>
    <x v="52"/>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x v="3"/>
    <x v="13"/>
    <x v="52"/>
    <s v="2.3 - MATERIALES Y SUMINISTROS"/>
    <s v="2.3.2 - TEXTILES Y VESTUARIOS"/>
    <s v="N"/>
    <s v="00 - N/A"/>
    <s v="10 - FONDO GENERAL"/>
    <s v="99 - MULTIPROVINCIAL"/>
    <s v="(en blanco)"/>
    <n v="3885200"/>
    <n v="4020281.99"/>
  </r>
  <r>
    <s v="2026"/>
    <x v="0"/>
    <x v="0"/>
    <x v="0"/>
    <x v="0"/>
    <s v="2 - Poder Ejecutivo"/>
    <s v="0209 - MINISTERIO DE TRABAJO"/>
    <s v="0001 - MINISTERIO DE TRABAJO"/>
    <x v="3"/>
    <x v="13"/>
    <x v="52"/>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x v="3"/>
    <x v="13"/>
    <x v="52"/>
    <s v="2.3 - MATERIALES Y SUMINISTROS"/>
    <s v="2.3.3 - PAPEL, CARTÓN E IMPRESOS"/>
    <s v="N"/>
    <s v="00 - N/A"/>
    <s v="10 - FONDO GENERAL"/>
    <s v="99 - MULTIPROVINCIAL"/>
    <s v="(en blanco)"/>
    <n v="1942244"/>
    <n v="1353510.9300000002"/>
  </r>
  <r>
    <s v="2026"/>
    <x v="0"/>
    <x v="0"/>
    <x v="0"/>
    <x v="0"/>
    <s v="2 - Poder Ejecutivo"/>
    <s v="0209 - MINISTERIO DE TRABAJO"/>
    <s v="0001 - MINISTERIO DE TRABAJO"/>
    <x v="3"/>
    <x v="13"/>
    <x v="52"/>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x v="3"/>
    <x v="13"/>
    <x v="52"/>
    <s v="2.3 - MATERIALES Y SUMINISTROS"/>
    <s v="2.3.5 - CUERO, CAUCHO Y PLÁSTICO"/>
    <s v="N"/>
    <s v="00 - N/A"/>
    <s v="10 - FONDO GENERAL"/>
    <s v="99 - MULTIPROVINCIAL"/>
    <s v="(en blanco)"/>
    <n v="1597632"/>
    <n v="597466.92000000004"/>
  </r>
  <r>
    <s v="2026"/>
    <x v="0"/>
    <x v="0"/>
    <x v="0"/>
    <x v="0"/>
    <s v="2 - Poder Ejecutivo"/>
    <s v="0209 - MINISTERIO DE TRABAJO"/>
    <s v="0001 - MINISTERIO DE TRABAJO"/>
    <x v="3"/>
    <x v="13"/>
    <x v="52"/>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x v="3"/>
    <x v="13"/>
    <x v="52"/>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x v="3"/>
    <x v="13"/>
    <x v="52"/>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x v="3"/>
    <x v="13"/>
    <x v="52"/>
    <s v="2.3 - MATERIALES Y SUMINISTROS"/>
    <s v="2.3.7 - COMBUSTIBLES, LUBRICANTES, PRODUCTOS QUÍMICOS Y CONEXOS"/>
    <s v="N"/>
    <s v="00 - N/A"/>
    <s v="10 - FONDO GENERAL"/>
    <s v="99 - MULTIPROVINCIAL"/>
    <s v="(en blanco)"/>
    <n v="55200000"/>
    <n v="14285362.800000001"/>
  </r>
  <r>
    <s v="2026"/>
    <x v="0"/>
    <x v="0"/>
    <x v="0"/>
    <x v="0"/>
    <s v="2 - Poder Ejecutivo"/>
    <s v="0209 - MINISTERIO DE TRABAJO"/>
    <s v="0001 - MINISTERIO DE TRABAJO"/>
    <x v="3"/>
    <x v="13"/>
    <x v="52"/>
    <s v="2.3 - MATERIALES Y SUMINISTROS"/>
    <s v="2.3.7 - COMBUSTIBLES, LUBRICANTES, PRODUCTOS QUÍMICOS Y CONEXOS"/>
    <s v="N"/>
    <s v="00 - N/A"/>
    <s v="20 - FONDOS CON DESTINO ESPECÍFICO"/>
    <s v="99 - MULTIPROVINCIAL"/>
    <s v="(en blanco)"/>
    <n v="727232"/>
    <n v="68041.989999999991"/>
  </r>
  <r>
    <s v="2026"/>
    <x v="0"/>
    <x v="0"/>
    <x v="0"/>
    <x v="0"/>
    <s v="2 - Poder Ejecutivo"/>
    <s v="0209 - MINISTERIO DE TRABAJO"/>
    <s v="0001 - MINISTERIO DE TRABAJO"/>
    <x v="3"/>
    <x v="13"/>
    <x v="52"/>
    <s v="2.3 - MATERIALES Y SUMINISTROS"/>
    <s v="2.3.9 - PRODUCTOS Y ÚTILES VARIOS"/>
    <s v="N"/>
    <s v="00 - N/A"/>
    <s v="10 - FONDO GENERAL"/>
    <s v="99 - MULTIPROVINCIAL"/>
    <s v="(en blanco)"/>
    <n v="10500676"/>
    <n v="4152297.9200000004"/>
  </r>
  <r>
    <s v="2026"/>
    <x v="0"/>
    <x v="0"/>
    <x v="0"/>
    <x v="0"/>
    <s v="2 - Poder Ejecutivo"/>
    <s v="0209 - MINISTERIO DE TRABAJO"/>
    <s v="0001 - MINISTERIO DE TRABAJO"/>
    <x v="3"/>
    <x v="13"/>
    <x v="52"/>
    <s v="2.3 - MATERIALES Y SUMINISTROS"/>
    <s v="2.3.9 - PRODUCTOS Y ÚTILES VARIOS"/>
    <s v="N"/>
    <s v="00 - N/A"/>
    <s v="20 - FONDOS CON DESTINO ESPECÍFICO"/>
    <s v="99 - MULTIPROVINCIAL"/>
    <s v="(en blanco)"/>
    <n v="3874653"/>
    <n v="3353072.5900000003"/>
  </r>
  <r>
    <s v="2026"/>
    <x v="0"/>
    <x v="0"/>
    <x v="0"/>
    <x v="0"/>
    <s v="2 - Poder Ejecutivo"/>
    <s v="0209 - MINISTERIO DE TRABAJO"/>
    <s v="0001 - MINISTERIO DE TRABAJO"/>
    <x v="3"/>
    <x v="13"/>
    <x v="53"/>
    <s v="2.3 - MATERIALES Y SUMINISTROS"/>
    <s v="2.3.9 - PRODUCTOS Y ÚTILES VARIOS"/>
    <s v="N"/>
    <s v="00 - N/A"/>
    <s v="20 - FONDOS CON DESTINO ESPECÍFICO"/>
    <s v="99 - MULTIPROVINCIAL"/>
    <s v="(en blanco)"/>
    <n v="1595601"/>
    <n v="352021.14"/>
  </r>
  <r>
    <s v="2026"/>
    <x v="0"/>
    <x v="0"/>
    <x v="0"/>
    <x v="0"/>
    <s v="2 - Poder Ejecutivo"/>
    <s v="0209 - MINISTERIO DE TRABAJO"/>
    <s v="0001 - MINISTERIO DE TRABAJO"/>
    <x v="2"/>
    <x v="4"/>
    <x v="54"/>
    <s v="2.2 - CONTRATACIÓN DE SERVICIOS"/>
    <s v="2.2.1 - SERVICIOS BÁSICOS"/>
    <s v="N"/>
    <s v="00 - N/A"/>
    <s v="10 - FONDO GENERAL"/>
    <s v="99 - MULTIPROVINCIAL"/>
    <s v="(en blanco)"/>
    <n v="18950000"/>
    <n v="6970184.8400000017"/>
  </r>
  <r>
    <s v="2026"/>
    <x v="0"/>
    <x v="0"/>
    <x v="0"/>
    <x v="0"/>
    <s v="2 - Poder Ejecutivo"/>
    <s v="0209 - MINISTERIO DE TRABAJO"/>
    <s v="0001 - MINISTERIO DE TRABAJO"/>
    <x v="2"/>
    <x v="4"/>
    <x v="54"/>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x v="2"/>
    <x v="4"/>
    <x v="54"/>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x v="2"/>
    <x v="4"/>
    <x v="54"/>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x v="2"/>
    <x v="4"/>
    <x v="54"/>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x v="3"/>
    <x v="13"/>
    <x v="55"/>
    <s v="2.1 - REMUNERACIONES Y CONTRIBUCIONES"/>
    <s v="2.1.1 - REMUNERACIONES"/>
    <s v="N"/>
    <s v="00 - N/A"/>
    <s v="10 - FONDO GENERAL"/>
    <s v="22 - SAN JUAN"/>
    <s v="(en blanco)"/>
    <n v="40446500"/>
    <n v="12722500"/>
  </r>
  <r>
    <s v="2026"/>
    <x v="0"/>
    <x v="0"/>
    <x v="0"/>
    <x v="0"/>
    <s v="2 - Poder Ejecutivo"/>
    <s v="0210 - MINISTERIO DE AGRICULTURA"/>
    <s v="0001 - MINISTERIO DE AGRICULTURA"/>
    <x v="3"/>
    <x v="13"/>
    <x v="55"/>
    <s v="2.1 - REMUNERACIONES Y CONTRIBUCIONES"/>
    <s v="2.1.2 - SOBRESUELDOS"/>
    <s v="N"/>
    <s v="00 - N/A"/>
    <s v="10 - FONDO GENERAL"/>
    <s v="22 - SAN JUAN"/>
    <s v="(en blanco)"/>
    <n v="3000000"/>
    <n v="0"/>
  </r>
  <r>
    <s v="2026"/>
    <x v="0"/>
    <x v="0"/>
    <x v="0"/>
    <x v="0"/>
    <s v="2 - Poder Ejecutivo"/>
    <s v="0210 - MINISTERIO DE AGRICULTURA"/>
    <s v="0001 - MINISTERIO DE AGRICULTURA"/>
    <x v="3"/>
    <x v="13"/>
    <x v="55"/>
    <s v="2.1 - REMUNERACIONES Y CONTRIBUCIONES"/>
    <s v="2.1.5 - CONTRIBUCIONES A LA SEGURIDAD SOCIAL"/>
    <s v="N"/>
    <s v="00 - N/A"/>
    <s v="10 - FONDO GENERAL"/>
    <s v="22 - SAN JUAN"/>
    <s v="(en blanco)"/>
    <n v="5955809"/>
    <n v="1951749.9000000001"/>
  </r>
  <r>
    <s v="2026"/>
    <x v="0"/>
    <x v="0"/>
    <x v="0"/>
    <x v="0"/>
    <s v="2 - Poder Ejecutivo"/>
    <s v="0210 - MINISTERIO DE AGRICULTURA"/>
    <s v="0001 - MINISTERIO DE AGRICULTURA"/>
    <x v="3"/>
    <x v="13"/>
    <x v="55"/>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x v="3"/>
    <x v="13"/>
    <x v="55"/>
    <s v="2.2 - CONTRATACIÓN DE SERVICIOS"/>
    <s v="2.2.3 - VIÁTICOS"/>
    <s v="N"/>
    <s v="00 - N/A"/>
    <s v="10 - FONDO GENERAL"/>
    <s v="22 - SAN JUAN"/>
    <s v="(en blanco)"/>
    <n v="3000000"/>
    <n v="0"/>
  </r>
  <r>
    <s v="2026"/>
    <x v="0"/>
    <x v="0"/>
    <x v="0"/>
    <x v="0"/>
    <s v="2 - Poder Ejecutivo"/>
    <s v="0210 - MINISTERIO DE AGRICULTURA"/>
    <s v="0001 - MINISTERIO DE AGRICULTURA"/>
    <x v="3"/>
    <x v="13"/>
    <x v="55"/>
    <s v="2.2 - CONTRATACIÓN DE SERVICIOS"/>
    <s v="2.2.6 - SEGUROS"/>
    <s v="N"/>
    <s v="00 - N/A"/>
    <s v="10 - FONDO GENERAL"/>
    <s v="22 - SAN JUAN"/>
    <s v="(en blanco)"/>
    <n v="425000"/>
    <n v="0"/>
  </r>
  <r>
    <s v="2026"/>
    <x v="0"/>
    <x v="0"/>
    <x v="0"/>
    <x v="0"/>
    <s v="2 - Poder Ejecutivo"/>
    <s v="0210 - MINISTERIO DE AGRICULTURA"/>
    <s v="0001 - MINISTERIO DE AGRICULTURA"/>
    <x v="3"/>
    <x v="13"/>
    <x v="55"/>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x v="3"/>
    <x v="13"/>
    <x v="55"/>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x v="3"/>
    <x v="13"/>
    <x v="55"/>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x v="3"/>
    <x v="13"/>
    <x v="55"/>
    <s v="2.3 - MATERIALES Y SUMINISTROS"/>
    <s v="2.3.2 - TEXTILES Y VESTUARIOS"/>
    <s v="N"/>
    <s v="00 - N/A"/>
    <s v="10 - FONDO GENERAL"/>
    <s v="22 - SAN JUAN"/>
    <s v="(en blanco)"/>
    <n v="600000"/>
    <n v="0"/>
  </r>
  <r>
    <s v="2026"/>
    <x v="0"/>
    <x v="0"/>
    <x v="0"/>
    <x v="0"/>
    <s v="2 - Poder Ejecutivo"/>
    <s v="0210 - MINISTERIO DE AGRICULTURA"/>
    <s v="0001 - MINISTERIO DE AGRICULTURA"/>
    <x v="3"/>
    <x v="13"/>
    <x v="55"/>
    <s v="2.3 - MATERIALES Y SUMINISTROS"/>
    <s v="2.3.5 - CUERO, CAUCHO Y PLÁSTICO"/>
    <s v="N"/>
    <s v="00 - N/A"/>
    <s v="10 - FONDO GENERAL"/>
    <s v="22 - SAN JUAN"/>
    <s v="(en blanco)"/>
    <n v="1672691"/>
    <n v="0"/>
  </r>
  <r>
    <s v="2026"/>
    <x v="0"/>
    <x v="0"/>
    <x v="0"/>
    <x v="0"/>
    <s v="2 - Poder Ejecutivo"/>
    <s v="0210 - MINISTERIO DE AGRICULTURA"/>
    <s v="0001 - MINISTERIO DE AGRICULTURA"/>
    <x v="3"/>
    <x v="13"/>
    <x v="55"/>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x v="3"/>
    <x v="13"/>
    <x v="55"/>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x v="3"/>
    <x v="13"/>
    <x v="55"/>
    <s v="2.3 - MATERIALES Y SUMINISTROS"/>
    <s v="2.3.9 - PRODUCTOS Y ÚTILES VARIOS"/>
    <s v="N"/>
    <s v="00 - N/A"/>
    <s v="10 - FONDO GENERAL"/>
    <s v="22 - SAN JUAN"/>
    <s v="(en blanco)"/>
    <n v="11300000"/>
    <n v="0"/>
  </r>
  <r>
    <s v="2026"/>
    <x v="0"/>
    <x v="0"/>
    <x v="0"/>
    <x v="0"/>
    <s v="2 - Poder Ejecutivo"/>
    <s v="0210 - MINISTERIO DE AGRICULTURA"/>
    <s v="0001 - MINISTERIO DE AGRICULTURA"/>
    <x v="3"/>
    <x v="11"/>
    <x v="31"/>
    <s v="2.1 - REMUNERACIONES Y CONTRIBUCIONES"/>
    <s v="2.1.1 - REMUNERACIONES"/>
    <s v="N"/>
    <s v="04 - N/A"/>
    <s v="10 - FONDO GENERAL"/>
    <s v="99 - MULTIPROVINCIAL"/>
    <s v="(en blanco)"/>
    <n v="291000000"/>
    <n v="39956000"/>
  </r>
  <r>
    <s v="2026"/>
    <x v="0"/>
    <x v="0"/>
    <x v="0"/>
    <x v="0"/>
    <s v="2 - Poder Ejecutivo"/>
    <s v="0210 - MINISTERIO DE AGRICULTURA"/>
    <s v="0001 - MINISTERIO DE AGRICULTURA"/>
    <x v="3"/>
    <x v="11"/>
    <x v="31"/>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x v="3"/>
    <x v="11"/>
    <x v="31"/>
    <s v="2.2 - CONTRATACIÓN DE SERVICIOS"/>
    <s v="2.2.4 - TRANSPORTE Y ALMACENAJE"/>
    <s v="N"/>
    <s v="04 - N/A"/>
    <s v="10 - FONDO GENERAL"/>
    <s v="99 - MULTIPROVINCIAL"/>
    <s v="(en blanco)"/>
    <n v="500000"/>
    <n v="0"/>
  </r>
  <r>
    <s v="2026"/>
    <x v="0"/>
    <x v="0"/>
    <x v="0"/>
    <x v="0"/>
    <s v="2 - Poder Ejecutivo"/>
    <s v="0210 - MINISTERIO DE AGRICULTURA"/>
    <s v="0001 - MINISTERIO DE AGRICULTURA"/>
    <x v="3"/>
    <x v="11"/>
    <x v="31"/>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x v="3"/>
    <x v="11"/>
    <x v="31"/>
    <s v="2.2 - CONTRATACIÓN DE SERVICIOS"/>
    <s v="2.2.5 - ALQUILERES Y RENTAS"/>
    <s v="N"/>
    <s v="00 - N/A"/>
    <s v="50 - CRÉDITO INTERNO"/>
    <s v="99 - MULTIPROVINCIAL"/>
    <s v="(en blanco)"/>
    <n v="0"/>
    <n v="0"/>
  </r>
  <r>
    <s v="2026"/>
    <x v="0"/>
    <x v="0"/>
    <x v="0"/>
    <x v="0"/>
    <s v="2 - Poder Ejecutivo"/>
    <s v="0210 - MINISTERIO DE AGRICULTURA"/>
    <s v="0001 - MINISTERIO DE AGRICULTURA"/>
    <x v="3"/>
    <x v="11"/>
    <x v="31"/>
    <s v="2.2 - CONTRATACIÓN DE SERVICIOS"/>
    <s v="2.2.5 - ALQUILERES Y RENTAS"/>
    <s v="N"/>
    <s v="04 - N/A"/>
    <s v="10 - FONDO GENERAL"/>
    <s v="99 - MULTIPROVINCIAL"/>
    <s v="(en blanco)"/>
    <n v="700000"/>
    <n v="0"/>
  </r>
  <r>
    <s v="2026"/>
    <x v="0"/>
    <x v="0"/>
    <x v="0"/>
    <x v="0"/>
    <s v="2 - Poder Ejecutivo"/>
    <s v="0210 - MINISTERIO DE AGRICULTURA"/>
    <s v="0001 - MINISTERIO DE AGRICULTURA"/>
    <x v="3"/>
    <x v="11"/>
    <x v="31"/>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x v="3"/>
    <x v="11"/>
    <x v="31"/>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x v="3"/>
    <x v="11"/>
    <x v="31"/>
    <s v="2.2 - CONTRATACIÓN DE SERVICIOS"/>
    <s v="2.2.8 - OTROS SERVICIOS NO INCLUIDOS EN CONCEPTOS ANTERIORES"/>
    <s v="N"/>
    <s v="00 - N/A"/>
    <s v="10 - FONDO GENERAL"/>
    <s v="99 - MULTIPROVINCIAL"/>
    <s v="(en blanco)"/>
    <n v="14886408"/>
    <n v="4237806.290000001"/>
  </r>
  <r>
    <s v="2026"/>
    <x v="0"/>
    <x v="0"/>
    <x v="0"/>
    <x v="0"/>
    <s v="2 - Poder Ejecutivo"/>
    <s v="0210 - MINISTERIO DE AGRICULTURA"/>
    <s v="0001 - MINISTERIO DE AGRICULTURA"/>
    <x v="3"/>
    <x v="11"/>
    <x v="31"/>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x v="3"/>
    <x v="11"/>
    <x v="31"/>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x v="3"/>
    <x v="11"/>
    <x v="31"/>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x v="3"/>
    <x v="11"/>
    <x v="31"/>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x v="3"/>
    <x v="11"/>
    <x v="31"/>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x v="3"/>
    <x v="11"/>
    <x v="31"/>
    <s v="2.3 - MATERIALES Y SUMINISTROS"/>
    <s v="2.3.2 - TEXTILES Y VESTUARIOS"/>
    <s v="N"/>
    <s v="04 - N/A"/>
    <s v="10 - FONDO GENERAL"/>
    <s v="99 - MULTIPROVINCIAL"/>
    <s v="(en blanco)"/>
    <n v="50000"/>
    <n v="0"/>
  </r>
  <r>
    <s v="2026"/>
    <x v="0"/>
    <x v="0"/>
    <x v="0"/>
    <x v="0"/>
    <s v="2 - Poder Ejecutivo"/>
    <s v="0210 - MINISTERIO DE AGRICULTURA"/>
    <s v="0001 - MINISTERIO DE AGRICULTURA"/>
    <x v="3"/>
    <x v="11"/>
    <x v="31"/>
    <s v="2.3 - MATERIALES Y SUMINISTROS"/>
    <s v="2.3.3 - PAPEL, CARTÓN E IMPRESOS"/>
    <s v="N"/>
    <s v="00 - N/A"/>
    <s v="10 - FONDO GENERAL"/>
    <s v="99 - MULTIPROVINCIAL"/>
    <s v="(en blanco)"/>
    <n v="3610000"/>
    <n v="634160.32000000007"/>
  </r>
  <r>
    <s v="2026"/>
    <x v="0"/>
    <x v="0"/>
    <x v="0"/>
    <x v="0"/>
    <s v="2 - Poder Ejecutivo"/>
    <s v="0210 - MINISTERIO DE AGRICULTURA"/>
    <s v="0001 - MINISTERIO DE AGRICULTURA"/>
    <x v="3"/>
    <x v="11"/>
    <x v="31"/>
    <s v="2.3 - MATERIALES Y SUMINISTROS"/>
    <s v="2.3.4 - PRODUCTOS FARMACÉUTICOS"/>
    <s v="N"/>
    <s v="00 - N/A"/>
    <s v="10 - FONDO GENERAL"/>
    <s v="99 - MULTIPROVINCIAL"/>
    <s v="(en blanco)"/>
    <n v="950000"/>
    <n v="0"/>
  </r>
  <r>
    <s v="2026"/>
    <x v="0"/>
    <x v="0"/>
    <x v="0"/>
    <x v="0"/>
    <s v="2 - Poder Ejecutivo"/>
    <s v="0210 - MINISTERIO DE AGRICULTURA"/>
    <s v="0001 - MINISTERIO DE AGRICULTURA"/>
    <x v="3"/>
    <x v="11"/>
    <x v="31"/>
    <s v="2.3 - MATERIALES Y SUMINISTROS"/>
    <s v="2.3.5 - CUERO, CAUCHO Y PLÁSTICO"/>
    <s v="N"/>
    <s v="00 - N/A"/>
    <s v="10 - FONDO GENERAL"/>
    <s v="99 - MULTIPROVINCIAL"/>
    <s v="(en blanco)"/>
    <n v="15625000"/>
    <n v="488408.31999999995"/>
  </r>
  <r>
    <s v="2026"/>
    <x v="0"/>
    <x v="0"/>
    <x v="0"/>
    <x v="0"/>
    <s v="2 - Poder Ejecutivo"/>
    <s v="0210 - MINISTERIO DE AGRICULTURA"/>
    <s v="0001 - MINISTERIO DE AGRICULTURA"/>
    <x v="3"/>
    <x v="11"/>
    <x v="31"/>
    <s v="2.3 - MATERIALES Y SUMINISTROS"/>
    <s v="2.3.5 - CUERO, CAUCHO Y PLÁSTICO"/>
    <s v="N"/>
    <s v="04 - N/A"/>
    <s v="10 - FONDO GENERAL"/>
    <s v="99 - MULTIPROVINCIAL"/>
    <s v="(en blanco)"/>
    <n v="1050000"/>
    <n v="0"/>
  </r>
  <r>
    <s v="2026"/>
    <x v="0"/>
    <x v="0"/>
    <x v="0"/>
    <x v="0"/>
    <s v="2 - Poder Ejecutivo"/>
    <s v="0210 - MINISTERIO DE AGRICULTURA"/>
    <s v="0001 - MINISTERIO DE AGRICULTURA"/>
    <x v="3"/>
    <x v="11"/>
    <x v="31"/>
    <s v="2.3 - MATERIALES Y SUMINISTROS"/>
    <s v="2.3.6 - PRODUCTOS DE MINERALES, METÁLICOS Y NO METÁLICOS"/>
    <s v="N"/>
    <s v="00 - N/A"/>
    <s v="10 - FONDO GENERAL"/>
    <s v="99 - MULTIPROVINCIAL"/>
    <s v="(en blanco)"/>
    <n v="3656768"/>
    <n v="205558.12"/>
  </r>
  <r>
    <s v="2026"/>
    <x v="0"/>
    <x v="0"/>
    <x v="0"/>
    <x v="0"/>
    <s v="2 - Poder Ejecutivo"/>
    <s v="0210 - MINISTERIO DE AGRICULTURA"/>
    <s v="0001 - MINISTERIO DE AGRICULTURA"/>
    <x v="3"/>
    <x v="11"/>
    <x v="31"/>
    <s v="2.3 - MATERIALES Y SUMINISTROS"/>
    <s v="2.3.6 - PRODUCTOS DE MINERALES, METÁLICOS Y NO METÁLICOS"/>
    <s v="N"/>
    <s v="04 - N/A"/>
    <s v="10 - FONDO GENERAL"/>
    <s v="99 - MULTIPROVINCIAL"/>
    <s v="(en blanco)"/>
    <n v="10657805"/>
    <n v="107787.1"/>
  </r>
  <r>
    <s v="2026"/>
    <x v="0"/>
    <x v="0"/>
    <x v="0"/>
    <x v="0"/>
    <s v="2 - Poder Ejecutivo"/>
    <s v="0210 - MINISTERIO DE AGRICULTURA"/>
    <s v="0001 - MINISTERIO DE AGRICULTURA"/>
    <x v="3"/>
    <x v="11"/>
    <x v="31"/>
    <s v="2.3 - MATERIALES Y SUMINISTROS"/>
    <s v="2.3.7 - COMBUSTIBLES, LUBRICANTES, PRODUCTOS QUÍMICOS Y CONEXOS"/>
    <s v="N"/>
    <s v="00 - N/A"/>
    <s v="10 - FONDO GENERAL"/>
    <s v="99 - MULTIPROVINCIAL"/>
    <s v="(en blanco)"/>
    <n v="17963250"/>
    <n v="1863172.8"/>
  </r>
  <r>
    <s v="2026"/>
    <x v="0"/>
    <x v="0"/>
    <x v="0"/>
    <x v="0"/>
    <s v="2 - Poder Ejecutivo"/>
    <s v="0210 - MINISTERIO DE AGRICULTURA"/>
    <s v="0001 - MINISTERIO DE AGRICULTURA"/>
    <x v="3"/>
    <x v="11"/>
    <x v="31"/>
    <s v="2.3 - MATERIALES Y SUMINISTROS"/>
    <s v="2.3.7 - COMBUSTIBLES, LUBRICANTES, PRODUCTOS QUÍMICOS Y CONEXOS"/>
    <s v="N"/>
    <s v="04 - N/A"/>
    <s v="10 - FONDO GENERAL"/>
    <s v="99 - MULTIPROVINCIAL"/>
    <s v="(en blanco)"/>
    <n v="49268000"/>
    <n v="6728240.0099999998"/>
  </r>
  <r>
    <s v="2026"/>
    <x v="0"/>
    <x v="0"/>
    <x v="0"/>
    <x v="0"/>
    <s v="2 - Poder Ejecutivo"/>
    <s v="0210 - MINISTERIO DE AGRICULTURA"/>
    <s v="0001 - MINISTERIO DE AGRICULTURA"/>
    <x v="3"/>
    <x v="11"/>
    <x v="31"/>
    <s v="2.3 - MATERIALES Y SUMINISTROS"/>
    <s v="2.3.9 - PRODUCTOS Y ÚTILES VARIOS"/>
    <s v="N"/>
    <s v="00 - N/A"/>
    <s v="10 - FONDO GENERAL"/>
    <s v="99 - MULTIPROVINCIAL"/>
    <s v="(en blanco)"/>
    <n v="30985312"/>
    <n v="2786982.8299999996"/>
  </r>
  <r>
    <s v="2026"/>
    <x v="0"/>
    <x v="0"/>
    <x v="0"/>
    <x v="0"/>
    <s v="2 - Poder Ejecutivo"/>
    <s v="0210 - MINISTERIO DE AGRICULTURA"/>
    <s v="0001 - MINISTERIO DE AGRICULTURA"/>
    <x v="3"/>
    <x v="11"/>
    <x v="56"/>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x v="3"/>
    <x v="11"/>
    <x v="57"/>
    <s v="2.1 - REMUNERACIONES Y CONTRIBUCIONES"/>
    <s v="2.1.1 - REMUNERACIONES"/>
    <s v="N"/>
    <s v="00 - N/A"/>
    <s v="10 - FONDO GENERAL"/>
    <s v="99 - MULTIPROVINCIAL"/>
    <s v="(en blanco)"/>
    <n v="3740396279"/>
    <n v="1324185111.2399995"/>
  </r>
  <r>
    <s v="2026"/>
    <x v="0"/>
    <x v="0"/>
    <x v="0"/>
    <x v="0"/>
    <s v="2 - Poder Ejecutivo"/>
    <s v="0210 - MINISTERIO DE AGRICULTURA"/>
    <s v="0001 - MINISTERIO DE AGRICULTURA"/>
    <x v="3"/>
    <x v="11"/>
    <x v="57"/>
    <s v="2.1 - REMUNERACIONES Y CONTRIBUCIONES"/>
    <s v="2.1.2 - SOBRESUELDOS"/>
    <s v="N"/>
    <s v="00 - N/A"/>
    <s v="10 - FONDO GENERAL"/>
    <s v="99 - MULTIPROVINCIAL"/>
    <s v="(en blanco)"/>
    <n v="490379440"/>
    <n v="71059768.859999999"/>
  </r>
  <r>
    <s v="2026"/>
    <x v="0"/>
    <x v="0"/>
    <x v="0"/>
    <x v="0"/>
    <s v="2 - Poder Ejecutivo"/>
    <s v="0210 - MINISTERIO DE AGRICULTURA"/>
    <s v="0001 - MINISTERIO DE AGRICULTURA"/>
    <x v="3"/>
    <x v="11"/>
    <x v="57"/>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x v="3"/>
    <x v="11"/>
    <x v="57"/>
    <s v="2.1 - REMUNERACIONES Y CONTRIBUCIONES"/>
    <s v="2.1.5 - CONTRIBUCIONES A LA SEGURIDAD SOCIAL"/>
    <s v="N"/>
    <s v="00 - N/A"/>
    <s v="10 - FONDO GENERAL"/>
    <s v="99 - MULTIPROVINCIAL"/>
    <s v="(en blanco)"/>
    <n v="489172871"/>
    <n v="203584258.74999994"/>
  </r>
  <r>
    <s v="2026"/>
    <x v="0"/>
    <x v="0"/>
    <x v="0"/>
    <x v="0"/>
    <s v="2 - Poder Ejecutivo"/>
    <s v="0210 - MINISTERIO DE AGRICULTURA"/>
    <s v="0001 - MINISTERIO DE AGRICULTURA"/>
    <x v="3"/>
    <x v="11"/>
    <x v="57"/>
    <s v="2.2 - CONTRATACIÓN DE SERVICIOS"/>
    <s v="2.2.1 - SERVICIOS BÁSICOS"/>
    <s v="N"/>
    <s v="00 - N/A"/>
    <s v="10 - FONDO GENERAL"/>
    <s v="99 - MULTIPROVINCIAL"/>
    <s v="(en blanco)"/>
    <n v="313107039"/>
    <n v="153424981.29999998"/>
  </r>
  <r>
    <s v="2026"/>
    <x v="0"/>
    <x v="0"/>
    <x v="0"/>
    <x v="0"/>
    <s v="2 - Poder Ejecutivo"/>
    <s v="0210 - MINISTERIO DE AGRICULTURA"/>
    <s v="0001 - MINISTERIO DE AGRICULTURA"/>
    <x v="3"/>
    <x v="11"/>
    <x v="57"/>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x v="3"/>
    <x v="11"/>
    <x v="57"/>
    <s v="2.2 - CONTRATACIÓN DE SERVICIOS"/>
    <s v="2.2.3 - VIÁTICOS"/>
    <s v="N"/>
    <s v="00 - N/A"/>
    <s v="10 - FONDO GENERAL"/>
    <s v="99 - MULTIPROVINCIAL"/>
    <s v="(en blanco)"/>
    <n v="34300494"/>
    <n v="1201461.7899999998"/>
  </r>
  <r>
    <s v="2026"/>
    <x v="0"/>
    <x v="0"/>
    <x v="0"/>
    <x v="0"/>
    <s v="2 - Poder Ejecutivo"/>
    <s v="0210 - MINISTERIO DE AGRICULTURA"/>
    <s v="0001 - MINISTERIO DE AGRICULTURA"/>
    <x v="3"/>
    <x v="11"/>
    <x v="57"/>
    <s v="2.2 - CONTRATACIÓN DE SERVICIOS"/>
    <s v="2.2.4 - TRANSPORTE Y ALMACENAJE"/>
    <s v="N"/>
    <s v="00 - N/A"/>
    <s v="10 - FONDO GENERAL"/>
    <s v="99 - MULTIPROVINCIAL"/>
    <s v="(en blanco)"/>
    <n v="271335014"/>
    <n v="115053321.44999999"/>
  </r>
  <r>
    <s v="2026"/>
    <x v="0"/>
    <x v="0"/>
    <x v="0"/>
    <x v="0"/>
    <s v="2 - Poder Ejecutivo"/>
    <s v="0210 - MINISTERIO DE AGRICULTURA"/>
    <s v="0001 - MINISTERIO DE AGRICULTURA"/>
    <x v="3"/>
    <x v="11"/>
    <x v="57"/>
    <s v="2.2 - CONTRATACIÓN DE SERVICIOS"/>
    <s v="2.2.5 - ALQUILERES Y RENTAS"/>
    <s v="N"/>
    <s v="00 - N/A"/>
    <s v="10 - FONDO GENERAL"/>
    <s v="99 - MULTIPROVINCIAL"/>
    <s v="(en blanco)"/>
    <n v="84700000"/>
    <n v="14744085"/>
  </r>
  <r>
    <s v="2026"/>
    <x v="0"/>
    <x v="0"/>
    <x v="0"/>
    <x v="0"/>
    <s v="2 - Poder Ejecutivo"/>
    <s v="0210 - MINISTERIO DE AGRICULTURA"/>
    <s v="0001 - MINISTERIO DE AGRICULTURA"/>
    <x v="3"/>
    <x v="11"/>
    <x v="57"/>
    <s v="2.2 - CONTRATACIÓN DE SERVICIOS"/>
    <s v="2.2.6 - SEGUROS"/>
    <s v="N"/>
    <s v="00 - N/A"/>
    <s v="10 - FONDO GENERAL"/>
    <s v="99 - MULTIPROVINCIAL"/>
    <s v="(en blanco)"/>
    <n v="346000000"/>
    <n v="62127720.729999997"/>
  </r>
  <r>
    <s v="2026"/>
    <x v="0"/>
    <x v="0"/>
    <x v="0"/>
    <x v="0"/>
    <s v="2 - Poder Ejecutivo"/>
    <s v="0210 - MINISTERIO DE AGRICULTURA"/>
    <s v="0001 - MINISTERIO DE AGRICULTURA"/>
    <x v="3"/>
    <x v="11"/>
    <x v="57"/>
    <s v="2.2 - CONTRATACIÓN DE SERVICIOS"/>
    <s v="2.2.7 - SERVICIOS DE CONSERVACIÓN, REPARACIONES MENORES E INSTALACIONES TEMPORALES"/>
    <s v="N"/>
    <s v="00 - N/A"/>
    <s v="10 - FONDO GENERAL"/>
    <s v="99 - MULTIPROVINCIAL"/>
    <s v="(en blanco)"/>
    <n v="26189000"/>
    <n v="765059.13"/>
  </r>
  <r>
    <s v="2026"/>
    <x v="0"/>
    <x v="0"/>
    <x v="0"/>
    <x v="0"/>
    <s v="2 - Poder Ejecutivo"/>
    <s v="0210 - MINISTERIO DE AGRICULTURA"/>
    <s v="0001 - MINISTERIO DE AGRICULTURA"/>
    <x v="3"/>
    <x v="11"/>
    <x v="57"/>
    <s v="2.2 - CONTRATACIÓN DE SERVICIOS"/>
    <s v="2.2.8 - OTROS SERVICIOS NO INCLUIDOS EN CONCEPTOS ANTERIORES"/>
    <s v="N"/>
    <s v="00 - N/A"/>
    <s v="10 - FONDO GENERAL"/>
    <s v="99 - MULTIPROVINCIAL"/>
    <s v="(en blanco)"/>
    <n v="33952421"/>
    <n v="1080292.5899999999"/>
  </r>
  <r>
    <s v="2026"/>
    <x v="0"/>
    <x v="0"/>
    <x v="0"/>
    <x v="0"/>
    <s v="2 - Poder Ejecutivo"/>
    <s v="0210 - MINISTERIO DE AGRICULTURA"/>
    <s v="0001 - MINISTERIO DE AGRICULTURA"/>
    <x v="3"/>
    <x v="11"/>
    <x v="57"/>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x v="3"/>
    <x v="11"/>
    <x v="57"/>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x v="3"/>
    <x v="11"/>
    <x v="57"/>
    <s v="2.2 - CONTRATACIÓN DE SERVICIOS"/>
    <s v="2.2.9 - OTRAS CONTRATACIONES DE SERVICIOS"/>
    <s v="N"/>
    <s v="00 - N/A"/>
    <s v="10 - FONDO GENERAL"/>
    <s v="99 - MULTIPROVINCIAL"/>
    <s v="(en blanco)"/>
    <n v="70000000"/>
    <n v="40876029.619999997"/>
  </r>
  <r>
    <s v="2026"/>
    <x v="0"/>
    <x v="0"/>
    <x v="0"/>
    <x v="0"/>
    <s v="2 - Poder Ejecutivo"/>
    <s v="0210 - MINISTERIO DE AGRICULTURA"/>
    <s v="0001 - MINISTERIO DE AGRICULTURA"/>
    <x v="3"/>
    <x v="11"/>
    <x v="57"/>
    <s v="2.3 - MATERIALES Y SUMINISTROS"/>
    <s v="2.3.1 - ALIMENTOS Y PRODUCTOS AGROFORESTALES"/>
    <s v="N"/>
    <s v="00 - N/A"/>
    <s v="10 - FONDO GENERAL"/>
    <s v="99 - MULTIPROVINCIAL"/>
    <s v="(en blanco)"/>
    <n v="18980000"/>
    <n v="5853474"/>
  </r>
  <r>
    <s v="2026"/>
    <x v="0"/>
    <x v="0"/>
    <x v="0"/>
    <x v="0"/>
    <s v="2 - Poder Ejecutivo"/>
    <s v="0210 - MINISTERIO DE AGRICULTURA"/>
    <s v="0001 - MINISTERIO DE AGRICULTURA"/>
    <x v="3"/>
    <x v="11"/>
    <x v="57"/>
    <s v="2.3 - MATERIALES Y SUMINISTROS"/>
    <s v="2.3.2 - TEXTILES Y VESTUARIOS"/>
    <s v="N"/>
    <s v="00 - N/A"/>
    <s v="10 - FONDO GENERAL"/>
    <s v="99 - MULTIPROVINCIAL"/>
    <s v="(en blanco)"/>
    <n v="1110000"/>
    <n v="36462"/>
  </r>
  <r>
    <s v="2026"/>
    <x v="0"/>
    <x v="0"/>
    <x v="0"/>
    <x v="0"/>
    <s v="2 - Poder Ejecutivo"/>
    <s v="0210 - MINISTERIO DE AGRICULTURA"/>
    <s v="0001 - MINISTERIO DE AGRICULTURA"/>
    <x v="3"/>
    <x v="11"/>
    <x v="57"/>
    <s v="2.3 - MATERIALES Y SUMINISTROS"/>
    <s v="2.3.3 - PAPEL, CARTÓN E IMPRESOS"/>
    <s v="N"/>
    <s v="00 - N/A"/>
    <s v="10 - FONDO GENERAL"/>
    <s v="99 - MULTIPROVINCIAL"/>
    <s v="(en blanco)"/>
    <n v="2380000"/>
    <n v="25422.3"/>
  </r>
  <r>
    <s v="2026"/>
    <x v="0"/>
    <x v="0"/>
    <x v="0"/>
    <x v="0"/>
    <s v="2 - Poder Ejecutivo"/>
    <s v="0210 - MINISTERIO DE AGRICULTURA"/>
    <s v="0001 - MINISTERIO DE AGRICULTURA"/>
    <x v="3"/>
    <x v="11"/>
    <x v="57"/>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x v="3"/>
    <x v="11"/>
    <x v="57"/>
    <s v="2.3 - MATERIALES Y SUMINISTROS"/>
    <s v="2.3.5 - CUERO, CAUCHO Y PLÁSTICO"/>
    <s v="N"/>
    <s v="00 - N/A"/>
    <s v="10 - FONDO GENERAL"/>
    <s v="99 - MULTIPROVINCIAL"/>
    <s v="(en blanco)"/>
    <n v="3774394"/>
    <n v="0"/>
  </r>
  <r>
    <s v="2026"/>
    <x v="0"/>
    <x v="0"/>
    <x v="0"/>
    <x v="0"/>
    <s v="2 - Poder Ejecutivo"/>
    <s v="0210 - MINISTERIO DE AGRICULTURA"/>
    <s v="0001 - MINISTERIO DE AGRICULTURA"/>
    <x v="3"/>
    <x v="11"/>
    <x v="57"/>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x v="3"/>
    <x v="11"/>
    <x v="57"/>
    <s v="2.3 - MATERIALES Y SUMINISTROS"/>
    <s v="2.3.7 - COMBUSTIBLES, LUBRICANTES, PRODUCTOS QUÍMICOS Y CONEXOS"/>
    <s v="N"/>
    <s v="00 - N/A"/>
    <s v="10 - FONDO GENERAL"/>
    <s v="99 - MULTIPROVINCIAL"/>
    <s v="(en blanco)"/>
    <n v="395604209"/>
    <n v="54267857.870000005"/>
  </r>
  <r>
    <s v="2026"/>
    <x v="0"/>
    <x v="0"/>
    <x v="0"/>
    <x v="0"/>
    <s v="2 - Poder Ejecutivo"/>
    <s v="0210 - MINISTERIO DE AGRICULTURA"/>
    <s v="0001 - MINISTERIO DE AGRICULTURA"/>
    <x v="3"/>
    <x v="11"/>
    <x v="57"/>
    <s v="2.3 - MATERIALES Y SUMINISTROS"/>
    <s v="2.3.9 - PRODUCTOS Y ÚTILES VARIOS"/>
    <s v="N"/>
    <s v="00 - N/A"/>
    <s v="10 - FONDO GENERAL"/>
    <s v="99 - MULTIPROVINCIAL"/>
    <s v="(en blanco)"/>
    <n v="23766531"/>
    <n v="836293.38"/>
  </r>
  <r>
    <s v="2026"/>
    <x v="0"/>
    <x v="0"/>
    <x v="0"/>
    <x v="0"/>
    <s v="2 - Poder Ejecutivo"/>
    <s v="0210 - MINISTERIO DE AGRICULTURA"/>
    <s v="0001 - MINISTERIO DE AGRICULTURA"/>
    <x v="2"/>
    <x v="4"/>
    <x v="54"/>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x v="2"/>
    <x v="4"/>
    <x v="54"/>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x v="2"/>
    <x v="4"/>
    <x v="54"/>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x v="2"/>
    <x v="4"/>
    <x v="54"/>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x v="2"/>
    <x v="4"/>
    <x v="54"/>
    <s v="2.3 - MATERIALES Y SUMINISTROS"/>
    <s v="2.3.2 - TEXTILES Y VESTUARIOS"/>
    <s v="N"/>
    <s v="00 - N/A"/>
    <s v="10 - FONDO GENERAL"/>
    <s v="99 - MULTIPROVINCIAL"/>
    <s v="(en blanco)"/>
    <n v="100000"/>
    <n v="0"/>
  </r>
  <r>
    <s v="2026"/>
    <x v="0"/>
    <x v="0"/>
    <x v="0"/>
    <x v="0"/>
    <s v="2 - Poder Ejecutivo"/>
    <s v="0210 - MINISTERIO DE AGRICULTURA"/>
    <s v="0001 - MINISTERIO DE AGRICULTURA"/>
    <x v="2"/>
    <x v="4"/>
    <x v="54"/>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x v="2"/>
    <x v="4"/>
    <x v="54"/>
    <s v="2.3 - MATERIALES Y SUMINISTROS"/>
    <s v="2.3.9 - PRODUCTOS Y ÚTILES VARIOS"/>
    <s v="N"/>
    <s v="00 - N/A"/>
    <s v="10 - FONDO GENERAL"/>
    <s v="99 - MULTIPROVINCIAL"/>
    <s v="(en blanco)"/>
    <n v="63000"/>
    <n v="0"/>
  </r>
  <r>
    <s v="2026"/>
    <x v="0"/>
    <x v="0"/>
    <x v="0"/>
    <x v="0"/>
    <s v="2 - Poder Ejecutivo"/>
    <s v="0210 - MINISTERIO DE AGRICULTURA"/>
    <s v="0001 - MINISTERIO DE AGRICULTURA"/>
    <x v="1"/>
    <x v="9"/>
    <x v="43"/>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x v="1"/>
    <x v="9"/>
    <x v="43"/>
    <s v="2.2 - CONTRATACIÓN DE SERVICIOS"/>
    <s v="2.2.5 - ALQUILERES Y RENTAS"/>
    <s v="N"/>
    <s v="00 - N/A"/>
    <s v="10 - FONDO GENERAL"/>
    <s v="99 - MULTIPROVINCIAL"/>
    <s v="(en blanco)"/>
    <n v="600000"/>
    <n v="0"/>
  </r>
  <r>
    <s v="2026"/>
    <x v="0"/>
    <x v="0"/>
    <x v="0"/>
    <x v="0"/>
    <s v="2 - Poder Ejecutivo"/>
    <s v="0210 - MINISTERIO DE AGRICULTURA"/>
    <s v="0001 - MINISTERIO DE AGRICULTURA"/>
    <x v="1"/>
    <x v="9"/>
    <x v="43"/>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x v="1"/>
    <x v="9"/>
    <x v="43"/>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x v="1"/>
    <x v="9"/>
    <x v="43"/>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x v="1"/>
    <x v="9"/>
    <x v="43"/>
    <s v="2.3 - MATERIALES Y SUMINISTROS"/>
    <s v="2.3.3 - PAPEL, CARTÓN E IMPRESOS"/>
    <s v="N"/>
    <s v="00 - N/A"/>
    <s v="10 - FONDO GENERAL"/>
    <s v="99 - MULTIPROVINCIAL"/>
    <s v="(en blanco)"/>
    <n v="400000"/>
    <n v="0"/>
  </r>
  <r>
    <s v="2026"/>
    <x v="0"/>
    <x v="0"/>
    <x v="0"/>
    <x v="0"/>
    <s v="2 - Poder Ejecutivo"/>
    <s v="0210 - MINISTERIO DE AGRICULTURA"/>
    <s v="0001 - MINISTERIO DE AGRICULTURA"/>
    <x v="1"/>
    <x v="3"/>
    <x v="5"/>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x v="1"/>
    <x v="3"/>
    <x v="5"/>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x v="1"/>
    <x v="3"/>
    <x v="5"/>
    <s v="2.3 - MATERIALES Y SUMINISTROS"/>
    <s v="2.3.2 - TEXTILES Y VESTUARIOS"/>
    <s v="N"/>
    <s v="00 - N/A"/>
    <s v="10 - FONDO GENERAL"/>
    <s v="99 - MULTIPROVINCIAL"/>
    <s v="(en blanco)"/>
    <n v="352380"/>
    <n v="126796"/>
  </r>
  <r>
    <s v="2026"/>
    <x v="0"/>
    <x v="0"/>
    <x v="0"/>
    <x v="0"/>
    <s v="2 - Poder Ejecutivo"/>
    <s v="0210 - MINISTERIO DE AGRICULTURA"/>
    <s v="0001 - MINISTERIO DE AGRICULTURA"/>
    <x v="1"/>
    <x v="3"/>
    <x v="5"/>
    <s v="2.3 - MATERIALES Y SUMINISTROS"/>
    <s v="2.3.3 - PAPEL, CARTÓN E IMPRESOS"/>
    <s v="N"/>
    <s v="00 - N/A"/>
    <s v="10 - FONDO GENERAL"/>
    <s v="99 - MULTIPROVINCIAL"/>
    <s v="(en blanco)"/>
    <n v="0"/>
    <n v="344560"/>
  </r>
  <r>
    <s v="2026"/>
    <x v="0"/>
    <x v="0"/>
    <x v="0"/>
    <x v="0"/>
    <s v="2 - Poder Ejecutivo"/>
    <s v="0210 - MINISTERIO DE AGRICULTURA"/>
    <s v="0001 - MINISTERIO DE AGRICULTURA"/>
    <x v="1"/>
    <x v="3"/>
    <x v="5"/>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x v="1"/>
    <x v="3"/>
    <x v="5"/>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x v="1"/>
    <x v="3"/>
    <x v="16"/>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x v="1"/>
    <x v="3"/>
    <x v="16"/>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x v="1"/>
    <x v="3"/>
    <x v="16"/>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x v="1"/>
    <x v="3"/>
    <x v="16"/>
    <s v="2.3 - MATERIALES Y SUMINISTROS"/>
    <s v="2.3.2 - TEXTILES Y VESTUARIOS"/>
    <s v="N"/>
    <s v="00 - N/A"/>
    <s v="10 - FONDO GENERAL"/>
    <s v="99 - MULTIPROVINCIAL"/>
    <s v="(en blanco)"/>
    <n v="25000"/>
    <n v="0"/>
  </r>
  <r>
    <s v="2026"/>
    <x v="0"/>
    <x v="0"/>
    <x v="0"/>
    <x v="0"/>
    <s v="2 - Poder Ejecutivo"/>
    <s v="0210 - MINISTERIO DE AGRICULTURA"/>
    <s v="0002 - DIRECCION GENERAL DE GANADERIA"/>
    <x v="3"/>
    <x v="11"/>
    <x v="31"/>
    <s v="2.1 - REMUNERACIONES Y CONTRIBUCIONES"/>
    <s v="2.1.1 - REMUNERACIONES"/>
    <s v="N"/>
    <s v="00 - N/A"/>
    <s v="10 - FONDO GENERAL"/>
    <s v="99 - MULTIPROVINCIAL"/>
    <s v="(en blanco)"/>
    <n v="518343642"/>
    <n v="202598709.73000002"/>
  </r>
  <r>
    <s v="2026"/>
    <x v="0"/>
    <x v="0"/>
    <x v="0"/>
    <x v="0"/>
    <s v="2 - Poder Ejecutivo"/>
    <s v="0210 - MINISTERIO DE AGRICULTURA"/>
    <s v="0002 - DIRECCION GENERAL DE GANADERIA"/>
    <x v="3"/>
    <x v="11"/>
    <x v="31"/>
    <s v="2.1 - REMUNERACIONES Y CONTRIBUCIONES"/>
    <s v="2.1.1 - REMUNERACIONES"/>
    <s v="N"/>
    <s v="00 - N/A"/>
    <s v="20 - FONDOS CON DESTINO ESPECÍFICO"/>
    <s v="99 - MULTIPROVINCIAL"/>
    <s v="(en blanco)"/>
    <n v="0"/>
    <n v="20687200"/>
  </r>
  <r>
    <s v="2026"/>
    <x v="0"/>
    <x v="0"/>
    <x v="0"/>
    <x v="0"/>
    <s v="2 - Poder Ejecutivo"/>
    <s v="0210 - MINISTERIO DE AGRICULTURA"/>
    <s v="0002 - DIRECCION GENERAL DE GANADERIA"/>
    <x v="3"/>
    <x v="11"/>
    <x v="31"/>
    <s v="2.1 - REMUNERACIONES Y CONTRIBUCIONES"/>
    <s v="2.1.2 - SOBRESUELDOS"/>
    <s v="N"/>
    <s v="00 - N/A"/>
    <s v="10 - FONDO GENERAL"/>
    <s v="99 - MULTIPROVINCIAL"/>
    <s v="(en blanco)"/>
    <n v="85699418"/>
    <n v="4683746.96"/>
  </r>
  <r>
    <s v="2026"/>
    <x v="0"/>
    <x v="0"/>
    <x v="0"/>
    <x v="0"/>
    <s v="2 - Poder Ejecutivo"/>
    <s v="0210 - MINISTERIO DE AGRICULTURA"/>
    <s v="0002 - DIRECCION GENERAL DE GANADERIA"/>
    <x v="3"/>
    <x v="11"/>
    <x v="31"/>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x v="3"/>
    <x v="11"/>
    <x v="31"/>
    <s v="2.1 - REMUNERACIONES Y CONTRIBUCIONES"/>
    <s v="2.1.5 - CONTRIBUCIONES A LA SEGURIDAD SOCIAL"/>
    <s v="N"/>
    <s v="00 - N/A"/>
    <s v="10 - FONDO GENERAL"/>
    <s v="99 - MULTIPROVINCIAL"/>
    <s v="(en blanco)"/>
    <n v="72007231"/>
    <n v="30239946.449999999"/>
  </r>
  <r>
    <s v="2026"/>
    <x v="0"/>
    <x v="0"/>
    <x v="0"/>
    <x v="0"/>
    <s v="2 - Poder Ejecutivo"/>
    <s v="0210 - MINISTERIO DE AGRICULTURA"/>
    <s v="0002 - DIRECCION GENERAL DE GANADERIA"/>
    <x v="3"/>
    <x v="11"/>
    <x v="31"/>
    <s v="2.1 - REMUNERACIONES Y CONTRIBUCIONES"/>
    <s v="2.1.5 - CONTRIBUCIONES A LA SEGURIDAD SOCIAL"/>
    <s v="N"/>
    <s v="00 - N/A"/>
    <s v="20 - FONDOS CON DESTINO ESPECÍFICO"/>
    <s v="99 - MULTIPROVINCIAL"/>
    <s v="(en blanco)"/>
    <n v="0"/>
    <n v="3183720.6100000003"/>
  </r>
  <r>
    <s v="2026"/>
    <x v="0"/>
    <x v="0"/>
    <x v="0"/>
    <x v="0"/>
    <s v="2 - Poder Ejecutivo"/>
    <s v="0210 - MINISTERIO DE AGRICULTURA"/>
    <s v="0002 - DIRECCION GENERAL DE GANADERIA"/>
    <x v="3"/>
    <x v="11"/>
    <x v="31"/>
    <s v="2.2 - CONTRATACIÓN DE SERVICIOS"/>
    <s v="2.2.1 - SERVICIOS BÁSICOS"/>
    <s v="N"/>
    <s v="00 - N/A"/>
    <s v="10 - FONDO GENERAL"/>
    <s v="99 - MULTIPROVINCIAL"/>
    <s v="(en blanco)"/>
    <n v="17028977"/>
    <n v="5710626.620000001"/>
  </r>
  <r>
    <s v="2026"/>
    <x v="0"/>
    <x v="0"/>
    <x v="0"/>
    <x v="0"/>
    <s v="2 - Poder Ejecutivo"/>
    <s v="0210 - MINISTERIO DE AGRICULTURA"/>
    <s v="0002 - DIRECCION GENERAL DE GANADERIA"/>
    <x v="3"/>
    <x v="11"/>
    <x v="31"/>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x v="3"/>
    <x v="11"/>
    <x v="31"/>
    <s v="2.2 - CONTRATACIÓN DE SERVICIOS"/>
    <s v="2.2.3 - VIÁTICOS"/>
    <s v="N"/>
    <s v="00 - N/A"/>
    <s v="10 - FONDO GENERAL"/>
    <s v="99 - MULTIPROVINCIAL"/>
    <s v="(en blanco)"/>
    <n v="6300000"/>
    <n v="6727849"/>
  </r>
  <r>
    <s v="2026"/>
    <x v="0"/>
    <x v="0"/>
    <x v="0"/>
    <x v="0"/>
    <s v="2 - Poder Ejecutivo"/>
    <s v="0210 - MINISTERIO DE AGRICULTURA"/>
    <s v="0002 - DIRECCION GENERAL DE GANADERIA"/>
    <x v="3"/>
    <x v="11"/>
    <x v="31"/>
    <s v="2.2 - CONTRATACIÓN DE SERVICIOS"/>
    <s v="2.2.3 - VIÁTICOS"/>
    <s v="N"/>
    <s v="00 - N/A"/>
    <s v="20 - FONDOS CON DESTINO ESPECÍFICO"/>
    <s v="99 - MULTIPROVINCIAL"/>
    <s v="(en blanco)"/>
    <n v="0"/>
    <n v="1764690.5"/>
  </r>
  <r>
    <s v="2026"/>
    <x v="0"/>
    <x v="0"/>
    <x v="0"/>
    <x v="0"/>
    <s v="2 - Poder Ejecutivo"/>
    <s v="0210 - MINISTERIO DE AGRICULTURA"/>
    <s v="0002 - DIRECCION GENERAL DE GANADERIA"/>
    <x v="3"/>
    <x v="11"/>
    <x v="31"/>
    <s v="2.2 - CONTRATACIÓN DE SERVICIOS"/>
    <s v="2.2.4 - TRANSPORTE Y ALMACENAJE"/>
    <s v="N"/>
    <s v="00 - N/A"/>
    <s v="10 - FONDO GENERAL"/>
    <s v="99 - MULTIPROVINCIAL"/>
    <s v="(en blanco)"/>
    <n v="0"/>
    <n v="0"/>
  </r>
  <r>
    <s v="2026"/>
    <x v="0"/>
    <x v="0"/>
    <x v="0"/>
    <x v="0"/>
    <s v="2 - Poder Ejecutivo"/>
    <s v="0210 - MINISTERIO DE AGRICULTURA"/>
    <s v="0002 - DIRECCION GENERAL DE GANADERIA"/>
    <x v="3"/>
    <x v="11"/>
    <x v="31"/>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x v="3"/>
    <x v="11"/>
    <x v="31"/>
    <s v="2.2 - CONTRATACIÓN DE SERVICIOS"/>
    <s v="2.2.6 - SEGUROS"/>
    <s v="N"/>
    <s v="00 - N/A"/>
    <s v="10 - FONDO GENERAL"/>
    <s v="99 - MULTIPROVINCIAL"/>
    <s v="(en blanco)"/>
    <n v="11897018"/>
    <n v="1170320.2"/>
  </r>
  <r>
    <s v="2026"/>
    <x v="0"/>
    <x v="0"/>
    <x v="0"/>
    <x v="0"/>
    <s v="2 - Poder Ejecutivo"/>
    <s v="0210 - MINISTERIO DE AGRICULTURA"/>
    <s v="0002 - DIRECCION GENERAL DE GANADERIA"/>
    <x v="3"/>
    <x v="11"/>
    <x v="31"/>
    <s v="2.2 - CONTRATACIÓN DE SERVICIOS"/>
    <s v="2.2.7 - SERVICIOS DE CONSERVACIÓN, REPARACIONES MENORES E INSTALACIONES TEMPORALES"/>
    <s v="N"/>
    <s v="00 - N/A"/>
    <s v="10 - FONDO GENERAL"/>
    <s v="99 - MULTIPROVINCIAL"/>
    <s v="(en blanco)"/>
    <n v="11914033"/>
    <n v="1385040.1200000003"/>
  </r>
  <r>
    <s v="2026"/>
    <x v="0"/>
    <x v="0"/>
    <x v="0"/>
    <x v="0"/>
    <s v="2 - Poder Ejecutivo"/>
    <s v="0210 - MINISTERIO DE AGRICULTURA"/>
    <s v="0002 - DIRECCION GENERAL DE GANADERIA"/>
    <x v="3"/>
    <x v="11"/>
    <x v="31"/>
    <s v="2.2 - CONTRATACIÓN DE SERVICIOS"/>
    <s v="2.2.8 - OTROS SERVICIOS NO INCLUIDOS EN CONCEPTOS ANTERIORES"/>
    <s v="N"/>
    <s v="00 - N/A"/>
    <s v="10 - FONDO GENERAL"/>
    <s v="99 - MULTIPROVINCIAL"/>
    <s v="(en blanco)"/>
    <n v="3079854"/>
    <n v="320776.88"/>
  </r>
  <r>
    <s v="2026"/>
    <x v="0"/>
    <x v="0"/>
    <x v="0"/>
    <x v="0"/>
    <s v="2 - Poder Ejecutivo"/>
    <s v="0210 - MINISTERIO DE AGRICULTURA"/>
    <s v="0002 - DIRECCION GENERAL DE GANADERIA"/>
    <x v="3"/>
    <x v="11"/>
    <x v="31"/>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x v="3"/>
    <x v="11"/>
    <x v="31"/>
    <s v="2.2 - CONTRATACIÓN DE SERVICIOS"/>
    <s v="2.2.9 - OTRAS CONTRATACIONES DE SERVICIOS"/>
    <s v="N"/>
    <s v="00 - N/A"/>
    <s v="10 - FONDO GENERAL"/>
    <s v="99 - MULTIPROVINCIAL"/>
    <s v="(en blanco)"/>
    <n v="5700000"/>
    <n v="64074"/>
  </r>
  <r>
    <s v="2026"/>
    <x v="0"/>
    <x v="0"/>
    <x v="0"/>
    <x v="0"/>
    <s v="2 - Poder Ejecutivo"/>
    <s v="0210 - MINISTERIO DE AGRICULTURA"/>
    <s v="0002 - DIRECCION GENERAL DE GANADERIA"/>
    <x v="3"/>
    <x v="11"/>
    <x v="31"/>
    <s v="2.3 - MATERIALES Y SUMINISTROS"/>
    <s v="2.3.1 - ALIMENTOS Y PRODUCTOS AGROFORESTALES"/>
    <s v="N"/>
    <s v="00 - N/A"/>
    <s v="10 - FONDO GENERAL"/>
    <s v="99 - MULTIPROVINCIAL"/>
    <s v="(en blanco)"/>
    <n v="6258748"/>
    <n v="676366.74000000011"/>
  </r>
  <r>
    <s v="2026"/>
    <x v="0"/>
    <x v="0"/>
    <x v="0"/>
    <x v="0"/>
    <s v="2 - Poder Ejecutivo"/>
    <s v="0210 - MINISTERIO DE AGRICULTURA"/>
    <s v="0002 - DIRECCION GENERAL DE GANADERIA"/>
    <x v="3"/>
    <x v="11"/>
    <x v="31"/>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x v="3"/>
    <x v="11"/>
    <x v="31"/>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x v="3"/>
    <x v="11"/>
    <x v="31"/>
    <s v="2.3 - MATERIALES Y SUMINISTROS"/>
    <s v="2.3.3 - PAPEL, CARTÓN E IMPRESOS"/>
    <s v="N"/>
    <s v="00 - N/A"/>
    <s v="10 - FONDO GENERAL"/>
    <s v="99 - MULTIPROVINCIAL"/>
    <s v="(en blanco)"/>
    <n v="147416"/>
    <n v="604515.17999999993"/>
  </r>
  <r>
    <s v="2026"/>
    <x v="0"/>
    <x v="0"/>
    <x v="0"/>
    <x v="0"/>
    <s v="2 - Poder Ejecutivo"/>
    <s v="0210 - MINISTERIO DE AGRICULTURA"/>
    <s v="0002 - DIRECCION GENERAL DE GANADERIA"/>
    <x v="3"/>
    <x v="11"/>
    <x v="31"/>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x v="3"/>
    <x v="11"/>
    <x v="31"/>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x v="3"/>
    <x v="11"/>
    <x v="31"/>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x v="3"/>
    <x v="11"/>
    <x v="31"/>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x v="3"/>
    <x v="11"/>
    <x v="31"/>
    <s v="2.3 - MATERIALES Y SUMINISTROS"/>
    <s v="2.3.6 - PRODUCTOS DE MINERALES, METÁLICOS Y NO METÁLICOS"/>
    <s v="N"/>
    <s v="00 - N/A"/>
    <s v="10 - FONDO GENERAL"/>
    <s v="99 - MULTIPROVINCIAL"/>
    <s v="(en blanco)"/>
    <n v="734265"/>
    <n v="173242.97000000003"/>
  </r>
  <r>
    <s v="2026"/>
    <x v="0"/>
    <x v="0"/>
    <x v="0"/>
    <x v="0"/>
    <s v="2 - Poder Ejecutivo"/>
    <s v="0210 - MINISTERIO DE AGRICULTURA"/>
    <s v="0002 - DIRECCION GENERAL DE GANADERIA"/>
    <x v="3"/>
    <x v="11"/>
    <x v="31"/>
    <s v="2.3 - MATERIALES Y SUMINISTROS"/>
    <s v="2.3.7 - COMBUSTIBLES, LUBRICANTES, PRODUCTOS QUÍMICOS Y CONEXOS"/>
    <s v="N"/>
    <s v="00 - N/A"/>
    <s v="10 - FONDO GENERAL"/>
    <s v="99 - MULTIPROVINCIAL"/>
    <s v="(en blanco)"/>
    <n v="59582877"/>
    <n v="4487715.7300000004"/>
  </r>
  <r>
    <s v="2026"/>
    <x v="0"/>
    <x v="0"/>
    <x v="0"/>
    <x v="0"/>
    <s v="2 - Poder Ejecutivo"/>
    <s v="0210 - MINISTERIO DE AGRICULTURA"/>
    <s v="0002 - DIRECCION GENERAL DE GANADERIA"/>
    <x v="3"/>
    <x v="11"/>
    <x v="31"/>
    <s v="2.3 - MATERIALES Y SUMINISTROS"/>
    <s v="2.3.9 - PRODUCTOS Y ÚTILES VARIOS"/>
    <s v="N"/>
    <s v="00 - N/A"/>
    <s v="10 - FONDO GENERAL"/>
    <s v="99 - MULTIPROVINCIAL"/>
    <s v="(en blanco)"/>
    <n v="8999458"/>
    <n v="2367124.46"/>
  </r>
  <r>
    <s v="2026"/>
    <x v="0"/>
    <x v="0"/>
    <x v="0"/>
    <x v="0"/>
    <s v="2 - Poder Ejecutivo"/>
    <s v="0210 - MINISTERIO DE AGRICULTURA"/>
    <s v="0002 - DIRECCION GENERAL DE GANADERIA"/>
    <x v="3"/>
    <x v="11"/>
    <x v="31"/>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x v="3"/>
    <x v="13"/>
    <x v="55"/>
    <s v="2.1 - REMUNERACIONES Y CONTRIBUCIONES"/>
    <s v="2.1.1 - REMUNERACIONES"/>
    <s v="N"/>
    <s v="00 - N/A"/>
    <s v="10 - FONDO GENERAL"/>
    <s v="99 - MULTIPROVINCIAL"/>
    <s v="(en blanco)"/>
    <n v="12194400"/>
    <n v="4480000"/>
  </r>
  <r>
    <s v="2026"/>
    <x v="0"/>
    <x v="0"/>
    <x v="0"/>
    <x v="0"/>
    <s v="2 - Poder Ejecutivo"/>
    <s v="0210 - MINISTERIO DE AGRICULTURA"/>
    <s v="0003 - OFICINA DE TRATADOS COMERCIALES AGRICOLAS"/>
    <x v="3"/>
    <x v="13"/>
    <x v="55"/>
    <s v="2.1 - REMUNERACIONES Y CONTRIBUCIONES"/>
    <s v="2.1.2 - SOBRESUELDOS"/>
    <s v="N"/>
    <s v="00 - N/A"/>
    <s v="10 - FONDO GENERAL"/>
    <s v="99 - MULTIPROVINCIAL"/>
    <s v="(en blanco)"/>
    <n v="3236400"/>
    <n v="120000"/>
  </r>
  <r>
    <s v="2026"/>
    <x v="0"/>
    <x v="0"/>
    <x v="0"/>
    <x v="0"/>
    <s v="2 - Poder Ejecutivo"/>
    <s v="0210 - MINISTERIO DE AGRICULTURA"/>
    <s v="0003 - OFICINA DE TRATADOS COMERCIALES AGRICOLAS"/>
    <x v="3"/>
    <x v="13"/>
    <x v="55"/>
    <s v="2.1 - REMUNERACIONES Y CONTRIBUCIONES"/>
    <s v="2.1.5 - CONTRIBUCIONES A LA SEGURIDAD SOCIAL"/>
    <s v="N"/>
    <s v="00 - N/A"/>
    <s v="10 - FONDO GENERAL"/>
    <s v="99 - MULTIPROVINCIAL"/>
    <s v="(en blanco)"/>
    <n v="1737644"/>
    <n v="677380.72"/>
  </r>
  <r>
    <s v="2026"/>
    <x v="0"/>
    <x v="0"/>
    <x v="0"/>
    <x v="0"/>
    <s v="2 - Poder Ejecutivo"/>
    <s v="0210 - MINISTERIO DE AGRICULTURA"/>
    <s v="0003 - OFICINA DE TRATADOS COMERCIALES AGRICOLAS"/>
    <x v="3"/>
    <x v="13"/>
    <x v="55"/>
    <s v="2.2 - CONTRATACIÓN DE SERVICIOS"/>
    <s v="2.2.1 - SERVICIOS BÁSICOS"/>
    <s v="N"/>
    <s v="00 - N/A"/>
    <s v="10 - FONDO GENERAL"/>
    <s v="99 - MULTIPROVINCIAL"/>
    <s v="(en blanco)"/>
    <n v="760092"/>
    <n v="239797.74000000002"/>
  </r>
  <r>
    <s v="2026"/>
    <x v="0"/>
    <x v="0"/>
    <x v="0"/>
    <x v="0"/>
    <s v="2 - Poder Ejecutivo"/>
    <s v="0210 - MINISTERIO DE AGRICULTURA"/>
    <s v="0003 - OFICINA DE TRATADOS COMERCIALES AGRICOLAS"/>
    <x v="3"/>
    <x v="13"/>
    <x v="55"/>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x v="3"/>
    <x v="13"/>
    <x v="55"/>
    <s v="2.2 - CONTRATACIÓN DE SERVICIOS"/>
    <s v="2.2.3 - VIÁTICOS"/>
    <s v="N"/>
    <s v="00 - N/A"/>
    <s v="10 - FONDO GENERAL"/>
    <s v="99 - MULTIPROVINCIAL"/>
    <s v="(en blanco)"/>
    <n v="1650000"/>
    <n v="729033.75"/>
  </r>
  <r>
    <s v="2026"/>
    <x v="0"/>
    <x v="0"/>
    <x v="0"/>
    <x v="0"/>
    <s v="2 - Poder Ejecutivo"/>
    <s v="0210 - MINISTERIO DE AGRICULTURA"/>
    <s v="0003 - OFICINA DE TRATADOS COMERCIALES AGRICOLAS"/>
    <x v="3"/>
    <x v="13"/>
    <x v="55"/>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x v="3"/>
    <x v="13"/>
    <x v="55"/>
    <s v="2.2 - CONTRATACIÓN DE SERVICIOS"/>
    <s v="2.2.5 - ALQUILERES Y RENTAS"/>
    <s v="N"/>
    <s v="00 - N/A"/>
    <s v="10 - FONDO GENERAL"/>
    <s v="99 - MULTIPROVINCIAL"/>
    <s v="(en blanco)"/>
    <n v="800000"/>
    <n v="454984.67000000004"/>
  </r>
  <r>
    <s v="2026"/>
    <x v="0"/>
    <x v="0"/>
    <x v="0"/>
    <x v="0"/>
    <s v="2 - Poder Ejecutivo"/>
    <s v="0210 - MINISTERIO DE AGRICULTURA"/>
    <s v="0003 - OFICINA DE TRATADOS COMERCIALES AGRICOLAS"/>
    <x v="3"/>
    <x v="13"/>
    <x v="55"/>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x v="3"/>
    <x v="13"/>
    <x v="55"/>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x v="3"/>
    <x v="13"/>
    <x v="55"/>
    <s v="2.2 - CONTRATACIÓN DE SERVICIOS"/>
    <s v="2.2.9 - OTRAS CONTRATACIONES DE SERVICIOS"/>
    <s v="N"/>
    <s v="00 - N/A"/>
    <s v="10 - FONDO GENERAL"/>
    <s v="99 - MULTIPROVINCIAL"/>
    <s v="(en blanco)"/>
    <n v="1877238"/>
    <n v="247823.42"/>
  </r>
  <r>
    <s v="2026"/>
    <x v="0"/>
    <x v="0"/>
    <x v="0"/>
    <x v="0"/>
    <s v="2 - Poder Ejecutivo"/>
    <s v="0210 - MINISTERIO DE AGRICULTURA"/>
    <s v="0003 - OFICINA DE TRATADOS COMERCIALES AGRICOLAS"/>
    <x v="3"/>
    <x v="13"/>
    <x v="55"/>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x v="3"/>
    <x v="13"/>
    <x v="55"/>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x v="3"/>
    <x v="13"/>
    <x v="55"/>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x v="3"/>
    <x v="13"/>
    <x v="55"/>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x v="3"/>
    <x v="13"/>
    <x v="55"/>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x v="3"/>
    <x v="13"/>
    <x v="55"/>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x v="3"/>
    <x v="14"/>
    <x v="58"/>
    <s v="2.1 - REMUNERACIONES Y CONTRIBUCIONES"/>
    <s v="2.1.1 - REMUNERACIONES"/>
    <s v="N"/>
    <s v="00 - N/A"/>
    <s v="10 - FONDO GENERAL"/>
    <s v="99 - MULTIPROVINCIAL"/>
    <s v="(en blanco)"/>
    <n v="114860000"/>
    <n v="43014548.68"/>
  </r>
  <r>
    <s v="2026"/>
    <x v="0"/>
    <x v="0"/>
    <x v="0"/>
    <x v="0"/>
    <s v="2 - Poder Ejecutivo"/>
    <s v="0210 - MINISTERIO DE AGRICULTURA"/>
    <s v="0005 - DIRECCION EJECUTIVA DE LA COMISION DE FOMENTO A LA TECNIFICACION DEL SISTEMA NACIONAL DE RIEGO"/>
    <x v="3"/>
    <x v="14"/>
    <x v="58"/>
    <s v="2.1 - REMUNERACIONES Y CONTRIBUCIONES"/>
    <s v="2.1.2 - SOBRESUELDOS"/>
    <s v="N"/>
    <s v="00 - N/A"/>
    <s v="10 - FONDO GENERAL"/>
    <s v="99 - MULTIPROVINCIAL"/>
    <s v="(en blanco)"/>
    <n v="22025000"/>
    <n v="9308458.3399999999"/>
  </r>
  <r>
    <s v="2026"/>
    <x v="0"/>
    <x v="0"/>
    <x v="0"/>
    <x v="0"/>
    <s v="2 - Poder Ejecutivo"/>
    <s v="0210 - MINISTERIO DE AGRICULTURA"/>
    <s v="0005 - DIRECCION EJECUTIVA DE LA COMISION DE FOMENTO A LA TECNIFICACION DEL SISTEMA NACIONAL DE RIEGO"/>
    <x v="3"/>
    <x v="14"/>
    <x v="58"/>
    <s v="2.1 - REMUNERACIONES Y CONTRIBUCIONES"/>
    <s v="2.1.5 - CONTRIBUCIONES A LA SEGURIDAD SOCIAL"/>
    <s v="N"/>
    <s v="00 - N/A"/>
    <s v="10 - FONDO GENERAL"/>
    <s v="99 - MULTIPROVINCIAL"/>
    <s v="(en blanco)"/>
    <n v="16009850"/>
    <n v="6100588.3400000017"/>
  </r>
  <r>
    <s v="2026"/>
    <x v="0"/>
    <x v="0"/>
    <x v="0"/>
    <x v="0"/>
    <s v="2 - Poder Ejecutivo"/>
    <s v="0210 - MINISTERIO DE AGRICULTURA"/>
    <s v="0005 - DIRECCION EJECUTIVA DE LA COMISION DE FOMENTO A LA TECNIFICACION DEL SISTEMA NACIONAL DE RIEGO"/>
    <x v="3"/>
    <x v="14"/>
    <x v="58"/>
    <s v="2.2 - CONTRATACIÓN DE SERVICIOS"/>
    <s v="2.2.1 - SERVICIOS BÁSICOS"/>
    <s v="N"/>
    <s v="00 - N/A"/>
    <s v="10 - FONDO GENERAL"/>
    <s v="99 - MULTIPROVINCIAL"/>
    <s v="(en blanco)"/>
    <n v="4900000"/>
    <n v="1086000.58"/>
  </r>
  <r>
    <s v="2026"/>
    <x v="0"/>
    <x v="0"/>
    <x v="0"/>
    <x v="0"/>
    <s v="2 - Poder Ejecutivo"/>
    <s v="0210 - MINISTERIO DE AGRICULTURA"/>
    <s v="0005 - DIRECCION EJECUTIVA DE LA COMISION DE FOMENTO A LA TECNIFICACION DEL SISTEMA NACIONAL DE RIEGO"/>
    <x v="3"/>
    <x v="14"/>
    <x v="58"/>
    <s v="2.2 - CONTRATACIÓN DE SERVICIOS"/>
    <s v="2.2.2 - PUBLICIDAD, IMPRESIÓN Y ENCUADERNACIÓN"/>
    <s v="N"/>
    <s v="00 - N/A"/>
    <s v="10 - FONDO GENERAL"/>
    <s v="99 - MULTIPROVINCIAL"/>
    <s v="(en blanco)"/>
    <n v="1041500"/>
    <n v="351308.33999999997"/>
  </r>
  <r>
    <s v="2026"/>
    <x v="0"/>
    <x v="0"/>
    <x v="0"/>
    <x v="0"/>
    <s v="2 - Poder Ejecutivo"/>
    <s v="0210 - MINISTERIO DE AGRICULTURA"/>
    <s v="0005 - DIRECCION EJECUTIVA DE LA COMISION DE FOMENTO A LA TECNIFICACION DEL SISTEMA NACIONAL DE RIEGO"/>
    <x v="3"/>
    <x v="14"/>
    <x v="58"/>
    <s v="2.2 - CONTRATACIÓN DE SERVICIOS"/>
    <s v="2.2.3 - VIÁTICOS"/>
    <s v="N"/>
    <s v="00 - N/A"/>
    <s v="10 - FONDO GENERAL"/>
    <s v="99 - MULTIPROVINCIAL"/>
    <s v="(en blanco)"/>
    <n v="3300000"/>
    <n v="728186.04999999993"/>
  </r>
  <r>
    <s v="2026"/>
    <x v="0"/>
    <x v="0"/>
    <x v="0"/>
    <x v="0"/>
    <s v="2 - Poder Ejecutivo"/>
    <s v="0210 - MINISTERIO DE AGRICULTURA"/>
    <s v="0005 - DIRECCION EJECUTIVA DE LA COMISION DE FOMENTO A LA TECNIFICACION DEL SISTEMA NACIONAL DE RIEGO"/>
    <x v="3"/>
    <x v="14"/>
    <x v="58"/>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x v="3"/>
    <x v="14"/>
    <x v="58"/>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x v="3"/>
    <x v="14"/>
    <x v="58"/>
    <s v="2.2 - CONTRATACIÓN DE SERVICIOS"/>
    <s v="2.2.6 - SEGUROS"/>
    <s v="N"/>
    <s v="00 - N/A"/>
    <s v="10 - FONDO GENERAL"/>
    <s v="99 - MULTIPROVINCIAL"/>
    <s v="(en blanco)"/>
    <n v="4026019"/>
    <n v="925397.89999999979"/>
  </r>
  <r>
    <s v="2026"/>
    <x v="0"/>
    <x v="0"/>
    <x v="0"/>
    <x v="0"/>
    <s v="2 - Poder Ejecutivo"/>
    <s v="0210 - MINISTERIO DE AGRICULTURA"/>
    <s v="0005 - DIRECCION EJECUTIVA DE LA COMISION DE FOMENTO A LA TECNIFICACION DEL SISTEMA NACIONAL DE RIEGO"/>
    <x v="3"/>
    <x v="14"/>
    <x v="58"/>
    <s v="2.2 - CONTRATACIÓN DE SERVICIOS"/>
    <s v="2.2.7 - SERVICIOS DE CONSERVACIÓN, REPARACIONES MENORES E INSTALACIONES TEMPORALES"/>
    <s v="N"/>
    <s v="00 - N/A"/>
    <s v="10 - FONDO GENERAL"/>
    <s v="99 - MULTIPROVINCIAL"/>
    <s v="(en blanco)"/>
    <n v="2145500"/>
    <n v="462888.04"/>
  </r>
  <r>
    <s v="2026"/>
    <x v="0"/>
    <x v="0"/>
    <x v="0"/>
    <x v="0"/>
    <s v="2 - Poder Ejecutivo"/>
    <s v="0210 - MINISTERIO DE AGRICULTURA"/>
    <s v="0005 - DIRECCION EJECUTIVA DE LA COMISION DE FOMENTO A LA TECNIFICACION DEL SISTEMA NACIONAL DE RIEGO"/>
    <x v="3"/>
    <x v="14"/>
    <x v="58"/>
    <s v="2.2 - CONTRATACIÓN DE SERVICIOS"/>
    <s v="2.2.8 - OTROS SERVICIOS NO INCLUIDOS EN CONCEPTOS ANTERIORES"/>
    <s v="N"/>
    <s v="00 - N/A"/>
    <s v="10 - FONDO GENERAL"/>
    <s v="99 - MULTIPROVINCIAL"/>
    <s v="(en blanco)"/>
    <n v="1450000"/>
    <n v="483532"/>
  </r>
  <r>
    <s v="2026"/>
    <x v="0"/>
    <x v="0"/>
    <x v="0"/>
    <x v="0"/>
    <s v="2 - Poder Ejecutivo"/>
    <s v="0210 - MINISTERIO DE AGRICULTURA"/>
    <s v="0005 - DIRECCION EJECUTIVA DE LA COMISION DE FOMENTO A LA TECNIFICACION DEL SISTEMA NACIONAL DE RIEGO"/>
    <x v="3"/>
    <x v="14"/>
    <x v="58"/>
    <s v="2.2 - CONTRATACIÓN DE SERVICIOS"/>
    <s v="2.2.9 - OTRAS CONTRATACIONES DE SERVICIOS"/>
    <s v="N"/>
    <s v="00 - N/A"/>
    <s v="10 - FONDO GENERAL"/>
    <s v="99 - MULTIPROVINCIAL"/>
    <s v="(en blanco)"/>
    <n v="1648000"/>
    <n v="173991"/>
  </r>
  <r>
    <s v="2026"/>
    <x v="0"/>
    <x v="0"/>
    <x v="0"/>
    <x v="0"/>
    <s v="2 - Poder Ejecutivo"/>
    <s v="0210 - MINISTERIO DE AGRICULTURA"/>
    <s v="0005 - DIRECCION EJECUTIVA DE LA COMISION DE FOMENTO A LA TECNIFICACION DEL SISTEMA NACIONAL DE RIEGO"/>
    <x v="3"/>
    <x v="14"/>
    <x v="58"/>
    <s v="2.3 - MATERIALES Y SUMINISTROS"/>
    <s v="2.3.1 - ALIMENTOS Y PRODUCTOS AGROFORESTALES"/>
    <s v="N"/>
    <s v="00 - N/A"/>
    <s v="10 - FONDO GENERAL"/>
    <s v="99 - MULTIPROVINCIAL"/>
    <s v="(en blanco)"/>
    <n v="584908"/>
    <n v="319353.76999999996"/>
  </r>
  <r>
    <s v="2026"/>
    <x v="0"/>
    <x v="0"/>
    <x v="0"/>
    <x v="0"/>
    <s v="2 - Poder Ejecutivo"/>
    <s v="0210 - MINISTERIO DE AGRICULTURA"/>
    <s v="0005 - DIRECCION EJECUTIVA DE LA COMISION DE FOMENTO A LA TECNIFICACION DEL SISTEMA NACIONAL DE RIEGO"/>
    <x v="3"/>
    <x v="14"/>
    <x v="58"/>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x v="3"/>
    <x v="14"/>
    <x v="58"/>
    <s v="2.3 - MATERIALES Y SUMINISTROS"/>
    <s v="2.3.3 - PAPEL, CARTÓN E IMPRESOS"/>
    <s v="N"/>
    <s v="00 - N/A"/>
    <s v="10 - FONDO GENERAL"/>
    <s v="99 - MULTIPROVINCIAL"/>
    <s v="(en blanco)"/>
    <n v="277468"/>
    <n v="106226.03999999998"/>
  </r>
  <r>
    <s v="2026"/>
    <x v="0"/>
    <x v="0"/>
    <x v="0"/>
    <x v="0"/>
    <s v="2 - Poder Ejecutivo"/>
    <s v="0210 - MINISTERIO DE AGRICULTURA"/>
    <s v="0005 - DIRECCION EJECUTIVA DE LA COMISION DE FOMENTO A LA TECNIFICACION DEL SISTEMA NACIONAL DE RIEGO"/>
    <x v="3"/>
    <x v="14"/>
    <x v="58"/>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x v="3"/>
    <x v="14"/>
    <x v="58"/>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x v="3"/>
    <x v="14"/>
    <x v="58"/>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x v="3"/>
    <x v="14"/>
    <x v="58"/>
    <s v="2.3 - MATERIALES Y SUMINISTROS"/>
    <s v="2.3.7 - COMBUSTIBLES, LUBRICANTES, PRODUCTOS QUÍMICOS Y CONEXOS"/>
    <s v="N"/>
    <s v="00 - N/A"/>
    <s v="10 - FONDO GENERAL"/>
    <s v="99 - MULTIPROVINCIAL"/>
    <s v="(en blanco)"/>
    <n v="4438240"/>
    <n v="2819553.8"/>
  </r>
  <r>
    <s v="2026"/>
    <x v="0"/>
    <x v="0"/>
    <x v="0"/>
    <x v="0"/>
    <s v="2 - Poder Ejecutivo"/>
    <s v="0210 - MINISTERIO DE AGRICULTURA"/>
    <s v="0005 - DIRECCION EJECUTIVA DE LA COMISION DE FOMENTO A LA TECNIFICACION DEL SISTEMA NACIONAL DE RIEGO"/>
    <x v="3"/>
    <x v="14"/>
    <x v="58"/>
    <s v="2.3 - MATERIALES Y SUMINISTROS"/>
    <s v="2.3.9 - PRODUCTOS Y ÚTILES VARIOS"/>
    <s v="N"/>
    <s v="00 - N/A"/>
    <s v="10 - FONDO GENERAL"/>
    <s v="99 - MULTIPROVINCIAL"/>
    <s v="(en blanco)"/>
    <n v="1845855"/>
    <n v="801473.12"/>
  </r>
  <r>
    <s v="2026"/>
    <x v="0"/>
    <x v="0"/>
    <x v="0"/>
    <x v="0"/>
    <s v="2 - Poder Ejecutivo"/>
    <s v="0210 - MINISTERIO DE AGRICULTURA"/>
    <s v="0006 - CONSEJO NACIONAL DE PRODUCCIÓN PECUARIA (CONAPROPE)"/>
    <x v="3"/>
    <x v="13"/>
    <x v="55"/>
    <s v="2.1 - REMUNERACIONES Y CONTRIBUCIONES"/>
    <s v="2.1.1 - REMUNERACIONES"/>
    <s v="N"/>
    <s v="00 - N/A"/>
    <s v="10 - FONDO GENERAL"/>
    <s v="99 - MULTIPROVINCIAL"/>
    <s v="(en blanco)"/>
    <n v="40150000"/>
    <n v="15281968.619999999"/>
  </r>
  <r>
    <s v="2026"/>
    <x v="0"/>
    <x v="0"/>
    <x v="0"/>
    <x v="0"/>
    <s v="2 - Poder Ejecutivo"/>
    <s v="0210 - MINISTERIO DE AGRICULTURA"/>
    <s v="0006 - CONSEJO NACIONAL DE PRODUCCIÓN PECUARIA (CONAPROPE)"/>
    <x v="3"/>
    <x v="13"/>
    <x v="55"/>
    <s v="2.1 - REMUNERACIONES Y CONTRIBUCIONES"/>
    <s v="2.1.2 - SOBRESUELDOS"/>
    <s v="N"/>
    <s v="00 - N/A"/>
    <s v="10 - FONDO GENERAL"/>
    <s v="99 - MULTIPROVINCIAL"/>
    <s v="(en blanco)"/>
    <n v="1452000"/>
    <n v="605000"/>
  </r>
  <r>
    <s v="2026"/>
    <x v="0"/>
    <x v="0"/>
    <x v="0"/>
    <x v="0"/>
    <s v="2 - Poder Ejecutivo"/>
    <s v="0210 - MINISTERIO DE AGRICULTURA"/>
    <s v="0006 - CONSEJO NACIONAL DE PRODUCCIÓN PECUARIA (CONAPROPE)"/>
    <x v="3"/>
    <x v="13"/>
    <x v="55"/>
    <s v="2.1 - REMUNERACIONES Y CONTRIBUCIONES"/>
    <s v="2.1.5 - CONTRIBUCIONES A LA SEGURIDAD SOCIAL"/>
    <s v="N"/>
    <s v="00 - N/A"/>
    <s v="10 - FONDO GENERAL"/>
    <s v="99 - MULTIPROVINCIAL"/>
    <s v="(en blanco)"/>
    <n v="5606110"/>
    <n v="2290816.4300000002"/>
  </r>
  <r>
    <s v="2026"/>
    <x v="0"/>
    <x v="0"/>
    <x v="0"/>
    <x v="0"/>
    <s v="2 - Poder Ejecutivo"/>
    <s v="0210 - MINISTERIO DE AGRICULTURA"/>
    <s v="0006 - CONSEJO NACIONAL DE PRODUCCIÓN PECUARIA (CONAPROPE)"/>
    <x v="3"/>
    <x v="13"/>
    <x v="55"/>
    <s v="2.2 - CONTRATACIÓN DE SERVICIOS"/>
    <s v="2.2.1 - SERVICIOS BÁSICOS"/>
    <s v="N"/>
    <s v="00 - N/A"/>
    <s v="10 - FONDO GENERAL"/>
    <s v="99 - MULTIPROVINCIAL"/>
    <s v="(en blanco)"/>
    <n v="1892184"/>
    <n v="652246.06000000017"/>
  </r>
  <r>
    <s v="2026"/>
    <x v="0"/>
    <x v="0"/>
    <x v="0"/>
    <x v="0"/>
    <s v="2 - Poder Ejecutivo"/>
    <s v="0210 - MINISTERIO DE AGRICULTURA"/>
    <s v="0007 - CONSEJO NACIONAL PARA LA REGLAMENTACIÓN Y FOMENTO DE LA INDUSTRIA LECHERA"/>
    <x v="3"/>
    <x v="11"/>
    <x v="31"/>
    <s v="2.1 - REMUNERACIONES Y CONTRIBUCIONES"/>
    <s v="2.1.1 - REMUNERACIONES"/>
    <s v="N"/>
    <s v="00 - N/A"/>
    <s v="10 - FONDO GENERAL"/>
    <s v="99 - MULTIPROVINCIAL"/>
    <s v="(en blanco)"/>
    <n v="65465000"/>
    <n v="12648220"/>
  </r>
  <r>
    <s v="2026"/>
    <x v="0"/>
    <x v="0"/>
    <x v="0"/>
    <x v="0"/>
    <s v="2 - Poder Ejecutivo"/>
    <s v="0210 - MINISTERIO DE AGRICULTURA"/>
    <s v="0007 - CONSEJO NACIONAL PARA LA REGLAMENTACIÓN Y FOMENTO DE LA INDUSTRIA LECHERA"/>
    <x v="3"/>
    <x v="11"/>
    <x v="31"/>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x v="3"/>
    <x v="11"/>
    <x v="31"/>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x v="3"/>
    <x v="11"/>
    <x v="31"/>
    <s v="2.1 - REMUNERACIONES Y CONTRIBUCIONES"/>
    <s v="2.1.5 - CONTRIBUCIONES A LA SEGURIDAD SOCIAL"/>
    <s v="N"/>
    <s v="00 - N/A"/>
    <s v="10 - FONDO GENERAL"/>
    <s v="99 - MULTIPROVINCIAL"/>
    <s v="(en blanco)"/>
    <n v="2649000"/>
    <n v="1798211.9599999997"/>
  </r>
  <r>
    <s v="2026"/>
    <x v="0"/>
    <x v="0"/>
    <x v="0"/>
    <x v="0"/>
    <s v="2 - Poder Ejecutivo"/>
    <s v="0211 - MINISTERIO DE OBRAS PÚBLICAS Y COMUNICACIONES"/>
    <s v="0001 - MINISTERIO DE OBRAS PUBLICAS Y COMUNICACIONES"/>
    <x v="3"/>
    <x v="10"/>
    <x v="25"/>
    <s v="2.1 - REMUNERACIONES Y CONTRIBUCIONES"/>
    <s v="2.1.1 - REMUNERACIONES"/>
    <s v="N"/>
    <s v="00 - N/A"/>
    <s v="10 - FONDO GENERAL"/>
    <s v="99 - MULTIPROVINCIAL"/>
    <s v="(en blanco)"/>
    <n v="2725600000"/>
    <n v="984289439.75999987"/>
  </r>
  <r>
    <s v="2026"/>
    <x v="0"/>
    <x v="0"/>
    <x v="0"/>
    <x v="0"/>
    <s v="2 - Poder Ejecutivo"/>
    <s v="0211 - MINISTERIO DE OBRAS PÚBLICAS Y COMUNICACIONES"/>
    <s v="0001 - MINISTERIO DE OBRAS PUBLICAS Y COMUNICACIONES"/>
    <x v="3"/>
    <x v="10"/>
    <x v="25"/>
    <s v="2.1 - REMUNERACIONES Y CONTRIBUCIONES"/>
    <s v="2.1.2 - SOBRESUELDOS"/>
    <s v="N"/>
    <s v="00 - N/A"/>
    <s v="10 - FONDO GENERAL"/>
    <s v="99 - MULTIPROVINCIAL"/>
    <s v="(en blanco)"/>
    <n v="270000000"/>
    <n v="100452556.15000001"/>
  </r>
  <r>
    <s v="2026"/>
    <x v="0"/>
    <x v="0"/>
    <x v="0"/>
    <x v="0"/>
    <s v="2 - Poder Ejecutivo"/>
    <s v="0211 - MINISTERIO DE OBRAS PÚBLICAS Y COMUNICACIONES"/>
    <s v="0001 - MINISTERIO DE OBRAS PUBLICAS Y COMUNICACIONES"/>
    <x v="3"/>
    <x v="10"/>
    <x v="25"/>
    <s v="2.1 - REMUNERACIONES Y CONTRIBUCIONES"/>
    <s v="2.1.5 - CONTRIBUCIONES A LA SEGURIDAD SOCIAL"/>
    <s v="N"/>
    <s v="00 - N/A"/>
    <s v="10 - FONDO GENERAL"/>
    <s v="99 - MULTIPROVINCIAL"/>
    <s v="(en blanco)"/>
    <n v="284000000"/>
    <n v="108021179.67999998"/>
  </r>
  <r>
    <s v="2026"/>
    <x v="0"/>
    <x v="0"/>
    <x v="0"/>
    <x v="0"/>
    <s v="2 - Poder Ejecutivo"/>
    <s v="0211 - MINISTERIO DE OBRAS PÚBLICAS Y COMUNICACIONES"/>
    <s v="0001 - MINISTERIO DE OBRAS PUBLICAS Y COMUNICACIONES"/>
    <x v="3"/>
    <x v="10"/>
    <x v="25"/>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x v="3"/>
    <x v="10"/>
    <x v="25"/>
    <s v="2.3 - MATERIALES Y SUMINISTROS"/>
    <s v="2.3.1 - ALIMENTOS Y PRODUCTOS AGROFORESTALES"/>
    <s v="N"/>
    <s v="00 - N/A"/>
    <s v="20 - FONDOS CON DESTINO ESPECÍFICO"/>
    <s v="99 - MULTIPROVINCIAL"/>
    <s v="(en blanco)"/>
    <n v="35000000"/>
    <n v="5212569.33"/>
  </r>
  <r>
    <s v="2026"/>
    <x v="0"/>
    <x v="0"/>
    <x v="0"/>
    <x v="0"/>
    <s v="2 - Poder Ejecutivo"/>
    <s v="0211 - MINISTERIO DE OBRAS PÚBLICAS Y COMUNICACIONES"/>
    <s v="0001 - MINISTERIO DE OBRAS PUBLICAS Y COMUNICACIONES"/>
    <x v="3"/>
    <x v="10"/>
    <x v="25"/>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x v="3"/>
    <x v="10"/>
    <x v="25"/>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x v="3"/>
    <x v="10"/>
    <x v="25"/>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x v="3"/>
    <x v="10"/>
    <x v="25"/>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x v="3"/>
    <x v="10"/>
    <x v="25"/>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x v="3"/>
    <x v="10"/>
    <x v="25"/>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x v="3"/>
    <x v="10"/>
    <x v="25"/>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x v="3"/>
    <x v="10"/>
    <x v="25"/>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x v="3"/>
    <x v="10"/>
    <x v="25"/>
    <s v="2.3 - MATERIALES Y SUMINISTROS"/>
    <s v="2.3.5 - CUERO, CAUCHO Y PLÁSTICO"/>
    <s v="N"/>
    <s v="00 - N/A"/>
    <s v="20 - FONDOS CON DESTINO ESPECÍFICO"/>
    <s v="99 - MULTIPROVINCIAL"/>
    <s v="(en blanco)"/>
    <n v="31500000"/>
    <n v="10421734.700000001"/>
  </r>
  <r>
    <s v="2026"/>
    <x v="0"/>
    <x v="0"/>
    <x v="0"/>
    <x v="0"/>
    <s v="2 - Poder Ejecutivo"/>
    <s v="0211 - MINISTERIO DE OBRAS PÚBLICAS Y COMUNICACIONES"/>
    <s v="0001 - MINISTERIO DE OBRAS PUBLICAS Y COMUNICACIONES"/>
    <x v="3"/>
    <x v="10"/>
    <x v="25"/>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20 - FONDOS CON DESTINO ESPECÍFICO"/>
    <s v="99 - MULTIPROVINCIAL"/>
    <s v="(en blanco)"/>
    <n v="51050000"/>
    <n v="94248587.340000018"/>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x v="3"/>
    <x v="10"/>
    <x v="25"/>
    <s v="2.3 - MATERIALES Y SUMINISTROS"/>
    <s v="2.3.7 - COMBUSTIBLES, LUBRICANTES, PRODUCTOS QUÍMICOS Y CONEXOS"/>
    <s v="N"/>
    <s v="00 - N/A"/>
    <s v="10 - FONDO GENERAL"/>
    <s v="99 - MULTIPROVINCIAL"/>
    <s v="(en blanco)"/>
    <n v="457934500"/>
    <n v="160440253.88999999"/>
  </r>
  <r>
    <s v="2026"/>
    <x v="0"/>
    <x v="0"/>
    <x v="0"/>
    <x v="0"/>
    <s v="2 - Poder Ejecutivo"/>
    <s v="0211 - MINISTERIO DE OBRAS PÚBLICAS Y COMUNICACIONES"/>
    <s v="0001 - MINISTERIO DE OBRAS PUBLICAS Y COMUNICACIONES"/>
    <x v="3"/>
    <x v="10"/>
    <x v="25"/>
    <s v="2.3 - MATERIALES Y SUMINISTROS"/>
    <s v="2.3.7 - COMBUSTIBLES, LUBRICANTES, PRODUCTOS QUÍMICOS Y CONEXOS"/>
    <s v="N"/>
    <s v="00 - N/A"/>
    <s v="20 - FONDOS CON DESTINO ESPECÍFICO"/>
    <s v="99 - MULTIPROVINCIAL"/>
    <s v="(en blanco)"/>
    <n v="100700000"/>
    <n v="16158081.609999999"/>
  </r>
  <r>
    <s v="2026"/>
    <x v="0"/>
    <x v="0"/>
    <x v="0"/>
    <x v="0"/>
    <s v="2 - Poder Ejecutivo"/>
    <s v="0211 - MINISTERIO DE OBRAS PÚBLICAS Y COMUNICACIONES"/>
    <s v="0001 - MINISTERIO DE OBRAS PUBLICAS Y COMUNICACIONES"/>
    <x v="3"/>
    <x v="10"/>
    <x v="25"/>
    <s v="2.3 - MATERIALES Y SUMINISTROS"/>
    <s v="2.3.9 - PRODUCTOS Y ÚTILES VARIOS"/>
    <s v="N"/>
    <s v="00 - N/A"/>
    <s v="10 - FONDO GENERAL"/>
    <s v="99 - MULTIPROVINCIAL"/>
    <s v="(en blanco)"/>
    <n v="15200000"/>
    <n v="1037533.63"/>
  </r>
  <r>
    <s v="2026"/>
    <x v="0"/>
    <x v="0"/>
    <x v="0"/>
    <x v="0"/>
    <s v="2 - Poder Ejecutivo"/>
    <s v="0211 - MINISTERIO DE OBRAS PÚBLICAS Y COMUNICACIONES"/>
    <s v="0001 - MINISTERIO DE OBRAS PUBLICAS Y COMUNICACIONES"/>
    <x v="3"/>
    <x v="10"/>
    <x v="25"/>
    <s v="2.3 - MATERIALES Y SUMINISTROS"/>
    <s v="2.3.9 - PRODUCTOS Y ÚTILES VARIOS"/>
    <s v="N"/>
    <s v="00 - N/A"/>
    <s v="20 - FONDOS CON DESTINO ESPECÍFICO"/>
    <s v="99 - MULTIPROVINCIAL"/>
    <s v="(en blanco)"/>
    <n v="64500000"/>
    <n v="14359596.75"/>
  </r>
  <r>
    <s v="2026"/>
    <x v="0"/>
    <x v="0"/>
    <x v="0"/>
    <x v="0"/>
    <s v="2 - Poder Ejecutivo"/>
    <s v="0211 - MINISTERIO DE OBRAS PÚBLICAS Y COMUNICACIONES"/>
    <s v="0001 - MINISTERIO DE OBRAS PUBLICAS Y COMUNICACIONES"/>
    <x v="3"/>
    <x v="10"/>
    <x v="25"/>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x v="3"/>
    <x v="10"/>
    <x v="59"/>
    <s v="2.1 - REMUNERACIONES Y CONTRIBUCIONES"/>
    <s v="2.1.1 - REMUNERACIONES"/>
    <s v="N"/>
    <s v="00 - N/A"/>
    <s v="10 - FONDO GENERAL"/>
    <s v="99 - MULTIPROVINCIAL"/>
    <s v="(en blanco)"/>
    <n v="820400000"/>
    <n v="289813540.91000003"/>
  </r>
  <r>
    <s v="2026"/>
    <x v="0"/>
    <x v="0"/>
    <x v="0"/>
    <x v="0"/>
    <s v="2 - Poder Ejecutivo"/>
    <s v="0211 - MINISTERIO DE OBRAS PÚBLICAS Y COMUNICACIONES"/>
    <s v="0001 - MINISTERIO DE OBRAS PUBLICAS Y COMUNICACIONES"/>
    <x v="3"/>
    <x v="10"/>
    <x v="59"/>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x v="3"/>
    <x v="10"/>
    <x v="59"/>
    <s v="2.1 - REMUNERACIONES Y CONTRIBUCIONES"/>
    <s v="2.1.2 - SOBRESUELDOS"/>
    <s v="N"/>
    <s v="00 - N/A"/>
    <s v="10 - FONDO GENERAL"/>
    <s v="99 - MULTIPROVINCIAL"/>
    <s v="(en blanco)"/>
    <n v="390000000"/>
    <n v="164351905.21000001"/>
  </r>
  <r>
    <s v="2026"/>
    <x v="0"/>
    <x v="0"/>
    <x v="0"/>
    <x v="0"/>
    <s v="2 - Poder Ejecutivo"/>
    <s v="0211 - MINISTERIO DE OBRAS PÚBLICAS Y COMUNICACIONES"/>
    <s v="0001 - MINISTERIO DE OBRAS PUBLICAS Y COMUNICACIONES"/>
    <x v="3"/>
    <x v="10"/>
    <x v="59"/>
    <s v="2.1 - REMUNERACIONES Y CONTRIBUCIONES"/>
    <s v="2.1.2 - SOBRESUELDOS"/>
    <s v="N"/>
    <s v="00 - N/A"/>
    <s v="20 - FONDOS CON DESTINO ESPECÍFICO"/>
    <s v="99 - MULTIPROVINCIAL"/>
    <s v="(en blanco)"/>
    <n v="381000000"/>
    <n v="88332784.849999994"/>
  </r>
  <r>
    <s v="2026"/>
    <x v="0"/>
    <x v="0"/>
    <x v="0"/>
    <x v="0"/>
    <s v="2 - Poder Ejecutivo"/>
    <s v="0211 - MINISTERIO DE OBRAS PÚBLICAS Y COMUNICACIONES"/>
    <s v="0001 - MINISTERIO DE OBRAS PUBLICAS Y COMUNICACIONES"/>
    <x v="3"/>
    <x v="10"/>
    <x v="59"/>
    <s v="2.1 - REMUNERACIONES Y CONTRIBUCIONES"/>
    <s v="2.1.5 - CONTRIBUCIONES A LA SEGURIDAD SOCIAL"/>
    <s v="N"/>
    <s v="00 - N/A"/>
    <s v="10 - FONDO GENERAL"/>
    <s v="99 - MULTIPROVINCIAL"/>
    <s v="(en blanco)"/>
    <n v="151000000"/>
    <n v="39189737.089999996"/>
  </r>
  <r>
    <s v="2026"/>
    <x v="0"/>
    <x v="0"/>
    <x v="0"/>
    <x v="0"/>
    <s v="2 - Poder Ejecutivo"/>
    <s v="0211 - MINISTERIO DE OBRAS PÚBLICAS Y COMUNICACIONES"/>
    <s v="0001 - MINISTERIO DE OBRAS PUBLICAS Y COMUNICACIONES"/>
    <x v="3"/>
    <x v="10"/>
    <x v="59"/>
    <s v="2.2 - CONTRATACIÓN DE SERVICIOS"/>
    <s v="2.2.1 - SERVICIOS BÁSICOS"/>
    <s v="N"/>
    <s v="00 - N/A"/>
    <s v="10 - FONDO GENERAL"/>
    <s v="99 - MULTIPROVINCIAL"/>
    <s v="(en blanco)"/>
    <n v="208800000"/>
    <n v="84398409.61999999"/>
  </r>
  <r>
    <s v="2026"/>
    <x v="0"/>
    <x v="0"/>
    <x v="0"/>
    <x v="0"/>
    <s v="2 - Poder Ejecutivo"/>
    <s v="0211 - MINISTERIO DE OBRAS PÚBLICAS Y COMUNICACIONES"/>
    <s v="0001 - MINISTERIO DE OBRAS PUBLICAS Y COMUNICACIONES"/>
    <x v="3"/>
    <x v="10"/>
    <x v="59"/>
    <s v="2.2 - CONTRATACIÓN DE SERVICIOS"/>
    <s v="2.2.2 - PUBLICIDAD, IMPRESIÓN Y ENCUADERNACIÓN"/>
    <s v="N"/>
    <s v="00 - N/A"/>
    <s v="10 - FONDO GENERAL"/>
    <s v="99 - MULTIPROVINCIAL"/>
    <s v="(en blanco)"/>
    <n v="40800000"/>
    <n v="1941950"/>
  </r>
  <r>
    <s v="2026"/>
    <x v="0"/>
    <x v="0"/>
    <x v="0"/>
    <x v="0"/>
    <s v="2 - Poder Ejecutivo"/>
    <s v="0211 - MINISTERIO DE OBRAS PÚBLICAS Y COMUNICACIONES"/>
    <s v="0001 - MINISTERIO DE OBRAS PUBLICAS Y COMUNICACIONES"/>
    <x v="3"/>
    <x v="10"/>
    <x v="59"/>
    <s v="2.2 - CONTRATACIÓN DE SERVICIOS"/>
    <s v="2.2.2 - PUBLICIDAD, IMPRESIÓN Y ENCUADERNACIÓN"/>
    <s v="N"/>
    <s v="00 - N/A"/>
    <s v="20 - FONDOS CON DESTINO ESPECÍFICO"/>
    <s v="99 - MULTIPROVINCIAL"/>
    <s v="(en blanco)"/>
    <n v="105000000"/>
    <n v="51794409.719999999"/>
  </r>
  <r>
    <s v="2026"/>
    <x v="0"/>
    <x v="0"/>
    <x v="0"/>
    <x v="0"/>
    <s v="2 - Poder Ejecutivo"/>
    <s v="0211 - MINISTERIO DE OBRAS PÚBLICAS Y COMUNICACIONES"/>
    <s v="0001 - MINISTERIO DE OBRAS PUBLICAS Y COMUNICACIONES"/>
    <x v="3"/>
    <x v="10"/>
    <x v="59"/>
    <s v="2.2 - CONTRATACIÓN DE SERVICIOS"/>
    <s v="2.2.3 - VIÁTICOS"/>
    <s v="N"/>
    <s v="00 - N/A"/>
    <s v="10 - FONDO GENERAL"/>
    <s v="99 - MULTIPROVINCIAL"/>
    <s v="(en blanco)"/>
    <n v="180000000"/>
    <n v="77468079.12000002"/>
  </r>
  <r>
    <s v="2026"/>
    <x v="0"/>
    <x v="0"/>
    <x v="0"/>
    <x v="0"/>
    <s v="2 - Poder Ejecutivo"/>
    <s v="0211 - MINISTERIO DE OBRAS PÚBLICAS Y COMUNICACIONES"/>
    <s v="0001 - MINISTERIO DE OBRAS PUBLICAS Y COMUNICACIONES"/>
    <x v="3"/>
    <x v="10"/>
    <x v="59"/>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x v="3"/>
    <x v="10"/>
    <x v="59"/>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x v="3"/>
    <x v="10"/>
    <x v="59"/>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x v="3"/>
    <x v="10"/>
    <x v="59"/>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x v="3"/>
    <x v="10"/>
    <x v="59"/>
    <s v="2.2 - CONTRATACIÓN DE SERVICIOS"/>
    <s v="2.2.5 - ALQUILERES Y RENTAS"/>
    <s v="N"/>
    <s v="00 - N/A"/>
    <s v="20 - FONDOS CON DESTINO ESPECÍFICO"/>
    <s v="99 - MULTIPROVINCIAL"/>
    <s v="(en blanco)"/>
    <n v="92500000"/>
    <n v="24334597.950000003"/>
  </r>
  <r>
    <s v="2026"/>
    <x v="0"/>
    <x v="0"/>
    <x v="0"/>
    <x v="0"/>
    <s v="2 - Poder Ejecutivo"/>
    <s v="0211 - MINISTERIO DE OBRAS PÚBLICAS Y COMUNICACIONES"/>
    <s v="0001 - MINISTERIO DE OBRAS PUBLICAS Y COMUNICACIONES"/>
    <x v="3"/>
    <x v="10"/>
    <x v="59"/>
    <s v="2.2 - CONTRATACIÓN DE SERVICIOS"/>
    <s v="2.2.6 - SEGUROS"/>
    <s v="N"/>
    <s v="00 - N/A"/>
    <s v="10 - FONDO GENERAL"/>
    <s v="99 - MULTIPROVINCIAL"/>
    <s v="(en blanco)"/>
    <n v="80794024"/>
    <n v="58163780.880000003"/>
  </r>
  <r>
    <s v="2026"/>
    <x v="0"/>
    <x v="0"/>
    <x v="0"/>
    <x v="0"/>
    <s v="2 - Poder Ejecutivo"/>
    <s v="0211 - MINISTERIO DE OBRAS PÚBLICAS Y COMUNICACIONES"/>
    <s v="0001 - MINISTERIO DE OBRAS PUBLICAS Y COMUNICACIONES"/>
    <x v="3"/>
    <x v="10"/>
    <x v="59"/>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10 - FONDO GENERAL"/>
    <s v="99 - MULTIPROVINCIAL"/>
    <s v="(en blanco)"/>
    <n v="40000000"/>
    <n v="1338092.1200000001"/>
  </r>
  <r>
    <s v="2026"/>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20 - FONDOS CON DESTINO ESPECÍFICO"/>
    <s v="99 - MULTIPROVINCIAL"/>
    <s v="(en blanco)"/>
    <n v="114000000"/>
    <n v="29283501.280000005"/>
  </r>
  <r>
    <s v="2026"/>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10 - FONDO GENERAL"/>
    <s v="99 - MULTIPROVINCIAL"/>
    <s v="(en blanco)"/>
    <n v="104200000"/>
    <n v="3507.88"/>
  </r>
  <r>
    <s v="2026"/>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99 - MULTIPROVINCIAL"/>
    <s v="(en blanco)"/>
    <n v="57900000"/>
    <n v="13229980.02"/>
  </r>
  <r>
    <s v="2026"/>
    <x v="0"/>
    <x v="0"/>
    <x v="0"/>
    <x v="0"/>
    <s v="2 - Poder Ejecutivo"/>
    <s v="0211 - MINISTERIO DE OBRAS PÚBLICAS Y COMUNICACIONES"/>
    <s v="0001 - MINISTERIO DE OBRAS PUBLICAS Y COMUNICACIONES"/>
    <x v="3"/>
    <x v="10"/>
    <x v="59"/>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x v="3"/>
    <x v="10"/>
    <x v="59"/>
    <s v="2.2 - CONTRATACIÓN DE SERVICIOS"/>
    <s v="2.2.9 - OTRAS CONTRATACIONES DE SERVICIOS"/>
    <s v="N"/>
    <s v="00 - N/A"/>
    <s v="20 - FONDOS CON DESTINO ESPECÍFICO"/>
    <s v="99 - MULTIPROVINCIAL"/>
    <s v="(en blanco)"/>
    <n v="11000000"/>
    <n v="492545.98"/>
  </r>
  <r>
    <s v="2026"/>
    <x v="0"/>
    <x v="0"/>
    <x v="0"/>
    <x v="0"/>
    <s v="2 - Poder Ejecutivo"/>
    <s v="0211 - MINISTERIO DE OBRAS PÚBLICAS Y COMUNICACIONES"/>
    <s v="0001 - MINISTERIO DE OBRAS PUBLICAS Y COMUNICACIONES"/>
    <x v="1"/>
    <x v="15"/>
    <x v="60"/>
    <s v="2.1 - REMUNERACIONES Y CONTRIBUCIONES"/>
    <s v="2.1.1 - REMUNERACIONES"/>
    <s v="N"/>
    <s v="00 - N/A"/>
    <s v="10 - FONDO GENERAL"/>
    <s v="99 - MULTIPROVINCIAL"/>
    <s v="(en blanco)"/>
    <n v="129500000"/>
    <n v="40911146.75"/>
  </r>
  <r>
    <s v="2026"/>
    <x v="0"/>
    <x v="0"/>
    <x v="0"/>
    <x v="0"/>
    <s v="2 - Poder Ejecutivo"/>
    <s v="0211 - MINISTERIO DE OBRAS PÚBLICAS Y COMUNICACIONES"/>
    <s v="0001 - MINISTERIO DE OBRAS PUBLICAS Y COMUNICACIONES"/>
    <x v="1"/>
    <x v="15"/>
    <x v="60"/>
    <s v="2.1 - REMUNERACIONES Y CONTRIBUCIONES"/>
    <s v="2.1.5 - CONTRIBUCIONES A LA SEGURIDAD SOCIAL"/>
    <s v="N"/>
    <s v="00 - N/A"/>
    <s v="10 - FONDO GENERAL"/>
    <s v="99 - MULTIPROVINCIAL"/>
    <s v="(en blanco)"/>
    <n v="22000000"/>
    <n v="6276636.2199999988"/>
  </r>
  <r>
    <s v="2026"/>
    <x v="0"/>
    <x v="0"/>
    <x v="0"/>
    <x v="0"/>
    <s v="2 - Poder Ejecutivo"/>
    <s v="0211 - MINISTERIO DE OBRAS PÚBLICAS Y COMUNICACIONES"/>
    <s v="0002 - DIRECCION GENERAL DE EMBELLECIMIENTO DE CARRETERAS Y AVENIDAS DE CIRCUNV."/>
    <x v="3"/>
    <x v="10"/>
    <x v="25"/>
    <s v="2.1 - REMUNERACIONES Y CONTRIBUCIONES"/>
    <s v="2.1.1 - REMUNERACIONES"/>
    <s v="N"/>
    <s v="00 - N/A"/>
    <s v="10 - FONDO GENERAL"/>
    <s v="99 - MULTIPROVINCIAL"/>
    <s v="(en blanco)"/>
    <n v="225976800"/>
    <n v="85659823.780000016"/>
  </r>
  <r>
    <s v="2026"/>
    <x v="0"/>
    <x v="0"/>
    <x v="0"/>
    <x v="0"/>
    <s v="2 - Poder Ejecutivo"/>
    <s v="0211 - MINISTERIO DE OBRAS PÚBLICAS Y COMUNICACIONES"/>
    <s v="0002 - DIRECCION GENERAL DE EMBELLECIMIENTO DE CARRETERAS Y AVENIDAS DE CIRCUNV."/>
    <x v="3"/>
    <x v="10"/>
    <x v="25"/>
    <s v="2.1 - REMUNERACIONES Y CONTRIBUCIONES"/>
    <s v="2.1.2 - SOBRESUELDOS"/>
    <s v="N"/>
    <s v="00 - N/A"/>
    <s v="10 - FONDO GENERAL"/>
    <s v="99 - MULTIPROVINCIAL"/>
    <s v="(en blanco)"/>
    <n v="42401864"/>
    <n v="18234206.870000001"/>
  </r>
  <r>
    <s v="2026"/>
    <x v="0"/>
    <x v="0"/>
    <x v="0"/>
    <x v="0"/>
    <s v="2 - Poder Ejecutivo"/>
    <s v="0211 - MINISTERIO DE OBRAS PÚBLICAS Y COMUNICACIONES"/>
    <s v="0002 - DIRECCION GENERAL DE EMBELLECIMIENTO DE CARRETERAS Y AVENIDAS DE CIRCUNV."/>
    <x v="3"/>
    <x v="10"/>
    <x v="25"/>
    <s v="2.1 - REMUNERACIONES Y CONTRIBUCIONES"/>
    <s v="2.1.5 - CONTRIBUCIONES A LA SEGURIDAD SOCIAL"/>
    <s v="N"/>
    <s v="00 - N/A"/>
    <s v="10 - FONDO GENERAL"/>
    <s v="99 - MULTIPROVINCIAL"/>
    <s v="(en blanco)"/>
    <n v="28666998"/>
    <n v="11935229.629999995"/>
  </r>
  <r>
    <s v="2026"/>
    <x v="0"/>
    <x v="0"/>
    <x v="0"/>
    <x v="0"/>
    <s v="2 - Poder Ejecutivo"/>
    <s v="0211 - MINISTERIO DE OBRAS PÚBLICAS Y COMUNICACIONES"/>
    <s v="0002 - DIRECCION GENERAL DE EMBELLECIMIENTO DE CARRETERAS Y AVENIDAS DE CIRCUNV."/>
    <x v="3"/>
    <x v="10"/>
    <x v="25"/>
    <s v="2.2 - CONTRATACIÓN DE SERVICIOS"/>
    <s v="2.2.1 - SERVICIOS BÁSICOS"/>
    <s v="N"/>
    <s v="00 - N/A"/>
    <s v="10 - FONDO GENERAL"/>
    <s v="99 - MULTIPROVINCIAL"/>
    <s v="(en blanco)"/>
    <n v="6878927"/>
    <n v="2921086.15"/>
  </r>
  <r>
    <s v="2026"/>
    <x v="0"/>
    <x v="0"/>
    <x v="0"/>
    <x v="0"/>
    <s v="2 - Poder Ejecutivo"/>
    <s v="0211 - MINISTERIO DE OBRAS PÚBLICAS Y COMUNICACIONES"/>
    <s v="0002 - DIRECCION GENERAL DE EMBELLECIMIENTO DE CARRETERAS Y AVENIDAS DE CIRCUNV."/>
    <x v="3"/>
    <x v="10"/>
    <x v="25"/>
    <s v="2.2 - CONTRATACIÓN DE SERVICIOS"/>
    <s v="2.2.2 - PUBLICIDAD, IMPRESIÓN Y ENCUADERNACIÓN"/>
    <s v="N"/>
    <s v="00 - N/A"/>
    <s v="10 - FONDO GENERAL"/>
    <s v="99 - MULTIPROVINCIAL"/>
    <s v="(en blanco)"/>
    <n v="2561400"/>
    <n v="982350"/>
  </r>
  <r>
    <s v="2026"/>
    <x v="0"/>
    <x v="0"/>
    <x v="0"/>
    <x v="0"/>
    <s v="2 - Poder Ejecutivo"/>
    <s v="0211 - MINISTERIO DE OBRAS PÚBLICAS Y COMUNICACIONES"/>
    <s v="0002 - DIRECCION GENERAL DE EMBELLECIMIENTO DE CARRETERAS Y AVENIDAS DE CIRCUNV."/>
    <x v="3"/>
    <x v="10"/>
    <x v="25"/>
    <s v="2.2 - CONTRATACIÓN DE SERVICIOS"/>
    <s v="2.2.3 - VIÁTICOS"/>
    <s v="N"/>
    <s v="00 - N/A"/>
    <s v="10 - FONDO GENERAL"/>
    <s v="99 - MULTIPROVINCIAL"/>
    <s v="(en blanco)"/>
    <n v="2100000"/>
    <n v="874753.14"/>
  </r>
  <r>
    <s v="2026"/>
    <x v="0"/>
    <x v="0"/>
    <x v="0"/>
    <x v="0"/>
    <s v="2 - Poder Ejecutivo"/>
    <s v="0211 - MINISTERIO DE OBRAS PÚBLICAS Y COMUNICACIONES"/>
    <s v="0002 - DIRECCION GENERAL DE EMBELLECIMIENTO DE CARRETERAS Y AVENIDAS DE CIRCUNV."/>
    <x v="3"/>
    <x v="10"/>
    <x v="25"/>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x v="3"/>
    <x v="10"/>
    <x v="25"/>
    <s v="2.2 - CONTRATACIÓN DE SERVICIOS"/>
    <s v="2.2.5 - ALQUILERES Y RENTAS"/>
    <s v="N"/>
    <s v="00 - N/A"/>
    <s v="10 - FONDO GENERAL"/>
    <s v="99 - MULTIPROVINCIAL"/>
    <s v="(en blanco)"/>
    <n v="19898321"/>
    <n v="7384486.5800000019"/>
  </r>
  <r>
    <s v="2026"/>
    <x v="0"/>
    <x v="0"/>
    <x v="0"/>
    <x v="0"/>
    <s v="2 - Poder Ejecutivo"/>
    <s v="0211 - MINISTERIO DE OBRAS PÚBLICAS Y COMUNICACIONES"/>
    <s v="0002 - DIRECCION GENERAL DE EMBELLECIMIENTO DE CARRETERAS Y AVENIDAS DE CIRCUNV."/>
    <x v="3"/>
    <x v="10"/>
    <x v="25"/>
    <s v="2.2 - CONTRATACIÓN DE SERVICIOS"/>
    <s v="2.2.6 - SEGUROS"/>
    <s v="N"/>
    <s v="00 - N/A"/>
    <s v="10 - FONDO GENERAL"/>
    <s v="99 - MULTIPROVINCIAL"/>
    <s v="(en blanco)"/>
    <n v="3680636"/>
    <n v="2451704.44"/>
  </r>
  <r>
    <s v="2026"/>
    <x v="0"/>
    <x v="0"/>
    <x v="0"/>
    <x v="0"/>
    <s v="2 - Poder Ejecutivo"/>
    <s v="0211 - MINISTERIO DE OBRAS PÚBLICAS Y COMUNICACIONES"/>
    <s v="0002 - DIRECCION GENERAL DE EMBELLECIMIENTO DE CARRETERAS Y AVENIDAS DE CIRCUNV."/>
    <x v="3"/>
    <x v="10"/>
    <x v="25"/>
    <s v="2.2 - CONTRATACIÓN DE SERVICIOS"/>
    <s v="2.2.7 - SERVICIOS DE CONSERVACIÓN, REPARACIONES MENORES E INSTALACIONES TEMPORALES"/>
    <s v="N"/>
    <s v="00 - N/A"/>
    <s v="10 - FONDO GENERAL"/>
    <s v="99 - MULTIPROVINCIAL"/>
    <s v="(en blanco)"/>
    <n v="3405000"/>
    <n v="957334"/>
  </r>
  <r>
    <s v="2026"/>
    <x v="0"/>
    <x v="0"/>
    <x v="0"/>
    <x v="0"/>
    <s v="2 - Poder Ejecutivo"/>
    <s v="0211 - MINISTERIO DE OBRAS PÚBLICAS Y COMUNICACIONES"/>
    <s v="0002 - DIRECCION GENERAL DE EMBELLECIMIENTO DE CARRETERAS Y AVENIDAS DE CIRCUNV."/>
    <x v="3"/>
    <x v="10"/>
    <x v="25"/>
    <s v="2.2 - CONTRATACIÓN DE SERVICIOS"/>
    <s v="2.2.8 - OTROS SERVICIOS NO INCLUIDOS EN CONCEPTOS ANTERIORES"/>
    <s v="N"/>
    <s v="00 - N/A"/>
    <s v="10 - FONDO GENERAL"/>
    <s v="99 - MULTIPROVINCIAL"/>
    <s v="(en blanco)"/>
    <n v="8446276"/>
    <n v="2519400"/>
  </r>
  <r>
    <s v="2026"/>
    <x v="0"/>
    <x v="0"/>
    <x v="0"/>
    <x v="0"/>
    <s v="2 - Poder Ejecutivo"/>
    <s v="0211 - MINISTERIO DE OBRAS PÚBLICAS Y COMUNICACIONES"/>
    <s v="0002 - DIRECCION GENERAL DE EMBELLECIMIENTO DE CARRETERAS Y AVENIDAS DE CIRCUNV."/>
    <x v="3"/>
    <x v="10"/>
    <x v="25"/>
    <s v="2.2 - CONTRATACIÓN DE SERVICIOS"/>
    <s v="2.2.9 - OTRAS CONTRATACIONES DE SERVICIOS"/>
    <s v="N"/>
    <s v="00 - N/A"/>
    <s v="10 - FONDO GENERAL"/>
    <s v="99 - MULTIPROVINCIAL"/>
    <s v="(en blanco)"/>
    <n v="6100000"/>
    <n v="1569789.04"/>
  </r>
  <r>
    <s v="2026"/>
    <x v="0"/>
    <x v="0"/>
    <x v="0"/>
    <x v="0"/>
    <s v="2 - Poder Ejecutivo"/>
    <s v="0211 - MINISTERIO DE OBRAS PÚBLICAS Y COMUNICACIONES"/>
    <s v="0002 - DIRECCION GENERAL DE EMBELLECIMIENTO DE CARRETERAS Y AVENIDAS DE CIRCUNV."/>
    <x v="3"/>
    <x v="10"/>
    <x v="25"/>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x v="3"/>
    <x v="10"/>
    <x v="25"/>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x v="3"/>
    <x v="10"/>
    <x v="25"/>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x v="3"/>
    <x v="10"/>
    <x v="25"/>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x v="3"/>
    <x v="10"/>
    <x v="25"/>
    <s v="2.3 - MATERIALES Y SUMINISTROS"/>
    <s v="2.3.6 - PRODUCTOS DE MINERALES, METÁLICOS Y NO METÁLICOS"/>
    <s v="N"/>
    <s v="00 - N/A"/>
    <s v="10 - FONDO GENERAL"/>
    <s v="99 - MULTIPROVINCIAL"/>
    <s v="(en blanco)"/>
    <n v="11985395"/>
    <n v="10012672.09"/>
  </r>
  <r>
    <s v="2026"/>
    <x v="0"/>
    <x v="0"/>
    <x v="0"/>
    <x v="0"/>
    <s v="2 - Poder Ejecutivo"/>
    <s v="0211 - MINISTERIO DE OBRAS PÚBLICAS Y COMUNICACIONES"/>
    <s v="0002 - DIRECCION GENERAL DE EMBELLECIMIENTO DE CARRETERAS Y AVENIDAS DE CIRCUNV."/>
    <x v="3"/>
    <x v="10"/>
    <x v="25"/>
    <s v="2.3 - MATERIALES Y SUMINISTROS"/>
    <s v="2.3.7 - COMBUSTIBLES, LUBRICANTES, PRODUCTOS QUÍMICOS Y CONEXOS"/>
    <s v="N"/>
    <s v="00 - N/A"/>
    <s v="10 - FONDO GENERAL"/>
    <s v="99 - MULTIPROVINCIAL"/>
    <s v="(en blanco)"/>
    <n v="27409525"/>
    <n v="8012091.25"/>
  </r>
  <r>
    <s v="2026"/>
    <x v="0"/>
    <x v="0"/>
    <x v="0"/>
    <x v="0"/>
    <s v="2 - Poder Ejecutivo"/>
    <s v="0211 - MINISTERIO DE OBRAS PÚBLICAS Y COMUNICACIONES"/>
    <s v="0002 - DIRECCION GENERAL DE EMBELLECIMIENTO DE CARRETERAS Y AVENIDAS DE CIRCUNV."/>
    <x v="3"/>
    <x v="10"/>
    <x v="25"/>
    <s v="2.3 - MATERIALES Y SUMINISTROS"/>
    <s v="2.3.9 - PRODUCTOS Y ÚTILES VARIOS"/>
    <s v="N"/>
    <s v="00 - N/A"/>
    <s v="10 - FONDO GENERAL"/>
    <s v="99 - MULTIPROVINCIAL"/>
    <s v="(en blanco)"/>
    <n v="7576132"/>
    <n v="1660658.22"/>
  </r>
  <r>
    <s v="2026"/>
    <x v="0"/>
    <x v="0"/>
    <x v="0"/>
    <x v="0"/>
    <s v="2 - Poder Ejecutivo"/>
    <s v="0211 - MINISTERIO DE OBRAS PÚBLICAS Y COMUNICACIONES"/>
    <s v="0003 - OFICINA PARA EL REORDENAMIENTO DEL TRANSPORTE"/>
    <x v="3"/>
    <x v="10"/>
    <x v="61"/>
    <s v="2.1 - REMUNERACIONES Y CONTRIBUCIONES"/>
    <s v="2.1.1 - REMUNERACIONES"/>
    <s v="N"/>
    <s v="00 - N/A"/>
    <s v="10 - FONDO GENERAL"/>
    <s v="99 - MULTIPROVINCIAL"/>
    <s v="(en blanco)"/>
    <n v="1106058259"/>
    <n v="419078783.62"/>
  </r>
  <r>
    <s v="2026"/>
    <x v="0"/>
    <x v="0"/>
    <x v="0"/>
    <x v="0"/>
    <s v="2 - Poder Ejecutivo"/>
    <s v="0211 - MINISTERIO DE OBRAS PÚBLICAS Y COMUNICACIONES"/>
    <s v="0003 - OFICINA PARA EL REORDENAMIENTO DEL TRANSPORTE"/>
    <x v="3"/>
    <x v="10"/>
    <x v="61"/>
    <s v="2.1 - REMUNERACIONES Y CONTRIBUCIONES"/>
    <s v="2.1.2 - SOBRESUELDOS"/>
    <s v="N"/>
    <s v="00 - N/A"/>
    <s v="10 - FONDO GENERAL"/>
    <s v="99 - MULTIPROVINCIAL"/>
    <s v="(en blanco)"/>
    <n v="196866300"/>
    <n v="90293924"/>
  </r>
  <r>
    <s v="2026"/>
    <x v="0"/>
    <x v="0"/>
    <x v="0"/>
    <x v="0"/>
    <s v="2 - Poder Ejecutivo"/>
    <s v="0211 - MINISTERIO DE OBRAS PÚBLICAS Y COMUNICACIONES"/>
    <s v="0003 - OFICINA PARA EL REORDENAMIENTO DEL TRANSPORTE"/>
    <x v="3"/>
    <x v="10"/>
    <x v="61"/>
    <s v="2.1 - REMUNERACIONES Y CONTRIBUCIONES"/>
    <s v="2.1.5 - CONTRIBUCIONES A LA SEGURIDAD SOCIAL"/>
    <s v="N"/>
    <s v="00 - N/A"/>
    <s v="10 - FONDO GENERAL"/>
    <s v="99 - MULTIPROVINCIAL"/>
    <s v="(en blanco)"/>
    <n v="146880732"/>
    <n v="63751174.760000005"/>
  </r>
  <r>
    <s v="2026"/>
    <x v="0"/>
    <x v="0"/>
    <x v="0"/>
    <x v="0"/>
    <s v="2 - Poder Ejecutivo"/>
    <s v="0211 - MINISTERIO DE OBRAS PÚBLICAS Y COMUNICACIONES"/>
    <s v="0003 - OFICINA PARA EL REORDENAMIENTO DEL TRANSPORTE"/>
    <x v="3"/>
    <x v="10"/>
    <x v="61"/>
    <s v="2.2 - CONTRATACIÓN DE SERVICIOS"/>
    <s v="2.2.1 - SERVICIOS BÁSICOS"/>
    <s v="N"/>
    <s v="00 - N/A"/>
    <s v="10 - FONDO GENERAL"/>
    <s v="99 - MULTIPROVINCIAL"/>
    <s v="(en blanco)"/>
    <n v="785971071"/>
    <n v="379556107.70999998"/>
  </r>
  <r>
    <s v="2026"/>
    <x v="0"/>
    <x v="0"/>
    <x v="0"/>
    <x v="0"/>
    <s v="2 - Poder Ejecutivo"/>
    <s v="0211 - MINISTERIO DE OBRAS PÚBLICAS Y COMUNICACIONES"/>
    <s v="0003 - OFICINA PARA EL REORDENAMIENTO DEL TRANSPORTE"/>
    <x v="3"/>
    <x v="10"/>
    <x v="61"/>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x v="3"/>
    <x v="10"/>
    <x v="61"/>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x v="3"/>
    <x v="10"/>
    <x v="61"/>
    <s v="2.2 - CONTRATACIÓN DE SERVICIOS"/>
    <s v="2.2.4 - TRANSPORTE Y ALMACENAJE"/>
    <s v="N"/>
    <s v="00 - N/A"/>
    <s v="10 - FONDO GENERAL"/>
    <s v="99 - MULTIPROVINCIAL"/>
    <s v="(en blanco)"/>
    <n v="14000000"/>
    <n v="2540002.2400000002"/>
  </r>
  <r>
    <s v="2026"/>
    <x v="0"/>
    <x v="0"/>
    <x v="0"/>
    <x v="0"/>
    <s v="2 - Poder Ejecutivo"/>
    <s v="0211 - MINISTERIO DE OBRAS PÚBLICAS Y COMUNICACIONES"/>
    <s v="0003 - OFICINA PARA EL REORDENAMIENTO DEL TRANSPORTE"/>
    <x v="3"/>
    <x v="10"/>
    <x v="61"/>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x v="3"/>
    <x v="10"/>
    <x v="61"/>
    <s v="2.2 - CONTRATACIÓN DE SERVICIOS"/>
    <s v="2.2.6 - SEGUROS"/>
    <s v="N"/>
    <s v="00 - N/A"/>
    <s v="10 - FONDO GENERAL"/>
    <s v="99 - MULTIPROVINCIAL"/>
    <s v="(en blanco)"/>
    <n v="250100000"/>
    <n v="276938097.81999999"/>
  </r>
  <r>
    <s v="2026"/>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10 - FONDO GENERAL"/>
    <s v="99 - MULTIPROVINCIAL"/>
    <s v="(en blanco)"/>
    <n v="710000000"/>
    <n v="135876201.14999998"/>
  </r>
  <r>
    <s v="2026"/>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20 - FONDOS CON DESTINO ESPECÍFICO"/>
    <s v="99 - MULTIPROVINCIAL"/>
    <s v="(en blanco)"/>
    <n v="1751066051"/>
    <n v="466243216.58000004"/>
  </r>
  <r>
    <s v="2026"/>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99 - MULTIPROVINCIAL"/>
    <s v="(en blanco)"/>
    <n v="59128929"/>
    <n v="40413371.230000004"/>
  </r>
  <r>
    <s v="2026"/>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x v="3"/>
    <x v="10"/>
    <x v="61"/>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x v="3"/>
    <x v="10"/>
    <x v="61"/>
    <s v="2.3 - MATERIALES Y SUMINISTROS"/>
    <s v="2.3.1 - ALIMENTOS Y PRODUCTOS AGROFORESTALES"/>
    <s v="N"/>
    <s v="00 - N/A"/>
    <s v="10 - FONDO GENERAL"/>
    <s v="99 - MULTIPROVINCIAL"/>
    <s v="(en blanco)"/>
    <n v="3100000"/>
    <n v="2052855.6"/>
  </r>
  <r>
    <s v="2026"/>
    <x v="0"/>
    <x v="0"/>
    <x v="0"/>
    <x v="0"/>
    <s v="2 - Poder Ejecutivo"/>
    <s v="0211 - MINISTERIO DE OBRAS PÚBLICAS Y COMUNICACIONES"/>
    <s v="0003 - OFICINA PARA EL REORDENAMIENTO DEL TRANSPORTE"/>
    <x v="3"/>
    <x v="10"/>
    <x v="61"/>
    <s v="2.3 - MATERIALES Y SUMINISTROS"/>
    <s v="2.3.2 - TEXTILES Y VESTUARIOS"/>
    <s v="N"/>
    <s v="00 - N/A"/>
    <s v="10 - FONDO GENERAL"/>
    <s v="99 - MULTIPROVINCIAL"/>
    <s v="(en blanco)"/>
    <n v="5000000"/>
    <n v="1208025"/>
  </r>
  <r>
    <s v="2026"/>
    <x v="0"/>
    <x v="0"/>
    <x v="0"/>
    <x v="0"/>
    <s v="2 - Poder Ejecutivo"/>
    <s v="0211 - MINISTERIO DE OBRAS PÚBLICAS Y COMUNICACIONES"/>
    <s v="0003 - OFICINA PARA EL REORDENAMIENTO DEL TRANSPORTE"/>
    <x v="3"/>
    <x v="10"/>
    <x v="61"/>
    <s v="2.3 - MATERIALES Y SUMINISTROS"/>
    <s v="2.3.3 - PAPEL, CARTÓN E IMPRESOS"/>
    <s v="N"/>
    <s v="00 - N/A"/>
    <s v="10 - FONDO GENERAL"/>
    <s v="99 - MULTIPROVINCIAL"/>
    <s v="(en blanco)"/>
    <n v="5800000"/>
    <n v="2696265.7800000003"/>
  </r>
  <r>
    <s v="2026"/>
    <x v="0"/>
    <x v="0"/>
    <x v="0"/>
    <x v="0"/>
    <s v="2 - Poder Ejecutivo"/>
    <s v="0211 - MINISTERIO DE OBRAS PÚBLICAS Y COMUNICACIONES"/>
    <s v="0003 - OFICINA PARA EL REORDENAMIENTO DEL TRANSPORTE"/>
    <x v="3"/>
    <x v="10"/>
    <x v="61"/>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x v="3"/>
    <x v="10"/>
    <x v="61"/>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x v="3"/>
    <x v="10"/>
    <x v="61"/>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x v="3"/>
    <x v="10"/>
    <x v="61"/>
    <s v="2.3 - MATERIALES Y SUMINISTROS"/>
    <s v="2.3.6 - PRODUCTOS DE MINERALES, METÁLICOS Y NO METÁLICOS"/>
    <s v="N"/>
    <s v="00 - N/A"/>
    <s v="10 - FONDO GENERAL"/>
    <s v="99 - MULTIPROVINCIAL"/>
    <s v="(en blanco)"/>
    <n v="7000000"/>
    <n v="3182419.0100000002"/>
  </r>
  <r>
    <s v="2026"/>
    <x v="0"/>
    <x v="0"/>
    <x v="0"/>
    <x v="0"/>
    <s v="2 - Poder Ejecutivo"/>
    <s v="0211 - MINISTERIO DE OBRAS PÚBLICAS Y COMUNICACIONES"/>
    <s v="0003 - OFICINA PARA EL REORDENAMIENTO DEL TRANSPORTE"/>
    <x v="3"/>
    <x v="10"/>
    <x v="61"/>
    <s v="2.3 - MATERIALES Y SUMINISTROS"/>
    <s v="2.3.7 - COMBUSTIBLES, LUBRICANTES, PRODUCTOS QUÍMICOS Y CONEXOS"/>
    <s v="N"/>
    <s v="00 - N/A"/>
    <s v="10 - FONDO GENERAL"/>
    <s v="99 - MULTIPROVINCIAL"/>
    <s v="(en blanco)"/>
    <n v="22076364"/>
    <n v="8163983.1399999997"/>
  </r>
  <r>
    <s v="2026"/>
    <x v="0"/>
    <x v="0"/>
    <x v="0"/>
    <x v="0"/>
    <s v="2 - Poder Ejecutivo"/>
    <s v="0211 - MINISTERIO DE OBRAS PÚBLICAS Y COMUNICACIONES"/>
    <s v="0003 - OFICINA PARA EL REORDENAMIENTO DEL TRANSPORTE"/>
    <x v="3"/>
    <x v="10"/>
    <x v="61"/>
    <s v="2.3 - MATERIALES Y SUMINISTROS"/>
    <s v="2.3.9 - PRODUCTOS Y ÚTILES VARIOS"/>
    <s v="N"/>
    <s v="00 - N/A"/>
    <s v="10 - FONDO GENERAL"/>
    <s v="99 - MULTIPROVINCIAL"/>
    <s v="(en blanco)"/>
    <n v="29500000"/>
    <n v="37611824.980000004"/>
  </r>
  <r>
    <s v="2026"/>
    <x v="0"/>
    <x v="0"/>
    <x v="0"/>
    <x v="0"/>
    <s v="2 - Poder Ejecutivo"/>
    <s v="0211 - MINISTERIO DE OBRAS PÚBLICAS Y COMUNICACIONES"/>
    <s v="0003 - OFICINA PARA EL REORDENAMIENTO DEL TRANSPORTE"/>
    <x v="3"/>
    <x v="10"/>
    <x v="61"/>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x v="3"/>
    <x v="10"/>
    <x v="62"/>
    <s v="2.2 - CONTRATACIÓN DE SERVICIOS"/>
    <s v="2.2.6 - SEGUROS"/>
    <s v="N"/>
    <s v="00 - N/A"/>
    <s v="10 - FONDO GENERAL"/>
    <s v="99 - MULTIPROVINCIAL"/>
    <s v="(en blanco)"/>
    <n v="60000000"/>
    <n v="53912977.470000006"/>
  </r>
  <r>
    <s v="2026"/>
    <x v="0"/>
    <x v="0"/>
    <x v="0"/>
    <x v="0"/>
    <s v="2 - Poder Ejecutivo"/>
    <s v="0211 - MINISTERIO DE OBRAS PÚBLICAS Y COMUNICACIONES"/>
    <s v="0003 - OFICINA PARA EL REORDENAMIENTO DEL TRANSPORTE"/>
    <x v="3"/>
    <x v="10"/>
    <x v="62"/>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6 - OFICINA NAC. DE EVALUACIÓN SÍSMICA Y VULNERABILIDAD DE INFRAESTRUCTURA"/>
    <x v="0"/>
    <x v="5"/>
    <x v="49"/>
    <s v="2.1 - REMUNERACIONES Y CONTRIBUCIONES"/>
    <s v="2.1.1 - REMUNERACIONES"/>
    <s v="N"/>
    <s v="00 - N/A"/>
    <s v="10 - FONDO GENERAL"/>
    <s v="99 - MULTIPROVINCIAL"/>
    <s v="(en blanco)"/>
    <n v="197242000"/>
    <n v="73409241.650000006"/>
  </r>
  <r>
    <s v="2026"/>
    <x v="0"/>
    <x v="0"/>
    <x v="0"/>
    <x v="0"/>
    <s v="2 - Poder Ejecutivo"/>
    <s v="0211 - MINISTERIO DE OBRAS PÚBLICAS Y COMUNICACIONES"/>
    <s v="0006 - OFICINA NAC. DE EVALUACIÓN SÍSMICA Y VULNERABILIDAD DE INFRAESTRUCTURA"/>
    <x v="0"/>
    <x v="5"/>
    <x v="49"/>
    <s v="2.1 - REMUNERACIONES Y CONTRIBUCIONES"/>
    <s v="2.1.2 - SOBRESUELDOS"/>
    <s v="N"/>
    <s v="00 - N/A"/>
    <s v="10 - FONDO GENERAL"/>
    <s v="99 - MULTIPROVINCIAL"/>
    <s v="(en blanco)"/>
    <n v="34268000"/>
    <n v="14118750"/>
  </r>
  <r>
    <s v="2026"/>
    <x v="0"/>
    <x v="0"/>
    <x v="0"/>
    <x v="0"/>
    <s v="2 - Poder Ejecutivo"/>
    <s v="0211 - MINISTERIO DE OBRAS PÚBLICAS Y COMUNICACIONES"/>
    <s v="0006 - OFICINA NAC. DE EVALUACIÓN SÍSMICA Y VULNERABILIDAD DE INFRAESTRUCTURA"/>
    <x v="0"/>
    <x v="5"/>
    <x v="49"/>
    <s v="2.1 - REMUNERACIONES Y CONTRIBUCIONES"/>
    <s v="2.1.5 - CONTRIBUCIONES A LA SEGURIDAD SOCIAL"/>
    <s v="N"/>
    <s v="00 - N/A"/>
    <s v="10 - FONDO GENERAL"/>
    <s v="99 - MULTIPROVINCIAL"/>
    <s v="(en blanco)"/>
    <n v="27378780"/>
    <n v="10942730.199999999"/>
  </r>
  <r>
    <s v="2026"/>
    <x v="0"/>
    <x v="0"/>
    <x v="0"/>
    <x v="0"/>
    <s v="2 - Poder Ejecutivo"/>
    <s v="0211 - MINISTERIO DE OBRAS PÚBLICAS Y COMUNICACIONES"/>
    <s v="0006 - OFICINA NAC. DE EVALUACIÓN SÍSMICA Y VULNERABILIDAD DE INFRAESTRUCTURA"/>
    <x v="0"/>
    <x v="5"/>
    <x v="49"/>
    <s v="2.2 - CONTRATACIÓN DE SERVICIOS"/>
    <s v="2.2.1 - SERVICIOS BÁSICOS"/>
    <s v="N"/>
    <s v="00 - N/A"/>
    <s v="10 - FONDO GENERAL"/>
    <s v="99 - MULTIPROVINCIAL"/>
    <s v="(en blanco)"/>
    <n v="5676372"/>
    <n v="1943486.8300000003"/>
  </r>
  <r>
    <s v="2026"/>
    <x v="0"/>
    <x v="0"/>
    <x v="0"/>
    <x v="0"/>
    <s v="2 - Poder Ejecutivo"/>
    <s v="0211 - MINISTERIO DE OBRAS PÚBLICAS Y COMUNICACIONES"/>
    <s v="0006 - OFICINA NAC. DE EVALUACIÓN SÍSMICA Y VULNERABILIDAD DE INFRAESTRUCTURA"/>
    <x v="0"/>
    <x v="5"/>
    <x v="49"/>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x v="0"/>
    <x v="5"/>
    <x v="49"/>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x v="0"/>
    <x v="5"/>
    <x v="49"/>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x v="0"/>
    <x v="5"/>
    <x v="49"/>
    <s v="2.2 - CONTRATACIÓN DE SERVICIOS"/>
    <s v="2.2.5 - ALQUILERES Y RENTAS"/>
    <s v="N"/>
    <s v="00 - N/A"/>
    <s v="10 - FONDO GENERAL"/>
    <s v="99 - MULTIPROVINCIAL"/>
    <s v="(en blanco)"/>
    <n v="11304420"/>
    <n v="1170000"/>
  </r>
  <r>
    <s v="2026"/>
    <x v="0"/>
    <x v="0"/>
    <x v="0"/>
    <x v="0"/>
    <s v="2 - Poder Ejecutivo"/>
    <s v="0211 - MINISTERIO DE OBRAS PÚBLICAS Y COMUNICACIONES"/>
    <s v="0006 - OFICINA NAC. DE EVALUACIÓN SÍSMICA Y VULNERABILIDAD DE INFRAESTRUCTURA"/>
    <x v="0"/>
    <x v="5"/>
    <x v="49"/>
    <s v="2.2 - CONTRATACIÓN DE SERVICIOS"/>
    <s v="2.2.6 - SEGUROS"/>
    <s v="N"/>
    <s v="00 - N/A"/>
    <s v="10 - FONDO GENERAL"/>
    <s v="99 - MULTIPROVINCIAL"/>
    <s v="(en blanco)"/>
    <n v="4250020"/>
    <n v="2718564.11"/>
  </r>
  <r>
    <s v="2026"/>
    <x v="0"/>
    <x v="0"/>
    <x v="0"/>
    <x v="0"/>
    <s v="2 - Poder Ejecutivo"/>
    <s v="0211 - MINISTERIO DE OBRAS PÚBLICAS Y COMUNICACIONES"/>
    <s v="0006 - OFICINA NAC. DE EVALUACIÓN SÍSMICA Y VULNERABILIDAD DE INFRAESTRUCTURA"/>
    <x v="0"/>
    <x v="5"/>
    <x v="49"/>
    <s v="2.2 - CONTRATACIÓN DE SERVICIOS"/>
    <s v="2.2.7 - SERVICIOS DE CONSERVACIÓN, REPARACIONES MENORES E INSTALACIONES TEMPORALES"/>
    <s v="N"/>
    <s v="00 - N/A"/>
    <s v="10 - FONDO GENERAL"/>
    <s v="99 - MULTIPROVINCIAL"/>
    <s v="(en blanco)"/>
    <n v="4224000"/>
    <n v="604677.42000000004"/>
  </r>
  <r>
    <s v="2026"/>
    <x v="0"/>
    <x v="0"/>
    <x v="0"/>
    <x v="0"/>
    <s v="2 - Poder Ejecutivo"/>
    <s v="0211 - MINISTERIO DE OBRAS PÚBLICAS Y COMUNICACIONES"/>
    <s v="0006 - OFICINA NAC. DE EVALUACIÓN SÍSMICA Y VULNERABILIDAD DE INFRAESTRUCTURA"/>
    <x v="0"/>
    <x v="5"/>
    <x v="49"/>
    <s v="2.2 - CONTRATACIÓN DE SERVICIOS"/>
    <s v="2.2.8 - OTROS SERVICIOS NO INCLUIDOS EN CONCEPTOS ANTERIORES"/>
    <s v="N"/>
    <s v="00 - N/A"/>
    <s v="10 - FONDO GENERAL"/>
    <s v="99 - MULTIPROVINCIAL"/>
    <s v="(en blanco)"/>
    <n v="1505000"/>
    <n v="530131.78"/>
  </r>
  <r>
    <s v="2026"/>
    <x v="0"/>
    <x v="0"/>
    <x v="0"/>
    <x v="0"/>
    <s v="2 - Poder Ejecutivo"/>
    <s v="0211 - MINISTERIO DE OBRAS PÚBLICAS Y COMUNICACIONES"/>
    <s v="0006 - OFICINA NAC. DE EVALUACIÓN SÍSMICA Y VULNERABILIDAD DE INFRAESTRUCTURA"/>
    <x v="0"/>
    <x v="5"/>
    <x v="49"/>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x v="0"/>
    <x v="5"/>
    <x v="49"/>
    <s v="2.3 - MATERIALES Y SUMINISTROS"/>
    <s v="2.3.1 - ALIMENTOS Y PRODUCTOS AGROFORESTALES"/>
    <s v="N"/>
    <s v="00 - N/A"/>
    <s v="10 - FONDO GENERAL"/>
    <s v="99 - MULTIPROVINCIAL"/>
    <s v="(en blanco)"/>
    <n v="455000"/>
    <n v="274774.05"/>
  </r>
  <r>
    <s v="2026"/>
    <x v="0"/>
    <x v="0"/>
    <x v="0"/>
    <x v="0"/>
    <s v="2 - Poder Ejecutivo"/>
    <s v="0211 - MINISTERIO DE OBRAS PÚBLICAS Y COMUNICACIONES"/>
    <s v="0006 - OFICINA NAC. DE EVALUACIÓN SÍSMICA Y VULNERABILIDAD DE INFRAESTRUCTURA"/>
    <x v="0"/>
    <x v="5"/>
    <x v="49"/>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x v="0"/>
    <x v="5"/>
    <x v="49"/>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x v="0"/>
    <x v="5"/>
    <x v="49"/>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x v="0"/>
    <x v="5"/>
    <x v="49"/>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x v="0"/>
    <x v="5"/>
    <x v="49"/>
    <s v="2.3 - MATERIALES Y SUMINISTROS"/>
    <s v="2.3.7 - COMBUSTIBLES, LUBRICANTES, PRODUCTOS QUÍMICOS Y CONEXOS"/>
    <s v="N"/>
    <s v="00 - N/A"/>
    <s v="10 - FONDO GENERAL"/>
    <s v="99 - MULTIPROVINCIAL"/>
    <s v="(en blanco)"/>
    <n v="6847908"/>
    <n v="1712342.24"/>
  </r>
  <r>
    <s v="2026"/>
    <x v="0"/>
    <x v="0"/>
    <x v="0"/>
    <x v="0"/>
    <s v="2 - Poder Ejecutivo"/>
    <s v="0211 - MINISTERIO DE OBRAS PÚBLICAS Y COMUNICACIONES"/>
    <s v="0006 - OFICINA NAC. DE EVALUACIÓN SÍSMICA Y VULNERABILIDAD DE INFRAESTRUCTURA"/>
    <x v="0"/>
    <x v="5"/>
    <x v="49"/>
    <s v="2.3 - MATERIALES Y SUMINISTROS"/>
    <s v="2.3.9 - PRODUCTOS Y ÚTILES VARIOS"/>
    <s v="N"/>
    <s v="00 - N/A"/>
    <s v="10 - FONDO GENERAL"/>
    <s v="99 - MULTIPROVINCIAL"/>
    <s v="(en blanco)"/>
    <n v="1310000"/>
    <n v="1027578.68"/>
  </r>
  <r>
    <s v="2026"/>
    <x v="0"/>
    <x v="0"/>
    <x v="0"/>
    <x v="0"/>
    <s v="2 - Poder Ejecutivo"/>
    <s v="0211 - MINISTERIO DE OBRAS PÚBLICAS Y COMUNICACIONES"/>
    <s v="0011 - JUNTA DE AVIACIÓN CIVIL"/>
    <x v="3"/>
    <x v="10"/>
    <x v="62"/>
    <s v="2.1 - REMUNERACIONES Y CONTRIBUCIONES"/>
    <s v="2.1.1 - REMUNERACIONES"/>
    <s v="N"/>
    <s v="00 - N/A"/>
    <s v="20 - FONDOS CON DESTINO ESPECÍFICO"/>
    <s v="99 - MULTIPROVINCIAL"/>
    <s v="(en blanco)"/>
    <n v="261198872"/>
    <n v="80084159.879999995"/>
  </r>
  <r>
    <s v="2026"/>
    <x v="0"/>
    <x v="0"/>
    <x v="0"/>
    <x v="0"/>
    <s v="2 - Poder Ejecutivo"/>
    <s v="0211 - MINISTERIO DE OBRAS PÚBLICAS Y COMUNICACIONES"/>
    <s v="0011 - JUNTA DE AVIACIÓN CIVIL"/>
    <x v="3"/>
    <x v="10"/>
    <x v="62"/>
    <s v="2.1 - REMUNERACIONES Y CONTRIBUCIONES"/>
    <s v="2.1.2 - SOBRESUELDOS"/>
    <s v="N"/>
    <s v="00 - N/A"/>
    <s v="20 - FONDOS CON DESTINO ESPECÍFICO"/>
    <s v="99 - MULTIPROVINCIAL"/>
    <s v="(en blanco)"/>
    <n v="107003721"/>
    <n v="21280840.32"/>
  </r>
  <r>
    <s v="2026"/>
    <x v="0"/>
    <x v="0"/>
    <x v="0"/>
    <x v="0"/>
    <s v="2 - Poder Ejecutivo"/>
    <s v="0211 - MINISTERIO DE OBRAS PÚBLICAS Y COMUNICACIONES"/>
    <s v="0011 - JUNTA DE AVIACIÓN CIVIL"/>
    <x v="3"/>
    <x v="10"/>
    <x v="62"/>
    <s v="2.1 - REMUNERACIONES Y CONTRIBUCIONES"/>
    <s v="2.1.3 - DIETAS Y GASTOS DE REPRESENTACIÓN"/>
    <s v="N"/>
    <s v="00 - N/A"/>
    <s v="20 - FONDOS CON DESTINO ESPECÍFICO"/>
    <s v="99 - MULTIPROVINCIAL"/>
    <s v="(en blanco)"/>
    <n v="28800000"/>
    <n v="8850000"/>
  </r>
  <r>
    <s v="2026"/>
    <x v="0"/>
    <x v="0"/>
    <x v="0"/>
    <x v="0"/>
    <s v="2 - Poder Ejecutivo"/>
    <s v="0211 - MINISTERIO DE OBRAS PÚBLICAS Y COMUNICACIONES"/>
    <s v="0011 - JUNTA DE AVIACIÓN CIVIL"/>
    <x v="3"/>
    <x v="10"/>
    <x v="62"/>
    <s v="2.1 - REMUNERACIONES Y CONTRIBUCIONES"/>
    <s v="2.1.4 - GRATIFICACIONES Y BONIFICACIONES"/>
    <s v="N"/>
    <s v="00 - N/A"/>
    <s v="20 - FONDOS CON DESTINO ESPECÍFICO"/>
    <s v="99 - MULTIPROVINCIAL"/>
    <s v="(en blanco)"/>
    <n v="106337816"/>
    <n v="40918697.989999995"/>
  </r>
  <r>
    <s v="2026"/>
    <x v="0"/>
    <x v="0"/>
    <x v="0"/>
    <x v="0"/>
    <s v="2 - Poder Ejecutivo"/>
    <s v="0211 - MINISTERIO DE OBRAS PÚBLICAS Y COMUNICACIONES"/>
    <s v="0011 - JUNTA DE AVIACIÓN CIVIL"/>
    <x v="3"/>
    <x v="10"/>
    <x v="62"/>
    <s v="2.1 - REMUNERACIONES Y CONTRIBUCIONES"/>
    <s v="2.1.5 - CONTRIBUCIONES A LA SEGURIDAD SOCIAL"/>
    <s v="N"/>
    <s v="00 - N/A"/>
    <s v="20 - FONDOS CON DESTINO ESPECÍFICO"/>
    <s v="99 - MULTIPROVINCIAL"/>
    <s v="(en blanco)"/>
    <n v="35453621"/>
    <n v="12033312.720000001"/>
  </r>
  <r>
    <s v="2026"/>
    <x v="0"/>
    <x v="0"/>
    <x v="0"/>
    <x v="0"/>
    <s v="2 - Poder Ejecutivo"/>
    <s v="0211 - MINISTERIO DE OBRAS PÚBLICAS Y COMUNICACIONES"/>
    <s v="0011 - JUNTA DE AVIACIÓN CIVIL"/>
    <x v="3"/>
    <x v="10"/>
    <x v="62"/>
    <s v="2.2 - CONTRATACIÓN DE SERVICIOS"/>
    <s v="2.2.1 - SERVICIOS BÁSICOS"/>
    <s v="N"/>
    <s v="00 - N/A"/>
    <s v="20 - FONDOS CON DESTINO ESPECÍFICO"/>
    <s v="99 - MULTIPROVINCIAL"/>
    <s v="(en blanco)"/>
    <n v="9899231"/>
    <n v="3424542.7399999998"/>
  </r>
  <r>
    <s v="2026"/>
    <x v="0"/>
    <x v="0"/>
    <x v="0"/>
    <x v="0"/>
    <s v="2 - Poder Ejecutivo"/>
    <s v="0211 - MINISTERIO DE OBRAS PÚBLICAS Y COMUNICACIONES"/>
    <s v="0011 - JUNTA DE AVIACIÓN CIVIL"/>
    <x v="3"/>
    <x v="10"/>
    <x v="62"/>
    <s v="2.2 - CONTRATACIÓN DE SERVICIOS"/>
    <s v="2.2.2 - PUBLICIDAD, IMPRESIÓN Y ENCUADERNACIÓN"/>
    <s v="N"/>
    <s v="00 - N/A"/>
    <s v="20 - FONDOS CON DESTINO ESPECÍFICO"/>
    <s v="99 - MULTIPROVINCIAL"/>
    <s v="(en blanco)"/>
    <n v="9406000"/>
    <n v="1965102.67"/>
  </r>
  <r>
    <s v="2026"/>
    <x v="0"/>
    <x v="0"/>
    <x v="0"/>
    <x v="0"/>
    <s v="2 - Poder Ejecutivo"/>
    <s v="0211 - MINISTERIO DE OBRAS PÚBLICAS Y COMUNICACIONES"/>
    <s v="0011 - JUNTA DE AVIACIÓN CIVIL"/>
    <x v="3"/>
    <x v="10"/>
    <x v="62"/>
    <s v="2.2 - CONTRATACIÓN DE SERVICIOS"/>
    <s v="2.2.3 - VIÁTICOS"/>
    <s v="N"/>
    <s v="00 - N/A"/>
    <s v="20 - FONDOS CON DESTINO ESPECÍFICO"/>
    <s v="99 - MULTIPROVINCIAL"/>
    <s v="(en blanco)"/>
    <n v="19605000"/>
    <n v="9637476.25"/>
  </r>
  <r>
    <s v="2026"/>
    <x v="0"/>
    <x v="0"/>
    <x v="0"/>
    <x v="0"/>
    <s v="2 - Poder Ejecutivo"/>
    <s v="0211 - MINISTERIO DE OBRAS PÚBLICAS Y COMUNICACIONES"/>
    <s v="0011 - JUNTA DE AVIACIÓN CIVIL"/>
    <x v="3"/>
    <x v="10"/>
    <x v="62"/>
    <s v="2.2 - CONTRATACIÓN DE SERVICIOS"/>
    <s v="2.2.4 - TRANSPORTE Y ALMACENAJE"/>
    <s v="N"/>
    <s v="00 - N/A"/>
    <s v="20 - FONDOS CON DESTINO ESPECÍFICO"/>
    <s v="99 - MULTIPROVINCIAL"/>
    <s v="(en blanco)"/>
    <n v="15550000"/>
    <n v="3975744.7199999997"/>
  </r>
  <r>
    <s v="2026"/>
    <x v="0"/>
    <x v="0"/>
    <x v="0"/>
    <x v="0"/>
    <s v="2 - Poder Ejecutivo"/>
    <s v="0211 - MINISTERIO DE OBRAS PÚBLICAS Y COMUNICACIONES"/>
    <s v="0011 - JUNTA DE AVIACIÓN CIVIL"/>
    <x v="3"/>
    <x v="10"/>
    <x v="62"/>
    <s v="2.2 - CONTRATACIÓN DE SERVICIOS"/>
    <s v="2.2.5 - ALQUILERES Y RENTAS"/>
    <s v="N"/>
    <s v="00 - N/A"/>
    <s v="20 - FONDOS CON DESTINO ESPECÍFICO"/>
    <s v="99 - MULTIPROVINCIAL"/>
    <s v="(en blanco)"/>
    <n v="23832398"/>
    <n v="4833328.2299999995"/>
  </r>
  <r>
    <s v="2026"/>
    <x v="0"/>
    <x v="0"/>
    <x v="0"/>
    <x v="0"/>
    <s v="2 - Poder Ejecutivo"/>
    <s v="0211 - MINISTERIO DE OBRAS PÚBLICAS Y COMUNICACIONES"/>
    <s v="0011 - JUNTA DE AVIACIÓN CIVIL"/>
    <x v="3"/>
    <x v="10"/>
    <x v="62"/>
    <s v="2.2 - CONTRATACIÓN DE SERVICIOS"/>
    <s v="2.2.6 - SEGUROS"/>
    <s v="N"/>
    <s v="00 - N/A"/>
    <s v="20 - FONDOS CON DESTINO ESPECÍFICO"/>
    <s v="99 - MULTIPROVINCIAL"/>
    <s v="(en blanco)"/>
    <n v="30910600"/>
    <n v="16287876.470000001"/>
  </r>
  <r>
    <s v="2026"/>
    <x v="0"/>
    <x v="0"/>
    <x v="0"/>
    <x v="0"/>
    <s v="2 - Poder Ejecutivo"/>
    <s v="0211 - MINISTERIO DE OBRAS PÚBLICAS Y COMUNICACIONES"/>
    <s v="0011 - JUNTA DE AVIACIÓN CIVIL"/>
    <x v="3"/>
    <x v="10"/>
    <x v="62"/>
    <s v="2.2 - CONTRATACIÓN DE SERVICIOS"/>
    <s v="2.2.7 - SERVICIOS DE CONSERVACIÓN, REPARACIONES MENORES E INSTALACIONES TEMPORALES"/>
    <s v="N"/>
    <s v="00 - N/A"/>
    <s v="20 - FONDOS CON DESTINO ESPECÍFICO"/>
    <s v="99 - MULTIPROVINCIAL"/>
    <s v="(en blanco)"/>
    <n v="21303000"/>
    <n v="3033132.2199999997"/>
  </r>
  <r>
    <s v="2026"/>
    <x v="0"/>
    <x v="0"/>
    <x v="0"/>
    <x v="0"/>
    <s v="2 - Poder Ejecutivo"/>
    <s v="0211 - MINISTERIO DE OBRAS PÚBLICAS Y COMUNICACIONES"/>
    <s v="0011 - JUNTA DE AVIACIÓN CIVIL"/>
    <x v="3"/>
    <x v="10"/>
    <x v="62"/>
    <s v="2.2 - CONTRATACIÓN DE SERVICIOS"/>
    <s v="2.2.8 - OTROS SERVICIOS NO INCLUIDOS EN CONCEPTOS ANTERIORES"/>
    <s v="N"/>
    <s v="00 - N/A"/>
    <s v="20 - FONDOS CON DESTINO ESPECÍFICO"/>
    <s v="99 - MULTIPROVINCIAL"/>
    <s v="(en blanco)"/>
    <n v="45051160"/>
    <n v="61006453.170000002"/>
  </r>
  <r>
    <s v="2026"/>
    <x v="0"/>
    <x v="0"/>
    <x v="0"/>
    <x v="0"/>
    <s v="2 - Poder Ejecutivo"/>
    <s v="0211 - MINISTERIO DE OBRAS PÚBLICAS Y COMUNICACIONES"/>
    <s v="0011 - JUNTA DE AVIACIÓN CIVIL"/>
    <x v="3"/>
    <x v="10"/>
    <x v="62"/>
    <s v="2.2 - CONTRATACIÓN DE SERVICIOS"/>
    <s v="2.2.9 - OTRAS CONTRATACIONES DE SERVICIOS"/>
    <s v="N"/>
    <s v="00 - N/A"/>
    <s v="20 - FONDOS CON DESTINO ESPECÍFICO"/>
    <s v="99 - MULTIPROVINCIAL"/>
    <s v="(en blanco)"/>
    <n v="28640400"/>
    <n v="8069897.1600000011"/>
  </r>
  <r>
    <s v="2026"/>
    <x v="0"/>
    <x v="0"/>
    <x v="0"/>
    <x v="0"/>
    <s v="2 - Poder Ejecutivo"/>
    <s v="0211 - MINISTERIO DE OBRAS PÚBLICAS Y COMUNICACIONES"/>
    <s v="0011 - JUNTA DE AVIACIÓN CIVIL"/>
    <x v="3"/>
    <x v="10"/>
    <x v="62"/>
    <s v="2.3 - MATERIALES Y SUMINISTROS"/>
    <s v="2.3.1 - ALIMENTOS Y PRODUCTOS AGROFORESTALES"/>
    <s v="N"/>
    <s v="00 - N/A"/>
    <s v="20 - FONDOS CON DESTINO ESPECÍFICO"/>
    <s v="99 - MULTIPROVINCIAL"/>
    <s v="(en blanco)"/>
    <n v="1679000"/>
    <n v="525634.8899999999"/>
  </r>
  <r>
    <s v="2026"/>
    <x v="0"/>
    <x v="0"/>
    <x v="0"/>
    <x v="0"/>
    <s v="2 - Poder Ejecutivo"/>
    <s v="0211 - MINISTERIO DE OBRAS PÚBLICAS Y COMUNICACIONES"/>
    <s v="0011 - JUNTA DE AVIACIÓN CIVIL"/>
    <x v="3"/>
    <x v="10"/>
    <x v="62"/>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x v="3"/>
    <x v="10"/>
    <x v="62"/>
    <s v="2.3 - MATERIALES Y SUMINISTROS"/>
    <s v="2.3.3 - PAPEL, CARTÓN E IMPRESOS"/>
    <s v="N"/>
    <s v="00 - N/A"/>
    <s v="20 - FONDOS CON DESTINO ESPECÍFICO"/>
    <s v="99 - MULTIPROVINCIAL"/>
    <s v="(en blanco)"/>
    <n v="3316000"/>
    <n v="232217.82"/>
  </r>
  <r>
    <s v="2026"/>
    <x v="0"/>
    <x v="0"/>
    <x v="0"/>
    <x v="0"/>
    <s v="2 - Poder Ejecutivo"/>
    <s v="0211 - MINISTERIO DE OBRAS PÚBLICAS Y COMUNICACIONES"/>
    <s v="0011 - JUNTA DE AVIACIÓN CIVIL"/>
    <x v="3"/>
    <x v="10"/>
    <x v="62"/>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x v="3"/>
    <x v="10"/>
    <x v="62"/>
    <s v="2.3 - MATERIALES Y SUMINISTROS"/>
    <s v="2.3.5 - CUERO, CAUCHO Y PLÁSTICO"/>
    <s v="N"/>
    <s v="00 - N/A"/>
    <s v="20 - FONDOS CON DESTINO ESPECÍFICO"/>
    <s v="99 - MULTIPROVINCIAL"/>
    <s v="(en blanco)"/>
    <n v="637000"/>
    <n v="21995.829999999998"/>
  </r>
  <r>
    <s v="2026"/>
    <x v="0"/>
    <x v="0"/>
    <x v="0"/>
    <x v="0"/>
    <s v="2 - Poder Ejecutivo"/>
    <s v="0211 - MINISTERIO DE OBRAS PÚBLICAS Y COMUNICACIONES"/>
    <s v="0011 - JUNTA DE AVIACIÓN CIVIL"/>
    <x v="3"/>
    <x v="10"/>
    <x v="62"/>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x v="3"/>
    <x v="10"/>
    <x v="62"/>
    <s v="2.3 - MATERIALES Y SUMINISTROS"/>
    <s v="2.3.7 - COMBUSTIBLES, LUBRICANTES, PRODUCTOS QUÍMICOS Y CONEXOS"/>
    <s v="N"/>
    <s v="00 - N/A"/>
    <s v="20 - FONDOS CON DESTINO ESPECÍFICO"/>
    <s v="99 - MULTIPROVINCIAL"/>
    <s v="(en blanco)"/>
    <n v="20626000"/>
    <n v="4040277.85"/>
  </r>
  <r>
    <s v="2026"/>
    <x v="0"/>
    <x v="0"/>
    <x v="0"/>
    <x v="0"/>
    <s v="2 - Poder Ejecutivo"/>
    <s v="0211 - MINISTERIO DE OBRAS PÚBLICAS Y COMUNICACIONES"/>
    <s v="0011 - JUNTA DE AVIACIÓN CIVIL"/>
    <x v="3"/>
    <x v="10"/>
    <x v="62"/>
    <s v="2.3 - MATERIALES Y SUMINISTROS"/>
    <s v="2.3.9 - PRODUCTOS Y ÚTILES VARIOS"/>
    <s v="N"/>
    <s v="00 - N/A"/>
    <s v="20 - FONDOS CON DESTINO ESPECÍFICO"/>
    <s v="99 - MULTIPROVINCIAL"/>
    <s v="(en blanco)"/>
    <n v="10393600"/>
    <n v="504973.07"/>
  </r>
  <r>
    <s v="2026"/>
    <x v="0"/>
    <x v="0"/>
    <x v="0"/>
    <x v="0"/>
    <s v="2 - Poder Ejecutivo"/>
    <s v="0212 - MINISTERIO DE INDUSTRIA, COMERCIO Y MIPYMES (MICM)"/>
    <s v="0001 - MINISTERIO DE INDUSTRIA, COMERCIO y MIPYMES (MICM)"/>
    <x v="0"/>
    <x v="0"/>
    <x v="20"/>
    <s v="2.1 - REMUNERACIONES Y CONTRIBUCIONES"/>
    <s v="2.1.1 - REMUNERACIONES"/>
    <s v="N"/>
    <s v="00 - N/A"/>
    <s v="10 - FONDO GENERAL"/>
    <s v="99 - MULTIPROVINCIAL"/>
    <s v="(en blanco)"/>
    <n v="2916755"/>
    <n v="975000"/>
  </r>
  <r>
    <s v="2026"/>
    <x v="0"/>
    <x v="0"/>
    <x v="0"/>
    <x v="0"/>
    <s v="2 - Poder Ejecutivo"/>
    <s v="0212 - MINISTERIO DE INDUSTRIA, COMERCIO Y MIPYMES (MICM)"/>
    <s v="0001 - MINISTERIO DE INDUSTRIA, COMERCIO y MIPYMES (MICM)"/>
    <x v="0"/>
    <x v="0"/>
    <x v="20"/>
    <s v="2.1 - REMUNERACIONES Y CONTRIBUCIONES"/>
    <s v="2.1.1 - REMUNERACIONES"/>
    <s v="N"/>
    <s v="00 - N/A"/>
    <s v="20 - FONDOS CON DESTINO ESPECÍFICO"/>
    <s v="99 - MULTIPROVINCIAL"/>
    <s v="(en blanco)"/>
    <n v="1524099"/>
    <n v="200000"/>
  </r>
  <r>
    <s v="2026"/>
    <x v="0"/>
    <x v="0"/>
    <x v="0"/>
    <x v="0"/>
    <s v="2 - Poder Ejecutivo"/>
    <s v="0212 - MINISTERIO DE INDUSTRIA, COMERCIO Y MIPYMES (MICM)"/>
    <s v="0001 - MINISTERIO DE INDUSTRIA, COMERCIO y MIPYMES (MICM)"/>
    <x v="0"/>
    <x v="0"/>
    <x v="20"/>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x v="0"/>
    <x v="0"/>
    <x v="20"/>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x v="0"/>
    <x v="0"/>
    <x v="20"/>
    <s v="2.1 - REMUNERACIONES Y CONTRIBUCIONES"/>
    <s v="2.1.5 - CONTRIBUCIONES A LA SEGURIDAD SOCIAL"/>
    <s v="N"/>
    <s v="00 - N/A"/>
    <s v="10 - FONDO GENERAL"/>
    <s v="99 - MULTIPROVINCIAL"/>
    <s v="(en blanco)"/>
    <n v="419370"/>
    <n v="148618.43"/>
  </r>
  <r>
    <s v="2026"/>
    <x v="0"/>
    <x v="0"/>
    <x v="0"/>
    <x v="0"/>
    <s v="2 - Poder Ejecutivo"/>
    <s v="0212 - MINISTERIO DE INDUSTRIA, COMERCIO Y MIPYMES (MICM)"/>
    <s v="0001 - MINISTERIO DE INDUSTRIA, COMERCIO y MIPYMES (MICM)"/>
    <x v="0"/>
    <x v="0"/>
    <x v="20"/>
    <s v="2.1 - REMUNERACIONES Y CONTRIBUCIONES"/>
    <s v="2.1.5 - CONTRIBUCIONES A LA SEGURIDAD SOCIAL"/>
    <s v="N"/>
    <s v="00 - N/A"/>
    <s v="20 - FONDOS CON DESTINO ESPECÍFICO"/>
    <s v="99 - MULTIPROVINCIAL"/>
    <s v="(en blanco)"/>
    <n v="215112"/>
    <n v="30580"/>
  </r>
  <r>
    <s v="2026"/>
    <x v="0"/>
    <x v="0"/>
    <x v="0"/>
    <x v="0"/>
    <s v="2 - Poder Ejecutivo"/>
    <s v="0212 - MINISTERIO DE INDUSTRIA, COMERCIO Y MIPYMES (MICM)"/>
    <s v="0001 - MINISTERIO DE INDUSTRIA, COMERCIO y MIPYMES (MICM)"/>
    <x v="0"/>
    <x v="0"/>
    <x v="20"/>
    <s v="2.2 - CONTRATACIÓN DE SERVICIOS"/>
    <s v="2.2.3 - VIÁTICOS"/>
    <s v="N"/>
    <s v="00 - N/A"/>
    <s v="20 - FONDOS CON DESTINO ESPECÍFICO"/>
    <s v="99 - MULTIPROVINCIAL"/>
    <s v="(en blanco)"/>
    <n v="300000"/>
    <n v="162445.51"/>
  </r>
  <r>
    <s v="2026"/>
    <x v="0"/>
    <x v="0"/>
    <x v="0"/>
    <x v="0"/>
    <s v="2 - Poder Ejecutivo"/>
    <s v="0212 - MINISTERIO DE INDUSTRIA, COMERCIO Y MIPYMES (MICM)"/>
    <s v="0001 - MINISTERIO DE INDUSTRIA, COMERCIO y MIPYMES (MICM)"/>
    <x v="0"/>
    <x v="0"/>
    <x v="20"/>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x v="3"/>
    <x v="13"/>
    <x v="55"/>
    <s v="2.1 - REMUNERACIONES Y CONTRIBUCIONES"/>
    <s v="2.1.1 - REMUNERACIONES"/>
    <s v="N"/>
    <s v="00 - N/A"/>
    <s v="10 - FONDO GENERAL"/>
    <s v="99 - MULTIPROVINCIAL"/>
    <s v="(en blanco)"/>
    <n v="844741810"/>
    <n v="285831771.34999996"/>
  </r>
  <r>
    <s v="2026"/>
    <x v="0"/>
    <x v="0"/>
    <x v="0"/>
    <x v="0"/>
    <s v="2 - Poder Ejecutivo"/>
    <s v="0212 - MINISTERIO DE INDUSTRIA, COMERCIO Y MIPYMES (MICM)"/>
    <s v="0001 - MINISTERIO DE INDUSTRIA, COMERCIO y MIPYMES (MICM)"/>
    <x v="3"/>
    <x v="13"/>
    <x v="55"/>
    <s v="2.1 - REMUNERACIONES Y CONTRIBUCIONES"/>
    <s v="2.1.1 - REMUNERACIONES"/>
    <s v="N"/>
    <s v="00 - N/A"/>
    <s v="20 - FONDOS CON DESTINO ESPECÍFICO"/>
    <s v="99 - MULTIPROVINCIAL"/>
    <s v="(en blanco)"/>
    <n v="764897576"/>
    <n v="287253112.57999998"/>
  </r>
  <r>
    <s v="2026"/>
    <x v="0"/>
    <x v="0"/>
    <x v="0"/>
    <x v="0"/>
    <s v="2 - Poder Ejecutivo"/>
    <s v="0212 - MINISTERIO DE INDUSTRIA, COMERCIO Y MIPYMES (MICM)"/>
    <s v="0001 - MINISTERIO DE INDUSTRIA, COMERCIO y MIPYMES (MICM)"/>
    <x v="3"/>
    <x v="13"/>
    <x v="55"/>
    <s v="2.1 - REMUNERACIONES Y CONTRIBUCIONES"/>
    <s v="2.1.2 - SOBRESUELDOS"/>
    <s v="N"/>
    <s v="00 - N/A"/>
    <s v="10 - FONDO GENERAL"/>
    <s v="99 - MULTIPROVINCIAL"/>
    <s v="(en blanco)"/>
    <n v="149333372"/>
    <n v="63065300.539999999"/>
  </r>
  <r>
    <s v="2026"/>
    <x v="0"/>
    <x v="0"/>
    <x v="0"/>
    <x v="0"/>
    <s v="2 - Poder Ejecutivo"/>
    <s v="0212 - MINISTERIO DE INDUSTRIA, COMERCIO Y MIPYMES (MICM)"/>
    <s v="0001 - MINISTERIO DE INDUSTRIA, COMERCIO y MIPYMES (MICM)"/>
    <x v="3"/>
    <x v="13"/>
    <x v="55"/>
    <s v="2.1 - REMUNERACIONES Y CONTRIBUCIONES"/>
    <s v="2.1.2 - SOBRESUELDOS"/>
    <s v="N"/>
    <s v="00 - N/A"/>
    <s v="20 - FONDOS CON DESTINO ESPECÍFICO"/>
    <s v="99 - MULTIPROVINCIAL"/>
    <s v="(en blanco)"/>
    <n v="318196714"/>
    <n v="73965619.079999998"/>
  </r>
  <r>
    <s v="2026"/>
    <x v="0"/>
    <x v="0"/>
    <x v="0"/>
    <x v="0"/>
    <s v="2 - Poder Ejecutivo"/>
    <s v="0212 - MINISTERIO DE INDUSTRIA, COMERCIO Y MIPYMES (MICM)"/>
    <s v="0001 - MINISTERIO DE INDUSTRIA, COMERCIO y MIPYMES (MICM)"/>
    <x v="3"/>
    <x v="13"/>
    <x v="55"/>
    <s v="2.1 - REMUNERACIONES Y CONTRIBUCIONES"/>
    <s v="2.1.3 - DIETAS Y GASTOS DE REPRESENTACIÓN"/>
    <s v="N"/>
    <s v="00 - N/A"/>
    <s v="10 - FONDO GENERAL"/>
    <s v="99 - MULTIPROVINCIAL"/>
    <s v="(en blanco)"/>
    <n v="2000000"/>
    <n v="179954.76"/>
  </r>
  <r>
    <s v="2026"/>
    <x v="0"/>
    <x v="0"/>
    <x v="0"/>
    <x v="0"/>
    <s v="2 - Poder Ejecutivo"/>
    <s v="0212 - MINISTERIO DE INDUSTRIA, COMERCIO Y MIPYMES (MICM)"/>
    <s v="0001 - MINISTERIO DE INDUSTRIA, COMERCIO y MIPYMES (MICM)"/>
    <x v="3"/>
    <x v="13"/>
    <x v="55"/>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x v="3"/>
    <x v="13"/>
    <x v="55"/>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x v="3"/>
    <x v="13"/>
    <x v="55"/>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x v="3"/>
    <x v="13"/>
    <x v="55"/>
    <s v="2.1 - REMUNERACIONES Y CONTRIBUCIONES"/>
    <s v="2.1.5 - CONTRIBUCIONES A LA SEGURIDAD SOCIAL"/>
    <s v="N"/>
    <s v="00 - N/A"/>
    <s v="10 - FONDO GENERAL"/>
    <s v="99 - MULTIPROVINCIAL"/>
    <s v="(en blanco)"/>
    <n v="118479176"/>
    <n v="42652955.699999996"/>
  </r>
  <r>
    <s v="2026"/>
    <x v="0"/>
    <x v="0"/>
    <x v="0"/>
    <x v="0"/>
    <s v="2 - Poder Ejecutivo"/>
    <s v="0212 - MINISTERIO DE INDUSTRIA, COMERCIO Y MIPYMES (MICM)"/>
    <s v="0001 - MINISTERIO DE INDUSTRIA, COMERCIO y MIPYMES (MICM)"/>
    <x v="3"/>
    <x v="13"/>
    <x v="55"/>
    <s v="2.1 - REMUNERACIONES Y CONTRIBUCIONES"/>
    <s v="2.1.5 - CONTRIBUCIONES A LA SEGURIDAD SOCIAL"/>
    <s v="N"/>
    <s v="00 - N/A"/>
    <s v="20 - FONDOS CON DESTINO ESPECÍFICO"/>
    <s v="99 - MULTIPROVINCIAL"/>
    <s v="(en blanco)"/>
    <n v="105716787"/>
    <n v="41739633.180000037"/>
  </r>
  <r>
    <s v="2026"/>
    <x v="0"/>
    <x v="0"/>
    <x v="0"/>
    <x v="0"/>
    <s v="2 - Poder Ejecutivo"/>
    <s v="0212 - MINISTERIO DE INDUSTRIA, COMERCIO Y MIPYMES (MICM)"/>
    <s v="0001 - MINISTERIO DE INDUSTRIA, COMERCIO y MIPYMES (MICM)"/>
    <x v="3"/>
    <x v="13"/>
    <x v="55"/>
    <s v="2.2 - CONTRATACIÓN DE SERVICIOS"/>
    <s v="2.2.1 - SERVICIOS BÁSICOS"/>
    <s v="N"/>
    <s v="00 - N/A"/>
    <s v="10 - FONDO GENERAL"/>
    <s v="99 - MULTIPROVINCIAL"/>
    <s v="(en blanco)"/>
    <n v="21911418"/>
    <n v="6521201.2200000007"/>
  </r>
  <r>
    <s v="2026"/>
    <x v="0"/>
    <x v="0"/>
    <x v="0"/>
    <x v="0"/>
    <s v="2 - Poder Ejecutivo"/>
    <s v="0212 - MINISTERIO DE INDUSTRIA, COMERCIO Y MIPYMES (MICM)"/>
    <s v="0001 - MINISTERIO DE INDUSTRIA, COMERCIO y MIPYMES (MICM)"/>
    <x v="3"/>
    <x v="13"/>
    <x v="55"/>
    <s v="2.2 - CONTRATACIÓN DE SERVICIOS"/>
    <s v="2.2.1 - SERVICIOS BÁSICOS"/>
    <s v="N"/>
    <s v="00 - N/A"/>
    <s v="20 - FONDOS CON DESTINO ESPECÍFICO"/>
    <s v="99 - MULTIPROVINCIAL"/>
    <s v="(en blanco)"/>
    <n v="41310905"/>
    <n v="14410253.16"/>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20 - FONDOS CON DESTINO ESPECÍFICO"/>
    <s v="99 - MULTIPROVINCIAL"/>
    <s v="(en blanco)"/>
    <n v="189000000"/>
    <n v="29642259.09"/>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x v="3"/>
    <x v="13"/>
    <x v="55"/>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x v="3"/>
    <x v="13"/>
    <x v="55"/>
    <s v="2.2 - CONTRATACIÓN DE SERVICIOS"/>
    <s v="2.2.3 - VIÁTICOS"/>
    <s v="N"/>
    <s v="00 - N/A"/>
    <s v="20 - FONDOS CON DESTINO ESPECÍFICO"/>
    <s v="99 - MULTIPROVINCIAL"/>
    <s v="(en blanco)"/>
    <n v="30610000"/>
    <n v="8524604.6800000016"/>
  </r>
  <r>
    <s v="2026"/>
    <x v="0"/>
    <x v="0"/>
    <x v="0"/>
    <x v="0"/>
    <s v="2 - Poder Ejecutivo"/>
    <s v="0212 - MINISTERIO DE INDUSTRIA, COMERCIO Y MIPYMES (MICM)"/>
    <s v="0001 - MINISTERIO DE INDUSTRIA, COMERCIO y MIPYMES (MICM)"/>
    <x v="3"/>
    <x v="13"/>
    <x v="55"/>
    <s v="2.2 - CONTRATACIÓN DE SERVICIOS"/>
    <s v="2.2.4 - TRANSPORTE Y ALMACENAJE"/>
    <s v="N"/>
    <s v="00 - N/A"/>
    <s v="20 - FONDOS CON DESTINO ESPECÍFICO"/>
    <s v="99 - MULTIPROVINCIAL"/>
    <s v="(en blanco)"/>
    <n v="54828575"/>
    <n v="2343907.29"/>
  </r>
  <r>
    <s v="2026"/>
    <x v="0"/>
    <x v="0"/>
    <x v="0"/>
    <x v="0"/>
    <s v="2 - Poder Ejecutivo"/>
    <s v="0212 - MINISTERIO DE INDUSTRIA, COMERCIO Y MIPYMES (MICM)"/>
    <s v="0001 - MINISTERIO DE INDUSTRIA, COMERCIO y MIPYMES (MICM)"/>
    <x v="3"/>
    <x v="13"/>
    <x v="55"/>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x v="3"/>
    <x v="13"/>
    <x v="55"/>
    <s v="2.2 - CONTRATACIÓN DE SERVICIOS"/>
    <s v="2.2.5 - ALQUILERES Y RENTAS"/>
    <s v="N"/>
    <s v="00 - N/A"/>
    <s v="20 - FONDOS CON DESTINO ESPECÍFICO"/>
    <s v="99 - MULTIPROVINCIAL"/>
    <s v="(en blanco)"/>
    <n v="355114305"/>
    <n v="98091322.530000001"/>
  </r>
  <r>
    <s v="2026"/>
    <x v="0"/>
    <x v="0"/>
    <x v="0"/>
    <x v="0"/>
    <s v="2 - Poder Ejecutivo"/>
    <s v="0212 - MINISTERIO DE INDUSTRIA, COMERCIO Y MIPYMES (MICM)"/>
    <s v="0001 - MINISTERIO DE INDUSTRIA, COMERCIO y MIPYMES (MICM)"/>
    <x v="3"/>
    <x v="13"/>
    <x v="55"/>
    <s v="2.2 - CONTRATACIÓN DE SERVICIOS"/>
    <s v="2.2.6 - SEGUROS"/>
    <s v="N"/>
    <s v="00 - N/A"/>
    <s v="20 - FONDOS CON DESTINO ESPECÍFICO"/>
    <s v="99 - MULTIPROVINCIAL"/>
    <s v="(en blanco)"/>
    <n v="86500000"/>
    <n v="28222590.190000001"/>
  </r>
  <r>
    <s v="2026"/>
    <x v="0"/>
    <x v="0"/>
    <x v="0"/>
    <x v="0"/>
    <s v="2 - Poder Ejecutivo"/>
    <s v="0212 - MINISTERIO DE INDUSTRIA, COMERCIO Y MIPYMES (MICM)"/>
    <s v="0001 - MINISTERIO DE INDUSTRIA, COMERCIO y MIPYMES (MICM)"/>
    <x v="3"/>
    <x v="13"/>
    <x v="55"/>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x v="3"/>
    <x v="13"/>
    <x v="55"/>
    <s v="2.2 - CONTRATACIÓN DE SERVICIOS"/>
    <s v="2.2.7 - SERVICIOS DE CONSERVACIÓN, REPARACIONES MENORES E INSTALACIONES TEMPORALES"/>
    <s v="N"/>
    <s v="00 - N/A"/>
    <s v="20 - FONDOS CON DESTINO ESPECÍFICO"/>
    <s v="99 - MULTIPROVINCIAL"/>
    <s v="(en blanco)"/>
    <n v="52620000"/>
    <n v="7889840.6300000008"/>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10 - FONDO GENERAL"/>
    <s v="99 - MULTIPROVINCIAL"/>
    <s v="(en blanco)"/>
    <n v="22091020"/>
    <n v="7329677.5199999996"/>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20 - FONDOS CON DESTINO ESPECÍFICO"/>
    <s v="99 - MULTIPROVINCIAL"/>
    <s v="(en blanco)"/>
    <n v="296649812"/>
    <n v="21622721.579999994"/>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x v="3"/>
    <x v="13"/>
    <x v="55"/>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3"/>
    <x v="55"/>
    <s v="2.2 - CONTRATACIÓN DE SERVICIOS"/>
    <s v="2.2.9 - OTRAS CONTRATACIONES DE SERVICIOS"/>
    <s v="N"/>
    <s v="00 - N/A"/>
    <s v="20 - FONDOS CON DESTINO ESPECÍFICO"/>
    <s v="99 - MULTIPROVINCIAL"/>
    <s v="(en blanco)"/>
    <n v="209300000"/>
    <n v="24017429.110000003"/>
  </r>
  <r>
    <s v="2026"/>
    <x v="0"/>
    <x v="0"/>
    <x v="0"/>
    <x v="0"/>
    <s v="2 - Poder Ejecutivo"/>
    <s v="0212 - MINISTERIO DE INDUSTRIA, COMERCIO Y MIPYMES (MICM)"/>
    <s v="0001 - MINISTERIO DE INDUSTRIA, COMERCIO y MIPYMES (MICM)"/>
    <x v="3"/>
    <x v="13"/>
    <x v="55"/>
    <s v="2.3 - MATERIALES Y SUMINISTROS"/>
    <s v="2.3.1 - ALIMENTOS Y PRODUCTOS AGROFORESTALES"/>
    <s v="N"/>
    <s v="00 - N/A"/>
    <s v="20 - FONDOS CON DESTINO ESPECÍFICO"/>
    <s v="99 - MULTIPROVINCIAL"/>
    <s v="(en blanco)"/>
    <n v="5500000"/>
    <n v="336767.5"/>
  </r>
  <r>
    <s v="2026"/>
    <x v="0"/>
    <x v="0"/>
    <x v="0"/>
    <x v="0"/>
    <s v="2 - Poder Ejecutivo"/>
    <s v="0212 - MINISTERIO DE INDUSTRIA, COMERCIO Y MIPYMES (MICM)"/>
    <s v="0001 - MINISTERIO DE INDUSTRIA, COMERCIO y MIPYMES (MICM)"/>
    <x v="3"/>
    <x v="13"/>
    <x v="55"/>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x v="3"/>
    <x v="13"/>
    <x v="55"/>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x v="3"/>
    <x v="13"/>
    <x v="55"/>
    <s v="2.3 - MATERIALES Y SUMINISTROS"/>
    <s v="2.3.3 - PAPEL, CARTÓN E IMPRESOS"/>
    <s v="N"/>
    <s v="00 - N/A"/>
    <s v="20 - FONDOS CON DESTINO ESPECÍFICO"/>
    <s v="99 - MULTIPROVINCIAL"/>
    <s v="(en blanco)"/>
    <n v="28000000"/>
    <n v="14553916.6"/>
  </r>
  <r>
    <s v="2026"/>
    <x v="0"/>
    <x v="0"/>
    <x v="0"/>
    <x v="0"/>
    <s v="2 - Poder Ejecutivo"/>
    <s v="0212 - MINISTERIO DE INDUSTRIA, COMERCIO Y MIPYMES (MICM)"/>
    <s v="0001 - MINISTERIO DE INDUSTRIA, COMERCIO y MIPYMES (MICM)"/>
    <x v="3"/>
    <x v="13"/>
    <x v="55"/>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x v="3"/>
    <x v="13"/>
    <x v="55"/>
    <s v="2.3 - MATERIALES Y SUMINISTROS"/>
    <s v="2.3.5 - CUERO, CAUCHO Y PLÁSTICO"/>
    <s v="N"/>
    <s v="00 - N/A"/>
    <s v="20 - FONDOS CON DESTINO ESPECÍFICO"/>
    <s v="99 - MULTIPROVINCIAL"/>
    <s v="(en blanco)"/>
    <n v="3000000"/>
    <n v="826766.94000000006"/>
  </r>
  <r>
    <s v="2026"/>
    <x v="0"/>
    <x v="0"/>
    <x v="0"/>
    <x v="0"/>
    <s v="2 - Poder Ejecutivo"/>
    <s v="0212 - MINISTERIO DE INDUSTRIA, COMERCIO Y MIPYMES (MICM)"/>
    <s v="0001 - MINISTERIO DE INDUSTRIA, COMERCIO y MIPYMES (MICM)"/>
    <x v="3"/>
    <x v="13"/>
    <x v="55"/>
    <s v="2.3 - MATERIALES Y SUMINISTROS"/>
    <s v="2.3.6 - PRODUCTOS DE MINERALES, METÁLICOS Y NO METÁLICOS"/>
    <s v="N"/>
    <s v="00 - N/A"/>
    <s v="20 - FONDOS CON DESTINO ESPECÍFICO"/>
    <s v="99 - MULTIPROVINCIAL"/>
    <s v="(en blanco)"/>
    <n v="6930000"/>
    <n v="61743.5"/>
  </r>
  <r>
    <s v="2026"/>
    <x v="0"/>
    <x v="0"/>
    <x v="0"/>
    <x v="0"/>
    <s v="2 - Poder Ejecutivo"/>
    <s v="0212 - MINISTERIO DE INDUSTRIA, COMERCIO Y MIPYMES (MICM)"/>
    <s v="0001 - MINISTERIO DE INDUSTRIA, COMERCIO y MIPYMES (MICM)"/>
    <x v="3"/>
    <x v="13"/>
    <x v="55"/>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x v="3"/>
    <x v="13"/>
    <x v="55"/>
    <s v="2.3 - MATERIALES Y SUMINISTROS"/>
    <s v="2.3.7 - COMBUSTIBLES, LUBRICANTES, PRODUCTOS QUÍMICOS Y CONEXOS"/>
    <s v="N"/>
    <s v="00 - N/A"/>
    <s v="20 - FONDOS CON DESTINO ESPECÍFICO"/>
    <s v="99 - MULTIPROVINCIAL"/>
    <s v="(en blanco)"/>
    <n v="69858200"/>
    <n v="7778421.3099999996"/>
  </r>
  <r>
    <s v="2026"/>
    <x v="0"/>
    <x v="0"/>
    <x v="0"/>
    <x v="0"/>
    <s v="2 - Poder Ejecutivo"/>
    <s v="0212 - MINISTERIO DE INDUSTRIA, COMERCIO Y MIPYMES (MICM)"/>
    <s v="0001 - MINISTERIO DE INDUSTRIA, COMERCIO y MIPYMES (MICM)"/>
    <x v="3"/>
    <x v="13"/>
    <x v="55"/>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x v="3"/>
    <x v="13"/>
    <x v="55"/>
    <s v="2.3 - MATERIALES Y SUMINISTROS"/>
    <s v="2.3.9 - PRODUCTOS Y ÚTILES VARIOS"/>
    <s v="N"/>
    <s v="00 - N/A"/>
    <s v="20 - FONDOS CON DESTINO ESPECÍFICO"/>
    <s v="99 - MULTIPROVINCIAL"/>
    <s v="(en blanco)"/>
    <n v="19356400"/>
    <n v="3499429.040000001"/>
  </r>
  <r>
    <s v="2026"/>
    <x v="0"/>
    <x v="0"/>
    <x v="0"/>
    <x v="0"/>
    <s v="2 - Poder Ejecutivo"/>
    <s v="0212 - MINISTERIO DE INDUSTRIA, COMERCIO Y MIPYMES (MICM)"/>
    <s v="0001 - MINISTERIO DE INDUSTRIA, COMERCIO y MIPYMES (MICM)"/>
    <x v="3"/>
    <x v="16"/>
    <x v="63"/>
    <s v="2.1 - REMUNERACIONES Y CONTRIBUCIONES"/>
    <s v="2.1.1 - REMUNERACIONES"/>
    <s v="N"/>
    <s v="00 - N/A"/>
    <s v="10 - FONDO GENERAL"/>
    <s v="99 - MULTIPROVINCIAL"/>
    <s v="(en blanco)"/>
    <n v="175874433"/>
    <n v="66181166"/>
  </r>
  <r>
    <s v="2026"/>
    <x v="0"/>
    <x v="0"/>
    <x v="0"/>
    <x v="0"/>
    <s v="2 - Poder Ejecutivo"/>
    <s v="0212 - MINISTERIO DE INDUSTRIA, COMERCIO Y MIPYMES (MICM)"/>
    <s v="0001 - MINISTERIO DE INDUSTRIA, COMERCIO y MIPYMES (MICM)"/>
    <x v="3"/>
    <x v="16"/>
    <x v="63"/>
    <s v="2.1 - REMUNERACIONES Y CONTRIBUCIONES"/>
    <s v="2.1.1 - REMUNERACIONES"/>
    <s v="N"/>
    <s v="00 - N/A"/>
    <s v="20 - FONDOS CON DESTINO ESPECÍFICO"/>
    <s v="99 - MULTIPROVINCIAL"/>
    <s v="(en blanco)"/>
    <n v="47752918"/>
    <n v="19490181.25"/>
  </r>
  <r>
    <s v="2026"/>
    <x v="0"/>
    <x v="0"/>
    <x v="0"/>
    <x v="0"/>
    <s v="2 - Poder Ejecutivo"/>
    <s v="0212 - MINISTERIO DE INDUSTRIA, COMERCIO Y MIPYMES (MICM)"/>
    <s v="0001 - MINISTERIO DE INDUSTRIA, COMERCIO y MIPYMES (MICM)"/>
    <x v="3"/>
    <x v="16"/>
    <x v="63"/>
    <s v="2.1 - REMUNERACIONES Y CONTRIBUCIONES"/>
    <s v="2.1.2 - SOBRESUELDOS"/>
    <s v="N"/>
    <s v="00 - N/A"/>
    <s v="10 - FONDO GENERAL"/>
    <s v="99 - MULTIPROVINCIAL"/>
    <s v="(en blanco)"/>
    <n v="39569177"/>
    <n v="15537928.300000001"/>
  </r>
  <r>
    <s v="2026"/>
    <x v="0"/>
    <x v="0"/>
    <x v="0"/>
    <x v="0"/>
    <s v="2 - Poder Ejecutivo"/>
    <s v="0212 - MINISTERIO DE INDUSTRIA, COMERCIO Y MIPYMES (MICM)"/>
    <s v="0001 - MINISTERIO DE INDUSTRIA, COMERCIO y MIPYMES (MICM)"/>
    <x v="3"/>
    <x v="16"/>
    <x v="63"/>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x v="3"/>
    <x v="16"/>
    <x v="63"/>
    <s v="2.1 - REMUNERACIONES Y CONTRIBUCIONES"/>
    <s v="2.1.5 - CONTRIBUCIONES A LA SEGURIDAD SOCIAL"/>
    <s v="N"/>
    <s v="00 - N/A"/>
    <s v="10 - FONDO GENERAL"/>
    <s v="99 - MULTIPROVINCIAL"/>
    <s v="(en blanco)"/>
    <n v="6155514"/>
    <n v="2285347.89"/>
  </r>
  <r>
    <s v="2026"/>
    <x v="0"/>
    <x v="0"/>
    <x v="0"/>
    <x v="0"/>
    <s v="2 - Poder Ejecutivo"/>
    <s v="0212 - MINISTERIO DE INDUSTRIA, COMERCIO Y MIPYMES (MICM)"/>
    <s v="0001 - MINISTERIO DE INDUSTRIA, COMERCIO y MIPYMES (MICM)"/>
    <x v="3"/>
    <x v="16"/>
    <x v="63"/>
    <s v="2.1 - REMUNERACIONES Y CONTRIBUCIONES"/>
    <s v="2.1.5 - CONTRIBUCIONES A LA SEGURIDAD SOCIAL"/>
    <s v="N"/>
    <s v="00 - N/A"/>
    <s v="20 - FONDOS CON DESTINO ESPECÍFICO"/>
    <s v="99 - MULTIPROVINCIAL"/>
    <s v="(en blanco)"/>
    <n v="6737469"/>
    <n v="2970888.49"/>
  </r>
  <r>
    <s v="2026"/>
    <x v="0"/>
    <x v="0"/>
    <x v="0"/>
    <x v="0"/>
    <s v="2 - Poder Ejecutivo"/>
    <s v="0212 - MINISTERIO DE INDUSTRIA, COMERCIO Y MIPYMES (MICM)"/>
    <s v="0001 - MINISTERIO DE INDUSTRIA, COMERCIO y MIPYMES (MICM)"/>
    <x v="3"/>
    <x v="16"/>
    <x v="63"/>
    <s v="2.2 - CONTRATACIÓN DE SERVICIOS"/>
    <s v="2.2.1 - SERVICIOS BÁSICOS"/>
    <s v="N"/>
    <s v="00 - N/A"/>
    <s v="10 - FONDO GENERAL"/>
    <s v="99 - MULTIPROVINCIAL"/>
    <s v="(en blanco)"/>
    <n v="6080000"/>
    <n v="2358780.61"/>
  </r>
  <r>
    <s v="2026"/>
    <x v="0"/>
    <x v="0"/>
    <x v="0"/>
    <x v="0"/>
    <s v="2 - Poder Ejecutivo"/>
    <s v="0212 - MINISTERIO DE INDUSTRIA, COMERCIO Y MIPYMES (MICM)"/>
    <s v="0001 - MINISTERIO DE INDUSTRIA, COMERCIO y MIPYMES (MICM)"/>
    <x v="3"/>
    <x v="16"/>
    <x v="63"/>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x v="3"/>
    <x v="16"/>
    <x v="63"/>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x v="3"/>
    <x v="16"/>
    <x v="63"/>
    <s v="2.2 - CONTRATACIÓN DE SERVICIOS"/>
    <s v="2.2.3 - VIÁTICOS"/>
    <s v="N"/>
    <s v="00 - N/A"/>
    <s v="10 - FONDO GENERAL"/>
    <s v="99 - MULTIPROVINCIAL"/>
    <s v="(en blanco)"/>
    <n v="23796000"/>
    <n v="9069760"/>
  </r>
  <r>
    <s v="2026"/>
    <x v="0"/>
    <x v="0"/>
    <x v="0"/>
    <x v="0"/>
    <s v="2 - Poder Ejecutivo"/>
    <s v="0212 - MINISTERIO DE INDUSTRIA, COMERCIO Y MIPYMES (MICM)"/>
    <s v="0001 - MINISTERIO DE INDUSTRIA, COMERCIO y MIPYMES (MICM)"/>
    <x v="3"/>
    <x v="16"/>
    <x v="63"/>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x v="3"/>
    <x v="16"/>
    <x v="63"/>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x v="3"/>
    <x v="16"/>
    <x v="63"/>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x v="3"/>
    <x v="16"/>
    <x v="63"/>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x v="3"/>
    <x v="16"/>
    <x v="63"/>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x v="3"/>
    <x v="16"/>
    <x v="63"/>
    <s v="2.2 - CONTRATACIÓN DE SERVICIOS"/>
    <s v="2.2.8 - OTROS SERVICIOS NO INCLUIDOS EN CONCEPTOS ANTERIORES"/>
    <s v="N"/>
    <s v="00 - N/A"/>
    <s v="20 - FONDOS CON DESTINO ESPECÍFICO"/>
    <s v="99 - MULTIPROVINCIAL"/>
    <s v="(en blanco)"/>
    <n v="111482623"/>
    <n v="39539495.969999999"/>
  </r>
  <r>
    <s v="2026"/>
    <x v="0"/>
    <x v="0"/>
    <x v="0"/>
    <x v="0"/>
    <s v="2 - Poder Ejecutivo"/>
    <s v="0212 - MINISTERIO DE INDUSTRIA, COMERCIO Y MIPYMES (MICM)"/>
    <s v="0001 - MINISTERIO DE INDUSTRIA, COMERCIO y MIPYMES (MICM)"/>
    <x v="3"/>
    <x v="16"/>
    <x v="63"/>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6"/>
    <x v="63"/>
    <s v="2.3 - MATERIALES Y SUMINISTROS"/>
    <s v="2.3.1 - ALIMENTOS Y PRODUCTOS AGROFORESTALES"/>
    <s v="N"/>
    <s v="00 - N/A"/>
    <s v="10 - FONDO GENERAL"/>
    <s v="99 - MULTIPROVINCIAL"/>
    <s v="(en blanco)"/>
    <n v="39822480"/>
    <n v="16932537.34"/>
  </r>
  <r>
    <s v="2026"/>
    <x v="0"/>
    <x v="0"/>
    <x v="0"/>
    <x v="0"/>
    <s v="2 - Poder Ejecutivo"/>
    <s v="0212 - MINISTERIO DE INDUSTRIA, COMERCIO Y MIPYMES (MICM)"/>
    <s v="0001 - MINISTERIO DE INDUSTRIA, COMERCIO y MIPYMES (MICM)"/>
    <x v="3"/>
    <x v="16"/>
    <x v="63"/>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x v="3"/>
    <x v="16"/>
    <x v="63"/>
    <s v="2.3 - MATERIALES Y SUMINISTROS"/>
    <s v="2.3.3 - PAPEL, CARTÓN E IMPRESOS"/>
    <s v="N"/>
    <s v="00 - N/A"/>
    <s v="10 - FONDO GENERAL"/>
    <s v="99 - MULTIPROVINCIAL"/>
    <s v="(en blanco)"/>
    <n v="1050000"/>
    <n v="348874.79000000004"/>
  </r>
  <r>
    <s v="2026"/>
    <x v="0"/>
    <x v="0"/>
    <x v="0"/>
    <x v="0"/>
    <s v="2 - Poder Ejecutivo"/>
    <s v="0212 - MINISTERIO DE INDUSTRIA, COMERCIO Y MIPYMES (MICM)"/>
    <s v="0001 - MINISTERIO DE INDUSTRIA, COMERCIO y MIPYMES (MICM)"/>
    <x v="3"/>
    <x v="16"/>
    <x v="63"/>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x v="3"/>
    <x v="16"/>
    <x v="63"/>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x v="3"/>
    <x v="16"/>
    <x v="63"/>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x v="3"/>
    <x v="16"/>
    <x v="63"/>
    <s v="2.3 - MATERIALES Y SUMINISTROS"/>
    <s v="2.3.7 - COMBUSTIBLES, LUBRICANTES, PRODUCTOS QUÍMICOS Y CONEXOS"/>
    <s v="N"/>
    <s v="00 - N/A"/>
    <s v="10 - FONDO GENERAL"/>
    <s v="99 - MULTIPROVINCIAL"/>
    <s v="(en blanco)"/>
    <n v="13717000"/>
    <n v="5181208.5799999991"/>
  </r>
  <r>
    <s v="2026"/>
    <x v="0"/>
    <x v="0"/>
    <x v="0"/>
    <x v="0"/>
    <s v="2 - Poder Ejecutivo"/>
    <s v="0212 - MINISTERIO DE INDUSTRIA, COMERCIO Y MIPYMES (MICM)"/>
    <s v="0001 - MINISTERIO DE INDUSTRIA, COMERCIO y MIPYMES (MICM)"/>
    <x v="3"/>
    <x v="16"/>
    <x v="63"/>
    <s v="2.3 - MATERIALES Y SUMINISTROS"/>
    <s v="2.3.9 - PRODUCTOS Y ÚTILES VARIOS"/>
    <s v="N"/>
    <s v="00 - N/A"/>
    <s v="10 - FONDO GENERAL"/>
    <s v="99 - MULTIPROVINCIAL"/>
    <s v="(en blanco)"/>
    <n v="4147703"/>
    <n v="1679257.01"/>
  </r>
  <r>
    <s v="2026"/>
    <x v="0"/>
    <x v="0"/>
    <x v="0"/>
    <x v="0"/>
    <s v="2 - Poder Ejecutivo"/>
    <s v="0212 - MINISTERIO DE INDUSTRIA, COMERCIO Y MIPYMES (MICM)"/>
    <s v="0001 - MINISTERIO DE INDUSTRIA, COMERCIO y MIPYMES (MICM)"/>
    <x v="2"/>
    <x v="8"/>
    <x v="64"/>
    <s v="2.2 - CONTRATACIÓN DE SERVICIOS"/>
    <s v="2.2.3 - VIÁTICOS"/>
    <s v="N"/>
    <s v="00 - N/A"/>
    <s v="20 - FONDOS CON DESTINO ESPECÍFICO"/>
    <s v="99 - MULTIPROVINCIAL"/>
    <s v="(en blanco)"/>
    <n v="600000"/>
    <n v="133158.01999999999"/>
  </r>
  <r>
    <s v="2026"/>
    <x v="0"/>
    <x v="0"/>
    <x v="0"/>
    <x v="0"/>
    <s v="2 - Poder Ejecutivo"/>
    <s v="0212 - MINISTERIO DE INDUSTRIA, COMERCIO Y MIPYMES (MICM)"/>
    <s v="0001 - MINISTERIO DE INDUSTRIA, COMERCIO y MIPYMES (MICM)"/>
    <x v="2"/>
    <x v="8"/>
    <x v="64"/>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x v="2"/>
    <x v="8"/>
    <x v="65"/>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x v="2"/>
    <x v="8"/>
    <x v="65"/>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x v="3"/>
    <x v="13"/>
    <x v="53"/>
    <s v="2.1 - REMUNERACIONES Y CONTRIBUCIONES"/>
    <s v="2.1.1 - REMUNERACIONES"/>
    <s v="N"/>
    <s v="00 - N/A"/>
    <s v="10 - FONDO GENERAL"/>
    <s v="99 - MULTIPROVINCIAL"/>
    <s v="(en blanco)"/>
    <n v="93014000"/>
    <n v="35008233.219999999"/>
  </r>
  <r>
    <s v="2026"/>
    <x v="0"/>
    <x v="0"/>
    <x v="0"/>
    <x v="0"/>
    <s v="2 - Poder Ejecutivo"/>
    <s v="0212 - MINISTERIO DE INDUSTRIA, COMERCIO Y MIPYMES (MICM)"/>
    <s v="0007 - INDUSTRIA NACIONAL DE LA AGUJA"/>
    <x v="3"/>
    <x v="13"/>
    <x v="53"/>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x v="3"/>
    <x v="13"/>
    <x v="53"/>
    <s v="2.1 - REMUNERACIONES Y CONTRIBUCIONES"/>
    <s v="2.1.2 - SOBRESUELDOS"/>
    <s v="N"/>
    <s v="00 - N/A"/>
    <s v="10 - FONDO GENERAL"/>
    <s v="99 - MULTIPROVINCIAL"/>
    <s v="(en blanco)"/>
    <n v="16386200"/>
    <n v="5278078.6899999995"/>
  </r>
  <r>
    <s v="2026"/>
    <x v="0"/>
    <x v="0"/>
    <x v="0"/>
    <x v="0"/>
    <s v="2 - Poder Ejecutivo"/>
    <s v="0212 - MINISTERIO DE INDUSTRIA, COMERCIO Y MIPYMES (MICM)"/>
    <s v="0007 - INDUSTRIA NACIONAL DE LA AGUJA"/>
    <x v="3"/>
    <x v="13"/>
    <x v="53"/>
    <s v="2.1 - REMUNERACIONES Y CONTRIBUCIONES"/>
    <s v="2.1.5 - CONTRIBUCIONES A LA SEGURIDAD SOCIAL"/>
    <s v="N"/>
    <s v="00 - N/A"/>
    <s v="10 - FONDO GENERAL"/>
    <s v="99 - MULTIPROVINCIAL"/>
    <s v="(en blanco)"/>
    <n v="12595000"/>
    <n v="5212570.43"/>
  </r>
  <r>
    <s v="2026"/>
    <x v="0"/>
    <x v="0"/>
    <x v="0"/>
    <x v="0"/>
    <s v="2 - Poder Ejecutivo"/>
    <s v="0212 - MINISTERIO DE INDUSTRIA, COMERCIO Y MIPYMES (MICM)"/>
    <s v="0007 - INDUSTRIA NACIONAL DE LA AGUJA"/>
    <x v="3"/>
    <x v="13"/>
    <x v="53"/>
    <s v="2.2 - CONTRATACIÓN DE SERVICIOS"/>
    <s v="2.2.1 - SERVICIOS BÁSICOS"/>
    <s v="N"/>
    <s v="00 - N/A"/>
    <s v="10 - FONDO GENERAL"/>
    <s v="99 - MULTIPROVINCIAL"/>
    <s v="(en blanco)"/>
    <n v="6440000"/>
    <n v="2159117.1800000002"/>
  </r>
  <r>
    <s v="2026"/>
    <x v="0"/>
    <x v="0"/>
    <x v="0"/>
    <x v="0"/>
    <s v="2 - Poder Ejecutivo"/>
    <s v="0212 - MINISTERIO DE INDUSTRIA, COMERCIO Y MIPYMES (MICM)"/>
    <s v="0007 - INDUSTRIA NACIONAL DE LA AGUJA"/>
    <x v="3"/>
    <x v="13"/>
    <x v="53"/>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x v="3"/>
    <x v="13"/>
    <x v="53"/>
    <s v="2.2 - CONTRATACIÓN DE SERVICIOS"/>
    <s v="2.2.3 - VIÁTICOS"/>
    <s v="N"/>
    <s v="00 - N/A"/>
    <s v="10 - FONDO GENERAL"/>
    <s v="99 - MULTIPROVINCIAL"/>
    <s v="(en blanco)"/>
    <n v="2900000"/>
    <n v="624577.5"/>
  </r>
  <r>
    <s v="2026"/>
    <x v="0"/>
    <x v="0"/>
    <x v="0"/>
    <x v="0"/>
    <s v="2 - Poder Ejecutivo"/>
    <s v="0212 - MINISTERIO DE INDUSTRIA, COMERCIO Y MIPYMES (MICM)"/>
    <s v="0007 - INDUSTRIA NACIONAL DE LA AGUJA"/>
    <x v="3"/>
    <x v="13"/>
    <x v="53"/>
    <s v="2.2 - CONTRATACIÓN DE SERVICIOS"/>
    <s v="2.2.5 - ALQUILERES Y RENTAS"/>
    <s v="N"/>
    <s v="00 - N/A"/>
    <s v="10 - FONDO GENERAL"/>
    <s v="99 - MULTIPROVINCIAL"/>
    <s v="(en blanco)"/>
    <n v="5956000"/>
    <n v="2103366.96"/>
  </r>
  <r>
    <s v="2026"/>
    <x v="0"/>
    <x v="0"/>
    <x v="0"/>
    <x v="0"/>
    <s v="2 - Poder Ejecutivo"/>
    <s v="0212 - MINISTERIO DE INDUSTRIA, COMERCIO Y MIPYMES (MICM)"/>
    <s v="0007 - INDUSTRIA NACIONAL DE LA AGUJA"/>
    <x v="3"/>
    <x v="13"/>
    <x v="53"/>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x v="3"/>
    <x v="13"/>
    <x v="53"/>
    <s v="2.2 - CONTRATACIÓN DE SERVICIOS"/>
    <s v="2.2.7 - SERVICIOS DE CONSERVACIÓN, REPARACIONES MENORES E INSTALACIONES TEMPORALES"/>
    <s v="N"/>
    <s v="00 - N/A"/>
    <s v="10 - FONDO GENERAL"/>
    <s v="99 - MULTIPROVINCIAL"/>
    <s v="(en blanco)"/>
    <n v="5700000"/>
    <n v="6265479.9500000002"/>
  </r>
  <r>
    <s v="2026"/>
    <x v="0"/>
    <x v="0"/>
    <x v="0"/>
    <x v="0"/>
    <s v="2 - Poder Ejecutivo"/>
    <s v="0212 - MINISTERIO DE INDUSTRIA, COMERCIO Y MIPYMES (MICM)"/>
    <s v="0007 - INDUSTRIA NACIONAL DE LA AGUJA"/>
    <x v="3"/>
    <x v="13"/>
    <x v="53"/>
    <s v="2.2 - CONTRATACIÓN DE SERVICIOS"/>
    <s v="2.2.8 - OTROS SERVICIOS NO INCLUIDOS EN CONCEPTOS ANTERIORES"/>
    <s v="N"/>
    <s v="00 - N/A"/>
    <s v="10 - FONDO GENERAL"/>
    <s v="99 - MULTIPROVINCIAL"/>
    <s v="(en blanco)"/>
    <n v="14850300"/>
    <n v="5354232.09"/>
  </r>
  <r>
    <s v="2026"/>
    <x v="0"/>
    <x v="0"/>
    <x v="0"/>
    <x v="0"/>
    <s v="2 - Poder Ejecutivo"/>
    <s v="0212 - MINISTERIO DE INDUSTRIA, COMERCIO Y MIPYMES (MICM)"/>
    <s v="0007 - INDUSTRIA NACIONAL DE LA AGUJA"/>
    <x v="3"/>
    <x v="13"/>
    <x v="53"/>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x v="3"/>
    <x v="13"/>
    <x v="53"/>
    <s v="2.2 - CONTRATACIÓN DE SERVICIOS"/>
    <s v="2.2.9 - OTRAS CONTRATACIONES DE SERVICIOS"/>
    <s v="N"/>
    <s v="00 - N/A"/>
    <s v="10 - FONDO GENERAL"/>
    <s v="99 - MULTIPROVINCIAL"/>
    <s v="(en blanco)"/>
    <n v="1700000"/>
    <n v="724999.57"/>
  </r>
  <r>
    <s v="2026"/>
    <x v="0"/>
    <x v="0"/>
    <x v="0"/>
    <x v="0"/>
    <s v="2 - Poder Ejecutivo"/>
    <s v="0212 - MINISTERIO DE INDUSTRIA, COMERCIO Y MIPYMES (MICM)"/>
    <s v="0007 - INDUSTRIA NACIONAL DE LA AGUJA"/>
    <x v="3"/>
    <x v="13"/>
    <x v="53"/>
    <s v="2.3 - MATERIALES Y SUMINISTROS"/>
    <s v="2.3.1 - ALIMENTOS Y PRODUCTOS AGROFORESTALES"/>
    <s v="N"/>
    <s v="00 - N/A"/>
    <s v="10 - FONDO GENERAL"/>
    <s v="99 - MULTIPROVINCIAL"/>
    <s v="(en blanco)"/>
    <n v="370000"/>
    <n v="89835.34"/>
  </r>
  <r>
    <s v="2026"/>
    <x v="0"/>
    <x v="0"/>
    <x v="0"/>
    <x v="0"/>
    <s v="2 - Poder Ejecutivo"/>
    <s v="0212 - MINISTERIO DE INDUSTRIA, COMERCIO Y MIPYMES (MICM)"/>
    <s v="0007 - INDUSTRIA NACIONAL DE LA AGUJA"/>
    <x v="3"/>
    <x v="13"/>
    <x v="53"/>
    <s v="2.3 - MATERIALES Y SUMINISTROS"/>
    <s v="2.3.2 - TEXTILES Y VESTUARIOS"/>
    <s v="N"/>
    <s v="00 - N/A"/>
    <s v="10 - FONDO GENERAL"/>
    <s v="99 - MULTIPROVINCIAL"/>
    <s v="(en blanco)"/>
    <n v="15937245"/>
    <n v="14798138.979999999"/>
  </r>
  <r>
    <s v="2026"/>
    <x v="0"/>
    <x v="0"/>
    <x v="0"/>
    <x v="0"/>
    <s v="2 - Poder Ejecutivo"/>
    <s v="0212 - MINISTERIO DE INDUSTRIA, COMERCIO Y MIPYMES (MICM)"/>
    <s v="0007 - INDUSTRIA NACIONAL DE LA AGUJA"/>
    <x v="3"/>
    <x v="13"/>
    <x v="53"/>
    <s v="2.3 - MATERIALES Y SUMINISTROS"/>
    <s v="2.3.2 - TEXTILES Y VESTUARIOS"/>
    <s v="N"/>
    <s v="00 - N/A"/>
    <s v="20 - FONDOS CON DESTINO ESPECÍFICO"/>
    <s v="99 - MULTIPROVINCIAL"/>
    <s v="(en blanco)"/>
    <n v="39850000"/>
    <n v="1535044.08"/>
  </r>
  <r>
    <s v="2026"/>
    <x v="0"/>
    <x v="0"/>
    <x v="0"/>
    <x v="0"/>
    <s v="2 - Poder Ejecutivo"/>
    <s v="0212 - MINISTERIO DE INDUSTRIA, COMERCIO Y MIPYMES (MICM)"/>
    <s v="0007 - INDUSTRIA NACIONAL DE LA AGUJA"/>
    <x v="3"/>
    <x v="13"/>
    <x v="53"/>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x v="3"/>
    <x v="13"/>
    <x v="53"/>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x v="3"/>
    <x v="13"/>
    <x v="53"/>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x v="3"/>
    <x v="13"/>
    <x v="53"/>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x v="3"/>
    <x v="13"/>
    <x v="53"/>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x v="3"/>
    <x v="13"/>
    <x v="53"/>
    <s v="2.3 - MATERIALES Y SUMINISTROS"/>
    <s v="2.3.7 - COMBUSTIBLES, LUBRICANTES, PRODUCTOS QUÍMICOS Y CONEXOS"/>
    <s v="N"/>
    <s v="00 - N/A"/>
    <s v="10 - FONDO GENERAL"/>
    <s v="99 - MULTIPROVINCIAL"/>
    <s v="(en blanco)"/>
    <n v="6405000"/>
    <n v="1875000"/>
  </r>
  <r>
    <s v="2026"/>
    <x v="0"/>
    <x v="0"/>
    <x v="0"/>
    <x v="0"/>
    <s v="2 - Poder Ejecutivo"/>
    <s v="0212 - MINISTERIO DE INDUSTRIA, COMERCIO Y MIPYMES (MICM)"/>
    <s v="0007 - INDUSTRIA NACIONAL DE LA AGUJA"/>
    <x v="3"/>
    <x v="13"/>
    <x v="53"/>
    <s v="2.3 - MATERIALES Y SUMINISTROS"/>
    <s v="2.3.9 - PRODUCTOS Y ÚTILES VARIOS"/>
    <s v="N"/>
    <s v="00 - N/A"/>
    <s v="10 - FONDO GENERAL"/>
    <s v="99 - MULTIPROVINCIAL"/>
    <s v="(en blanco)"/>
    <n v="1765000"/>
    <n v="330881.54000000004"/>
  </r>
  <r>
    <s v="2026"/>
    <x v="0"/>
    <x v="0"/>
    <x v="0"/>
    <x v="0"/>
    <s v="2 - Poder Ejecutivo"/>
    <s v="0212 - MINISTERIO DE INDUSTRIA, COMERCIO Y MIPYMES (MICM)"/>
    <s v="0007 - INDUSTRIA NACIONAL DE LA AGUJA"/>
    <x v="3"/>
    <x v="13"/>
    <x v="53"/>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x v="3"/>
    <x v="13"/>
    <x v="55"/>
    <s v="2.1 - REMUNERACIONES Y CONTRIBUCIONES"/>
    <s v="2.1.1 - REMUNERACIONES"/>
    <s v="N"/>
    <s v="00 - N/A"/>
    <s v="10 - FONDO GENERAL"/>
    <s v="99 - MULTIPROVINCIAL"/>
    <s v="(en blanco)"/>
    <n v="86371400"/>
    <n v="31719439.5"/>
  </r>
  <r>
    <s v="2026"/>
    <x v="0"/>
    <x v="0"/>
    <x v="0"/>
    <x v="0"/>
    <s v="2 - Poder Ejecutivo"/>
    <s v="0212 - MINISTERIO DE INDUSTRIA, COMERCIO Y MIPYMES (MICM)"/>
    <s v="0008 - OFICINA NACIONAL DE DERECHO DE AUTOR"/>
    <x v="3"/>
    <x v="13"/>
    <x v="55"/>
    <s v="2.1 - REMUNERACIONES Y CONTRIBUCIONES"/>
    <s v="2.1.2 - SOBRESUELDOS"/>
    <s v="N"/>
    <s v="00 - N/A"/>
    <s v="10 - FONDO GENERAL"/>
    <s v="99 - MULTIPROVINCIAL"/>
    <s v="(en blanco)"/>
    <n v="17300000"/>
    <n v="7745005.5599999996"/>
  </r>
  <r>
    <s v="2026"/>
    <x v="0"/>
    <x v="0"/>
    <x v="0"/>
    <x v="0"/>
    <s v="2 - Poder Ejecutivo"/>
    <s v="0212 - MINISTERIO DE INDUSTRIA, COMERCIO Y MIPYMES (MICM)"/>
    <s v="0008 - OFICINA NACIONAL DE DERECHO DE AUTOR"/>
    <x v="3"/>
    <x v="13"/>
    <x v="55"/>
    <s v="2.1 - REMUNERACIONES Y CONTRIBUCIONES"/>
    <s v="2.1.3 - DIETAS Y GASTOS DE REPRESENTACIÓN"/>
    <s v="N"/>
    <s v="00 - N/A"/>
    <s v="10 - FONDO GENERAL"/>
    <s v="99 - MULTIPROVINCIAL"/>
    <s v="(en blanco)"/>
    <n v="216000"/>
    <n v="66714.819999999992"/>
  </r>
  <r>
    <s v="2026"/>
    <x v="0"/>
    <x v="0"/>
    <x v="0"/>
    <x v="0"/>
    <s v="2 - Poder Ejecutivo"/>
    <s v="0212 - MINISTERIO DE INDUSTRIA, COMERCIO Y MIPYMES (MICM)"/>
    <s v="0008 - OFICINA NACIONAL DE DERECHO DE AUTOR"/>
    <x v="3"/>
    <x v="13"/>
    <x v="55"/>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x v="3"/>
    <x v="13"/>
    <x v="55"/>
    <s v="2.1 - REMUNERACIONES Y CONTRIBUCIONES"/>
    <s v="2.1.5 - CONTRIBUCIONES A LA SEGURIDAD SOCIAL"/>
    <s v="N"/>
    <s v="00 - N/A"/>
    <s v="10 - FONDO GENERAL"/>
    <s v="99 - MULTIPROVINCIAL"/>
    <s v="(en blanco)"/>
    <n v="11640000"/>
    <n v="4794975.95"/>
  </r>
  <r>
    <s v="2026"/>
    <x v="0"/>
    <x v="0"/>
    <x v="0"/>
    <x v="0"/>
    <s v="2 - Poder Ejecutivo"/>
    <s v="0212 - MINISTERIO DE INDUSTRIA, COMERCIO Y MIPYMES (MICM)"/>
    <s v="0008 - OFICINA NACIONAL DE DERECHO DE AUTOR"/>
    <x v="3"/>
    <x v="13"/>
    <x v="55"/>
    <s v="2.2 - CONTRATACIÓN DE SERVICIOS"/>
    <s v="2.2.1 - SERVICIOS BÁSICOS"/>
    <s v="N"/>
    <s v="00 - N/A"/>
    <s v="10 - FONDO GENERAL"/>
    <s v="99 - MULTIPROVINCIAL"/>
    <s v="(en blanco)"/>
    <n v="4200000"/>
    <n v="1698707.68"/>
  </r>
  <r>
    <s v="2026"/>
    <x v="0"/>
    <x v="0"/>
    <x v="0"/>
    <x v="0"/>
    <s v="2 - Poder Ejecutivo"/>
    <s v="0212 - MINISTERIO DE INDUSTRIA, COMERCIO Y MIPYMES (MICM)"/>
    <s v="0008 - OFICINA NACIONAL DE DERECHO DE AUTOR"/>
    <x v="3"/>
    <x v="13"/>
    <x v="55"/>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x v="3"/>
    <x v="13"/>
    <x v="55"/>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x v="3"/>
    <x v="13"/>
    <x v="55"/>
    <s v="2.2 - CONTRATACIÓN DE SERVICIOS"/>
    <s v="2.2.3 - VIÁTICOS"/>
    <s v="N"/>
    <s v="00 - N/A"/>
    <s v="10 - FONDO GENERAL"/>
    <s v="99 - MULTIPROVINCIAL"/>
    <s v="(en blanco)"/>
    <n v="1050000"/>
    <n v="178822.96"/>
  </r>
  <r>
    <s v="2026"/>
    <x v="0"/>
    <x v="0"/>
    <x v="0"/>
    <x v="0"/>
    <s v="2 - Poder Ejecutivo"/>
    <s v="0212 - MINISTERIO DE INDUSTRIA, COMERCIO Y MIPYMES (MICM)"/>
    <s v="0008 - OFICINA NACIONAL DE DERECHO DE AUTOR"/>
    <x v="3"/>
    <x v="13"/>
    <x v="55"/>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x v="3"/>
    <x v="13"/>
    <x v="55"/>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x v="3"/>
    <x v="13"/>
    <x v="55"/>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x v="3"/>
    <x v="13"/>
    <x v="55"/>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x v="3"/>
    <x v="13"/>
    <x v="55"/>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x v="3"/>
    <x v="13"/>
    <x v="55"/>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x v="3"/>
    <x v="13"/>
    <x v="55"/>
    <s v="2.2 - CONTRATACIÓN DE SERVICIOS"/>
    <s v="2.2.8 - OTROS SERVICIOS NO INCLUIDOS EN CONCEPTOS ANTERIORES"/>
    <s v="N"/>
    <s v="00 - N/A"/>
    <s v="10 - FONDO GENERAL"/>
    <s v="99 - MULTIPROVINCIAL"/>
    <s v="(en blanco)"/>
    <n v="842000"/>
    <n v="135716.79999999999"/>
  </r>
  <r>
    <s v="2026"/>
    <x v="0"/>
    <x v="0"/>
    <x v="0"/>
    <x v="0"/>
    <s v="2 - Poder Ejecutivo"/>
    <s v="0212 - MINISTERIO DE INDUSTRIA, COMERCIO Y MIPYMES (MICM)"/>
    <s v="0008 - OFICINA NACIONAL DE DERECHO DE AUTOR"/>
    <x v="3"/>
    <x v="13"/>
    <x v="55"/>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x v="3"/>
    <x v="13"/>
    <x v="55"/>
    <s v="2.2 - CONTRATACIÓN DE SERVICIOS"/>
    <s v="2.2.9 - OTRAS CONTRATACIONES DE SERVICIOS"/>
    <s v="N"/>
    <s v="00 - N/A"/>
    <s v="10 - FONDO GENERAL"/>
    <s v="99 - MULTIPROVINCIAL"/>
    <s v="(en blanco)"/>
    <n v="6650000"/>
    <n v="447810"/>
  </r>
  <r>
    <s v="2026"/>
    <x v="0"/>
    <x v="0"/>
    <x v="0"/>
    <x v="0"/>
    <s v="2 - Poder Ejecutivo"/>
    <s v="0212 - MINISTERIO DE INDUSTRIA, COMERCIO Y MIPYMES (MICM)"/>
    <s v="0008 - OFICINA NACIONAL DE DERECHO DE AUTOR"/>
    <x v="3"/>
    <x v="13"/>
    <x v="55"/>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x v="3"/>
    <x v="13"/>
    <x v="55"/>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x v="3"/>
    <x v="13"/>
    <x v="55"/>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x v="3"/>
    <x v="13"/>
    <x v="55"/>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x v="3"/>
    <x v="13"/>
    <x v="55"/>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x v="3"/>
    <x v="13"/>
    <x v="55"/>
    <s v="2.3 - MATERIALES Y SUMINISTROS"/>
    <s v="2.3.9 - PRODUCTOS Y ÚTILES VARIOS"/>
    <s v="N"/>
    <s v="00 - N/A"/>
    <s v="10 - FONDO GENERAL"/>
    <s v="99 - MULTIPROVINCIAL"/>
    <s v="(en blanco)"/>
    <n v="1755000"/>
    <n v="540694.88"/>
  </r>
  <r>
    <s v="2026"/>
    <x v="0"/>
    <x v="0"/>
    <x v="0"/>
    <x v="0"/>
    <s v="2 - Poder Ejecutivo"/>
    <s v="0212 - MINISTERIO DE INDUSTRIA, COMERCIO Y MIPYMES (MICM)"/>
    <s v="0008 - OFICINA NACIONAL DE DERECHO DE AUTOR"/>
    <x v="3"/>
    <x v="13"/>
    <x v="55"/>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x v="3"/>
    <x v="13"/>
    <x v="55"/>
    <s v="2.1 - REMUNERACIONES Y CONTRIBUCIONES"/>
    <s v="2.1.1 - REMUNERACIONES"/>
    <s v="N"/>
    <s v="00 - N/A"/>
    <s v="10 - FONDO GENERAL"/>
    <s v="99 - MULTIPROVINCIAL"/>
    <s v="(en blanco)"/>
    <n v="53779350"/>
    <n v="20019910.350000001"/>
  </r>
  <r>
    <s v="2026"/>
    <x v="0"/>
    <x v="0"/>
    <x v="0"/>
    <x v="0"/>
    <s v="2 - Poder Ejecutivo"/>
    <s v="0212 - MINISTERIO DE INDUSTRIA, COMERCIO Y MIPYMES (MICM)"/>
    <s v="0010 - CONSEJO DE COORDINACIÓN DE LA ZONA ESPECIAL DE DESARROLLO FRONTERIZO (CCDF)"/>
    <x v="3"/>
    <x v="13"/>
    <x v="55"/>
    <s v="2.1 - REMUNERACIONES Y CONTRIBUCIONES"/>
    <s v="2.1.2 - SOBRESUELDOS"/>
    <s v="N"/>
    <s v="00 - N/A"/>
    <s v="10 - FONDO GENERAL"/>
    <s v="99 - MULTIPROVINCIAL"/>
    <s v="(en blanco)"/>
    <n v="10500850"/>
    <n v="1350000"/>
  </r>
  <r>
    <s v="2026"/>
    <x v="0"/>
    <x v="0"/>
    <x v="0"/>
    <x v="0"/>
    <s v="2 - Poder Ejecutivo"/>
    <s v="0212 - MINISTERIO DE INDUSTRIA, COMERCIO Y MIPYMES (MICM)"/>
    <s v="0010 - CONSEJO DE COORDINACIÓN DE LA ZONA ESPECIAL DE DESARROLLO FRONTERIZO (CCDF)"/>
    <x v="3"/>
    <x v="13"/>
    <x v="55"/>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x v="55"/>
    <s v="2.1 - REMUNERACIONES Y CONTRIBUCIONES"/>
    <s v="2.1.5 - CONTRIBUCIONES A LA SEGURIDAD SOCIAL"/>
    <s v="N"/>
    <s v="00 - N/A"/>
    <s v="10 - FONDO GENERAL"/>
    <s v="99 - MULTIPROVINCIAL"/>
    <s v="(en blanco)"/>
    <n v="7521523"/>
    <n v="2987971.1399999997"/>
  </r>
  <r>
    <s v="2026"/>
    <x v="0"/>
    <x v="0"/>
    <x v="0"/>
    <x v="0"/>
    <s v="2 - Poder Ejecutivo"/>
    <s v="0212 - MINISTERIO DE INDUSTRIA, COMERCIO Y MIPYMES (MICM)"/>
    <s v="0010 - CONSEJO DE COORDINACIÓN DE LA ZONA ESPECIAL DE DESARROLLO FRONTERIZO (CCDF)"/>
    <x v="3"/>
    <x v="13"/>
    <x v="55"/>
    <s v="2.2 - CONTRATACIÓN DE SERVICIOS"/>
    <s v="2.2.1 - SERVICIOS BÁSICOS"/>
    <s v="N"/>
    <s v="00 - N/A"/>
    <s v="10 - FONDO GENERAL"/>
    <s v="99 - MULTIPROVINCIAL"/>
    <s v="(en blanco)"/>
    <n v="2223000"/>
    <n v="870404.17999999993"/>
  </r>
  <r>
    <s v="2026"/>
    <x v="0"/>
    <x v="0"/>
    <x v="0"/>
    <x v="0"/>
    <s v="2 - Poder Ejecutivo"/>
    <s v="0212 - MINISTERIO DE INDUSTRIA, COMERCIO Y MIPYMES (MICM)"/>
    <s v="0010 - CONSEJO DE COORDINACIÓN DE LA ZONA ESPECIAL DE DESARROLLO FRONTERIZO (CCDF)"/>
    <x v="3"/>
    <x v="13"/>
    <x v="55"/>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x v="3"/>
    <x v="13"/>
    <x v="55"/>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x v="3"/>
    <x v="13"/>
    <x v="55"/>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x v="55"/>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x v="3"/>
    <x v="13"/>
    <x v="55"/>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x v="3"/>
    <x v="13"/>
    <x v="55"/>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x v="3"/>
    <x v="13"/>
    <x v="55"/>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x v="3"/>
    <x v="13"/>
    <x v="55"/>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x v="3"/>
    <x v="13"/>
    <x v="55"/>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x v="3"/>
    <x v="13"/>
    <x v="55"/>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x v="3"/>
    <x v="13"/>
    <x v="55"/>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x v="3"/>
    <x v="13"/>
    <x v="55"/>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x v="3"/>
    <x v="13"/>
    <x v="55"/>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x v="3"/>
    <x v="13"/>
    <x v="55"/>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x v="3"/>
    <x v="13"/>
    <x v="55"/>
    <s v="2.3 - MATERIALES Y SUMINISTROS"/>
    <s v="2.3.7 - COMBUSTIBLES, LUBRICANTES, PRODUCTOS QUÍMICOS Y CONEXOS"/>
    <s v="N"/>
    <s v="00 - N/A"/>
    <s v="10 - FONDO GENERAL"/>
    <s v="99 - MULTIPROVINCIAL"/>
    <s v="(en blanco)"/>
    <n v="4900000"/>
    <n v="1600000"/>
  </r>
  <r>
    <s v="2026"/>
    <x v="0"/>
    <x v="0"/>
    <x v="0"/>
    <x v="0"/>
    <s v="2 - Poder Ejecutivo"/>
    <s v="0212 - MINISTERIO DE INDUSTRIA, COMERCIO Y MIPYMES (MICM)"/>
    <s v="0010 - CONSEJO DE COORDINACIÓN DE LA ZONA ESPECIAL DE DESARROLLO FRONTERIZO (CCDF)"/>
    <x v="3"/>
    <x v="13"/>
    <x v="55"/>
    <s v="2.3 - MATERIALES Y SUMINISTROS"/>
    <s v="2.3.9 - PRODUCTOS Y ÚTILES VARIOS"/>
    <s v="N"/>
    <s v="00 - N/A"/>
    <s v="10 - FONDO GENERAL"/>
    <s v="99 - MULTIPROVINCIAL"/>
    <s v="(en blanco)"/>
    <n v="470000"/>
    <n v="367296.7"/>
  </r>
  <r>
    <s v="2026"/>
    <x v="0"/>
    <x v="0"/>
    <x v="0"/>
    <x v="0"/>
    <s v="2 - Poder Ejecutivo"/>
    <s v="0213 - MINISTERIO DE TURISMO"/>
    <s v="0001 - MINISTERIO DE TURISMO"/>
    <x v="0"/>
    <x v="0"/>
    <x v="20"/>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x v="3"/>
    <x v="17"/>
    <x v="66"/>
    <s v="2.1 - REMUNERACIONES Y CONTRIBUCIONES"/>
    <s v="2.1.1 - REMUNERACIONES"/>
    <s v="N"/>
    <s v="00 - N/A"/>
    <s v="10 - FONDO GENERAL"/>
    <s v="99 - MULTIPROVINCIAL"/>
    <s v="(en blanco)"/>
    <n v="943302110"/>
    <n v="334315417.38000005"/>
  </r>
  <r>
    <s v="2026"/>
    <x v="0"/>
    <x v="0"/>
    <x v="0"/>
    <x v="0"/>
    <s v="2 - Poder Ejecutivo"/>
    <s v="0213 - MINISTERIO DE TURISMO"/>
    <s v="0001 - MINISTERIO DE TURISMO"/>
    <x v="3"/>
    <x v="17"/>
    <x v="66"/>
    <s v="2.1 - REMUNERACIONES Y CONTRIBUCIONES"/>
    <s v="2.1.2 - SOBRESUELDOS"/>
    <s v="N"/>
    <s v="00 - N/A"/>
    <s v="10 - FONDO GENERAL"/>
    <s v="99 - MULTIPROVINCIAL"/>
    <s v="(en blanco)"/>
    <n v="294930002"/>
    <n v="64802613.279999994"/>
  </r>
  <r>
    <s v="2026"/>
    <x v="0"/>
    <x v="0"/>
    <x v="0"/>
    <x v="0"/>
    <s v="2 - Poder Ejecutivo"/>
    <s v="0213 - MINISTERIO DE TURISMO"/>
    <s v="0001 - MINISTERIO DE TURISMO"/>
    <x v="3"/>
    <x v="17"/>
    <x v="66"/>
    <s v="2.1 - REMUNERACIONES Y CONTRIBUCIONES"/>
    <s v="2.1.2 - SOBRESUELDOS"/>
    <s v="N"/>
    <s v="00 - N/A"/>
    <s v="20 - FONDOS CON DESTINO ESPECÍFICO"/>
    <s v="99 - MULTIPROVINCIAL"/>
    <s v="(en blanco)"/>
    <n v="72000000"/>
    <n v="29661000"/>
  </r>
  <r>
    <s v="2026"/>
    <x v="0"/>
    <x v="0"/>
    <x v="0"/>
    <x v="0"/>
    <s v="2 - Poder Ejecutivo"/>
    <s v="0213 - MINISTERIO DE TURISMO"/>
    <s v="0001 - MINISTERIO DE TURISMO"/>
    <x v="3"/>
    <x v="17"/>
    <x v="66"/>
    <s v="2.1 - REMUNERACIONES Y CONTRIBUCIONES"/>
    <s v="2.1.5 - CONTRIBUCIONES A LA SEGURIDAD SOCIAL"/>
    <s v="N"/>
    <s v="00 - N/A"/>
    <s v="10 - FONDO GENERAL"/>
    <s v="99 - MULTIPROVINCIAL"/>
    <s v="(en blanco)"/>
    <n v="119500000"/>
    <n v="47621213.389999986"/>
  </r>
  <r>
    <s v="2026"/>
    <x v="0"/>
    <x v="0"/>
    <x v="0"/>
    <x v="0"/>
    <s v="2 - Poder Ejecutivo"/>
    <s v="0213 - MINISTERIO DE TURISMO"/>
    <s v="0001 - MINISTERIO DE TURISMO"/>
    <x v="3"/>
    <x v="17"/>
    <x v="66"/>
    <s v="2.2 - CONTRATACIÓN DE SERVICIOS"/>
    <s v="2.2.1 - SERVICIOS BÁSICOS"/>
    <s v="N"/>
    <s v="00 - N/A"/>
    <s v="10 - FONDO GENERAL"/>
    <s v="99 - MULTIPROVINCIAL"/>
    <s v="(en blanco)"/>
    <n v="98812000"/>
    <n v="46352413.800000012"/>
  </r>
  <r>
    <s v="2026"/>
    <x v="0"/>
    <x v="0"/>
    <x v="0"/>
    <x v="0"/>
    <s v="2 - Poder Ejecutivo"/>
    <s v="0213 - MINISTERIO DE TURISMO"/>
    <s v="0001 - MINISTERIO DE TURISMO"/>
    <x v="3"/>
    <x v="17"/>
    <x v="66"/>
    <s v="2.2 - CONTRATACIÓN DE SERVICIOS"/>
    <s v="2.2.1 - SERVICIOS BÁSICOS"/>
    <s v="N"/>
    <s v="00 - N/A"/>
    <s v="20 - FONDOS CON DESTINO ESPECÍFICO"/>
    <s v="99 - MULTIPROVINCIAL"/>
    <s v="(en blanco)"/>
    <n v="0"/>
    <n v="0"/>
  </r>
  <r>
    <s v="2026"/>
    <x v="0"/>
    <x v="0"/>
    <x v="0"/>
    <x v="0"/>
    <s v="2 - Poder Ejecutivo"/>
    <s v="0213 - MINISTERIO DE TURISMO"/>
    <s v="0001 - MINISTERIO DE TURISMO"/>
    <x v="3"/>
    <x v="17"/>
    <x v="66"/>
    <s v="2.2 - CONTRATACIÓN DE SERVICIOS"/>
    <s v="2.2.2 - PUBLICIDAD, IMPRESIÓN Y ENCUADERNACIÓN"/>
    <s v="N"/>
    <s v="00 - N/A"/>
    <s v="10 - FONDO GENERAL"/>
    <s v="99 - MULTIPROVINCIAL"/>
    <s v="(en blanco)"/>
    <n v="710600000"/>
    <n v="296628862.70999998"/>
  </r>
  <r>
    <s v="2026"/>
    <x v="0"/>
    <x v="0"/>
    <x v="0"/>
    <x v="0"/>
    <s v="2 - Poder Ejecutivo"/>
    <s v="0213 - MINISTERIO DE TURISMO"/>
    <s v="0001 - MINISTERIO DE TURISMO"/>
    <x v="3"/>
    <x v="17"/>
    <x v="66"/>
    <s v="2.2 - CONTRATACIÓN DE SERVICIOS"/>
    <s v="2.2.2 - PUBLICIDAD, IMPRESIÓN Y ENCUADERNACIÓN"/>
    <s v="N"/>
    <s v="00 - N/A"/>
    <s v="20 - FONDOS CON DESTINO ESPECÍFICO"/>
    <s v="99 - MULTIPROVINCIAL"/>
    <s v="(en blanco)"/>
    <n v="2076312658"/>
    <n v="443758338.60000002"/>
  </r>
  <r>
    <s v="2026"/>
    <x v="0"/>
    <x v="0"/>
    <x v="0"/>
    <x v="0"/>
    <s v="2 - Poder Ejecutivo"/>
    <s v="0213 - MINISTERIO DE TURISMO"/>
    <s v="0001 - MINISTERIO DE TURISMO"/>
    <x v="3"/>
    <x v="17"/>
    <x v="66"/>
    <s v="2.2 - CONTRATACIÓN DE SERVICIOS"/>
    <s v="2.2.4 - TRANSPORTE Y ALMACENAJE"/>
    <s v="N"/>
    <s v="00 - N/A"/>
    <s v="10 - FONDO GENERAL"/>
    <s v="99 - MULTIPROVINCIAL"/>
    <s v="(en blanco)"/>
    <n v="25200000"/>
    <n v="7078973.4900000012"/>
  </r>
  <r>
    <s v="2026"/>
    <x v="0"/>
    <x v="0"/>
    <x v="0"/>
    <x v="0"/>
    <s v="2 - Poder Ejecutivo"/>
    <s v="0213 - MINISTERIO DE TURISMO"/>
    <s v="0001 - MINISTERIO DE TURISMO"/>
    <x v="3"/>
    <x v="17"/>
    <x v="66"/>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x v="3"/>
    <x v="17"/>
    <x v="66"/>
    <s v="2.2 - CONTRATACIÓN DE SERVICIOS"/>
    <s v="2.2.5 - ALQUILERES Y RENTAS"/>
    <s v="N"/>
    <s v="00 - N/A"/>
    <s v="10 - FONDO GENERAL"/>
    <s v="06 - DUARTE"/>
    <s v="(en blanco)"/>
    <n v="0"/>
    <n v="0"/>
  </r>
  <r>
    <s v="2026"/>
    <x v="0"/>
    <x v="0"/>
    <x v="0"/>
    <x v="0"/>
    <s v="2 - Poder Ejecutivo"/>
    <s v="0213 - MINISTERIO DE TURISMO"/>
    <s v="0001 - MINISTERIO DE TURISMO"/>
    <x v="3"/>
    <x v="17"/>
    <x v="66"/>
    <s v="2.2 - CONTRATACIÓN DE SERVICIOS"/>
    <s v="2.2.5 - ALQUILERES Y RENTAS"/>
    <s v="N"/>
    <s v="00 - N/A"/>
    <s v="10 - FONDO GENERAL"/>
    <s v="99 - MULTIPROVINCIAL"/>
    <s v="(en blanco)"/>
    <n v="179925628"/>
    <n v="49250382.580000013"/>
  </r>
  <r>
    <s v="2026"/>
    <x v="0"/>
    <x v="0"/>
    <x v="0"/>
    <x v="0"/>
    <s v="2 - Poder Ejecutivo"/>
    <s v="0213 - MINISTERIO DE TURISMO"/>
    <s v="0001 - MINISTERIO DE TURISMO"/>
    <x v="3"/>
    <x v="17"/>
    <x v="66"/>
    <s v="2.2 - CONTRATACIÓN DE SERVICIOS"/>
    <s v="2.2.5 - ALQUILERES Y RENTAS"/>
    <s v="N"/>
    <s v="00 - N/A"/>
    <s v="20 - FONDOS CON DESTINO ESPECÍFICO"/>
    <s v="99 - MULTIPROVINCIAL"/>
    <s v="(en blanco)"/>
    <n v="0"/>
    <n v="0"/>
  </r>
  <r>
    <s v="2026"/>
    <x v="0"/>
    <x v="0"/>
    <x v="0"/>
    <x v="0"/>
    <s v="2 - Poder Ejecutivo"/>
    <s v="0213 - MINISTERIO DE TURISMO"/>
    <s v="0001 - MINISTERIO DE TURISMO"/>
    <x v="3"/>
    <x v="17"/>
    <x v="66"/>
    <s v="2.2 - CONTRATACIÓN DE SERVICIOS"/>
    <s v="2.2.6 - SEGUROS"/>
    <s v="N"/>
    <s v="00 - N/A"/>
    <s v="10 - FONDO GENERAL"/>
    <s v="99 - MULTIPROVINCIAL"/>
    <s v="(en blanco)"/>
    <n v="34730000"/>
    <n v="26441843.509999998"/>
  </r>
  <r>
    <s v="2026"/>
    <x v="0"/>
    <x v="0"/>
    <x v="0"/>
    <x v="0"/>
    <s v="2 - Poder Ejecutivo"/>
    <s v="0213 - MINISTERIO DE TURISMO"/>
    <s v="0001 - MINISTERIO DE TURISMO"/>
    <x v="3"/>
    <x v="17"/>
    <x v="66"/>
    <s v="2.2 - CONTRATACIÓN DE SERVICIOS"/>
    <s v="2.2.7 - SERVICIOS DE CONSERVACIÓN, REPARACIONES MENORES E INSTALACIONES TEMPORALES"/>
    <s v="N"/>
    <s v="00 - N/A"/>
    <s v="10 - FONDO GENERAL"/>
    <s v="99 - MULTIPROVINCIAL"/>
    <s v="(en blanco)"/>
    <n v="15410000"/>
    <n v="5402828.1799999997"/>
  </r>
  <r>
    <s v="2026"/>
    <x v="0"/>
    <x v="0"/>
    <x v="0"/>
    <x v="0"/>
    <s v="2 - Poder Ejecutivo"/>
    <s v="0213 - MINISTERIO DE TURISMO"/>
    <s v="0001 - MINISTERIO DE TURISMO"/>
    <x v="3"/>
    <x v="17"/>
    <x v="66"/>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x v="3"/>
    <x v="17"/>
    <x v="66"/>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99 - MULTIPROVINCIAL"/>
    <s v="(en blanco)"/>
    <n v="58204500"/>
    <n v="8962512.3399999999"/>
  </r>
  <r>
    <s v="2026"/>
    <x v="0"/>
    <x v="0"/>
    <x v="0"/>
    <x v="0"/>
    <s v="2 - Poder Ejecutivo"/>
    <s v="0213 - MINISTERIO DE TURISMO"/>
    <s v="0001 - MINISTERIO DE TURISMO"/>
    <x v="3"/>
    <x v="17"/>
    <x v="66"/>
    <s v="2.2 - CONTRATACIÓN DE SERVICIOS"/>
    <s v="2.2.8 - OTROS SERVICIOS NO INCLUIDOS EN CONCEPTOS ANTERIORES"/>
    <s v="N"/>
    <s v="00 - N/A"/>
    <s v="20 - FONDOS CON DESTINO ESPECÍFICO"/>
    <s v="99 - MULTIPROVINCIAL"/>
    <s v="(en blanco)"/>
    <n v="0"/>
    <n v="2304840.6"/>
  </r>
  <r>
    <s v="2026"/>
    <x v="0"/>
    <x v="0"/>
    <x v="0"/>
    <x v="0"/>
    <s v="2 - Poder Ejecutivo"/>
    <s v="0213 - MINISTERIO DE TURISMO"/>
    <s v="0001 - MINISTERIO DE TURISMO"/>
    <x v="3"/>
    <x v="17"/>
    <x v="66"/>
    <s v="2.2 - CONTRATACIÓN DE SERVICIOS"/>
    <s v="2.2.9 - OTRAS CONTRATACIONES DE SERVICIOS"/>
    <s v="N"/>
    <s v="00 - N/A"/>
    <s v="10 - FONDO GENERAL"/>
    <s v="99 - MULTIPROVINCIAL"/>
    <s v="(en blanco)"/>
    <n v="43693765"/>
    <n v="13063284.4"/>
  </r>
  <r>
    <s v="2026"/>
    <x v="0"/>
    <x v="0"/>
    <x v="0"/>
    <x v="0"/>
    <s v="2 - Poder Ejecutivo"/>
    <s v="0213 - MINISTERIO DE TURISMO"/>
    <s v="0001 - MINISTERIO DE TURISMO"/>
    <x v="3"/>
    <x v="17"/>
    <x v="66"/>
    <s v="2.3 - MATERIALES Y SUMINISTROS"/>
    <s v="2.3.1 - ALIMENTOS Y PRODUCTOS AGROFORESTALES"/>
    <s v="N"/>
    <s v="00 - N/A"/>
    <s v="10 - FONDO GENERAL"/>
    <s v="99 - MULTIPROVINCIAL"/>
    <s v="(en blanco)"/>
    <n v="1700000"/>
    <n v="969217"/>
  </r>
  <r>
    <s v="2026"/>
    <x v="0"/>
    <x v="0"/>
    <x v="0"/>
    <x v="0"/>
    <s v="2 - Poder Ejecutivo"/>
    <s v="0213 - MINISTERIO DE TURISMO"/>
    <s v="0001 - MINISTERIO DE TURISMO"/>
    <x v="3"/>
    <x v="17"/>
    <x v="66"/>
    <s v="2.3 - MATERIALES Y SUMINISTROS"/>
    <s v="2.3.2 - TEXTILES Y VESTUARIOS"/>
    <s v="N"/>
    <s v="00 - N/A"/>
    <s v="10 - FONDO GENERAL"/>
    <s v="99 - MULTIPROVINCIAL"/>
    <s v="(en blanco)"/>
    <n v="2050000"/>
    <n v="863712.8"/>
  </r>
  <r>
    <s v="2026"/>
    <x v="0"/>
    <x v="0"/>
    <x v="0"/>
    <x v="0"/>
    <s v="2 - Poder Ejecutivo"/>
    <s v="0213 - MINISTERIO DE TURISMO"/>
    <s v="0001 - MINISTERIO DE TURISMO"/>
    <x v="3"/>
    <x v="17"/>
    <x v="66"/>
    <s v="2.3 - MATERIALES Y SUMINISTROS"/>
    <s v="2.3.3 - PAPEL, CARTÓN E IMPRESOS"/>
    <s v="N"/>
    <s v="00 - N/A"/>
    <s v="10 - FONDO GENERAL"/>
    <s v="99 - MULTIPROVINCIAL"/>
    <s v="(en blanco)"/>
    <n v="1700000"/>
    <n v="570687.97"/>
  </r>
  <r>
    <s v="2026"/>
    <x v="0"/>
    <x v="0"/>
    <x v="0"/>
    <x v="0"/>
    <s v="2 - Poder Ejecutivo"/>
    <s v="0213 - MINISTERIO DE TURISMO"/>
    <s v="0001 - MINISTERIO DE TURISMO"/>
    <x v="3"/>
    <x v="17"/>
    <x v="66"/>
    <s v="2.3 - MATERIALES Y SUMINISTROS"/>
    <s v="2.3.4 - PRODUCTOS FARMACÉUTICOS"/>
    <s v="N"/>
    <s v="00 - N/A"/>
    <s v="10 - FONDO GENERAL"/>
    <s v="99 - MULTIPROVINCIAL"/>
    <s v="(en blanco)"/>
    <n v="100000"/>
    <n v="0"/>
  </r>
  <r>
    <s v="2026"/>
    <x v="0"/>
    <x v="0"/>
    <x v="0"/>
    <x v="0"/>
    <s v="2 - Poder Ejecutivo"/>
    <s v="0213 - MINISTERIO DE TURISMO"/>
    <s v="0001 - MINISTERIO DE TURISMO"/>
    <x v="3"/>
    <x v="17"/>
    <x v="66"/>
    <s v="2.3 - MATERIALES Y SUMINISTROS"/>
    <s v="2.3.5 - CUERO, CAUCHO Y PLÁSTICO"/>
    <s v="N"/>
    <s v="00 - N/A"/>
    <s v="10 - FONDO GENERAL"/>
    <s v="99 - MULTIPROVINCIAL"/>
    <s v="(en blanco)"/>
    <n v="6100000"/>
    <n v="0"/>
  </r>
  <r>
    <s v="2026"/>
    <x v="0"/>
    <x v="0"/>
    <x v="0"/>
    <x v="0"/>
    <s v="2 - Poder Ejecutivo"/>
    <s v="0213 - MINISTERIO DE TURISMO"/>
    <s v="0001 - MINISTERIO DE TURISMO"/>
    <x v="3"/>
    <x v="17"/>
    <x v="66"/>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x v="3"/>
    <x v="17"/>
    <x v="66"/>
    <s v="2.3 - MATERIALES Y SUMINISTROS"/>
    <s v="2.3.7 - COMBUSTIBLES, LUBRICANTES, PRODUCTOS QUÍMICOS Y CONEXOS"/>
    <s v="N"/>
    <s v="00 - N/A"/>
    <s v="10 - FONDO GENERAL"/>
    <s v="99 - MULTIPROVINCIAL"/>
    <s v="(en blanco)"/>
    <n v="41760000"/>
    <n v="13301051.879999999"/>
  </r>
  <r>
    <s v="2026"/>
    <x v="0"/>
    <x v="0"/>
    <x v="0"/>
    <x v="0"/>
    <s v="2 - Poder Ejecutivo"/>
    <s v="0213 - MINISTERIO DE TURISMO"/>
    <s v="0001 - MINISTERIO DE TURISMO"/>
    <x v="3"/>
    <x v="17"/>
    <x v="66"/>
    <s v="2.3 - MATERIALES Y SUMINISTROS"/>
    <s v="2.3.9 - PRODUCTOS Y ÚTILES VARIOS"/>
    <s v="N"/>
    <s v="00 - N/A"/>
    <s v="10 - FONDO GENERAL"/>
    <s v="99 - MULTIPROVINCIAL"/>
    <s v="(en blanco)"/>
    <n v="14100000"/>
    <n v="5426562.9199999999"/>
  </r>
  <r>
    <s v="2026"/>
    <x v="0"/>
    <x v="0"/>
    <x v="0"/>
    <x v="0"/>
    <s v="2 - Poder Ejecutivo"/>
    <s v="0213 - MINISTERIO DE TURISMO"/>
    <s v="0002 - COMITE EJECUTOR DE INFRAESTRUCTA EN ZONAS TURISTICAS (CEIZTUR)"/>
    <x v="3"/>
    <x v="17"/>
    <x v="66"/>
    <s v="2.1 - REMUNERACIONES Y CONTRIBUCIONES"/>
    <s v="2.1.1 - REMUNERACIONES"/>
    <s v="N"/>
    <s v="00 - N/A"/>
    <s v="20 - FONDOS CON DESTINO ESPECÍFICO"/>
    <s v="99 - MULTIPROVINCIAL"/>
    <s v="(en blanco)"/>
    <n v="372500000"/>
    <n v="125610800.47999999"/>
  </r>
  <r>
    <s v="2026"/>
    <x v="0"/>
    <x v="0"/>
    <x v="0"/>
    <x v="0"/>
    <s v="2 - Poder Ejecutivo"/>
    <s v="0213 - MINISTERIO DE TURISMO"/>
    <s v="0002 - COMITE EJECUTOR DE INFRAESTRUCTA EN ZONAS TURISTICAS (CEIZTUR)"/>
    <x v="3"/>
    <x v="17"/>
    <x v="66"/>
    <s v="2.1 - REMUNERACIONES Y CONTRIBUCIONES"/>
    <s v="2.1.2 - SOBRESUELDOS"/>
    <s v="N"/>
    <s v="00 - N/A"/>
    <s v="20 - FONDOS CON DESTINO ESPECÍFICO"/>
    <s v="99 - MULTIPROVINCIAL"/>
    <s v="(en blanco)"/>
    <n v="48600000"/>
    <n v="11428238.860000001"/>
  </r>
  <r>
    <s v="2026"/>
    <x v="0"/>
    <x v="0"/>
    <x v="0"/>
    <x v="0"/>
    <s v="2 - Poder Ejecutivo"/>
    <s v="0213 - MINISTERIO DE TURISMO"/>
    <s v="0002 - COMITE EJECUTOR DE INFRAESTRUCTA EN ZONAS TURISTICAS (CEIZTUR)"/>
    <x v="3"/>
    <x v="17"/>
    <x v="66"/>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x v="3"/>
    <x v="17"/>
    <x v="66"/>
    <s v="2.1 - REMUNERACIONES Y CONTRIBUCIONES"/>
    <s v="2.1.5 - CONTRIBUCIONES A LA SEGURIDAD SOCIAL"/>
    <s v="N"/>
    <s v="00 - N/A"/>
    <s v="20 - FONDOS CON DESTINO ESPECÍFICO"/>
    <s v="99 - MULTIPROVINCIAL"/>
    <s v="(en blanco)"/>
    <n v="23000000"/>
    <n v="7806312.4700000007"/>
  </r>
  <r>
    <s v="2026"/>
    <x v="0"/>
    <x v="0"/>
    <x v="0"/>
    <x v="0"/>
    <s v="2 - Poder Ejecutivo"/>
    <s v="0213 - MINISTERIO DE TURISMO"/>
    <s v="0002 - COMITE EJECUTOR DE INFRAESTRUCTA EN ZONAS TURISTICAS (CEIZTUR)"/>
    <x v="3"/>
    <x v="17"/>
    <x v="66"/>
    <s v="2.2 - CONTRATACIÓN DE SERVICIOS"/>
    <s v="2.2.1 - SERVICIOS BÁSICOS"/>
    <s v="N"/>
    <s v="00 - N/A"/>
    <s v="20 - FONDOS CON DESTINO ESPECÍFICO"/>
    <s v="99 - MULTIPROVINCIAL"/>
    <s v="(en blanco)"/>
    <n v="4900000"/>
    <n v="1367016.83"/>
  </r>
  <r>
    <s v="2026"/>
    <x v="0"/>
    <x v="0"/>
    <x v="0"/>
    <x v="0"/>
    <s v="2 - Poder Ejecutivo"/>
    <s v="0213 - MINISTERIO DE TURISMO"/>
    <s v="0002 - COMITE EJECUTOR DE INFRAESTRUCTA EN ZONAS TURISTICAS (CEIZTUR)"/>
    <x v="3"/>
    <x v="17"/>
    <x v="66"/>
    <s v="2.2 - CONTRATACIÓN DE SERVICIOS"/>
    <s v="2.2.2 - PUBLICIDAD, IMPRESIÓN Y ENCUADERNACIÓN"/>
    <s v="N"/>
    <s v="00 - N/A"/>
    <s v="20 - FONDOS CON DESTINO ESPECÍFICO"/>
    <s v="99 - MULTIPROVINCIAL"/>
    <s v="(en blanco)"/>
    <n v="6000000"/>
    <n v="826908.6"/>
  </r>
  <r>
    <s v="2026"/>
    <x v="0"/>
    <x v="0"/>
    <x v="0"/>
    <x v="0"/>
    <s v="2 - Poder Ejecutivo"/>
    <s v="0213 - MINISTERIO DE TURISMO"/>
    <s v="0002 - COMITE EJECUTOR DE INFRAESTRUCTA EN ZONAS TURISTICAS (CEIZTUR)"/>
    <x v="3"/>
    <x v="17"/>
    <x v="66"/>
    <s v="2.2 - CONTRATACIÓN DE SERVICIOS"/>
    <s v="2.2.3 - VIÁTICOS"/>
    <s v="N"/>
    <s v="00 - N/A"/>
    <s v="20 - FONDOS CON DESTINO ESPECÍFICO"/>
    <s v="99 - MULTIPROVINCIAL"/>
    <s v="(en blanco)"/>
    <n v="10000000"/>
    <n v="6950926.0599999977"/>
  </r>
  <r>
    <s v="2026"/>
    <x v="0"/>
    <x v="0"/>
    <x v="0"/>
    <x v="0"/>
    <s v="2 - Poder Ejecutivo"/>
    <s v="0213 - MINISTERIO DE TURISMO"/>
    <s v="0002 - COMITE EJECUTOR DE INFRAESTRUCTA EN ZONAS TURISTICAS (CEIZTUR)"/>
    <x v="3"/>
    <x v="17"/>
    <x v="66"/>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x v="3"/>
    <x v="17"/>
    <x v="66"/>
    <s v="2.2 - CONTRATACIÓN DE SERVICIOS"/>
    <s v="2.2.5 - ALQUILERES Y RENTAS"/>
    <s v="N"/>
    <s v="00 - N/A"/>
    <s v="20 - FONDOS CON DESTINO ESPECÍFICO"/>
    <s v="99 - MULTIPROVINCIAL"/>
    <s v="(en blanco)"/>
    <n v="19100000"/>
    <n v="3942965.7"/>
  </r>
  <r>
    <s v="2026"/>
    <x v="0"/>
    <x v="0"/>
    <x v="0"/>
    <x v="0"/>
    <s v="2 - Poder Ejecutivo"/>
    <s v="0213 - MINISTERIO DE TURISMO"/>
    <s v="0002 - COMITE EJECUTOR DE INFRAESTRUCTA EN ZONAS TURISTICAS (CEIZTUR)"/>
    <x v="3"/>
    <x v="17"/>
    <x v="66"/>
    <s v="2.2 - CONTRATACIÓN DE SERVICIOS"/>
    <s v="2.2.6 - SEGUROS"/>
    <s v="N"/>
    <s v="00 - N/A"/>
    <s v="20 - FONDOS CON DESTINO ESPECÍFICO"/>
    <s v="99 - MULTIPROVINCIAL"/>
    <s v="(en blanco)"/>
    <n v="41000000"/>
    <n v="11595510.059999999"/>
  </r>
  <r>
    <s v="2026"/>
    <x v="0"/>
    <x v="0"/>
    <x v="0"/>
    <x v="0"/>
    <s v="2 - Poder Ejecutivo"/>
    <s v="0213 - MINISTERIO DE TURISMO"/>
    <s v="0002 - COMITE EJECUTOR DE INFRAESTRUCTA EN ZONAS TURISTICAS (CEIZTUR)"/>
    <x v="3"/>
    <x v="17"/>
    <x v="66"/>
    <s v="2.2 - CONTRATACIÓN DE SERVICIOS"/>
    <s v="2.2.7 - SERVICIOS DE CONSERVACIÓN, REPARACIONES MENORES E INSTALACIONES TEMPORALES"/>
    <s v="N"/>
    <s v="00 - N/A"/>
    <s v="20 - FONDOS CON DESTINO ESPECÍFICO"/>
    <s v="99 - MULTIPROVINCIAL"/>
    <s v="(en blanco)"/>
    <n v="32700000"/>
    <n v="9649788.4299999997"/>
  </r>
  <r>
    <s v="2026"/>
    <x v="0"/>
    <x v="0"/>
    <x v="0"/>
    <x v="0"/>
    <s v="2 - Poder Ejecutivo"/>
    <s v="0213 - MINISTERIO DE TURISMO"/>
    <s v="0002 - COMITE EJECUTOR DE INFRAESTRUCTA EN ZONAS TURISTICAS (CEIZTUR)"/>
    <x v="3"/>
    <x v="17"/>
    <x v="66"/>
    <s v="2.2 - CONTRATACIÓN DE SERVICIOS"/>
    <s v="2.2.8 - OTROS SERVICIOS NO INCLUIDOS EN CONCEPTOS ANTERIORES"/>
    <s v="N"/>
    <s v="00 - N/A"/>
    <s v="20 - FONDOS CON DESTINO ESPECÍFICO"/>
    <s v="99 - MULTIPROVINCIAL"/>
    <s v="(en blanco)"/>
    <n v="22800000"/>
    <n v="2582720.16"/>
  </r>
  <r>
    <s v="2026"/>
    <x v="0"/>
    <x v="0"/>
    <x v="0"/>
    <x v="0"/>
    <s v="2 - Poder Ejecutivo"/>
    <s v="0213 - MINISTERIO DE TURISMO"/>
    <s v="0002 - COMITE EJECUTOR DE INFRAESTRUCTA EN ZONAS TURISTICAS (CEIZTUR)"/>
    <x v="3"/>
    <x v="17"/>
    <x v="66"/>
    <s v="2.2 - CONTRATACIÓN DE SERVICIOS"/>
    <s v="2.2.9 - OTRAS CONTRATACIONES DE SERVICIOS"/>
    <s v="N"/>
    <s v="00 - N/A"/>
    <s v="20 - FONDOS CON DESTINO ESPECÍFICO"/>
    <s v="99 - MULTIPROVINCIAL"/>
    <s v="(en blanco)"/>
    <n v="14000000"/>
    <n v="5050684.34"/>
  </r>
  <r>
    <s v="2026"/>
    <x v="0"/>
    <x v="0"/>
    <x v="0"/>
    <x v="0"/>
    <s v="2 - Poder Ejecutivo"/>
    <s v="0213 - MINISTERIO DE TURISMO"/>
    <s v="0002 - COMITE EJECUTOR DE INFRAESTRUCTA EN ZONAS TURISTICAS (CEIZTUR)"/>
    <x v="3"/>
    <x v="17"/>
    <x v="66"/>
    <s v="2.3 - MATERIALES Y SUMINISTROS"/>
    <s v="2.3.1 - ALIMENTOS Y PRODUCTOS AGROFORESTALES"/>
    <s v="N"/>
    <s v="00 - N/A"/>
    <s v="20 - FONDOS CON DESTINO ESPECÍFICO"/>
    <s v="99 - MULTIPROVINCIAL"/>
    <s v="(en blanco)"/>
    <n v="4100000"/>
    <n v="1341348.68"/>
  </r>
  <r>
    <s v="2026"/>
    <x v="0"/>
    <x v="0"/>
    <x v="0"/>
    <x v="0"/>
    <s v="2 - Poder Ejecutivo"/>
    <s v="0213 - MINISTERIO DE TURISMO"/>
    <s v="0002 - COMITE EJECUTOR DE INFRAESTRUCTA EN ZONAS TURISTICAS (CEIZTUR)"/>
    <x v="3"/>
    <x v="17"/>
    <x v="66"/>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x v="3"/>
    <x v="17"/>
    <x v="66"/>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x v="3"/>
    <x v="17"/>
    <x v="66"/>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x v="3"/>
    <x v="17"/>
    <x v="66"/>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x v="3"/>
    <x v="17"/>
    <x v="66"/>
    <s v="2.3 - MATERIALES Y SUMINISTROS"/>
    <s v="2.3.6 - PRODUCTOS DE MINERALES, METÁLICOS Y NO METÁLICOS"/>
    <s v="N"/>
    <s v="00 - N/A"/>
    <s v="20 - FONDOS CON DESTINO ESPECÍFICO"/>
    <s v="99 - MULTIPROVINCIAL"/>
    <s v="(en blanco)"/>
    <n v="8200000"/>
    <n v="339085.23000000004"/>
  </r>
  <r>
    <s v="2026"/>
    <x v="0"/>
    <x v="0"/>
    <x v="0"/>
    <x v="0"/>
    <s v="2 - Poder Ejecutivo"/>
    <s v="0213 - MINISTERIO DE TURISMO"/>
    <s v="0002 - COMITE EJECUTOR DE INFRAESTRUCTA EN ZONAS TURISTICAS (CEIZTUR)"/>
    <x v="3"/>
    <x v="17"/>
    <x v="66"/>
    <s v="2.3 - MATERIALES Y SUMINISTROS"/>
    <s v="2.3.7 - COMBUSTIBLES, LUBRICANTES, PRODUCTOS QUÍMICOS Y CONEXOS"/>
    <s v="N"/>
    <s v="00 - N/A"/>
    <s v="20 - FONDOS CON DESTINO ESPECÍFICO"/>
    <s v="99 - MULTIPROVINCIAL"/>
    <s v="(en blanco)"/>
    <n v="17600000"/>
    <n v="2057884.7500000002"/>
  </r>
  <r>
    <s v="2026"/>
    <x v="0"/>
    <x v="0"/>
    <x v="0"/>
    <x v="0"/>
    <s v="2 - Poder Ejecutivo"/>
    <s v="0213 - MINISTERIO DE TURISMO"/>
    <s v="0002 - COMITE EJECUTOR DE INFRAESTRUCTA EN ZONAS TURISTICAS (CEIZTUR)"/>
    <x v="3"/>
    <x v="17"/>
    <x v="66"/>
    <s v="2.3 - MATERIALES Y SUMINISTROS"/>
    <s v="2.3.9 - PRODUCTOS Y ÚTILES VARIOS"/>
    <s v="N"/>
    <s v="00 - N/A"/>
    <s v="20 - FONDOS CON DESTINO ESPECÍFICO"/>
    <s v="99 - MULTIPROVINCIAL"/>
    <s v="(en blanco)"/>
    <n v="26300000"/>
    <n v="2420556.4699999997"/>
  </r>
  <r>
    <s v="2026"/>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en blanco)"/>
    <n v="5311569847"/>
    <n v="2205839765"/>
  </r>
  <r>
    <s v="2026"/>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99 - MULTIPROVINCIAL"/>
    <s v="(en blanco)"/>
    <n v="54000000"/>
    <n v="31916664"/>
  </r>
  <r>
    <s v="2026"/>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en blanco)"/>
    <n v="857485452"/>
    <n v="647081972"/>
  </r>
  <r>
    <s v="2026"/>
    <x v="0"/>
    <x v="0"/>
    <x v="0"/>
    <x v="0"/>
    <s v="2 - Poder Ejecutivo"/>
    <s v="0214 - PROCURADURÍA GENERAL DE LA REPÚBLICA"/>
    <s v="0001 - PROCURADURIA GENERAL DE LA REPUBLICA DOMINICANA"/>
    <x v="0"/>
    <x v="1"/>
    <x v="1"/>
    <s v="2.1 - REMUNERACIONES Y CONTRIBUCIONES"/>
    <s v="2.1.2 - SOBRESUELDOS"/>
    <s v="N"/>
    <s v="00 - N/A"/>
    <s v="20 - FONDOS CON DESTINO ESPECÍFICO"/>
    <s v="99 - MULTIPROVINCIAL"/>
    <s v="(en blanco)"/>
    <n v="295522204"/>
    <n v="223415066"/>
  </r>
  <r>
    <s v="2026"/>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99 - MULTIPROVINCIAL"/>
    <s v="(en blanco)"/>
    <n v="35706150"/>
    <n v="21058440"/>
  </r>
  <r>
    <s v="2026"/>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99 - MULTIPROVINCIAL"/>
    <s v="(en blanco)"/>
    <n v="684986996"/>
    <n v="321017705"/>
  </r>
  <r>
    <s v="2026"/>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en blanco)"/>
    <n v="191761526"/>
    <n v="127841024"/>
  </r>
  <r>
    <s v="2026"/>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en blanco)"/>
    <n v="6345116"/>
    <n v="4230080"/>
  </r>
  <r>
    <s v="2026"/>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en blanco)"/>
    <n v="37480169"/>
    <n v="24986776"/>
  </r>
  <r>
    <s v="2026"/>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en blanco)"/>
    <n v="22400000"/>
    <n v="14933336"/>
  </r>
  <r>
    <s v="2026"/>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en blanco)"/>
    <n v="249079979"/>
    <n v="93400000"/>
  </r>
  <r>
    <s v="2026"/>
    <x v="0"/>
    <x v="0"/>
    <x v="0"/>
    <x v="0"/>
    <s v="2 - Poder Ejecutivo"/>
    <s v="0214 - PROCURADURÍA GENERAL DE LA REPÚBLICA"/>
    <s v="0001 - PROCURADURIA GENERAL DE LA REPUBLICA DOMINICANA"/>
    <x v="0"/>
    <x v="1"/>
    <x v="1"/>
    <s v="2.2 - CONTRATACIÓN DE SERVICIOS"/>
    <s v="2.2.6 - SEGUROS"/>
    <s v="N"/>
    <s v="00 - N/A"/>
    <s v="20 - FONDOS CON DESTINO ESPECÍFICO"/>
    <s v="99 - MULTIPROVINCIAL"/>
    <s v="(en blanco)"/>
    <n v="93418045"/>
    <n v="62593642.980000004"/>
  </r>
  <r>
    <s v="2026"/>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en blanco)"/>
    <n v="30367550"/>
    <n v="17714389"/>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en blanco)"/>
    <n v="156792409"/>
    <n v="80225030"/>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en blanco)"/>
    <n v="77617353"/>
    <n v="41048409"/>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en blanco)"/>
    <n v="12510679"/>
    <n v="12407500"/>
  </r>
  <r>
    <s v="2026"/>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en blanco)"/>
    <n v="1630000"/>
    <n v="950838"/>
  </r>
  <r>
    <s v="2026"/>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en blanco)"/>
    <n v="6880000"/>
    <n v="4013338"/>
  </r>
  <r>
    <s v="2026"/>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en blanco)"/>
    <n v="34743946"/>
    <n v="19058963"/>
  </r>
  <r>
    <s v="2026"/>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en blanco)"/>
    <n v="1275866"/>
    <n v="654598"/>
  </r>
  <r>
    <s v="2026"/>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en blanco)"/>
    <n v="15692449"/>
    <n v="9153935"/>
  </r>
  <r>
    <s v="2026"/>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en blanco)"/>
    <n v="14296653"/>
    <n v="8214709"/>
  </r>
  <r>
    <s v="2026"/>
    <x v="0"/>
    <x v="0"/>
    <x v="0"/>
    <x v="0"/>
    <s v="2 - Poder Ejecutivo"/>
    <s v="0214 - PROCURADURÍA GENERAL DE LA REPÚBLICA"/>
    <s v="0001 - PROCURADURIA GENERAL DE LA REPUBLICA DOMINICANA"/>
    <x v="0"/>
    <x v="1"/>
    <x v="1"/>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en blanco)"/>
    <n v="245728775"/>
    <n v="167867110.67000002"/>
  </r>
  <r>
    <s v="2026"/>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en blanco)"/>
    <n v="40859229"/>
    <n v="17687039.079999998"/>
  </r>
  <r>
    <s v="2026"/>
    <x v="0"/>
    <x v="0"/>
    <x v="0"/>
    <x v="0"/>
    <s v="2 - Poder Ejecutivo"/>
    <s v="0214 - PROCURADURÍA GENERAL DE LA REPÚBLICA"/>
    <s v="0001 - PROCURADURIA GENERAL DE LA REPUBLICA DOMINICANA"/>
    <x v="0"/>
    <x v="1"/>
    <x v="67"/>
    <s v="2.1 - REMUNERACIONES Y CONTRIBUCIONES"/>
    <s v="2.1.1 - REMUNERACIONES"/>
    <s v="N"/>
    <s v="00 - N/A"/>
    <s v="10 - FONDO GENERAL"/>
    <s v="99 - MULTIPROVINCIAL"/>
    <s v="(en blanco)"/>
    <n v="68949757"/>
    <n v="28729065"/>
  </r>
  <r>
    <s v="2026"/>
    <x v="0"/>
    <x v="0"/>
    <x v="0"/>
    <x v="0"/>
    <s v="2 - Poder Ejecutivo"/>
    <s v="0214 - PROCURADURÍA GENERAL DE LA REPÚBLICA"/>
    <s v="0001 - PROCURADURIA GENERAL DE LA REPUBLICA DOMINICANA"/>
    <x v="0"/>
    <x v="1"/>
    <x v="13"/>
    <s v="2.1 - REMUNERACIONES Y CONTRIBUCIONES"/>
    <s v="2.1.1 - REMUNERACIONES"/>
    <s v="N"/>
    <s v="00 - N/A"/>
    <s v="10 - FONDO GENERAL"/>
    <s v="99 - MULTIPROVINCIAL"/>
    <s v="(en blanco)"/>
    <n v="261922390"/>
    <n v="109134325"/>
  </r>
  <r>
    <s v="2026"/>
    <x v="0"/>
    <x v="0"/>
    <x v="0"/>
    <x v="0"/>
    <s v="2 - Poder Ejecutivo"/>
    <s v="0215 - MINISTERIO DE LA MUJER"/>
    <s v="0001 - MINISTERIO DE LA MUJER"/>
    <x v="0"/>
    <x v="0"/>
    <x v="20"/>
    <s v="2.1 - REMUNERACIONES Y CONTRIBUCIONES"/>
    <s v="2.1.1 - REMUNERACIONES"/>
    <s v="N"/>
    <s v="00 - N/A"/>
    <s v="10 - FONDO GENERAL"/>
    <s v="99 - MULTIPROVINCIAL"/>
    <s v="(en blanco)"/>
    <n v="349758250"/>
    <n v="131534697.21000002"/>
  </r>
  <r>
    <s v="2026"/>
    <x v="0"/>
    <x v="0"/>
    <x v="0"/>
    <x v="0"/>
    <s v="2 - Poder Ejecutivo"/>
    <s v="0215 - MINISTERIO DE LA MUJER"/>
    <s v="0001 - MINISTERIO DE LA MUJER"/>
    <x v="0"/>
    <x v="0"/>
    <x v="20"/>
    <s v="2.1 - REMUNERACIONES Y CONTRIBUCIONES"/>
    <s v="2.1.2 - SOBRESUELDOS"/>
    <s v="N"/>
    <s v="00 - N/A"/>
    <s v="10 - FONDO GENERAL"/>
    <s v="99 - MULTIPROVINCIAL"/>
    <s v="(en blanco)"/>
    <n v="62306400"/>
    <n v="2475000"/>
  </r>
  <r>
    <s v="2026"/>
    <x v="0"/>
    <x v="0"/>
    <x v="0"/>
    <x v="0"/>
    <s v="2 - Poder Ejecutivo"/>
    <s v="0215 - MINISTERIO DE LA MUJER"/>
    <s v="0001 - MINISTERIO DE LA MUJER"/>
    <x v="0"/>
    <x v="0"/>
    <x v="20"/>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x v="0"/>
    <x v="0"/>
    <x v="20"/>
    <s v="2.1 - REMUNERACIONES Y CONTRIBUCIONES"/>
    <s v="2.1.5 - CONTRIBUCIONES A LA SEGURIDAD SOCIAL"/>
    <s v="N"/>
    <s v="00 - N/A"/>
    <s v="10 - FONDO GENERAL"/>
    <s v="99 - MULTIPROVINCIAL"/>
    <s v="(en blanco)"/>
    <n v="47226381"/>
    <n v="18911959.429999992"/>
  </r>
  <r>
    <s v="2026"/>
    <x v="0"/>
    <x v="0"/>
    <x v="0"/>
    <x v="0"/>
    <s v="2 - Poder Ejecutivo"/>
    <s v="0215 - MINISTERIO DE LA MUJER"/>
    <s v="0001 - MINISTERIO DE LA MUJER"/>
    <x v="0"/>
    <x v="0"/>
    <x v="20"/>
    <s v="2.2 - CONTRATACIÓN DE SERVICIOS"/>
    <s v="2.2.1 - SERVICIOS BÁSICOS"/>
    <s v="N"/>
    <s v="00 - N/A"/>
    <s v="10 - FONDO GENERAL"/>
    <s v="99 - MULTIPROVINCIAL"/>
    <s v="(en blanco)"/>
    <n v="7437474"/>
    <n v="1990993.9199999999"/>
  </r>
  <r>
    <s v="2026"/>
    <x v="0"/>
    <x v="0"/>
    <x v="0"/>
    <x v="0"/>
    <s v="2 - Poder Ejecutivo"/>
    <s v="0215 - MINISTERIO DE LA MUJER"/>
    <s v="0001 - MINISTERIO DE LA MUJER"/>
    <x v="0"/>
    <x v="0"/>
    <x v="20"/>
    <s v="2.2 - CONTRATACIÓN DE SERVICIOS"/>
    <s v="2.2.2 - PUBLICIDAD, IMPRESIÓN Y ENCUADERNACIÓN"/>
    <s v="N"/>
    <s v="00 - N/A"/>
    <s v="10 - FONDO GENERAL"/>
    <s v="99 - MULTIPROVINCIAL"/>
    <s v="(en blanco)"/>
    <n v="4500471"/>
    <n v="1165284.8"/>
  </r>
  <r>
    <s v="2026"/>
    <x v="0"/>
    <x v="0"/>
    <x v="0"/>
    <x v="0"/>
    <s v="2 - Poder Ejecutivo"/>
    <s v="0215 - MINISTERIO DE LA MUJER"/>
    <s v="0001 - MINISTERIO DE LA MUJER"/>
    <x v="0"/>
    <x v="0"/>
    <x v="20"/>
    <s v="2.2 - CONTRATACIÓN DE SERVICIOS"/>
    <s v="2.2.3 - VIÁTICOS"/>
    <s v="N"/>
    <s v="00 - N/A"/>
    <s v="10 - FONDO GENERAL"/>
    <s v="99 - MULTIPROVINCIAL"/>
    <s v="(en blanco)"/>
    <n v="7250000"/>
    <n v="4563359.6899999995"/>
  </r>
  <r>
    <s v="2026"/>
    <x v="0"/>
    <x v="0"/>
    <x v="0"/>
    <x v="0"/>
    <s v="2 - Poder Ejecutivo"/>
    <s v="0215 - MINISTERIO DE LA MUJER"/>
    <s v="0001 - MINISTERIO DE LA MUJER"/>
    <x v="0"/>
    <x v="0"/>
    <x v="20"/>
    <s v="2.2 - CONTRATACIÓN DE SERVICIOS"/>
    <s v="2.2.4 - TRANSPORTE Y ALMACENAJE"/>
    <s v="N"/>
    <s v="00 - N/A"/>
    <s v="10 - FONDO GENERAL"/>
    <s v="99 - MULTIPROVINCIAL"/>
    <s v="(en blanco)"/>
    <n v="3681877"/>
    <n v="840099.14999999991"/>
  </r>
  <r>
    <s v="2026"/>
    <x v="0"/>
    <x v="0"/>
    <x v="0"/>
    <x v="0"/>
    <s v="2 - Poder Ejecutivo"/>
    <s v="0215 - MINISTERIO DE LA MUJER"/>
    <s v="0001 - MINISTERIO DE LA MUJER"/>
    <x v="0"/>
    <x v="0"/>
    <x v="20"/>
    <s v="2.2 - CONTRATACIÓN DE SERVICIOS"/>
    <s v="2.2.5 - ALQUILERES Y RENTAS"/>
    <s v="N"/>
    <s v="00 - N/A"/>
    <s v="10 - FONDO GENERAL"/>
    <s v="99 - MULTIPROVINCIAL"/>
    <s v="(en blanco)"/>
    <n v="45654270"/>
    <n v="7981519.1599999992"/>
  </r>
  <r>
    <s v="2026"/>
    <x v="0"/>
    <x v="0"/>
    <x v="0"/>
    <x v="0"/>
    <s v="2 - Poder Ejecutivo"/>
    <s v="0215 - MINISTERIO DE LA MUJER"/>
    <s v="0001 - MINISTERIO DE LA MUJER"/>
    <x v="0"/>
    <x v="0"/>
    <x v="20"/>
    <s v="2.2 - CONTRATACIÓN DE SERVICIOS"/>
    <s v="2.2.6 - SEGUROS"/>
    <s v="N"/>
    <s v="00 - N/A"/>
    <s v="10 - FONDO GENERAL"/>
    <s v="99 - MULTIPROVINCIAL"/>
    <s v="(en blanco)"/>
    <n v="7050000"/>
    <n v="7106809.5499999998"/>
  </r>
  <r>
    <s v="2026"/>
    <x v="0"/>
    <x v="0"/>
    <x v="0"/>
    <x v="0"/>
    <s v="2 - Poder Ejecutivo"/>
    <s v="0215 - MINISTERIO DE LA MUJER"/>
    <s v="0001 - MINISTERIO DE LA MUJER"/>
    <x v="0"/>
    <x v="0"/>
    <x v="20"/>
    <s v="2.2 - CONTRATACIÓN DE SERVICIOS"/>
    <s v="2.2.7 - SERVICIOS DE CONSERVACIÓN, REPARACIONES MENORES E INSTALACIONES TEMPORALES"/>
    <s v="N"/>
    <s v="00 - N/A"/>
    <s v="10 - FONDO GENERAL"/>
    <s v="99 - MULTIPROVINCIAL"/>
    <s v="(en blanco)"/>
    <n v="7150000"/>
    <n v="2140299.7999999998"/>
  </r>
  <r>
    <s v="2026"/>
    <x v="0"/>
    <x v="0"/>
    <x v="0"/>
    <x v="0"/>
    <s v="2 - Poder Ejecutivo"/>
    <s v="0215 - MINISTERIO DE LA MUJER"/>
    <s v="0001 - MINISTERIO DE LA MUJER"/>
    <x v="0"/>
    <x v="0"/>
    <x v="20"/>
    <s v="2.2 - CONTRATACIÓN DE SERVICIOS"/>
    <s v="2.2.8 - OTROS SERVICIOS NO INCLUIDOS EN CONCEPTOS ANTERIORES"/>
    <s v="N"/>
    <s v="00 - N/A"/>
    <s v="10 - FONDO GENERAL"/>
    <s v="99 - MULTIPROVINCIAL"/>
    <s v="(en blanco)"/>
    <n v="12200000"/>
    <n v="4800350.01"/>
  </r>
  <r>
    <s v="2026"/>
    <x v="0"/>
    <x v="0"/>
    <x v="0"/>
    <x v="0"/>
    <s v="2 - Poder Ejecutivo"/>
    <s v="0215 - MINISTERIO DE LA MUJER"/>
    <s v="0001 - MINISTERIO DE LA MUJER"/>
    <x v="0"/>
    <x v="0"/>
    <x v="20"/>
    <s v="2.2 - CONTRATACIÓN DE SERVICIOS"/>
    <s v="2.2.9 - OTRAS CONTRATACIONES DE SERVICIOS"/>
    <s v="N"/>
    <s v="00 - N/A"/>
    <s v="10 - FONDO GENERAL"/>
    <s v="99 - MULTIPROVINCIAL"/>
    <s v="(en blanco)"/>
    <n v="12670000"/>
    <n v="1102898.1500000001"/>
  </r>
  <r>
    <s v="2026"/>
    <x v="0"/>
    <x v="0"/>
    <x v="0"/>
    <x v="0"/>
    <s v="2 - Poder Ejecutivo"/>
    <s v="0215 - MINISTERIO DE LA MUJER"/>
    <s v="0001 - MINISTERIO DE LA MUJER"/>
    <x v="0"/>
    <x v="0"/>
    <x v="20"/>
    <s v="2.3 - MATERIALES Y SUMINISTROS"/>
    <s v="2.3.1 - ALIMENTOS Y PRODUCTOS AGROFORESTALES"/>
    <s v="N"/>
    <s v="00 - N/A"/>
    <s v="10 - FONDO GENERAL"/>
    <s v="99 - MULTIPROVINCIAL"/>
    <s v="(en blanco)"/>
    <n v="2800000"/>
    <n v="283945.10000000003"/>
  </r>
  <r>
    <s v="2026"/>
    <x v="0"/>
    <x v="0"/>
    <x v="0"/>
    <x v="0"/>
    <s v="2 - Poder Ejecutivo"/>
    <s v="0215 - MINISTERIO DE LA MUJER"/>
    <s v="0001 - MINISTERIO DE LA MUJER"/>
    <x v="0"/>
    <x v="0"/>
    <x v="20"/>
    <s v="2.3 - MATERIALES Y SUMINISTROS"/>
    <s v="2.3.2 - TEXTILES Y VESTUARIOS"/>
    <s v="N"/>
    <s v="00 - N/A"/>
    <s v="10 - FONDO GENERAL"/>
    <s v="99 - MULTIPROVINCIAL"/>
    <s v="(en blanco)"/>
    <n v="1000000"/>
    <n v="0"/>
  </r>
  <r>
    <s v="2026"/>
    <x v="0"/>
    <x v="0"/>
    <x v="0"/>
    <x v="0"/>
    <s v="2 - Poder Ejecutivo"/>
    <s v="0215 - MINISTERIO DE LA MUJER"/>
    <s v="0001 - MINISTERIO DE LA MUJER"/>
    <x v="0"/>
    <x v="0"/>
    <x v="20"/>
    <s v="2.3 - MATERIALES Y SUMINISTROS"/>
    <s v="2.3.3 - PAPEL, CARTÓN E IMPRESOS"/>
    <s v="N"/>
    <s v="00 - N/A"/>
    <s v="10 - FONDO GENERAL"/>
    <s v="99 - MULTIPROVINCIAL"/>
    <s v="(en blanco)"/>
    <n v="1850000"/>
    <n v="447392"/>
  </r>
  <r>
    <s v="2026"/>
    <x v="0"/>
    <x v="0"/>
    <x v="0"/>
    <x v="0"/>
    <s v="2 - Poder Ejecutivo"/>
    <s v="0215 - MINISTERIO DE LA MUJER"/>
    <s v="0001 - MINISTERIO DE LA MUJER"/>
    <x v="0"/>
    <x v="0"/>
    <x v="20"/>
    <s v="2.3 - MATERIALES Y SUMINISTROS"/>
    <s v="2.3.4 - PRODUCTOS FARMACÉUTICOS"/>
    <s v="N"/>
    <s v="00 - N/A"/>
    <s v="10 - FONDO GENERAL"/>
    <s v="99 - MULTIPROVINCIAL"/>
    <s v="(en blanco)"/>
    <n v="100000"/>
    <n v="0"/>
  </r>
  <r>
    <s v="2026"/>
    <x v="0"/>
    <x v="0"/>
    <x v="0"/>
    <x v="0"/>
    <s v="2 - Poder Ejecutivo"/>
    <s v="0215 - MINISTERIO DE LA MUJER"/>
    <s v="0001 - MINISTERIO DE LA MUJER"/>
    <x v="0"/>
    <x v="0"/>
    <x v="20"/>
    <s v="2.3 - MATERIALES Y SUMINISTROS"/>
    <s v="2.3.5 - CUERO, CAUCHO Y PLÁSTICO"/>
    <s v="N"/>
    <s v="00 - N/A"/>
    <s v="10 - FONDO GENERAL"/>
    <s v="99 - MULTIPROVINCIAL"/>
    <s v="(en blanco)"/>
    <n v="900000"/>
    <n v="0"/>
  </r>
  <r>
    <s v="2026"/>
    <x v="0"/>
    <x v="0"/>
    <x v="0"/>
    <x v="0"/>
    <s v="2 - Poder Ejecutivo"/>
    <s v="0215 - MINISTERIO DE LA MUJER"/>
    <s v="0001 - MINISTERIO DE LA MUJER"/>
    <x v="0"/>
    <x v="0"/>
    <x v="20"/>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x v="0"/>
    <x v="0"/>
    <x v="20"/>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x v="0"/>
    <x v="0"/>
    <x v="20"/>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x v="3"/>
    <x v="13"/>
    <x v="53"/>
    <s v="2.1 - REMUNERACIONES Y CONTRIBUCIONES"/>
    <s v="2.1.1 - REMUNERACIONES"/>
    <s v="N"/>
    <s v="00 - N/A"/>
    <s v="70 - DONACION EXTERNA"/>
    <s v="99 - MULTIPROVINCIAL"/>
    <s v="(en blanco)"/>
    <n v="0"/>
    <n v="0"/>
  </r>
  <r>
    <s v="2026"/>
    <x v="0"/>
    <x v="0"/>
    <x v="0"/>
    <x v="0"/>
    <s v="2 - Poder Ejecutivo"/>
    <s v="0215 - MINISTERIO DE LA MUJER"/>
    <s v="0001 - MINISTERIO DE LA MUJER"/>
    <x v="3"/>
    <x v="13"/>
    <x v="53"/>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x v="3"/>
    <x v="13"/>
    <x v="53"/>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3"/>
    <x v="13"/>
    <x v="53"/>
    <s v="2.2 - CONTRATACIÓN DE SERVICIOS"/>
    <s v="2.2.3 - VIÁTICOS"/>
    <s v="N"/>
    <s v="00 - N/A"/>
    <s v="10 - FONDO GENERAL"/>
    <s v="99 - MULTIPROVINCIAL"/>
    <s v="(en blanco)"/>
    <n v="100000"/>
    <n v="0"/>
  </r>
  <r>
    <s v="2026"/>
    <x v="0"/>
    <x v="0"/>
    <x v="0"/>
    <x v="0"/>
    <s v="2 - Poder Ejecutivo"/>
    <s v="0215 - MINISTERIO DE LA MUJER"/>
    <s v="0001 - MINISTERIO DE LA MUJER"/>
    <x v="3"/>
    <x v="13"/>
    <x v="53"/>
    <s v="2.2 - CONTRATACIÓN DE SERVICIOS"/>
    <s v="2.2.3 - VIÁTICOS"/>
    <s v="N"/>
    <s v="00 - N/A"/>
    <s v="70 - DONACION EXTERNA"/>
    <s v="99 - MULTIPROVINCIAL"/>
    <s v="(en blanco)"/>
    <n v="0"/>
    <n v="0"/>
  </r>
  <r>
    <s v="2026"/>
    <x v="0"/>
    <x v="0"/>
    <x v="0"/>
    <x v="0"/>
    <s v="2 - Poder Ejecutivo"/>
    <s v="0215 - MINISTERIO DE LA MUJER"/>
    <s v="0001 - MINISTERIO DE LA MUJER"/>
    <x v="3"/>
    <x v="13"/>
    <x v="53"/>
    <s v="2.2 - CONTRATACIÓN DE SERVICIOS"/>
    <s v="2.2.5 - ALQUILERES Y RENTAS"/>
    <s v="N"/>
    <s v="00 - N/A"/>
    <s v="10 - FONDO GENERAL"/>
    <s v="99 - MULTIPROVINCIAL"/>
    <s v="(en blanco)"/>
    <n v="300000"/>
    <n v="0"/>
  </r>
  <r>
    <s v="2026"/>
    <x v="0"/>
    <x v="0"/>
    <x v="0"/>
    <x v="0"/>
    <s v="2 - Poder Ejecutivo"/>
    <s v="0215 - MINISTERIO DE LA MUJER"/>
    <s v="0001 - MINISTERIO DE LA MUJER"/>
    <x v="3"/>
    <x v="13"/>
    <x v="53"/>
    <s v="2.2 - CONTRATACIÓN DE SERVICIOS"/>
    <s v="2.2.5 - ALQUILERES Y RENTAS"/>
    <s v="N"/>
    <s v="00 - N/A"/>
    <s v="70 - DONACION EXTERNA"/>
    <s v="99 - MULTIPROVINCIAL"/>
    <s v="(en blanco)"/>
    <n v="0"/>
    <n v="0"/>
  </r>
  <r>
    <s v="2026"/>
    <x v="0"/>
    <x v="0"/>
    <x v="0"/>
    <x v="0"/>
    <s v="2 - Poder Ejecutivo"/>
    <s v="0215 - MINISTERIO DE LA MUJER"/>
    <s v="0001 - MINISTERIO DE LA MUJER"/>
    <x v="3"/>
    <x v="13"/>
    <x v="53"/>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x v="3"/>
    <x v="13"/>
    <x v="53"/>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x v="3"/>
    <x v="13"/>
    <x v="53"/>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x v="3"/>
    <x v="13"/>
    <x v="53"/>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x v="3"/>
    <x v="13"/>
    <x v="53"/>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x v="3"/>
    <x v="13"/>
    <x v="53"/>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3"/>
    <x v="13"/>
    <x v="53"/>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x v="3"/>
    <x v="13"/>
    <x v="53"/>
    <s v="2.3 - MATERIALES Y SUMINISTROS"/>
    <s v="2.3.9 - PRODUCTOS Y ÚTILES VARIOS"/>
    <s v="N"/>
    <s v="00 - N/A"/>
    <s v="10 - FONDO GENERAL"/>
    <s v="99 - MULTIPROVINCIAL"/>
    <s v="(en blanco)"/>
    <n v="50000"/>
    <n v="0"/>
  </r>
  <r>
    <s v="2026"/>
    <x v="0"/>
    <x v="0"/>
    <x v="0"/>
    <x v="0"/>
    <s v="2 - Poder Ejecutivo"/>
    <s v="0215 - MINISTERIO DE LA MUJER"/>
    <s v="0001 - MINISTERIO DE LA MUJER"/>
    <x v="1"/>
    <x v="2"/>
    <x v="68"/>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x v="1"/>
    <x v="2"/>
    <x v="68"/>
    <s v="2.2 - CONTRATACIÓN DE SERVICIOS"/>
    <s v="2.2.3 - VIÁTICOS"/>
    <s v="N"/>
    <s v="00 - N/A"/>
    <s v="10 - FONDO GENERAL"/>
    <s v="99 - MULTIPROVINCIAL"/>
    <s v="(en blanco)"/>
    <n v="100000"/>
    <n v="0"/>
  </r>
  <r>
    <s v="2026"/>
    <x v="0"/>
    <x v="0"/>
    <x v="0"/>
    <x v="0"/>
    <s v="2 - Poder Ejecutivo"/>
    <s v="0215 - MINISTERIO DE LA MUJER"/>
    <s v="0001 - MINISTERIO DE LA MUJER"/>
    <x v="1"/>
    <x v="2"/>
    <x v="68"/>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x v="1"/>
    <x v="2"/>
    <x v="68"/>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x v="1"/>
    <x v="3"/>
    <x v="5"/>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1"/>
    <x v="3"/>
    <x v="5"/>
    <s v="2.2 - CONTRATACIÓN DE SERVICIOS"/>
    <s v="2.2.5 - ALQUILERES Y RENTAS"/>
    <s v="N"/>
    <s v="00 - N/A"/>
    <s v="10 - FONDO GENERAL"/>
    <s v="99 - MULTIPROVINCIAL"/>
    <s v="(en blanco)"/>
    <n v="400000"/>
    <n v="0"/>
  </r>
  <r>
    <s v="2026"/>
    <x v="0"/>
    <x v="0"/>
    <x v="0"/>
    <x v="0"/>
    <s v="2 - Poder Ejecutivo"/>
    <s v="0215 - MINISTERIO DE LA MUJER"/>
    <s v="0001 - MINISTERIO DE LA MUJER"/>
    <x v="1"/>
    <x v="3"/>
    <x v="5"/>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x v="1"/>
    <x v="3"/>
    <x v="5"/>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x v="1"/>
    <x v="3"/>
    <x v="5"/>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1"/>
    <x v="3"/>
    <x v="5"/>
    <s v="2.3 - MATERIALES Y SUMINISTROS"/>
    <s v="2.3.7 - COMBUSTIBLES, LUBRICANTES, PRODUCTOS QUÍMICOS Y CONEXOS"/>
    <s v="N"/>
    <s v="00 - N/A"/>
    <s v="10 - FONDO GENERAL"/>
    <s v="99 - MULTIPROVINCIAL"/>
    <s v="(en blanco)"/>
    <n v="100000"/>
    <n v="207500"/>
  </r>
  <r>
    <s v="2026"/>
    <x v="0"/>
    <x v="0"/>
    <x v="0"/>
    <x v="0"/>
    <s v="2 - Poder Ejecutivo"/>
    <s v="0215 - MINISTERIO DE LA MUJER"/>
    <s v="0001 - MINISTERIO DE LA MUJER"/>
    <x v="1"/>
    <x v="3"/>
    <x v="16"/>
    <s v="2.1 - REMUNERACIONES Y CONTRIBUCIONES"/>
    <s v="2.1.1 - REMUNERACIONES"/>
    <s v="N"/>
    <s v="00 - N/A"/>
    <s v="10 - FONDO GENERAL"/>
    <s v="99 - MULTIPROVINCIAL"/>
    <s v="(en blanco)"/>
    <n v="0"/>
    <n v="5225821.6500000004"/>
  </r>
  <r>
    <s v="2026"/>
    <x v="0"/>
    <x v="0"/>
    <x v="0"/>
    <x v="0"/>
    <s v="2 - Poder Ejecutivo"/>
    <s v="0215 - MINISTERIO DE LA MUJER"/>
    <s v="0001 - MINISTERIO DE LA MUJER"/>
    <x v="1"/>
    <x v="3"/>
    <x v="16"/>
    <s v="2.2 - CONTRATACIÓN DE SERVICIOS"/>
    <s v="2.2.1 - SERVICIOS BÁSICOS"/>
    <s v="N"/>
    <s v="00 - N/A"/>
    <s v="10 - FONDO GENERAL"/>
    <s v="99 - MULTIPROVINCIAL"/>
    <s v="(en blanco)"/>
    <n v="0"/>
    <n v="0"/>
  </r>
  <r>
    <s v="2026"/>
    <x v="0"/>
    <x v="0"/>
    <x v="0"/>
    <x v="0"/>
    <s v="2 - Poder Ejecutivo"/>
    <s v="0215 - MINISTERIO DE LA MUJER"/>
    <s v="0001 - MINISTERIO DE LA MUJER"/>
    <x v="1"/>
    <x v="3"/>
    <x v="16"/>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x v="1"/>
    <x v="3"/>
    <x v="16"/>
    <s v="2.2 - CONTRATACIÓN DE SERVICIOS"/>
    <s v="2.2.3 - VIÁTICOS"/>
    <s v="N"/>
    <s v="00 - N/A"/>
    <s v="10 - FONDO GENERAL"/>
    <s v="99 - MULTIPROVINCIAL"/>
    <s v="(en blanco)"/>
    <n v="3000000"/>
    <n v="0"/>
  </r>
  <r>
    <s v="2026"/>
    <x v="0"/>
    <x v="0"/>
    <x v="0"/>
    <x v="0"/>
    <s v="2 - Poder Ejecutivo"/>
    <s v="0215 - MINISTERIO DE LA MUJER"/>
    <s v="0001 - MINISTERIO DE LA MUJER"/>
    <x v="1"/>
    <x v="3"/>
    <x v="16"/>
    <s v="2.2 - CONTRATACIÓN DE SERVICIOS"/>
    <s v="2.2.4 - TRANSPORTE Y ALMACENAJE"/>
    <s v="N"/>
    <s v="00 - N/A"/>
    <s v="10 - FONDO GENERAL"/>
    <s v="99 - MULTIPROVINCIAL"/>
    <s v="(en blanco)"/>
    <n v="300000"/>
    <n v="0"/>
  </r>
  <r>
    <s v="2026"/>
    <x v="0"/>
    <x v="0"/>
    <x v="0"/>
    <x v="0"/>
    <s v="2 - Poder Ejecutivo"/>
    <s v="0215 - MINISTERIO DE LA MUJER"/>
    <s v="0001 - MINISTERIO DE LA MUJER"/>
    <x v="1"/>
    <x v="3"/>
    <x v="16"/>
    <s v="2.2 - CONTRATACIÓN DE SERVICIOS"/>
    <s v="2.2.5 - ALQUILERES Y RENTAS"/>
    <s v="N"/>
    <s v="00 - N/A"/>
    <s v="10 - FONDO GENERAL"/>
    <s v="99 - MULTIPROVINCIAL"/>
    <s v="(en blanco)"/>
    <n v="24500000"/>
    <n v="7948432.8000000007"/>
  </r>
  <r>
    <s v="2026"/>
    <x v="0"/>
    <x v="0"/>
    <x v="0"/>
    <x v="0"/>
    <s v="2 - Poder Ejecutivo"/>
    <s v="0215 - MINISTERIO DE LA MUJER"/>
    <s v="0001 - MINISTERIO DE LA MUJER"/>
    <x v="1"/>
    <x v="3"/>
    <x v="16"/>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x v="1"/>
    <x v="3"/>
    <x v="16"/>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x v="1"/>
    <x v="3"/>
    <x v="16"/>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x v="1"/>
    <x v="3"/>
    <x v="16"/>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x v="1"/>
    <x v="3"/>
    <x v="16"/>
    <s v="2.3 - MATERIALES Y SUMINISTROS"/>
    <s v="2.3.2 - TEXTILES Y VESTUARIOS"/>
    <s v="N"/>
    <s v="00 - N/A"/>
    <s v="10 - FONDO GENERAL"/>
    <s v="99 - MULTIPROVINCIAL"/>
    <s v="(en blanco)"/>
    <n v="1130000"/>
    <n v="0"/>
  </r>
  <r>
    <s v="2026"/>
    <x v="0"/>
    <x v="0"/>
    <x v="0"/>
    <x v="0"/>
    <s v="2 - Poder Ejecutivo"/>
    <s v="0215 - MINISTERIO DE LA MUJER"/>
    <s v="0001 - MINISTERIO DE LA MUJER"/>
    <x v="1"/>
    <x v="3"/>
    <x v="16"/>
    <s v="2.3 - MATERIALES Y SUMINISTROS"/>
    <s v="2.3.3 - PAPEL, CARTÓN E IMPRESOS"/>
    <s v="N"/>
    <s v="00 - N/A"/>
    <s v="10 - FONDO GENERAL"/>
    <s v="99 - MULTIPROVINCIAL"/>
    <s v="(en blanco)"/>
    <n v="3523205"/>
    <n v="0"/>
  </r>
  <r>
    <s v="2026"/>
    <x v="0"/>
    <x v="0"/>
    <x v="0"/>
    <x v="0"/>
    <s v="2 - Poder Ejecutivo"/>
    <s v="0215 - MINISTERIO DE LA MUJER"/>
    <s v="0001 - MINISTERIO DE LA MUJER"/>
    <x v="1"/>
    <x v="3"/>
    <x v="16"/>
    <s v="2.3 - MATERIALES Y SUMINISTROS"/>
    <s v="2.3.4 - PRODUCTOS FARMACÉUTICOS"/>
    <s v="N"/>
    <s v="00 - N/A"/>
    <s v="10 - FONDO GENERAL"/>
    <s v="99 - MULTIPROVINCIAL"/>
    <s v="(en blanco)"/>
    <n v="250000"/>
    <n v="0"/>
  </r>
  <r>
    <s v="2026"/>
    <x v="0"/>
    <x v="0"/>
    <x v="0"/>
    <x v="0"/>
    <s v="2 - Poder Ejecutivo"/>
    <s v="0215 - MINISTERIO DE LA MUJER"/>
    <s v="0001 - MINISTERIO DE LA MUJER"/>
    <x v="1"/>
    <x v="3"/>
    <x v="16"/>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1"/>
    <x v="3"/>
    <x v="16"/>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x v="1"/>
    <x v="3"/>
    <x v="16"/>
    <s v="2.3 - MATERIALES Y SUMINISTROS"/>
    <s v="2.3.9 - PRODUCTOS Y ÚTILES VARIOS"/>
    <s v="N"/>
    <s v="00 - N/A"/>
    <s v="10 - FONDO GENERAL"/>
    <s v="99 - MULTIPROVINCIAL"/>
    <s v="(en blanco)"/>
    <n v="4136694"/>
    <n v="0"/>
  </r>
  <r>
    <s v="2026"/>
    <x v="0"/>
    <x v="0"/>
    <x v="0"/>
    <x v="0"/>
    <s v="2 - Poder Ejecutivo"/>
    <s v="0215 - MINISTERIO DE LA MUJER"/>
    <s v="0001 - MINISTERIO DE LA MUJER"/>
    <x v="1"/>
    <x v="3"/>
    <x v="6"/>
    <s v="2.1 - REMUNERACIONES Y CONTRIBUCIONES"/>
    <s v="2.1.1 - REMUNERACIONES"/>
    <s v="N"/>
    <s v="00 - N/A"/>
    <s v="10 - FONDO GENERAL"/>
    <s v="99 - MULTIPROVINCIAL"/>
    <s v="(en blanco)"/>
    <n v="0"/>
    <n v="1694763.51"/>
  </r>
  <r>
    <s v="2026"/>
    <x v="0"/>
    <x v="0"/>
    <x v="0"/>
    <x v="0"/>
    <s v="2 - Poder Ejecutivo"/>
    <s v="0215 - MINISTERIO DE LA MUJER"/>
    <s v="0001 - MINISTERIO DE LA MUJER"/>
    <x v="1"/>
    <x v="3"/>
    <x v="6"/>
    <s v="2.2 - CONTRATACIÓN DE SERVICIOS"/>
    <s v="2.2.1 - SERVICIOS BÁSICOS"/>
    <s v="N"/>
    <s v="00 - N/A"/>
    <s v="10 - FONDO GENERAL"/>
    <s v="99 - MULTIPROVINCIAL"/>
    <s v="(en blanco)"/>
    <n v="35168395"/>
    <n v="14832050.729999997"/>
  </r>
  <r>
    <s v="2026"/>
    <x v="0"/>
    <x v="0"/>
    <x v="0"/>
    <x v="0"/>
    <s v="2 - Poder Ejecutivo"/>
    <s v="0215 - MINISTERIO DE LA MUJER"/>
    <s v="0001 - MINISTERIO DE LA MUJER"/>
    <x v="1"/>
    <x v="3"/>
    <x v="6"/>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x v="1"/>
    <x v="3"/>
    <x v="6"/>
    <s v="2.2 - CONTRATACIÓN DE SERVICIOS"/>
    <s v="2.2.3 - VIÁTICOS"/>
    <s v="N"/>
    <s v="00 - N/A"/>
    <s v="10 - FONDO GENERAL"/>
    <s v="99 - MULTIPROVINCIAL"/>
    <s v="(en blanco)"/>
    <n v="1900000"/>
    <n v="175870.31"/>
  </r>
  <r>
    <s v="2026"/>
    <x v="0"/>
    <x v="0"/>
    <x v="0"/>
    <x v="0"/>
    <s v="2 - Poder Ejecutivo"/>
    <s v="0215 - MINISTERIO DE LA MUJER"/>
    <s v="0001 - MINISTERIO DE LA MUJER"/>
    <x v="1"/>
    <x v="3"/>
    <x v="6"/>
    <s v="2.2 - CONTRATACIÓN DE SERVICIOS"/>
    <s v="2.2.4 - TRANSPORTE Y ALMACENAJE"/>
    <s v="N"/>
    <s v="00 - N/A"/>
    <s v="10 - FONDO GENERAL"/>
    <s v="99 - MULTIPROVINCIAL"/>
    <s v="(en blanco)"/>
    <n v="1030000"/>
    <n v="170877.19"/>
  </r>
  <r>
    <s v="2026"/>
    <x v="0"/>
    <x v="0"/>
    <x v="0"/>
    <x v="0"/>
    <s v="2 - Poder Ejecutivo"/>
    <s v="0215 - MINISTERIO DE LA MUJER"/>
    <s v="0001 - MINISTERIO DE LA MUJER"/>
    <x v="1"/>
    <x v="3"/>
    <x v="6"/>
    <s v="2.2 - CONTRATACIÓN DE SERVICIOS"/>
    <s v="2.2.5 - ALQUILERES Y RENTAS"/>
    <s v="N"/>
    <s v="00 - N/A"/>
    <s v="10 - FONDO GENERAL"/>
    <s v="99 - MULTIPROVINCIAL"/>
    <s v="(en blanco)"/>
    <n v="30250000"/>
    <n v="4572838.25"/>
  </r>
  <r>
    <s v="2026"/>
    <x v="0"/>
    <x v="0"/>
    <x v="0"/>
    <x v="0"/>
    <s v="2 - Poder Ejecutivo"/>
    <s v="0215 - MINISTERIO DE LA MUJER"/>
    <s v="0001 - MINISTERIO DE LA MUJER"/>
    <x v="1"/>
    <x v="3"/>
    <x v="6"/>
    <s v="2.2 - CONTRATACIÓN DE SERVICIOS"/>
    <s v="2.2.6 - SEGUROS"/>
    <s v="N"/>
    <s v="00 - N/A"/>
    <s v="10 - FONDO GENERAL"/>
    <s v="99 - MULTIPROVINCIAL"/>
    <s v="(en blanco)"/>
    <n v="8400000"/>
    <n v="3196617.5"/>
  </r>
  <r>
    <s v="2026"/>
    <x v="0"/>
    <x v="0"/>
    <x v="0"/>
    <x v="0"/>
    <s v="2 - Poder Ejecutivo"/>
    <s v="0215 - MINISTERIO DE LA MUJER"/>
    <s v="0001 - MINISTERIO DE LA MUJER"/>
    <x v="1"/>
    <x v="3"/>
    <x v="6"/>
    <s v="2.2 - CONTRATACIÓN DE SERVICIOS"/>
    <s v="2.2.7 - SERVICIOS DE CONSERVACIÓN, REPARACIONES MENORES E INSTALACIONES TEMPORALES"/>
    <s v="N"/>
    <s v="00 - N/A"/>
    <s v="10 - FONDO GENERAL"/>
    <s v="99 - MULTIPROVINCIAL"/>
    <s v="(en blanco)"/>
    <n v="1700000"/>
    <n v="1815782"/>
  </r>
  <r>
    <s v="2026"/>
    <x v="0"/>
    <x v="0"/>
    <x v="0"/>
    <x v="0"/>
    <s v="2 - Poder Ejecutivo"/>
    <s v="0215 - MINISTERIO DE LA MUJER"/>
    <s v="0001 - MINISTERIO DE LA MUJER"/>
    <x v="1"/>
    <x v="3"/>
    <x v="6"/>
    <s v="2.2 - CONTRATACIÓN DE SERVICIOS"/>
    <s v="2.2.8 - OTROS SERVICIOS NO INCLUIDOS EN CONCEPTOS ANTERIORES"/>
    <s v="N"/>
    <s v="00 - N/A"/>
    <s v="10 - FONDO GENERAL"/>
    <s v="99 - MULTIPROVINCIAL"/>
    <s v="(en blanco)"/>
    <n v="4350000"/>
    <n v="34758.76"/>
  </r>
  <r>
    <s v="2026"/>
    <x v="0"/>
    <x v="0"/>
    <x v="0"/>
    <x v="0"/>
    <s v="2 - Poder Ejecutivo"/>
    <s v="0215 - MINISTERIO DE LA MUJER"/>
    <s v="0001 - MINISTERIO DE LA MUJER"/>
    <x v="1"/>
    <x v="3"/>
    <x v="6"/>
    <s v="2.2 - CONTRATACIÓN DE SERVICIOS"/>
    <s v="2.2.9 - OTRAS CONTRATACIONES DE SERVICIOS"/>
    <s v="N"/>
    <s v="00 - N/A"/>
    <s v="10 - FONDO GENERAL"/>
    <s v="99 - MULTIPROVINCIAL"/>
    <s v="(en blanco)"/>
    <n v="5200000"/>
    <n v="248836.95"/>
  </r>
  <r>
    <s v="2026"/>
    <x v="0"/>
    <x v="0"/>
    <x v="0"/>
    <x v="0"/>
    <s v="2 - Poder Ejecutivo"/>
    <s v="0215 - MINISTERIO DE LA MUJER"/>
    <s v="0001 - MINISTERIO DE LA MUJER"/>
    <x v="1"/>
    <x v="3"/>
    <x v="6"/>
    <s v="2.3 - MATERIALES Y SUMINISTROS"/>
    <s v="2.3.1 - ALIMENTOS Y PRODUCTOS AGROFORESTALES"/>
    <s v="N"/>
    <s v="00 - N/A"/>
    <s v="10 - FONDO GENERAL"/>
    <s v="99 - MULTIPROVINCIAL"/>
    <s v="(en blanco)"/>
    <n v="5950000"/>
    <n v="1288410.05"/>
  </r>
  <r>
    <s v="2026"/>
    <x v="0"/>
    <x v="0"/>
    <x v="0"/>
    <x v="0"/>
    <s v="2 - Poder Ejecutivo"/>
    <s v="0215 - MINISTERIO DE LA MUJER"/>
    <s v="0001 - MINISTERIO DE LA MUJER"/>
    <x v="1"/>
    <x v="3"/>
    <x v="6"/>
    <s v="2.3 - MATERIALES Y SUMINISTROS"/>
    <s v="2.3.2 - TEXTILES Y VESTUARIOS"/>
    <s v="N"/>
    <s v="00 - N/A"/>
    <s v="10 - FONDO GENERAL"/>
    <s v="99 - MULTIPROVINCIAL"/>
    <s v="(en blanco)"/>
    <n v="800000"/>
    <n v="259181.37"/>
  </r>
  <r>
    <s v="2026"/>
    <x v="0"/>
    <x v="0"/>
    <x v="0"/>
    <x v="0"/>
    <s v="2 - Poder Ejecutivo"/>
    <s v="0215 - MINISTERIO DE LA MUJER"/>
    <s v="0001 - MINISTERIO DE LA MUJER"/>
    <x v="1"/>
    <x v="3"/>
    <x v="6"/>
    <s v="2.3 - MATERIALES Y SUMINISTROS"/>
    <s v="2.3.3 - PAPEL, CARTÓN E IMPRESOS"/>
    <s v="N"/>
    <s v="00 - N/A"/>
    <s v="10 - FONDO GENERAL"/>
    <s v="99 - MULTIPROVINCIAL"/>
    <s v="(en blanco)"/>
    <n v="1000000"/>
    <n v="66752.97"/>
  </r>
  <r>
    <s v="2026"/>
    <x v="0"/>
    <x v="0"/>
    <x v="0"/>
    <x v="0"/>
    <s v="2 - Poder Ejecutivo"/>
    <s v="0215 - MINISTERIO DE LA MUJER"/>
    <s v="0001 - MINISTERIO DE LA MUJER"/>
    <x v="1"/>
    <x v="3"/>
    <x v="6"/>
    <s v="2.3 - MATERIALES Y SUMINISTROS"/>
    <s v="2.3.4 - PRODUCTOS FARMACÉUTICOS"/>
    <s v="N"/>
    <s v="00 - N/A"/>
    <s v="10 - FONDO GENERAL"/>
    <s v="99 - MULTIPROVINCIAL"/>
    <s v="(en blanco)"/>
    <n v="400000"/>
    <n v="4234.8599999999997"/>
  </r>
  <r>
    <s v="2026"/>
    <x v="0"/>
    <x v="0"/>
    <x v="0"/>
    <x v="0"/>
    <s v="2 - Poder Ejecutivo"/>
    <s v="0215 - MINISTERIO DE LA MUJER"/>
    <s v="0001 - MINISTERIO DE LA MUJER"/>
    <x v="1"/>
    <x v="3"/>
    <x v="6"/>
    <s v="2.3 - MATERIALES Y SUMINISTROS"/>
    <s v="2.3.5 - CUERO, CAUCHO Y PLÁSTICO"/>
    <s v="N"/>
    <s v="00 - N/A"/>
    <s v="10 - FONDO GENERAL"/>
    <s v="99 - MULTIPROVINCIAL"/>
    <s v="(en blanco)"/>
    <n v="1200000"/>
    <n v="3240.73"/>
  </r>
  <r>
    <s v="2026"/>
    <x v="0"/>
    <x v="0"/>
    <x v="0"/>
    <x v="0"/>
    <s v="2 - Poder Ejecutivo"/>
    <s v="0215 - MINISTERIO DE LA MUJER"/>
    <s v="0001 - MINISTERIO DE LA MUJER"/>
    <x v="1"/>
    <x v="3"/>
    <x v="6"/>
    <s v="2.3 - MATERIALES Y SUMINISTROS"/>
    <s v="2.3.6 - PRODUCTOS DE MINERALES, METÁLICOS Y NO METÁLICOS"/>
    <s v="N"/>
    <s v="00 - N/A"/>
    <s v="10 - FONDO GENERAL"/>
    <s v="99 - MULTIPROVINCIAL"/>
    <s v="(en blanco)"/>
    <n v="450000"/>
    <n v="13809.01"/>
  </r>
  <r>
    <s v="2026"/>
    <x v="0"/>
    <x v="0"/>
    <x v="0"/>
    <x v="0"/>
    <s v="2 - Poder Ejecutivo"/>
    <s v="0215 - MINISTERIO DE LA MUJER"/>
    <s v="0001 - MINISTERIO DE LA MUJER"/>
    <x v="1"/>
    <x v="3"/>
    <x v="6"/>
    <s v="2.3 - MATERIALES Y SUMINISTROS"/>
    <s v="2.3.7 - COMBUSTIBLES, LUBRICANTES, PRODUCTOS QUÍMICOS Y CONEXOS"/>
    <s v="N"/>
    <s v="00 - N/A"/>
    <s v="10 - FONDO GENERAL"/>
    <s v="99 - MULTIPROVINCIAL"/>
    <s v="(en blanco)"/>
    <n v="4506903"/>
    <n v="3352632.2"/>
  </r>
  <r>
    <s v="2026"/>
    <x v="0"/>
    <x v="0"/>
    <x v="0"/>
    <x v="0"/>
    <s v="2 - Poder Ejecutivo"/>
    <s v="0215 - MINISTERIO DE LA MUJER"/>
    <s v="0001 - MINISTERIO DE LA MUJER"/>
    <x v="1"/>
    <x v="3"/>
    <x v="6"/>
    <s v="2.3 - MATERIALES Y SUMINISTROS"/>
    <s v="2.3.9 - PRODUCTOS Y ÚTILES VARIOS"/>
    <s v="N"/>
    <s v="00 - N/A"/>
    <s v="10 - FONDO GENERAL"/>
    <s v="99 - MULTIPROVINCIAL"/>
    <s v="(en blanco)"/>
    <n v="3925000"/>
    <n v="544498.07000000007"/>
  </r>
  <r>
    <s v="2026"/>
    <x v="0"/>
    <x v="0"/>
    <x v="0"/>
    <x v="0"/>
    <s v="2 - Poder Ejecutivo"/>
    <s v="0216 - MINISTERIO DE CULTURA"/>
    <s v="0001 - MINISTERIO DE CULTURA"/>
    <x v="0"/>
    <x v="0"/>
    <x v="20"/>
    <s v="2.1 - REMUNERACIONES Y CONTRIBUCIONES"/>
    <s v="2.1.1 - REMUNERACIONES"/>
    <s v="N"/>
    <s v="00 - N/A"/>
    <s v="10 - FONDO GENERAL"/>
    <s v="99 - MULTIPROVINCIAL"/>
    <s v="(en blanco)"/>
    <n v="1430000"/>
    <n v="550000"/>
  </r>
  <r>
    <s v="2026"/>
    <x v="0"/>
    <x v="0"/>
    <x v="0"/>
    <x v="0"/>
    <s v="2 - Poder Ejecutivo"/>
    <s v="0216 - MINISTERIO DE CULTURA"/>
    <s v="0001 - MINISTERIO DE CULTURA"/>
    <x v="0"/>
    <x v="0"/>
    <x v="20"/>
    <s v="2.1 - REMUNERACIONES Y CONTRIBUCIONES"/>
    <s v="2.1.2 - SOBRESUELDOS"/>
    <s v="N"/>
    <s v="00 - N/A"/>
    <s v="10 - FONDO GENERAL"/>
    <s v="99 - MULTIPROVINCIAL"/>
    <s v="(en blanco)"/>
    <n v="220000"/>
    <n v="110000"/>
  </r>
  <r>
    <s v="2026"/>
    <x v="0"/>
    <x v="0"/>
    <x v="0"/>
    <x v="0"/>
    <s v="2 - Poder Ejecutivo"/>
    <s v="0216 - MINISTERIO DE CULTURA"/>
    <s v="0001 - MINISTERIO DE CULTURA"/>
    <x v="0"/>
    <x v="0"/>
    <x v="20"/>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x v="0"/>
    <x v="0"/>
    <x v="20"/>
    <s v="2.1 - REMUNERACIONES Y CONTRIBUCIONES"/>
    <s v="2.1.5 - CONTRIBUCIONES A LA SEGURIDAD SOCIAL"/>
    <s v="N"/>
    <s v="00 - N/A"/>
    <s v="10 - FONDO GENERAL"/>
    <s v="99 - MULTIPROVINCIAL"/>
    <s v="(en blanco)"/>
    <n v="198753"/>
    <n v="83085.929999999993"/>
  </r>
  <r>
    <s v="2026"/>
    <x v="0"/>
    <x v="0"/>
    <x v="0"/>
    <x v="0"/>
    <s v="2 - Poder Ejecutivo"/>
    <s v="0216 - MINISTERIO DE CULTURA"/>
    <s v="0001 - MINISTERIO DE CULTURA"/>
    <x v="0"/>
    <x v="0"/>
    <x v="20"/>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x v="1"/>
    <x v="7"/>
    <x v="17"/>
    <s v="2.1 - REMUNERACIONES Y CONTRIBUCIONES"/>
    <s v="2.1.1 - REMUNERACIONES"/>
    <s v="N"/>
    <s v="00 - N/A"/>
    <s v="10 - FONDO GENERAL"/>
    <s v="99 - MULTIPROVINCIAL"/>
    <s v="(en blanco)"/>
    <n v="821622080"/>
    <n v="299433381.69"/>
  </r>
  <r>
    <s v="2026"/>
    <x v="0"/>
    <x v="0"/>
    <x v="0"/>
    <x v="0"/>
    <s v="2 - Poder Ejecutivo"/>
    <s v="0216 - MINISTERIO DE CULTURA"/>
    <s v="0001 - MINISTERIO DE CULTURA"/>
    <x v="1"/>
    <x v="7"/>
    <x v="17"/>
    <s v="2.1 - REMUNERACIONES Y CONTRIBUCIONES"/>
    <s v="2.1.2 - SOBRESUELDOS"/>
    <s v="N"/>
    <s v="00 - N/A"/>
    <s v="10 - FONDO GENERAL"/>
    <s v="99 - MULTIPROVINCIAL"/>
    <s v="(en blanco)"/>
    <n v="168629728"/>
    <n v="69318278.429999992"/>
  </r>
  <r>
    <s v="2026"/>
    <x v="0"/>
    <x v="0"/>
    <x v="0"/>
    <x v="0"/>
    <s v="2 - Poder Ejecutivo"/>
    <s v="0216 - MINISTERIO DE CULTURA"/>
    <s v="0001 - MINISTERIO DE CULTURA"/>
    <x v="1"/>
    <x v="7"/>
    <x v="17"/>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x v="1"/>
    <x v="7"/>
    <x v="17"/>
    <s v="2.1 - REMUNERACIONES Y CONTRIBUCIONES"/>
    <s v="2.1.5 - CONTRIBUCIONES A LA SEGURIDAD SOCIAL"/>
    <s v="N"/>
    <s v="00 - N/A"/>
    <s v="10 - FONDO GENERAL"/>
    <s v="99 - MULTIPROVINCIAL"/>
    <s v="(en blanco)"/>
    <n v="106140031"/>
    <n v="44862060.550000004"/>
  </r>
  <r>
    <s v="2026"/>
    <x v="0"/>
    <x v="0"/>
    <x v="0"/>
    <x v="0"/>
    <s v="2 - Poder Ejecutivo"/>
    <s v="0216 - MINISTERIO DE CULTURA"/>
    <s v="0001 - MINISTERIO DE CULTURA"/>
    <x v="1"/>
    <x v="7"/>
    <x v="17"/>
    <s v="2.2 - CONTRATACIÓN DE SERVICIOS"/>
    <s v="2.2.1 - SERVICIOS BÁSICOS"/>
    <s v="N"/>
    <s v="00 - N/A"/>
    <s v="10 - FONDO GENERAL"/>
    <s v="99 - MULTIPROVINCIAL"/>
    <s v="(en blanco)"/>
    <n v="115848249"/>
    <n v="38753628.259999998"/>
  </r>
  <r>
    <s v="2026"/>
    <x v="0"/>
    <x v="0"/>
    <x v="0"/>
    <x v="0"/>
    <s v="2 - Poder Ejecutivo"/>
    <s v="0216 - MINISTERIO DE CULTURA"/>
    <s v="0001 - MINISTERIO DE CULTURA"/>
    <x v="1"/>
    <x v="7"/>
    <x v="17"/>
    <s v="2.2 - CONTRATACIÓN DE SERVICIOS"/>
    <s v="2.2.2 - PUBLICIDAD, IMPRESIÓN Y ENCUADERNACIÓN"/>
    <s v="N"/>
    <s v="00 - N/A"/>
    <s v="10 - FONDO GENERAL"/>
    <s v="99 - MULTIPROVINCIAL"/>
    <s v="(en blanco)"/>
    <n v="22510000"/>
    <n v="5515666.0800000001"/>
  </r>
  <r>
    <s v="2026"/>
    <x v="0"/>
    <x v="0"/>
    <x v="0"/>
    <x v="0"/>
    <s v="2 - Poder Ejecutivo"/>
    <s v="0216 - MINISTERIO DE CULTURA"/>
    <s v="0001 - MINISTERIO DE CULTURA"/>
    <x v="1"/>
    <x v="7"/>
    <x v="17"/>
    <s v="2.2 - CONTRATACIÓN DE SERVICIOS"/>
    <s v="2.2.3 - VIÁTICOS"/>
    <s v="N"/>
    <s v="00 - N/A"/>
    <s v="10 - FONDO GENERAL"/>
    <s v="99 - MULTIPROVINCIAL"/>
    <s v="(en blanco)"/>
    <n v="19704353"/>
    <n v="2166945.12"/>
  </r>
  <r>
    <s v="2026"/>
    <x v="0"/>
    <x v="0"/>
    <x v="0"/>
    <x v="0"/>
    <s v="2 - Poder Ejecutivo"/>
    <s v="0216 - MINISTERIO DE CULTURA"/>
    <s v="0001 - MINISTERIO DE CULTURA"/>
    <x v="1"/>
    <x v="7"/>
    <x v="17"/>
    <s v="2.2 - CONTRATACIÓN DE SERVICIOS"/>
    <s v="2.2.4 - TRANSPORTE Y ALMACENAJE"/>
    <s v="N"/>
    <s v="00 - N/A"/>
    <s v="10 - FONDO GENERAL"/>
    <s v="99 - MULTIPROVINCIAL"/>
    <s v="(en blanco)"/>
    <n v="5400000"/>
    <n v="3113573.86"/>
  </r>
  <r>
    <s v="2026"/>
    <x v="0"/>
    <x v="0"/>
    <x v="0"/>
    <x v="0"/>
    <s v="2 - Poder Ejecutivo"/>
    <s v="0216 - MINISTERIO DE CULTURA"/>
    <s v="0001 - MINISTERIO DE CULTURA"/>
    <x v="1"/>
    <x v="7"/>
    <x v="17"/>
    <s v="2.2 - CONTRATACIÓN DE SERVICIOS"/>
    <s v="2.2.5 - ALQUILERES Y RENTAS"/>
    <s v="N"/>
    <s v="00 - N/A"/>
    <s v="10 - FONDO GENERAL"/>
    <s v="99 - MULTIPROVINCIAL"/>
    <s v="(en blanco)"/>
    <n v="22450000"/>
    <n v="10030877.880000001"/>
  </r>
  <r>
    <s v="2026"/>
    <x v="0"/>
    <x v="0"/>
    <x v="0"/>
    <x v="0"/>
    <s v="2 - Poder Ejecutivo"/>
    <s v="0216 - MINISTERIO DE CULTURA"/>
    <s v="0001 - MINISTERIO DE CULTURA"/>
    <x v="1"/>
    <x v="7"/>
    <x v="17"/>
    <s v="2.2 - CONTRATACIÓN DE SERVICIOS"/>
    <s v="2.2.6 - SEGUROS"/>
    <s v="N"/>
    <s v="00 - N/A"/>
    <s v="10 - FONDO GENERAL"/>
    <s v="99 - MULTIPROVINCIAL"/>
    <s v="(en blanco)"/>
    <n v="19680000"/>
    <n v="5499016.5999999987"/>
  </r>
  <r>
    <s v="2026"/>
    <x v="0"/>
    <x v="0"/>
    <x v="0"/>
    <x v="0"/>
    <s v="2 - Poder Ejecutivo"/>
    <s v="0216 - MINISTERIO DE CULTURA"/>
    <s v="0001 - MINISTERIO DE CULTURA"/>
    <x v="1"/>
    <x v="7"/>
    <x v="17"/>
    <s v="2.2 - CONTRATACIÓN DE SERVICIOS"/>
    <s v="2.2.7 - SERVICIOS DE CONSERVACIÓN, REPARACIONES MENORES E INSTALACIONES TEMPORALES"/>
    <s v="N"/>
    <s v="00 - N/A"/>
    <s v="10 - FONDO GENERAL"/>
    <s v="99 - MULTIPROVINCIAL"/>
    <s v="(en blanco)"/>
    <n v="10139000"/>
    <n v="2495327.75"/>
  </r>
  <r>
    <s v="2026"/>
    <x v="0"/>
    <x v="0"/>
    <x v="0"/>
    <x v="0"/>
    <s v="2 - Poder Ejecutivo"/>
    <s v="0216 - MINISTERIO DE CULTURA"/>
    <s v="0001 - MINISTERIO DE CULTURA"/>
    <x v="1"/>
    <x v="7"/>
    <x v="17"/>
    <s v="2.2 - CONTRATACIÓN DE SERVICIOS"/>
    <s v="2.2.8 - OTROS SERVICIOS NO INCLUIDOS EN CONCEPTOS ANTERIORES"/>
    <s v="N"/>
    <s v="00 - N/A"/>
    <s v="10 - FONDO GENERAL"/>
    <s v="99 - MULTIPROVINCIAL"/>
    <s v="(en blanco)"/>
    <n v="121188545"/>
    <n v="46169941.790000007"/>
  </r>
  <r>
    <s v="2026"/>
    <x v="0"/>
    <x v="0"/>
    <x v="0"/>
    <x v="0"/>
    <s v="2 - Poder Ejecutivo"/>
    <s v="0216 - MINISTERIO DE CULTURA"/>
    <s v="0001 - MINISTERIO DE CULTURA"/>
    <x v="1"/>
    <x v="7"/>
    <x v="17"/>
    <s v="2.2 - CONTRATACIÓN DE SERVICIOS"/>
    <s v="2.2.9 - OTRAS CONTRATACIONES DE SERVICIOS"/>
    <s v="N"/>
    <s v="00 - N/A"/>
    <s v="10 - FONDO GENERAL"/>
    <s v="99 - MULTIPROVINCIAL"/>
    <s v="(en blanco)"/>
    <n v="45000000"/>
    <n v="11991307.140000002"/>
  </r>
  <r>
    <s v="2026"/>
    <x v="0"/>
    <x v="0"/>
    <x v="0"/>
    <x v="0"/>
    <s v="2 - Poder Ejecutivo"/>
    <s v="0216 - MINISTERIO DE CULTURA"/>
    <s v="0001 - MINISTERIO DE CULTURA"/>
    <x v="1"/>
    <x v="7"/>
    <x v="17"/>
    <s v="2.3 - MATERIALES Y SUMINISTROS"/>
    <s v="2.3.1 - ALIMENTOS Y PRODUCTOS AGROFORESTALES"/>
    <s v="N"/>
    <s v="00 - N/A"/>
    <s v="10 - FONDO GENERAL"/>
    <s v="99 - MULTIPROVINCIAL"/>
    <s v="(en blanco)"/>
    <n v="3250000"/>
    <n v="1333830.19"/>
  </r>
  <r>
    <s v="2026"/>
    <x v="0"/>
    <x v="0"/>
    <x v="0"/>
    <x v="0"/>
    <s v="2 - Poder Ejecutivo"/>
    <s v="0216 - MINISTERIO DE CULTURA"/>
    <s v="0001 - MINISTERIO DE CULTURA"/>
    <x v="1"/>
    <x v="7"/>
    <x v="17"/>
    <s v="2.3 - MATERIALES Y SUMINISTROS"/>
    <s v="2.3.2 - TEXTILES Y VESTUARIOS"/>
    <s v="N"/>
    <s v="00 - N/A"/>
    <s v="10 - FONDO GENERAL"/>
    <s v="99 - MULTIPROVINCIAL"/>
    <s v="(en blanco)"/>
    <n v="560000"/>
    <n v="5947.2"/>
  </r>
  <r>
    <s v="2026"/>
    <x v="0"/>
    <x v="0"/>
    <x v="0"/>
    <x v="0"/>
    <s v="2 - Poder Ejecutivo"/>
    <s v="0216 - MINISTERIO DE CULTURA"/>
    <s v="0001 - MINISTERIO DE CULTURA"/>
    <x v="1"/>
    <x v="7"/>
    <x v="17"/>
    <s v="2.3 - MATERIALES Y SUMINISTROS"/>
    <s v="2.3.3 - PAPEL, CARTÓN E IMPRESOS"/>
    <s v="N"/>
    <s v="00 - N/A"/>
    <s v="10 - FONDO GENERAL"/>
    <s v="99 - MULTIPROVINCIAL"/>
    <s v="(en blanco)"/>
    <n v="2622000"/>
    <n v="941520.1"/>
  </r>
  <r>
    <s v="2026"/>
    <x v="0"/>
    <x v="0"/>
    <x v="0"/>
    <x v="0"/>
    <s v="2 - Poder Ejecutivo"/>
    <s v="0216 - MINISTERIO DE CULTURA"/>
    <s v="0001 - MINISTERIO DE CULTURA"/>
    <x v="1"/>
    <x v="7"/>
    <x v="17"/>
    <s v="2.3 - MATERIALES Y SUMINISTROS"/>
    <s v="2.3.4 - PRODUCTOS FARMACÉUTICOS"/>
    <s v="N"/>
    <s v="00 - N/A"/>
    <s v="10 - FONDO GENERAL"/>
    <s v="99 - MULTIPROVINCIAL"/>
    <s v="(en blanco)"/>
    <n v="50000"/>
    <n v="0"/>
  </r>
  <r>
    <s v="2026"/>
    <x v="0"/>
    <x v="0"/>
    <x v="0"/>
    <x v="0"/>
    <s v="2 - Poder Ejecutivo"/>
    <s v="0216 - MINISTERIO DE CULTURA"/>
    <s v="0001 - MINISTERIO DE CULTURA"/>
    <x v="1"/>
    <x v="7"/>
    <x v="17"/>
    <s v="2.3 - MATERIALES Y SUMINISTROS"/>
    <s v="2.3.5 - CUERO, CAUCHO Y PLÁSTICO"/>
    <s v="N"/>
    <s v="00 - N/A"/>
    <s v="10 - FONDO GENERAL"/>
    <s v="99 - MULTIPROVINCIAL"/>
    <s v="(en blanco)"/>
    <n v="620000"/>
    <n v="1132.8"/>
  </r>
  <r>
    <s v="2026"/>
    <x v="0"/>
    <x v="0"/>
    <x v="0"/>
    <x v="0"/>
    <s v="2 - Poder Ejecutivo"/>
    <s v="0216 - MINISTERIO DE CULTURA"/>
    <s v="0001 - MINISTERIO DE CULTURA"/>
    <x v="1"/>
    <x v="7"/>
    <x v="17"/>
    <s v="2.3 - MATERIALES Y SUMINISTROS"/>
    <s v="2.3.6 - PRODUCTOS DE MINERALES, METÁLICOS Y NO METÁLICOS"/>
    <s v="N"/>
    <s v="00 - N/A"/>
    <s v="10 - FONDO GENERAL"/>
    <s v="99 - MULTIPROVINCIAL"/>
    <s v="(en blanco)"/>
    <n v="560500"/>
    <n v="9810.34"/>
  </r>
  <r>
    <s v="2026"/>
    <x v="0"/>
    <x v="0"/>
    <x v="0"/>
    <x v="0"/>
    <s v="2 - Poder Ejecutivo"/>
    <s v="0216 - MINISTERIO DE CULTURA"/>
    <s v="0001 - MINISTERIO DE CULTURA"/>
    <x v="1"/>
    <x v="7"/>
    <x v="17"/>
    <s v="2.3 - MATERIALES Y SUMINISTROS"/>
    <s v="2.3.7 - COMBUSTIBLES, LUBRICANTES, PRODUCTOS QUÍMICOS Y CONEXOS"/>
    <s v="N"/>
    <s v="00 - N/A"/>
    <s v="10 - FONDO GENERAL"/>
    <s v="99 - MULTIPROVINCIAL"/>
    <s v="(en blanco)"/>
    <n v="28775000"/>
    <n v="8476830.4499999993"/>
  </r>
  <r>
    <s v="2026"/>
    <x v="0"/>
    <x v="0"/>
    <x v="0"/>
    <x v="0"/>
    <s v="2 - Poder Ejecutivo"/>
    <s v="0216 - MINISTERIO DE CULTURA"/>
    <s v="0001 - MINISTERIO DE CULTURA"/>
    <x v="1"/>
    <x v="7"/>
    <x v="17"/>
    <s v="2.3 - MATERIALES Y SUMINISTROS"/>
    <s v="2.3.9 - PRODUCTOS Y ÚTILES VARIOS"/>
    <s v="N"/>
    <s v="00 - N/A"/>
    <s v="10 - FONDO GENERAL"/>
    <s v="99 - MULTIPROVINCIAL"/>
    <s v="(en blanco)"/>
    <n v="14654000"/>
    <n v="3595982.15"/>
  </r>
  <r>
    <s v="2026"/>
    <x v="0"/>
    <x v="0"/>
    <x v="0"/>
    <x v="0"/>
    <s v="2 - Poder Ejecutivo"/>
    <s v="0216 - MINISTERIO DE CULTURA"/>
    <s v="0002 - ORQUESTA SINFÓNICA NACIONAL"/>
    <x v="1"/>
    <x v="7"/>
    <x v="17"/>
    <s v="2.1 - REMUNERACIONES Y CONTRIBUCIONES"/>
    <s v="2.1.1 - REMUNERACIONES"/>
    <s v="N"/>
    <s v="00 - N/A"/>
    <s v="10 - FONDO GENERAL"/>
    <s v="99 - MULTIPROVINCIAL"/>
    <s v="(en blanco)"/>
    <n v="87553412"/>
    <n v="33478625.859999999"/>
  </r>
  <r>
    <s v="2026"/>
    <x v="0"/>
    <x v="0"/>
    <x v="0"/>
    <x v="0"/>
    <s v="2 - Poder Ejecutivo"/>
    <s v="0216 - MINISTERIO DE CULTURA"/>
    <s v="0002 - ORQUESTA SINFÓNICA NACIONAL"/>
    <x v="1"/>
    <x v="7"/>
    <x v="17"/>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x v="1"/>
    <x v="7"/>
    <x v="17"/>
    <s v="2.1 - REMUNERACIONES Y CONTRIBUCIONES"/>
    <s v="2.1.5 - CONTRIBUCIONES A LA SEGURIDAD SOCIAL"/>
    <s v="N"/>
    <s v="00 - N/A"/>
    <s v="10 - FONDO GENERAL"/>
    <s v="99 - MULTIPROVINCIAL"/>
    <s v="(en blanco)"/>
    <n v="11439052"/>
    <n v="4574452.0299999993"/>
  </r>
  <r>
    <s v="2026"/>
    <x v="0"/>
    <x v="0"/>
    <x v="0"/>
    <x v="0"/>
    <s v="2 - Poder Ejecutivo"/>
    <s v="0216 - MINISTERIO DE CULTURA"/>
    <s v="0002 - ORQUESTA SINFÓNICA NACIONAL"/>
    <x v="1"/>
    <x v="7"/>
    <x v="17"/>
    <s v="2.2 - CONTRATACIÓN DE SERVICIOS"/>
    <s v="2.2.1 - SERVICIOS BÁSICOS"/>
    <s v="N"/>
    <s v="00 - N/A"/>
    <s v="10 - FONDO GENERAL"/>
    <s v="99 - MULTIPROVINCIAL"/>
    <s v="(en blanco)"/>
    <n v="500000"/>
    <n v="144598.35"/>
  </r>
  <r>
    <s v="2026"/>
    <x v="0"/>
    <x v="0"/>
    <x v="0"/>
    <x v="0"/>
    <s v="2 - Poder Ejecutivo"/>
    <s v="0216 - MINISTERIO DE CULTURA"/>
    <s v="0002 - ORQUESTA SINFÓNICA NACIONAL"/>
    <x v="1"/>
    <x v="7"/>
    <x v="17"/>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x v="1"/>
    <x v="7"/>
    <x v="17"/>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x v="1"/>
    <x v="7"/>
    <x v="17"/>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x v="1"/>
    <x v="7"/>
    <x v="17"/>
    <s v="2.2 - CONTRATACIÓN DE SERVICIOS"/>
    <s v="2.2.6 - SEGUROS"/>
    <s v="N"/>
    <s v="00 - N/A"/>
    <s v="10 - FONDO GENERAL"/>
    <s v="99 - MULTIPROVINCIAL"/>
    <s v="(en blanco)"/>
    <n v="1528000"/>
    <n v="897241.15"/>
  </r>
  <r>
    <s v="2026"/>
    <x v="0"/>
    <x v="0"/>
    <x v="0"/>
    <x v="0"/>
    <s v="2 - Poder Ejecutivo"/>
    <s v="0216 - MINISTERIO DE CULTURA"/>
    <s v="0002 - ORQUESTA SINFÓNICA NACIONAL"/>
    <x v="1"/>
    <x v="7"/>
    <x v="17"/>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x v="1"/>
    <x v="7"/>
    <x v="17"/>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x v="1"/>
    <x v="7"/>
    <x v="17"/>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x v="1"/>
    <x v="7"/>
    <x v="17"/>
    <s v="2.3 - MATERIALES Y SUMINISTROS"/>
    <s v="2.3.1 - ALIMENTOS Y PRODUCTOS AGROFORESTALES"/>
    <s v="N"/>
    <s v="00 - N/A"/>
    <s v="20 - FONDOS CON DESTINO ESPECÍFICO"/>
    <s v="99 - MULTIPROVINCIAL"/>
    <s v="(en blanco)"/>
    <n v="275000"/>
    <n v="81300.040000000008"/>
  </r>
  <r>
    <s v="2026"/>
    <x v="0"/>
    <x v="0"/>
    <x v="0"/>
    <x v="0"/>
    <s v="2 - Poder Ejecutivo"/>
    <s v="0216 - MINISTERIO DE CULTURA"/>
    <s v="0002 - ORQUESTA SINFÓNICA NACIONAL"/>
    <x v="1"/>
    <x v="7"/>
    <x v="17"/>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x v="1"/>
    <x v="7"/>
    <x v="17"/>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x v="1"/>
    <x v="7"/>
    <x v="17"/>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x v="1"/>
    <x v="7"/>
    <x v="17"/>
    <s v="2.1 - REMUNERACIONES Y CONTRIBUCIONES"/>
    <s v="2.1.1 - REMUNERACIONES"/>
    <s v="N"/>
    <s v="00 - N/A"/>
    <s v="10 - FONDO GENERAL"/>
    <s v="99 - MULTIPROVINCIAL"/>
    <s v="(en blanco)"/>
    <n v="108557163"/>
    <n v="35622469.629999995"/>
  </r>
  <r>
    <s v="2026"/>
    <x v="0"/>
    <x v="0"/>
    <x v="0"/>
    <x v="0"/>
    <s v="2 - Poder Ejecutivo"/>
    <s v="0216 - MINISTERIO DE CULTURA"/>
    <s v="0003 - BIBLIOTECA NACIONAL PEDRO HENRÍQUEZ UREÑA"/>
    <x v="1"/>
    <x v="7"/>
    <x v="17"/>
    <s v="2.1 - REMUNERACIONES Y CONTRIBUCIONES"/>
    <s v="2.1.2 - SOBRESUELDOS"/>
    <s v="N"/>
    <s v="00 - N/A"/>
    <s v="10 - FONDO GENERAL"/>
    <s v="99 - MULTIPROVINCIAL"/>
    <s v="(en blanco)"/>
    <n v="18906126"/>
    <n v="7744715.3200000003"/>
  </r>
  <r>
    <s v="2026"/>
    <x v="0"/>
    <x v="0"/>
    <x v="0"/>
    <x v="0"/>
    <s v="2 - Poder Ejecutivo"/>
    <s v="0216 - MINISTERIO DE CULTURA"/>
    <s v="0003 - BIBLIOTECA NACIONAL PEDRO HENRÍQUEZ UREÑA"/>
    <x v="1"/>
    <x v="7"/>
    <x v="17"/>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x v="1"/>
    <x v="7"/>
    <x v="17"/>
    <s v="2.1 - REMUNERACIONES Y CONTRIBUCIONES"/>
    <s v="2.1.5 - CONTRIBUCIONES A LA SEGURIDAD SOCIAL"/>
    <s v="N"/>
    <s v="00 - N/A"/>
    <s v="10 - FONDO GENERAL"/>
    <s v="99 - MULTIPROVINCIAL"/>
    <s v="(en blanco)"/>
    <n v="13531233"/>
    <n v="5294515.1599999983"/>
  </r>
  <r>
    <s v="2026"/>
    <x v="0"/>
    <x v="0"/>
    <x v="0"/>
    <x v="0"/>
    <s v="2 - Poder Ejecutivo"/>
    <s v="0216 - MINISTERIO DE CULTURA"/>
    <s v="0003 - BIBLIOTECA NACIONAL PEDRO HENRÍQUEZ UREÑA"/>
    <x v="1"/>
    <x v="7"/>
    <x v="17"/>
    <s v="2.2 - CONTRATACIÓN DE SERVICIOS"/>
    <s v="2.2.1 - SERVICIOS BÁSICOS"/>
    <s v="N"/>
    <s v="00 - N/A"/>
    <s v="10 - FONDO GENERAL"/>
    <s v="99 - MULTIPROVINCIAL"/>
    <s v="(en blanco)"/>
    <n v="34745100"/>
    <n v="10947056.250000002"/>
  </r>
  <r>
    <s v="2026"/>
    <x v="0"/>
    <x v="0"/>
    <x v="0"/>
    <x v="0"/>
    <s v="2 - Poder Ejecutivo"/>
    <s v="0216 - MINISTERIO DE CULTURA"/>
    <s v="0003 - BIBLIOTECA NACIONAL PEDRO HENRÍQUEZ UREÑA"/>
    <x v="1"/>
    <x v="7"/>
    <x v="17"/>
    <s v="2.2 - CONTRATACIÓN DE SERVICIOS"/>
    <s v="2.2.2 - PUBLICIDAD, IMPRESIÓN Y ENCUADERNACIÓN"/>
    <s v="N"/>
    <s v="00 - N/A"/>
    <s v="10 - FONDO GENERAL"/>
    <s v="99 - MULTIPROVINCIAL"/>
    <s v="(en blanco)"/>
    <n v="900500"/>
    <n v="172983.28000000003"/>
  </r>
  <r>
    <s v="2026"/>
    <x v="0"/>
    <x v="0"/>
    <x v="0"/>
    <x v="0"/>
    <s v="2 - Poder Ejecutivo"/>
    <s v="0216 - MINISTERIO DE CULTURA"/>
    <s v="0003 - BIBLIOTECA NACIONAL PEDRO HENRÍQUEZ UREÑA"/>
    <x v="1"/>
    <x v="7"/>
    <x v="17"/>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x v="1"/>
    <x v="7"/>
    <x v="17"/>
    <s v="2.2 - CONTRATACIÓN DE SERVICIOS"/>
    <s v="2.2.3 - VIÁTICOS"/>
    <s v="N"/>
    <s v="00 - N/A"/>
    <s v="10 - FONDO GENERAL"/>
    <s v="99 - MULTIPROVINCIAL"/>
    <s v="(en blanco)"/>
    <n v="2000"/>
    <n v="0"/>
  </r>
  <r>
    <s v="2026"/>
    <x v="0"/>
    <x v="0"/>
    <x v="0"/>
    <x v="0"/>
    <s v="2 - Poder Ejecutivo"/>
    <s v="0216 - MINISTERIO DE CULTURA"/>
    <s v="0003 - BIBLIOTECA NACIONAL PEDRO HENRÍQUEZ UREÑA"/>
    <x v="1"/>
    <x v="7"/>
    <x v="17"/>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x v="1"/>
    <x v="7"/>
    <x v="17"/>
    <s v="2.2 - CONTRATACIÓN DE SERVICIOS"/>
    <s v="2.2.5 - ALQUILERES Y RENTAS"/>
    <s v="N"/>
    <s v="00 - N/A"/>
    <s v="10 - FONDO GENERAL"/>
    <s v="99 - MULTIPROVINCIAL"/>
    <s v="(en blanco)"/>
    <n v="3227000"/>
    <n v="713777.32"/>
  </r>
  <r>
    <s v="2026"/>
    <x v="0"/>
    <x v="0"/>
    <x v="0"/>
    <x v="0"/>
    <s v="2 - Poder Ejecutivo"/>
    <s v="0216 - MINISTERIO DE CULTURA"/>
    <s v="0003 - BIBLIOTECA NACIONAL PEDRO HENRÍQUEZ UREÑA"/>
    <x v="1"/>
    <x v="7"/>
    <x v="17"/>
    <s v="2.2 - CONTRATACIÓN DE SERVICIOS"/>
    <s v="2.2.6 - SEGUROS"/>
    <s v="N"/>
    <s v="00 - N/A"/>
    <s v="10 - FONDO GENERAL"/>
    <s v="99 - MULTIPROVINCIAL"/>
    <s v="(en blanco)"/>
    <n v="170000"/>
    <n v="0"/>
  </r>
  <r>
    <s v="2026"/>
    <x v="0"/>
    <x v="0"/>
    <x v="0"/>
    <x v="0"/>
    <s v="2 - Poder Ejecutivo"/>
    <s v="0216 - MINISTERIO DE CULTURA"/>
    <s v="0003 - BIBLIOTECA NACIONAL PEDRO HENRÍQUEZ UREÑA"/>
    <x v="1"/>
    <x v="7"/>
    <x v="17"/>
    <s v="2.2 - CONTRATACIÓN DE SERVICIOS"/>
    <s v="2.2.7 - SERVICIOS DE CONSERVACIÓN, REPARACIONES MENORES E INSTALACIONES TEMPORALES"/>
    <s v="N"/>
    <s v="00 - N/A"/>
    <s v="10 - FONDO GENERAL"/>
    <s v="99 - MULTIPROVINCIAL"/>
    <s v="(en blanco)"/>
    <n v="21410343"/>
    <n v="857032.87"/>
  </r>
  <r>
    <s v="2026"/>
    <x v="0"/>
    <x v="0"/>
    <x v="0"/>
    <x v="0"/>
    <s v="2 - Poder Ejecutivo"/>
    <s v="0216 - MINISTERIO DE CULTURA"/>
    <s v="0003 - BIBLIOTECA NACIONAL PEDRO HENRÍQUEZ UREÑA"/>
    <x v="1"/>
    <x v="7"/>
    <x v="17"/>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x v="1"/>
    <x v="7"/>
    <x v="17"/>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x v="1"/>
    <x v="7"/>
    <x v="17"/>
    <s v="2.2 - CONTRATACIÓN DE SERVICIOS"/>
    <s v="2.2.9 - OTRAS CONTRATACIONES DE SERVICIOS"/>
    <s v="N"/>
    <s v="00 - N/A"/>
    <s v="10 - FONDO GENERAL"/>
    <s v="99 - MULTIPROVINCIAL"/>
    <s v="(en blanco)"/>
    <n v="1500000"/>
    <n v="796010.29999999993"/>
  </r>
  <r>
    <s v="2026"/>
    <x v="0"/>
    <x v="0"/>
    <x v="0"/>
    <x v="0"/>
    <s v="2 - Poder Ejecutivo"/>
    <s v="0216 - MINISTERIO DE CULTURA"/>
    <s v="0003 - BIBLIOTECA NACIONAL PEDRO HENRÍQUEZ UREÑA"/>
    <x v="1"/>
    <x v="7"/>
    <x v="17"/>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x v="1"/>
    <x v="7"/>
    <x v="17"/>
    <s v="2.3 - MATERIALES Y SUMINISTROS"/>
    <s v="2.3.1 - ALIMENTOS Y PRODUCTOS AGROFORESTALES"/>
    <s v="N"/>
    <s v="00 - N/A"/>
    <s v="10 - FONDO GENERAL"/>
    <s v="99 - MULTIPROVINCIAL"/>
    <s v="(en blanco)"/>
    <n v="1260000"/>
    <n v="455125.57"/>
  </r>
  <r>
    <s v="2026"/>
    <x v="0"/>
    <x v="0"/>
    <x v="0"/>
    <x v="0"/>
    <s v="2 - Poder Ejecutivo"/>
    <s v="0216 - MINISTERIO DE CULTURA"/>
    <s v="0003 - BIBLIOTECA NACIONAL PEDRO HENRÍQUEZ UREÑA"/>
    <x v="1"/>
    <x v="7"/>
    <x v="17"/>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x v="1"/>
    <x v="7"/>
    <x v="17"/>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x v="1"/>
    <x v="7"/>
    <x v="17"/>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x v="1"/>
    <x v="7"/>
    <x v="17"/>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x v="1"/>
    <x v="7"/>
    <x v="17"/>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x v="1"/>
    <x v="7"/>
    <x v="17"/>
    <s v="2.3 - MATERIALES Y SUMINISTROS"/>
    <s v="2.3.7 - COMBUSTIBLES, LUBRICANTES, PRODUCTOS QUÍMICOS Y CONEXOS"/>
    <s v="N"/>
    <s v="00 - N/A"/>
    <s v="10 - FONDO GENERAL"/>
    <s v="99 - MULTIPROVINCIAL"/>
    <s v="(en blanco)"/>
    <n v="4880000"/>
    <n v="1588667.09"/>
  </r>
  <r>
    <s v="2026"/>
    <x v="0"/>
    <x v="0"/>
    <x v="0"/>
    <x v="0"/>
    <s v="2 - Poder Ejecutivo"/>
    <s v="0216 - MINISTERIO DE CULTURA"/>
    <s v="0003 - BIBLIOTECA NACIONAL PEDRO HENRÍQUEZ UREÑA"/>
    <x v="1"/>
    <x v="7"/>
    <x v="17"/>
    <s v="2.3 - MATERIALES Y SUMINISTROS"/>
    <s v="2.3.9 - PRODUCTOS Y ÚTILES VARIOS"/>
    <s v="N"/>
    <s v="00 - N/A"/>
    <s v="10 - FONDO GENERAL"/>
    <s v="99 - MULTIPROVINCIAL"/>
    <s v="(en blanco)"/>
    <n v="4132000"/>
    <n v="1013689.14"/>
  </r>
  <r>
    <s v="2026"/>
    <x v="0"/>
    <x v="0"/>
    <x v="0"/>
    <x v="0"/>
    <s v="2 - Poder Ejecutivo"/>
    <s v="0216 - MINISTERIO DE CULTURA"/>
    <s v="0005 - DIRECCIÓN GENERAL DE BELLAS ARTES"/>
    <x v="1"/>
    <x v="7"/>
    <x v="17"/>
    <s v="2.1 - REMUNERACIONES Y CONTRIBUCIONES"/>
    <s v="2.1.1 - REMUNERACIONES"/>
    <s v="N"/>
    <s v="00 - N/A"/>
    <s v="10 - FONDO GENERAL"/>
    <s v="99 - MULTIPROVINCIAL"/>
    <s v="(en blanco)"/>
    <n v="517070830"/>
    <n v="196764579.5"/>
  </r>
  <r>
    <s v="2026"/>
    <x v="0"/>
    <x v="0"/>
    <x v="0"/>
    <x v="0"/>
    <s v="2 - Poder Ejecutivo"/>
    <s v="0216 - MINISTERIO DE CULTURA"/>
    <s v="0005 - DIRECCIÓN GENERAL DE BELLAS ARTES"/>
    <x v="1"/>
    <x v="7"/>
    <x v="17"/>
    <s v="2.1 - REMUNERACIONES Y CONTRIBUCIONES"/>
    <s v="2.1.2 - SOBRESUELDOS"/>
    <s v="N"/>
    <s v="00 - N/A"/>
    <s v="10 - FONDO GENERAL"/>
    <s v="99 - MULTIPROVINCIAL"/>
    <s v="(en blanco)"/>
    <n v="86297545"/>
    <n v="37543189.549999997"/>
  </r>
  <r>
    <s v="2026"/>
    <x v="0"/>
    <x v="0"/>
    <x v="0"/>
    <x v="0"/>
    <s v="2 - Poder Ejecutivo"/>
    <s v="0216 - MINISTERIO DE CULTURA"/>
    <s v="0005 - DIRECCIÓN GENERAL DE BELLAS ARTES"/>
    <x v="1"/>
    <x v="7"/>
    <x v="17"/>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x v="1"/>
    <x v="7"/>
    <x v="17"/>
    <s v="2.1 - REMUNERACIONES Y CONTRIBUCIONES"/>
    <s v="2.1.5 - CONTRIBUCIONES A LA SEGURIDAD SOCIAL"/>
    <s v="N"/>
    <s v="00 - N/A"/>
    <s v="10 - FONDO GENERAL"/>
    <s v="99 - MULTIPROVINCIAL"/>
    <s v="(en blanco)"/>
    <n v="72561028"/>
    <n v="30022687.149999999"/>
  </r>
  <r>
    <s v="2026"/>
    <x v="0"/>
    <x v="0"/>
    <x v="0"/>
    <x v="0"/>
    <s v="2 - Poder Ejecutivo"/>
    <s v="0216 - MINISTERIO DE CULTURA"/>
    <s v="0005 - DIRECCIÓN GENERAL DE BELLAS ARTES"/>
    <x v="1"/>
    <x v="7"/>
    <x v="17"/>
    <s v="2.2 - CONTRATACIÓN DE SERVICIOS"/>
    <s v="2.2.1 - SERVICIOS BÁSICOS"/>
    <s v="N"/>
    <s v="00 - N/A"/>
    <s v="10 - FONDO GENERAL"/>
    <s v="99 - MULTIPROVINCIAL"/>
    <s v="(en blanco)"/>
    <n v="42132030"/>
    <n v="10107037.379999995"/>
  </r>
  <r>
    <s v="2026"/>
    <x v="0"/>
    <x v="0"/>
    <x v="0"/>
    <x v="0"/>
    <s v="2 - Poder Ejecutivo"/>
    <s v="0216 - MINISTERIO DE CULTURA"/>
    <s v="0005 - DIRECCIÓN GENERAL DE BELLAS ARTES"/>
    <x v="1"/>
    <x v="7"/>
    <x v="17"/>
    <s v="2.2 - CONTRATACIÓN DE SERVICIOS"/>
    <s v="2.2.2 - PUBLICIDAD, IMPRESIÓN Y ENCUADERNACIÓN"/>
    <s v="N"/>
    <s v="00 - N/A"/>
    <s v="10 - FONDO GENERAL"/>
    <s v="99 - MULTIPROVINCIAL"/>
    <s v="(en blanco)"/>
    <n v="0"/>
    <n v="214864.96000000002"/>
  </r>
  <r>
    <s v="2026"/>
    <x v="0"/>
    <x v="0"/>
    <x v="0"/>
    <x v="0"/>
    <s v="2 - Poder Ejecutivo"/>
    <s v="0216 - MINISTERIO DE CULTURA"/>
    <s v="0005 - DIRECCIÓN GENERAL DE BELLAS ARTES"/>
    <x v="1"/>
    <x v="7"/>
    <x v="17"/>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x v="1"/>
    <x v="7"/>
    <x v="17"/>
    <s v="2.2 - CONTRATACIÓN DE SERVICIOS"/>
    <s v="2.2.3 - VIÁTICOS"/>
    <s v="N"/>
    <s v="00 - N/A"/>
    <s v="10 - FONDO GENERAL"/>
    <s v="99 - MULTIPROVINCIAL"/>
    <s v="(en blanco)"/>
    <n v="0"/>
    <n v="0"/>
  </r>
  <r>
    <s v="2026"/>
    <x v="0"/>
    <x v="0"/>
    <x v="0"/>
    <x v="0"/>
    <s v="2 - Poder Ejecutivo"/>
    <s v="0216 - MINISTERIO DE CULTURA"/>
    <s v="0005 - DIRECCIÓN GENERAL DE BELLAS ARTES"/>
    <x v="1"/>
    <x v="7"/>
    <x v="17"/>
    <s v="2.2 - CONTRATACIÓN DE SERVICIOS"/>
    <s v="2.2.3 - VIÁTICOS"/>
    <s v="N"/>
    <s v="00 - N/A"/>
    <s v="20 - FONDOS CON DESTINO ESPECÍFICO"/>
    <s v="99 - MULTIPROVINCIAL"/>
    <s v="(en blanco)"/>
    <n v="2500000"/>
    <n v="465133.86"/>
  </r>
  <r>
    <s v="2026"/>
    <x v="0"/>
    <x v="0"/>
    <x v="0"/>
    <x v="0"/>
    <s v="2 - Poder Ejecutivo"/>
    <s v="0216 - MINISTERIO DE CULTURA"/>
    <s v="0005 - DIRECCIÓN GENERAL DE BELLAS ARTES"/>
    <x v="1"/>
    <x v="7"/>
    <x v="17"/>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x v="1"/>
    <x v="7"/>
    <x v="17"/>
    <s v="2.2 - CONTRATACIÓN DE SERVICIOS"/>
    <s v="2.2.4 - TRANSPORTE Y ALMACENAJE"/>
    <s v="N"/>
    <s v="00 - N/A"/>
    <s v="20 - FONDOS CON DESTINO ESPECÍFICO"/>
    <s v="99 - MULTIPROVINCIAL"/>
    <s v="(en blanco)"/>
    <n v="0"/>
    <n v="169075.55"/>
  </r>
  <r>
    <s v="2026"/>
    <x v="0"/>
    <x v="0"/>
    <x v="0"/>
    <x v="0"/>
    <s v="2 - Poder Ejecutivo"/>
    <s v="0216 - MINISTERIO DE CULTURA"/>
    <s v="0005 - DIRECCIÓN GENERAL DE BELLAS ARTES"/>
    <x v="1"/>
    <x v="7"/>
    <x v="17"/>
    <s v="2.2 - CONTRATACIÓN DE SERVICIOS"/>
    <s v="2.2.5 - ALQUILERES Y RENTAS"/>
    <s v="N"/>
    <s v="00 - N/A"/>
    <s v="10 - FONDO GENERAL"/>
    <s v="99 - MULTIPROVINCIAL"/>
    <s v="(en blanco)"/>
    <n v="2986800"/>
    <n v="4102939.99"/>
  </r>
  <r>
    <s v="2026"/>
    <x v="0"/>
    <x v="0"/>
    <x v="0"/>
    <x v="0"/>
    <s v="2 - Poder Ejecutivo"/>
    <s v="0216 - MINISTERIO DE CULTURA"/>
    <s v="0005 - DIRECCIÓN GENERAL DE BELLAS ARTES"/>
    <x v="1"/>
    <x v="7"/>
    <x v="17"/>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x v="1"/>
    <x v="7"/>
    <x v="17"/>
    <s v="2.2 - CONTRATACIÓN DE SERVICIOS"/>
    <s v="2.2.6 - SEGUROS"/>
    <s v="N"/>
    <s v="00 - N/A"/>
    <s v="10 - FONDO GENERAL"/>
    <s v="99 - MULTIPROVINCIAL"/>
    <s v="(en blanco)"/>
    <n v="4140000"/>
    <n v="1698131.94"/>
  </r>
  <r>
    <s v="2026"/>
    <x v="0"/>
    <x v="0"/>
    <x v="0"/>
    <x v="0"/>
    <s v="2 - Poder Ejecutivo"/>
    <s v="0216 - MINISTERIO DE CULTURA"/>
    <s v="0005 - DIRECCIÓN GENERAL DE BELLAS ARTES"/>
    <x v="1"/>
    <x v="7"/>
    <x v="17"/>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x v="1"/>
    <x v="7"/>
    <x v="17"/>
    <s v="2.2 - CONTRATACIÓN DE SERVICIOS"/>
    <s v="2.2.7 - SERVICIOS DE CONSERVACIÓN, REPARACIONES MENORES E INSTALACIONES TEMPORALES"/>
    <s v="N"/>
    <s v="00 - N/A"/>
    <s v="10 - FONDO GENERAL"/>
    <s v="99 - MULTIPROVINCIAL"/>
    <s v="(en blanco)"/>
    <n v="2500000"/>
    <n v="111281.14000000001"/>
  </r>
  <r>
    <s v="2026"/>
    <x v="0"/>
    <x v="0"/>
    <x v="0"/>
    <x v="0"/>
    <s v="2 - Poder Ejecutivo"/>
    <s v="0216 - MINISTERIO DE CULTURA"/>
    <s v="0005 - DIRECCIÓN GENERAL DE BELLAS ARTES"/>
    <x v="1"/>
    <x v="7"/>
    <x v="17"/>
    <s v="2.2 - CONTRATACIÓN DE SERVICIOS"/>
    <s v="2.2.7 - SERVICIOS DE CONSERVACIÓN, REPARACIONES MENORES E INSTALACIONES TEMPORALES"/>
    <s v="N"/>
    <s v="00 - N/A"/>
    <s v="20 - FONDOS CON DESTINO ESPECÍFICO"/>
    <s v="99 - MULTIPROVINCIAL"/>
    <s v="(en blanco)"/>
    <n v="1800000"/>
    <n v="277000"/>
  </r>
  <r>
    <s v="2026"/>
    <x v="0"/>
    <x v="0"/>
    <x v="0"/>
    <x v="0"/>
    <s v="2 - Poder Ejecutivo"/>
    <s v="0216 - MINISTERIO DE CULTURA"/>
    <s v="0005 - DIRECCIÓN GENERAL DE BELLAS ARTES"/>
    <x v="1"/>
    <x v="7"/>
    <x v="17"/>
    <s v="2.2 - CONTRATACIÓN DE SERVICIOS"/>
    <s v="2.2.8 - OTROS SERVICIOS NO INCLUIDOS EN CONCEPTOS ANTERIORES"/>
    <s v="N"/>
    <s v="00 - N/A"/>
    <s v="10 - FONDO GENERAL"/>
    <s v="99 - MULTIPROVINCIAL"/>
    <s v="(en blanco)"/>
    <n v="17593071"/>
    <n v="2998586.18"/>
  </r>
  <r>
    <s v="2026"/>
    <x v="0"/>
    <x v="0"/>
    <x v="0"/>
    <x v="0"/>
    <s v="2 - Poder Ejecutivo"/>
    <s v="0216 - MINISTERIO DE CULTURA"/>
    <s v="0005 - DIRECCIÓN GENERAL DE BELLAS ARTES"/>
    <x v="1"/>
    <x v="7"/>
    <x v="17"/>
    <s v="2.2 - CONTRATACIÓN DE SERVICIOS"/>
    <s v="2.2.8 - OTROS SERVICIOS NO INCLUIDOS EN CONCEPTOS ANTERIORES"/>
    <s v="N"/>
    <s v="00 - N/A"/>
    <s v="20 - FONDOS CON DESTINO ESPECÍFICO"/>
    <s v="99 - MULTIPROVINCIAL"/>
    <s v="(en blanco)"/>
    <n v="3400000"/>
    <n v="225208.65000000002"/>
  </r>
  <r>
    <s v="2026"/>
    <x v="0"/>
    <x v="0"/>
    <x v="0"/>
    <x v="0"/>
    <s v="2 - Poder Ejecutivo"/>
    <s v="0216 - MINISTERIO DE CULTURA"/>
    <s v="0005 - DIRECCIÓN GENERAL DE BELLAS ARTES"/>
    <x v="1"/>
    <x v="7"/>
    <x v="17"/>
    <s v="2.2 - CONTRATACIÓN DE SERVICIOS"/>
    <s v="2.2.9 - OTRAS CONTRATACIONES DE SERVICIOS"/>
    <s v="N"/>
    <s v="00 - N/A"/>
    <s v="10 - FONDO GENERAL"/>
    <s v="99 - MULTIPROVINCIAL"/>
    <s v="(en blanco)"/>
    <n v="0"/>
    <n v="377169"/>
  </r>
  <r>
    <s v="2026"/>
    <x v="0"/>
    <x v="0"/>
    <x v="0"/>
    <x v="0"/>
    <s v="2 - Poder Ejecutivo"/>
    <s v="0216 - MINISTERIO DE CULTURA"/>
    <s v="0005 - DIRECCIÓN GENERAL DE BELLAS ARTES"/>
    <x v="1"/>
    <x v="7"/>
    <x v="17"/>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x v="1"/>
    <x v="7"/>
    <x v="17"/>
    <s v="2.3 - MATERIALES Y SUMINISTROS"/>
    <s v="2.3.1 - ALIMENTOS Y PRODUCTOS AGROFORESTALES"/>
    <s v="N"/>
    <s v="00 - N/A"/>
    <s v="10 - FONDO GENERAL"/>
    <s v="99 - MULTIPROVINCIAL"/>
    <s v="(en blanco)"/>
    <n v="1500000"/>
    <n v="287664.08"/>
  </r>
  <r>
    <s v="2026"/>
    <x v="0"/>
    <x v="0"/>
    <x v="0"/>
    <x v="0"/>
    <s v="2 - Poder Ejecutivo"/>
    <s v="0216 - MINISTERIO DE CULTURA"/>
    <s v="0005 - DIRECCIÓN GENERAL DE BELLAS ARTES"/>
    <x v="1"/>
    <x v="7"/>
    <x v="17"/>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x v="1"/>
    <x v="7"/>
    <x v="17"/>
    <s v="2.3 - MATERIALES Y SUMINISTROS"/>
    <s v="2.3.2 - TEXTILES Y VESTUARIOS"/>
    <s v="N"/>
    <s v="00 - N/A"/>
    <s v="10 - FONDO GENERAL"/>
    <s v="99 - MULTIPROVINCIAL"/>
    <s v="(en blanco)"/>
    <n v="0"/>
    <n v="13496"/>
  </r>
  <r>
    <s v="2026"/>
    <x v="0"/>
    <x v="0"/>
    <x v="0"/>
    <x v="0"/>
    <s v="2 - Poder Ejecutivo"/>
    <s v="0216 - MINISTERIO DE CULTURA"/>
    <s v="0005 - DIRECCIÓN GENERAL DE BELLAS ARTES"/>
    <x v="1"/>
    <x v="7"/>
    <x v="17"/>
    <s v="2.3 - MATERIALES Y SUMINISTROS"/>
    <s v="2.3.2 - TEXTILES Y VESTUARIOS"/>
    <s v="N"/>
    <s v="00 - N/A"/>
    <s v="20 - FONDOS CON DESTINO ESPECÍFICO"/>
    <s v="99 - MULTIPROVINCIAL"/>
    <s v="(en blanco)"/>
    <n v="0"/>
    <n v="0"/>
  </r>
  <r>
    <s v="2026"/>
    <x v="0"/>
    <x v="0"/>
    <x v="0"/>
    <x v="0"/>
    <s v="2 - Poder Ejecutivo"/>
    <s v="0216 - MINISTERIO DE CULTURA"/>
    <s v="0005 - DIRECCIÓN GENERAL DE BELLAS ARTES"/>
    <x v="1"/>
    <x v="7"/>
    <x v="17"/>
    <s v="2.3 - MATERIALES Y SUMINISTROS"/>
    <s v="2.3.3 - PAPEL, CARTÓN E IMPRESOS"/>
    <s v="N"/>
    <s v="00 - N/A"/>
    <s v="10 - FONDO GENERAL"/>
    <s v="99 - MULTIPROVINCIAL"/>
    <s v="(en blanco)"/>
    <n v="0"/>
    <n v="157995.22"/>
  </r>
  <r>
    <s v="2026"/>
    <x v="0"/>
    <x v="0"/>
    <x v="0"/>
    <x v="0"/>
    <s v="2 - Poder Ejecutivo"/>
    <s v="0216 - MINISTERIO DE CULTURA"/>
    <s v="0005 - DIRECCIÓN GENERAL DE BELLAS ARTES"/>
    <x v="1"/>
    <x v="7"/>
    <x v="17"/>
    <s v="2.3 - MATERIALES Y SUMINISTROS"/>
    <s v="2.3.5 - CUERO, CAUCHO Y PLÁSTICO"/>
    <s v="N"/>
    <s v="00 - N/A"/>
    <s v="10 - FONDO GENERAL"/>
    <s v="99 - MULTIPROVINCIAL"/>
    <s v="(en blanco)"/>
    <n v="0"/>
    <n v="111948.89"/>
  </r>
  <r>
    <s v="2026"/>
    <x v="0"/>
    <x v="0"/>
    <x v="0"/>
    <x v="0"/>
    <s v="2 - Poder Ejecutivo"/>
    <s v="0216 - MINISTERIO DE CULTURA"/>
    <s v="0005 - DIRECCIÓN GENERAL DE BELLAS ARTES"/>
    <x v="1"/>
    <x v="7"/>
    <x v="17"/>
    <s v="2.3 - MATERIALES Y SUMINISTROS"/>
    <s v="2.3.5 - CUERO, CAUCHO Y PLÁSTICO"/>
    <s v="N"/>
    <s v="00 - N/A"/>
    <s v="20 - FONDOS CON DESTINO ESPECÍFICO"/>
    <s v="99 - MULTIPROVINCIAL"/>
    <s v="(en blanco)"/>
    <n v="0"/>
    <n v="0"/>
  </r>
  <r>
    <s v="2026"/>
    <x v="0"/>
    <x v="0"/>
    <x v="0"/>
    <x v="0"/>
    <s v="2 - Poder Ejecutivo"/>
    <s v="0216 - MINISTERIO DE CULTURA"/>
    <s v="0005 - DIRECCIÓN GENERAL DE BELLAS ARTES"/>
    <x v="1"/>
    <x v="7"/>
    <x v="17"/>
    <s v="2.3 - MATERIALES Y SUMINISTROS"/>
    <s v="2.3.6 - PRODUCTOS DE MINERALES, METÁLICOS Y NO METÁLICOS"/>
    <s v="N"/>
    <s v="00 - N/A"/>
    <s v="10 - FONDO GENERAL"/>
    <s v="99 - MULTIPROVINCIAL"/>
    <s v="(en blanco)"/>
    <n v="0"/>
    <n v="169000.26"/>
  </r>
  <r>
    <s v="2026"/>
    <x v="0"/>
    <x v="0"/>
    <x v="0"/>
    <x v="0"/>
    <s v="2 - Poder Ejecutivo"/>
    <s v="0216 - MINISTERIO DE CULTURA"/>
    <s v="0005 - DIRECCIÓN GENERAL DE BELLAS ARTES"/>
    <x v="1"/>
    <x v="7"/>
    <x v="17"/>
    <s v="2.3 - MATERIALES Y SUMINISTROS"/>
    <s v="2.3.6 - PRODUCTOS DE MINERALES, METÁLICOS Y NO METÁLICOS"/>
    <s v="N"/>
    <s v="00 - N/A"/>
    <s v="20 - FONDOS CON DESTINO ESPECÍFICO"/>
    <s v="99 - MULTIPROVINCIAL"/>
    <s v="(en blanco)"/>
    <n v="0"/>
    <n v="0"/>
  </r>
  <r>
    <s v="2026"/>
    <x v="0"/>
    <x v="0"/>
    <x v="0"/>
    <x v="0"/>
    <s v="2 - Poder Ejecutivo"/>
    <s v="0216 - MINISTERIO DE CULTURA"/>
    <s v="0005 - DIRECCIÓN GENERAL DE BELLAS ARTES"/>
    <x v="1"/>
    <x v="7"/>
    <x v="17"/>
    <s v="2.3 - MATERIALES Y SUMINISTROS"/>
    <s v="2.3.7 - COMBUSTIBLES, LUBRICANTES, PRODUCTOS QUÍMICOS Y CONEXOS"/>
    <s v="N"/>
    <s v="00 - N/A"/>
    <s v="10 - FONDO GENERAL"/>
    <s v="99 - MULTIPROVINCIAL"/>
    <s v="(en blanco)"/>
    <n v="10000000"/>
    <n v="3961606.02"/>
  </r>
  <r>
    <s v="2026"/>
    <x v="0"/>
    <x v="0"/>
    <x v="0"/>
    <x v="0"/>
    <s v="2 - Poder Ejecutivo"/>
    <s v="0216 - MINISTERIO DE CULTURA"/>
    <s v="0005 - DIRECCIÓN GENERAL DE BELLAS ARTES"/>
    <x v="1"/>
    <x v="7"/>
    <x v="17"/>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x v="1"/>
    <x v="7"/>
    <x v="17"/>
    <s v="2.3 - MATERIALES Y SUMINISTROS"/>
    <s v="2.3.9 - PRODUCTOS Y ÚTILES VARIOS"/>
    <s v="N"/>
    <s v="00 - N/A"/>
    <s v="10 - FONDO GENERAL"/>
    <s v="99 - MULTIPROVINCIAL"/>
    <s v="(en blanco)"/>
    <n v="0"/>
    <n v="1009368.6100000001"/>
  </r>
  <r>
    <s v="2026"/>
    <x v="0"/>
    <x v="0"/>
    <x v="0"/>
    <x v="0"/>
    <s v="2 - Poder Ejecutivo"/>
    <s v="0216 - MINISTERIO DE CULTURA"/>
    <s v="0005 - DIRECCIÓN GENERAL DE BELLAS ARTES"/>
    <x v="1"/>
    <x v="7"/>
    <x v="17"/>
    <s v="2.3 - MATERIALES Y SUMINISTROS"/>
    <s v="2.3.9 - PRODUCTOS Y ÚTILES VARIOS"/>
    <s v="N"/>
    <s v="00 - N/A"/>
    <s v="20 - FONDOS CON DESTINO ESPECÍFICO"/>
    <s v="99 - MULTIPROVINCIAL"/>
    <s v="(en blanco)"/>
    <n v="2200000"/>
    <n v="217120"/>
  </r>
  <r>
    <s v="2026"/>
    <x v="0"/>
    <x v="0"/>
    <x v="0"/>
    <x v="0"/>
    <s v="2 - Poder Ejecutivo"/>
    <s v="0216 - MINISTERIO DE CULTURA"/>
    <s v="0006 - DIRECCIÓN GENERAL DE MUSEOS"/>
    <x v="1"/>
    <x v="7"/>
    <x v="17"/>
    <s v="2.1 - REMUNERACIONES Y CONTRIBUCIONES"/>
    <s v="2.1.1 - REMUNERACIONES"/>
    <s v="N"/>
    <s v="00 - N/A"/>
    <s v="10 - FONDO GENERAL"/>
    <s v="99 - MULTIPROVINCIAL"/>
    <s v="(en blanco)"/>
    <n v="213251388"/>
    <n v="82384760.539999992"/>
  </r>
  <r>
    <s v="2026"/>
    <x v="0"/>
    <x v="0"/>
    <x v="0"/>
    <x v="0"/>
    <s v="2 - Poder Ejecutivo"/>
    <s v="0216 - MINISTERIO DE CULTURA"/>
    <s v="0006 - DIRECCIÓN GENERAL DE MUSEOS"/>
    <x v="1"/>
    <x v="7"/>
    <x v="17"/>
    <s v="2.1 - REMUNERACIONES Y CONTRIBUCIONES"/>
    <s v="2.1.2 - SOBRESUELDOS"/>
    <s v="N"/>
    <s v="00 - N/A"/>
    <s v="10 - FONDO GENERAL"/>
    <s v="99 - MULTIPROVINCIAL"/>
    <s v="(en blanco)"/>
    <n v="55113551"/>
    <n v="17082279.059999999"/>
  </r>
  <r>
    <s v="2026"/>
    <x v="0"/>
    <x v="0"/>
    <x v="0"/>
    <x v="0"/>
    <s v="2 - Poder Ejecutivo"/>
    <s v="0216 - MINISTERIO DE CULTURA"/>
    <s v="0006 - DIRECCIÓN GENERAL DE MUSEOS"/>
    <x v="1"/>
    <x v="7"/>
    <x v="17"/>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x v="1"/>
    <x v="7"/>
    <x v="17"/>
    <s v="2.1 - REMUNERACIONES Y CONTRIBUCIONES"/>
    <s v="2.1.5 - CONTRIBUCIONES A LA SEGURIDAD SOCIAL"/>
    <s v="N"/>
    <s v="00 - N/A"/>
    <s v="10 - FONDO GENERAL"/>
    <s v="99 - MULTIPROVINCIAL"/>
    <s v="(en blanco)"/>
    <n v="29724680"/>
    <n v="12602724.150000002"/>
  </r>
  <r>
    <s v="2026"/>
    <x v="0"/>
    <x v="0"/>
    <x v="0"/>
    <x v="0"/>
    <s v="2 - Poder Ejecutivo"/>
    <s v="0216 - MINISTERIO DE CULTURA"/>
    <s v="0006 - DIRECCIÓN GENERAL DE MUSEOS"/>
    <x v="1"/>
    <x v="7"/>
    <x v="17"/>
    <s v="2.2 - CONTRATACIÓN DE SERVICIOS"/>
    <s v="2.2.1 - SERVICIOS BÁSICOS"/>
    <s v="N"/>
    <s v="00 - N/A"/>
    <s v="10 - FONDO GENERAL"/>
    <s v="99 - MULTIPROVINCIAL"/>
    <s v="(en blanco)"/>
    <n v="29219004"/>
    <n v="15111676.09"/>
  </r>
  <r>
    <s v="2026"/>
    <x v="0"/>
    <x v="0"/>
    <x v="0"/>
    <x v="0"/>
    <s v="2 - Poder Ejecutivo"/>
    <s v="0216 - MINISTERIO DE CULTURA"/>
    <s v="0006 - DIRECCIÓN GENERAL DE MUSEOS"/>
    <x v="1"/>
    <x v="7"/>
    <x v="17"/>
    <s v="2.2 - CONTRATACIÓN DE SERVICIOS"/>
    <s v="2.2.1 - SERVICIOS BÁSICOS"/>
    <s v="N"/>
    <s v="00 - N/A"/>
    <s v="20 - FONDOS CON DESTINO ESPECÍFICO"/>
    <s v="99 - MULTIPROVINCIAL"/>
    <s v="(en blanco)"/>
    <n v="4055732"/>
    <n v="340235.4"/>
  </r>
  <r>
    <s v="2026"/>
    <x v="0"/>
    <x v="0"/>
    <x v="0"/>
    <x v="0"/>
    <s v="2 - Poder Ejecutivo"/>
    <s v="0216 - MINISTERIO DE CULTURA"/>
    <s v="0006 - DIRECCIÓN GENERAL DE MUSEOS"/>
    <x v="1"/>
    <x v="7"/>
    <x v="17"/>
    <s v="2.2 - CONTRATACIÓN DE SERVICIOS"/>
    <s v="2.2.2 - PUBLICIDAD, IMPRESIÓN Y ENCUADERNACIÓN"/>
    <s v="N"/>
    <s v="00 - N/A"/>
    <s v="10 - FONDO GENERAL"/>
    <s v="99 - MULTIPROVINCIAL"/>
    <s v="(en blanco)"/>
    <n v="1500000"/>
    <n v="935799"/>
  </r>
  <r>
    <s v="2026"/>
    <x v="0"/>
    <x v="0"/>
    <x v="0"/>
    <x v="0"/>
    <s v="2 - Poder Ejecutivo"/>
    <s v="0216 - MINISTERIO DE CULTURA"/>
    <s v="0006 - DIRECCIÓN GENERAL DE MUSEOS"/>
    <x v="1"/>
    <x v="7"/>
    <x v="17"/>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x v="1"/>
    <x v="7"/>
    <x v="17"/>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x v="1"/>
    <x v="7"/>
    <x v="17"/>
    <s v="2.2 - CONTRATACIÓN DE SERVICIOS"/>
    <s v="2.2.4 - TRANSPORTE Y ALMACENAJE"/>
    <s v="N"/>
    <s v="00 - N/A"/>
    <s v="10 - FONDO GENERAL"/>
    <s v="99 - MULTIPROVINCIAL"/>
    <s v="(en blanco)"/>
    <n v="100000"/>
    <n v="0"/>
  </r>
  <r>
    <s v="2026"/>
    <x v="0"/>
    <x v="0"/>
    <x v="0"/>
    <x v="0"/>
    <s v="2 - Poder Ejecutivo"/>
    <s v="0216 - MINISTERIO DE CULTURA"/>
    <s v="0006 - DIRECCIÓN GENERAL DE MUSEOS"/>
    <x v="1"/>
    <x v="7"/>
    <x v="17"/>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x v="1"/>
    <x v="7"/>
    <x v="17"/>
    <s v="2.2 - CONTRATACIÓN DE SERVICIOS"/>
    <s v="2.2.5 - ALQUILERES Y RENTAS"/>
    <s v="N"/>
    <s v="00 - N/A"/>
    <s v="10 - FONDO GENERAL"/>
    <s v="99 - MULTIPROVINCIAL"/>
    <s v="(en blanco)"/>
    <n v="700000"/>
    <n v="0"/>
  </r>
  <r>
    <s v="2026"/>
    <x v="0"/>
    <x v="0"/>
    <x v="0"/>
    <x v="0"/>
    <s v="2 - Poder Ejecutivo"/>
    <s v="0216 - MINISTERIO DE CULTURA"/>
    <s v="0006 - DIRECCIÓN GENERAL DE MUSEOS"/>
    <x v="1"/>
    <x v="7"/>
    <x v="17"/>
    <s v="2.2 - CONTRATACIÓN DE SERVICIOS"/>
    <s v="2.2.5 - ALQUILERES Y RENTAS"/>
    <s v="N"/>
    <s v="00 - N/A"/>
    <s v="20 - FONDOS CON DESTINO ESPECÍFICO"/>
    <s v="99 - MULTIPROVINCIAL"/>
    <s v="(en blanco)"/>
    <n v="1618831"/>
    <n v="388336.47000000003"/>
  </r>
  <r>
    <s v="2026"/>
    <x v="0"/>
    <x v="0"/>
    <x v="0"/>
    <x v="0"/>
    <s v="2 - Poder Ejecutivo"/>
    <s v="0216 - MINISTERIO DE CULTURA"/>
    <s v="0006 - DIRECCIÓN GENERAL DE MUSEOS"/>
    <x v="1"/>
    <x v="7"/>
    <x v="17"/>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x v="1"/>
    <x v="7"/>
    <x v="17"/>
    <s v="2.2 - CONTRATACIÓN DE SERVICIOS"/>
    <s v="2.2.7 - SERVICIOS DE CONSERVACIÓN, REPARACIONES MENORES E INSTALACIONES TEMPORALES"/>
    <s v="N"/>
    <s v="00 - N/A"/>
    <s v="20 - FONDOS CON DESTINO ESPECÍFICO"/>
    <s v="99 - MULTIPROVINCIAL"/>
    <s v="(en blanco)"/>
    <n v="8015473"/>
    <n v="769475.78"/>
  </r>
  <r>
    <s v="2026"/>
    <x v="0"/>
    <x v="0"/>
    <x v="0"/>
    <x v="0"/>
    <s v="2 - Poder Ejecutivo"/>
    <s v="0216 - MINISTERIO DE CULTURA"/>
    <s v="0006 - DIRECCIÓN GENERAL DE MUSEOS"/>
    <x v="1"/>
    <x v="7"/>
    <x v="17"/>
    <s v="2.2 - CONTRATACIÓN DE SERVICIOS"/>
    <s v="2.2.8 - OTROS SERVICIOS NO INCLUIDOS EN CONCEPTOS ANTERIORES"/>
    <s v="N"/>
    <s v="00 - N/A"/>
    <s v="10 - FONDO GENERAL"/>
    <s v="99 - MULTIPROVINCIAL"/>
    <s v="(en blanco)"/>
    <n v="2900712"/>
    <n v="112985"/>
  </r>
  <r>
    <s v="2026"/>
    <x v="0"/>
    <x v="0"/>
    <x v="0"/>
    <x v="0"/>
    <s v="2 - Poder Ejecutivo"/>
    <s v="0216 - MINISTERIO DE CULTURA"/>
    <s v="0006 - DIRECCIÓN GENERAL DE MUSEOS"/>
    <x v="1"/>
    <x v="7"/>
    <x v="17"/>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x v="1"/>
    <x v="7"/>
    <x v="17"/>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x v="1"/>
    <x v="7"/>
    <x v="17"/>
    <s v="2.2 - CONTRATACIÓN DE SERVICIOS"/>
    <s v="2.2.9 - OTRAS CONTRATACIONES DE SERVICIOS"/>
    <s v="N"/>
    <s v="00 - N/A"/>
    <s v="20 - FONDOS CON DESTINO ESPECÍFICO"/>
    <s v="99 - MULTIPROVINCIAL"/>
    <s v="(en blanco)"/>
    <n v="1984462"/>
    <n v="169188.41"/>
  </r>
  <r>
    <s v="2026"/>
    <x v="0"/>
    <x v="0"/>
    <x v="0"/>
    <x v="0"/>
    <s v="2 - Poder Ejecutivo"/>
    <s v="0216 - MINISTERIO DE CULTURA"/>
    <s v="0006 - DIRECCIÓN GENERAL DE MUSEOS"/>
    <x v="1"/>
    <x v="7"/>
    <x v="17"/>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x v="1"/>
    <x v="7"/>
    <x v="17"/>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x v="1"/>
    <x v="7"/>
    <x v="17"/>
    <s v="2.3 - MATERIALES Y SUMINISTROS"/>
    <s v="2.3.2 - TEXTILES Y VESTUARIOS"/>
    <s v="N"/>
    <s v="00 - N/A"/>
    <s v="10 - FONDO GENERAL"/>
    <s v="99 - MULTIPROVINCIAL"/>
    <s v="(en blanco)"/>
    <n v="50000"/>
    <n v="0"/>
  </r>
  <r>
    <s v="2026"/>
    <x v="0"/>
    <x v="0"/>
    <x v="0"/>
    <x v="0"/>
    <s v="2 - Poder Ejecutivo"/>
    <s v="0216 - MINISTERIO DE CULTURA"/>
    <s v="0006 - DIRECCIÓN GENERAL DE MUSEOS"/>
    <x v="1"/>
    <x v="7"/>
    <x v="17"/>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x v="1"/>
    <x v="7"/>
    <x v="17"/>
    <s v="2.3 - MATERIALES Y SUMINISTROS"/>
    <s v="2.3.3 - PAPEL, CARTÓN E IMPRESOS"/>
    <s v="N"/>
    <s v="00 - N/A"/>
    <s v="10 - FONDO GENERAL"/>
    <s v="99 - MULTIPROVINCIAL"/>
    <s v="(en blanco)"/>
    <n v="400000"/>
    <n v="0"/>
  </r>
  <r>
    <s v="2026"/>
    <x v="0"/>
    <x v="0"/>
    <x v="0"/>
    <x v="0"/>
    <s v="2 - Poder Ejecutivo"/>
    <s v="0216 - MINISTERIO DE CULTURA"/>
    <s v="0006 - DIRECCIÓN GENERAL DE MUSEOS"/>
    <x v="1"/>
    <x v="7"/>
    <x v="17"/>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x v="1"/>
    <x v="7"/>
    <x v="17"/>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x v="1"/>
    <x v="7"/>
    <x v="17"/>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x v="1"/>
    <x v="7"/>
    <x v="17"/>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x v="1"/>
    <x v="7"/>
    <x v="17"/>
    <s v="2.3 - MATERIALES Y SUMINISTROS"/>
    <s v="2.3.7 - COMBUSTIBLES, LUBRICANTES, PRODUCTOS QUÍMICOS Y CONEXOS"/>
    <s v="N"/>
    <s v="00 - N/A"/>
    <s v="10 - FONDO GENERAL"/>
    <s v="99 - MULTIPROVINCIAL"/>
    <s v="(en blanco)"/>
    <n v="5465000"/>
    <n v="1715642.1"/>
  </r>
  <r>
    <s v="2026"/>
    <x v="0"/>
    <x v="0"/>
    <x v="0"/>
    <x v="0"/>
    <s v="2 - Poder Ejecutivo"/>
    <s v="0216 - MINISTERIO DE CULTURA"/>
    <s v="0006 - DIRECCIÓN GENERAL DE MUSEOS"/>
    <x v="1"/>
    <x v="7"/>
    <x v="17"/>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x v="1"/>
    <x v="7"/>
    <x v="17"/>
    <s v="2.3 - MATERIALES Y SUMINISTROS"/>
    <s v="2.3.9 - PRODUCTOS Y ÚTILES VARIOS"/>
    <s v="N"/>
    <s v="00 - N/A"/>
    <s v="10 - FONDO GENERAL"/>
    <s v="99 - MULTIPROVINCIAL"/>
    <s v="(en blanco)"/>
    <n v="375656"/>
    <n v="0"/>
  </r>
  <r>
    <s v="2026"/>
    <x v="0"/>
    <x v="0"/>
    <x v="0"/>
    <x v="0"/>
    <s v="2 - Poder Ejecutivo"/>
    <s v="0216 - MINISTERIO DE CULTURA"/>
    <s v="0006 - DIRECCIÓN GENERAL DE MUSEOS"/>
    <x v="1"/>
    <x v="7"/>
    <x v="17"/>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x v="0"/>
    <x v="0"/>
    <x v="20"/>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x v="0"/>
    <x v="0"/>
    <x v="20"/>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x v="9"/>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x v="2"/>
    <x v="4"/>
    <x v="9"/>
    <s v="2.2 - CONTRATACIÓN DE SERVICIOS"/>
    <s v="2.2.3 - VIÁTICOS"/>
    <s v="N"/>
    <s v="00 - N/A"/>
    <s v="10 - FONDO GENERAL"/>
    <s v="99 - MULTIPROVINCIAL"/>
    <s v="(en blanco)"/>
    <n v="200000"/>
    <n v="0"/>
  </r>
  <r>
    <s v="2026"/>
    <x v="0"/>
    <x v="0"/>
    <x v="0"/>
    <x v="0"/>
    <s v="2 - Poder Ejecutivo"/>
    <s v="0217 - MINISTERIO DE LA JUVENTUD"/>
    <s v="0001 - MINISTERIO DE LA JUVENTUD"/>
    <x v="2"/>
    <x v="4"/>
    <x v="9"/>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x v="9"/>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x v="1"/>
    <x v="9"/>
    <x v="37"/>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x v="1"/>
    <x v="2"/>
    <x v="3"/>
    <s v="2.1 - REMUNERACIONES Y CONTRIBUCIONES"/>
    <s v="2.1.1 - REMUNERACIONES"/>
    <s v="N"/>
    <s v="00 - N/A"/>
    <s v="10 - FONDO GENERAL"/>
    <s v="99 - MULTIPROVINCIAL"/>
    <s v="(en blanco)"/>
    <n v="267133255"/>
    <n v="99530157.339999989"/>
  </r>
  <r>
    <s v="2026"/>
    <x v="0"/>
    <x v="0"/>
    <x v="0"/>
    <x v="0"/>
    <s v="2 - Poder Ejecutivo"/>
    <s v="0217 - MINISTERIO DE LA JUVENTUD"/>
    <s v="0001 - MINISTERIO DE LA JUVENTUD"/>
    <x v="1"/>
    <x v="2"/>
    <x v="3"/>
    <s v="2.1 - REMUNERACIONES Y CONTRIBUCIONES"/>
    <s v="2.1.2 - SOBRESUELDOS"/>
    <s v="N"/>
    <s v="00 - N/A"/>
    <s v="10 - FONDO GENERAL"/>
    <s v="99 - MULTIPROVINCIAL"/>
    <s v="(en blanco)"/>
    <n v="56066348"/>
    <n v="25109190.639999997"/>
  </r>
  <r>
    <s v="2026"/>
    <x v="0"/>
    <x v="0"/>
    <x v="0"/>
    <x v="0"/>
    <s v="2 - Poder Ejecutivo"/>
    <s v="0217 - MINISTERIO DE LA JUVENTUD"/>
    <s v="0001 - MINISTERIO DE LA JUVENTUD"/>
    <x v="1"/>
    <x v="2"/>
    <x v="3"/>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x v="1"/>
    <x v="2"/>
    <x v="3"/>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x v="1"/>
    <x v="2"/>
    <x v="3"/>
    <s v="2.1 - REMUNERACIONES Y CONTRIBUCIONES"/>
    <s v="2.1.5 - CONTRIBUCIONES A LA SEGURIDAD SOCIAL"/>
    <s v="N"/>
    <s v="00 - N/A"/>
    <s v="10 - FONDO GENERAL"/>
    <s v="99 - MULTIPROVINCIAL"/>
    <s v="(en blanco)"/>
    <n v="36397601"/>
    <n v="14666186.749999998"/>
  </r>
  <r>
    <s v="2026"/>
    <x v="0"/>
    <x v="0"/>
    <x v="0"/>
    <x v="0"/>
    <s v="2 - Poder Ejecutivo"/>
    <s v="0217 - MINISTERIO DE LA JUVENTUD"/>
    <s v="0001 - MINISTERIO DE LA JUVENTUD"/>
    <x v="1"/>
    <x v="2"/>
    <x v="3"/>
    <s v="2.2 - CONTRATACIÓN DE SERVICIOS"/>
    <s v="2.2.1 - SERVICIOS BÁSICOS"/>
    <s v="N"/>
    <s v="00 - N/A"/>
    <s v="10 - FONDO GENERAL"/>
    <s v="99 - MULTIPROVINCIAL"/>
    <s v="(en blanco)"/>
    <n v="21186116"/>
    <n v="8980313.0899999999"/>
  </r>
  <r>
    <s v="2026"/>
    <x v="0"/>
    <x v="0"/>
    <x v="0"/>
    <x v="0"/>
    <s v="2 - Poder Ejecutivo"/>
    <s v="0217 - MINISTERIO DE LA JUVENTUD"/>
    <s v="0001 - MINISTERIO DE LA JUVENTUD"/>
    <x v="1"/>
    <x v="2"/>
    <x v="3"/>
    <s v="2.2 - CONTRATACIÓN DE SERVICIOS"/>
    <s v="2.2.2 - PUBLICIDAD, IMPRESIÓN Y ENCUADERNACIÓN"/>
    <s v="N"/>
    <s v="00 - N/A"/>
    <s v="10 - FONDO GENERAL"/>
    <s v="99 - MULTIPROVINCIAL"/>
    <s v="(en blanco)"/>
    <n v="5563220"/>
    <n v="1855274.9200000002"/>
  </r>
  <r>
    <s v="2026"/>
    <x v="0"/>
    <x v="0"/>
    <x v="0"/>
    <x v="0"/>
    <s v="2 - Poder Ejecutivo"/>
    <s v="0217 - MINISTERIO DE LA JUVENTUD"/>
    <s v="0001 - MINISTERIO DE LA JUVENTUD"/>
    <x v="1"/>
    <x v="2"/>
    <x v="3"/>
    <s v="2.2 - CONTRATACIÓN DE SERVICIOS"/>
    <s v="2.2.3 - VIÁTICOS"/>
    <s v="N"/>
    <s v="00 - N/A"/>
    <s v="10 - FONDO GENERAL"/>
    <s v="99 - MULTIPROVINCIAL"/>
    <s v="(en blanco)"/>
    <n v="10164678"/>
    <n v="2778457.15"/>
  </r>
  <r>
    <s v="2026"/>
    <x v="0"/>
    <x v="0"/>
    <x v="0"/>
    <x v="0"/>
    <s v="2 - Poder Ejecutivo"/>
    <s v="0217 - MINISTERIO DE LA JUVENTUD"/>
    <s v="0001 - MINISTERIO DE LA JUVENTUD"/>
    <x v="1"/>
    <x v="2"/>
    <x v="3"/>
    <s v="2.2 - CONTRATACIÓN DE SERVICIOS"/>
    <s v="2.2.4 - TRANSPORTE Y ALMACENAJE"/>
    <s v="N"/>
    <s v="00 - N/A"/>
    <s v="10 - FONDO GENERAL"/>
    <s v="99 - MULTIPROVINCIAL"/>
    <s v="(en blanco)"/>
    <n v="2050000"/>
    <n v="953699.63"/>
  </r>
  <r>
    <s v="2026"/>
    <x v="0"/>
    <x v="0"/>
    <x v="0"/>
    <x v="0"/>
    <s v="2 - Poder Ejecutivo"/>
    <s v="0217 - MINISTERIO DE LA JUVENTUD"/>
    <s v="0001 - MINISTERIO DE LA JUVENTUD"/>
    <x v="1"/>
    <x v="2"/>
    <x v="3"/>
    <s v="2.2 - CONTRATACIÓN DE SERVICIOS"/>
    <s v="2.2.5 - ALQUILERES Y RENTAS"/>
    <s v="N"/>
    <s v="00 - N/A"/>
    <s v="10 - FONDO GENERAL"/>
    <s v="99 - MULTIPROVINCIAL"/>
    <s v="(en blanco)"/>
    <n v="17868000"/>
    <n v="5519998"/>
  </r>
  <r>
    <s v="2026"/>
    <x v="0"/>
    <x v="0"/>
    <x v="0"/>
    <x v="0"/>
    <s v="2 - Poder Ejecutivo"/>
    <s v="0217 - MINISTERIO DE LA JUVENTUD"/>
    <s v="0001 - MINISTERIO DE LA JUVENTUD"/>
    <x v="1"/>
    <x v="2"/>
    <x v="3"/>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en blanco)"/>
    <n v="9620000"/>
    <n v="488898.24"/>
  </r>
  <r>
    <s v="2026"/>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x v="1"/>
    <x v="2"/>
    <x v="3"/>
    <s v="2.2 - CONTRATACIÓN DE SERVICIOS"/>
    <s v="2.2.9 - OTRAS CONTRATACIONES DE SERVICIOS"/>
    <s v="N"/>
    <s v="00 - N/A"/>
    <s v="10 - FONDO GENERAL"/>
    <s v="99 - MULTIPROVINCIAL"/>
    <s v="(en blanco)"/>
    <n v="1497000"/>
    <n v="2604769.1500000004"/>
  </r>
  <r>
    <s v="2026"/>
    <x v="0"/>
    <x v="0"/>
    <x v="0"/>
    <x v="0"/>
    <s v="2 - Poder Ejecutivo"/>
    <s v="0217 - MINISTERIO DE LA JUVENTUD"/>
    <s v="0001 - MINISTERIO DE LA JUVENTUD"/>
    <x v="1"/>
    <x v="2"/>
    <x v="3"/>
    <s v="2.3 - MATERIALES Y SUMINISTROS"/>
    <s v="2.3.1 - ALIMENTOS Y PRODUCTOS AGROFORESTALES"/>
    <s v="N"/>
    <s v="00 - N/A"/>
    <s v="10 - FONDO GENERAL"/>
    <s v="99 - MULTIPROVINCIAL"/>
    <s v="(en blanco)"/>
    <n v="284000"/>
    <n v="83460"/>
  </r>
  <r>
    <s v="2026"/>
    <x v="0"/>
    <x v="0"/>
    <x v="0"/>
    <x v="0"/>
    <s v="2 - Poder Ejecutivo"/>
    <s v="0217 - MINISTERIO DE LA JUVENTUD"/>
    <s v="0001 - MINISTERIO DE LA JUVENTUD"/>
    <x v="1"/>
    <x v="2"/>
    <x v="3"/>
    <s v="2.3 - MATERIALES Y SUMINISTROS"/>
    <s v="2.3.2 - TEXTILES Y VESTUARIOS"/>
    <s v="N"/>
    <s v="00 - N/A"/>
    <s v="10 - FONDO GENERAL"/>
    <s v="99 - MULTIPROVINCIAL"/>
    <s v="(en blanco)"/>
    <n v="1460000"/>
    <n v="0"/>
  </r>
  <r>
    <s v="2026"/>
    <x v="0"/>
    <x v="0"/>
    <x v="0"/>
    <x v="0"/>
    <s v="2 - Poder Ejecutivo"/>
    <s v="0217 - MINISTERIO DE LA JUVENTUD"/>
    <s v="0001 - MINISTERIO DE LA JUVENTUD"/>
    <x v="1"/>
    <x v="2"/>
    <x v="3"/>
    <s v="2.3 - MATERIALES Y SUMINISTROS"/>
    <s v="2.3.3 - PAPEL, CARTÓN E IMPRESOS"/>
    <s v="N"/>
    <s v="00 - N/A"/>
    <s v="10 - FONDO GENERAL"/>
    <s v="99 - MULTIPROVINCIAL"/>
    <s v="(en blanco)"/>
    <n v="844000"/>
    <n v="0"/>
  </r>
  <r>
    <s v="2026"/>
    <x v="0"/>
    <x v="0"/>
    <x v="0"/>
    <x v="0"/>
    <s v="2 - Poder Ejecutivo"/>
    <s v="0217 - MINISTERIO DE LA JUVENTUD"/>
    <s v="0001 - MINISTERIO DE LA JUVENTUD"/>
    <x v="1"/>
    <x v="2"/>
    <x v="3"/>
    <s v="2.3 - MATERIALES Y SUMINISTROS"/>
    <s v="2.3.5 - CUERO, CAUCHO Y PLÁSTICO"/>
    <s v="N"/>
    <s v="00 - N/A"/>
    <s v="10 - FONDO GENERAL"/>
    <s v="99 - MULTIPROVINCIAL"/>
    <s v="(en blanco)"/>
    <n v="275247"/>
    <n v="0"/>
  </r>
  <r>
    <s v="2026"/>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x v="1"/>
    <x v="2"/>
    <x v="3"/>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x v="1"/>
    <x v="3"/>
    <x v="16"/>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x v="1"/>
    <x v="3"/>
    <x v="16"/>
    <s v="2.2 - CONTRATACIÓN DE SERVICIOS"/>
    <s v="2.2.3 - VIÁTICOS"/>
    <s v="N"/>
    <s v="00 - N/A"/>
    <s v="10 - FONDO GENERAL"/>
    <s v="99 - MULTIPROVINCIAL"/>
    <s v="(en blanco)"/>
    <n v="2900000"/>
    <n v="0"/>
  </r>
  <r>
    <s v="2026"/>
    <x v="0"/>
    <x v="0"/>
    <x v="0"/>
    <x v="0"/>
    <s v="2 - Poder Ejecutivo"/>
    <s v="0217 - MINISTERIO DE LA JUVENTUD"/>
    <s v="0001 - MINISTERIO DE LA JUVENTUD"/>
    <x v="1"/>
    <x v="3"/>
    <x v="16"/>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x v="1"/>
    <x v="3"/>
    <x v="16"/>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x v="1"/>
    <x v="3"/>
    <x v="16"/>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x v="0"/>
    <x v="0"/>
    <x v="20"/>
    <s v="2.1 - REMUNERACIONES Y CONTRIBUCIONES"/>
    <s v="2.1.1 - REMUNERACIONES"/>
    <s v="N"/>
    <s v="00 - N/A"/>
    <s v="10 - FONDO GENERAL"/>
    <s v="99 - MULTIPROVINCIAL"/>
    <s v="(en blanco)"/>
    <n v="10513508"/>
    <n v="1000000"/>
  </r>
  <r>
    <s v="2026"/>
    <x v="0"/>
    <x v="0"/>
    <x v="0"/>
    <x v="0"/>
    <s v="2 - Poder Ejecutivo"/>
    <s v="0218 - MINISTERIO DE MEDIO AMBIENTE Y RECURSOS NATURALES"/>
    <s v="0001 - MINISTERIO  DE MEDIO AMBIENTE Y RECURSOS NATURALES"/>
    <x v="0"/>
    <x v="0"/>
    <x v="20"/>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x v="0"/>
    <x v="0"/>
    <x v="20"/>
    <s v="2.1 - REMUNERACIONES Y CONTRIBUCIONES"/>
    <s v="2.1.5 - CONTRIBUCIONES A LA SEGURIDAD SOCIAL"/>
    <s v="N"/>
    <s v="00 - N/A"/>
    <s v="10 - FONDO GENERAL"/>
    <s v="99 - MULTIPROVINCIAL"/>
    <s v="(en blanco)"/>
    <n v="2389447"/>
    <n v="153400"/>
  </r>
  <r>
    <s v="2026"/>
    <x v="0"/>
    <x v="0"/>
    <x v="0"/>
    <x v="0"/>
    <s v="2 - Poder Ejecutivo"/>
    <s v="0218 - MINISTERIO DE MEDIO AMBIENTE Y RECURSOS NATURALES"/>
    <s v="0001 - MINISTERIO  DE MEDIO AMBIENTE Y RECURSOS NATURALES"/>
    <x v="0"/>
    <x v="0"/>
    <x v="20"/>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0"/>
    <x v="0"/>
    <x v="20"/>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x v="0"/>
    <x v="0"/>
    <x v="20"/>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x v="0"/>
    <x v="0"/>
    <x v="20"/>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3"/>
    <x v="11"/>
    <x v="69"/>
    <s v="2.1 - REMUNERACIONES Y CONTRIBUCIONES"/>
    <s v="2.1.1 - REMUNERACIONES"/>
    <s v="N"/>
    <s v="00 - N/A"/>
    <s v="10 - FONDO GENERAL"/>
    <s v="99 - MULTIPROVINCIAL"/>
    <s v="(en blanco)"/>
    <n v="361920741"/>
    <n v="144711706.92999998"/>
  </r>
  <r>
    <s v="2026"/>
    <x v="0"/>
    <x v="0"/>
    <x v="0"/>
    <x v="0"/>
    <s v="2 - Poder Ejecutivo"/>
    <s v="0218 - MINISTERIO DE MEDIO AMBIENTE Y RECURSOS NATURALES"/>
    <s v="0001 - MINISTERIO  DE MEDIO AMBIENTE Y RECURSOS NATURALES"/>
    <x v="3"/>
    <x v="11"/>
    <x v="69"/>
    <s v="2.1 - REMUNERACIONES Y CONTRIBUCIONES"/>
    <s v="2.1.1 - REMUNERACIONES"/>
    <s v="N"/>
    <s v="00 - N/A"/>
    <s v="20 - FONDOS CON DESTINO ESPECÍFICO"/>
    <s v="99 - MULTIPROVINCIAL"/>
    <s v="(en blanco)"/>
    <n v="86505783"/>
    <n v="28303770"/>
  </r>
  <r>
    <s v="2026"/>
    <x v="0"/>
    <x v="0"/>
    <x v="0"/>
    <x v="0"/>
    <s v="2 - Poder Ejecutivo"/>
    <s v="0218 - MINISTERIO DE MEDIO AMBIENTE Y RECURSOS NATURALES"/>
    <s v="0001 - MINISTERIO  DE MEDIO AMBIENTE Y RECURSOS NATURALES"/>
    <x v="3"/>
    <x v="11"/>
    <x v="69"/>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x v="3"/>
    <x v="11"/>
    <x v="69"/>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x v="3"/>
    <x v="11"/>
    <x v="69"/>
    <s v="2.1 - REMUNERACIONES Y CONTRIBUCIONES"/>
    <s v="2.1.5 - CONTRIBUCIONES A LA SEGURIDAD SOCIAL"/>
    <s v="N"/>
    <s v="00 - N/A"/>
    <s v="10 - FONDO GENERAL"/>
    <s v="99 - MULTIPROVINCIAL"/>
    <s v="(en blanco)"/>
    <n v="25298110"/>
    <n v="5942359.25"/>
  </r>
  <r>
    <s v="2026"/>
    <x v="0"/>
    <x v="0"/>
    <x v="0"/>
    <x v="0"/>
    <s v="2 - Poder Ejecutivo"/>
    <s v="0218 - MINISTERIO DE MEDIO AMBIENTE Y RECURSOS NATURALES"/>
    <s v="0001 - MINISTERIO  DE MEDIO AMBIENTE Y RECURSOS NATURALES"/>
    <x v="3"/>
    <x v="11"/>
    <x v="69"/>
    <s v="2.1 - REMUNERACIONES Y CONTRIBUCIONES"/>
    <s v="2.1.5 - CONTRIBUCIONES A LA SEGURIDAD SOCIAL"/>
    <s v="N"/>
    <s v="00 - N/A"/>
    <s v="20 - FONDOS CON DESTINO ESPECÍFICO"/>
    <s v="99 - MULTIPROVINCIAL"/>
    <s v="(en blanco)"/>
    <n v="11458344"/>
    <n v="4338921.3899999997"/>
  </r>
  <r>
    <s v="2026"/>
    <x v="0"/>
    <x v="0"/>
    <x v="0"/>
    <x v="0"/>
    <s v="2 - Poder Ejecutivo"/>
    <s v="0218 - MINISTERIO DE MEDIO AMBIENTE Y RECURSOS NATURALES"/>
    <s v="0001 - MINISTERIO  DE MEDIO AMBIENTE Y RECURSOS NATURALES"/>
    <x v="3"/>
    <x v="11"/>
    <x v="69"/>
    <s v="2.2 - CONTRATACIÓN DE SERVICIOS"/>
    <s v="2.2.2 - PUBLICIDAD, IMPRESIÓN Y ENCUADERNACIÓN"/>
    <s v="N"/>
    <s v="00 - N/A"/>
    <s v="10 - FONDO GENERAL"/>
    <s v="99 - MULTIPROVINCIAL"/>
    <s v="(en blanco)"/>
    <n v="12500000"/>
    <n v="571500"/>
  </r>
  <r>
    <s v="2026"/>
    <x v="0"/>
    <x v="0"/>
    <x v="0"/>
    <x v="0"/>
    <s v="2 - Poder Ejecutivo"/>
    <s v="0218 - MINISTERIO DE MEDIO AMBIENTE Y RECURSOS NATURALES"/>
    <s v="0001 - MINISTERIO  DE MEDIO AMBIENTE Y RECURSOS NATURALES"/>
    <x v="3"/>
    <x v="11"/>
    <x v="69"/>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x v="3"/>
    <x v="11"/>
    <x v="69"/>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x v="3"/>
    <x v="11"/>
    <x v="69"/>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3 - PAPEL, CARTÓN E IMPRESOS"/>
    <s v="N"/>
    <s v="00 - N/A"/>
    <s v="10 - FONDO GENERAL"/>
    <s v="99 - MULTIPROVINCIAL"/>
    <s v="(en blanco)"/>
    <n v="4500000"/>
    <n v="1394663.2400000002"/>
  </r>
  <r>
    <s v="2026"/>
    <x v="0"/>
    <x v="0"/>
    <x v="0"/>
    <x v="0"/>
    <s v="2 - Poder Ejecutivo"/>
    <s v="0218 - MINISTERIO DE MEDIO AMBIENTE Y RECURSOS NATURALES"/>
    <s v="0001 - MINISTERIO  DE MEDIO AMBIENTE Y RECURSOS NATURALES"/>
    <x v="3"/>
    <x v="11"/>
    <x v="69"/>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x v="3"/>
    <x v="11"/>
    <x v="69"/>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x v="3"/>
    <x v="11"/>
    <x v="69"/>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7 - COMBUSTIBLES, LUBRICANTES, PRODUCTOS QUÍMICOS Y CONEXOS"/>
    <s v="N"/>
    <s v="00 - N/A"/>
    <s v="10 - FONDO GENERAL"/>
    <s v="99 - MULTIPROVINCIAL"/>
    <s v="(en blanco)"/>
    <n v="42200000"/>
    <n v="10835785.35"/>
  </r>
  <r>
    <s v="2026"/>
    <x v="0"/>
    <x v="0"/>
    <x v="0"/>
    <x v="0"/>
    <s v="2 - Poder Ejecutivo"/>
    <s v="0218 - MINISTERIO DE MEDIO AMBIENTE Y RECURSOS NATURALES"/>
    <s v="0001 - MINISTERIO  DE MEDIO AMBIENTE Y RECURSOS NATURALES"/>
    <x v="3"/>
    <x v="11"/>
    <x v="69"/>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9 - PRODUCTOS Y ÚTILES VARIOS"/>
    <s v="N"/>
    <s v="00 - N/A"/>
    <s v="10 - FONDO GENERAL"/>
    <s v="99 - MULTIPROVINCIAL"/>
    <s v="(en blanco)"/>
    <n v="52732"/>
    <n v="4828013.709999999"/>
  </r>
  <r>
    <s v="2026"/>
    <x v="0"/>
    <x v="0"/>
    <x v="0"/>
    <x v="0"/>
    <s v="2 - Poder Ejecutivo"/>
    <s v="0218 - MINISTERIO DE MEDIO AMBIENTE Y RECURSOS NATURALES"/>
    <s v="0001 - MINISTERIO  DE MEDIO AMBIENTE Y RECURSOS NATURALES"/>
    <x v="3"/>
    <x v="11"/>
    <x v="69"/>
    <s v="2.3 - MATERIALES Y SUMINISTROS"/>
    <s v="2.3.9 - PRODUCTOS Y ÚTILES VARIOS"/>
    <s v="N"/>
    <s v="00 - N/A"/>
    <s v="20 - FONDOS CON DESTINO ESPECÍFICO"/>
    <s v="99 - MULTIPROVINCIAL"/>
    <s v="(en blanco)"/>
    <n v="30000000"/>
    <n v="885040.62"/>
  </r>
  <r>
    <s v="2026"/>
    <x v="0"/>
    <x v="0"/>
    <x v="0"/>
    <x v="0"/>
    <s v="2 - Poder Ejecutivo"/>
    <s v="0218 - MINISTERIO DE MEDIO AMBIENTE Y RECURSOS NATURALES"/>
    <s v="0001 - MINISTERIO  DE MEDIO AMBIENTE Y RECURSOS NATURALES"/>
    <x v="3"/>
    <x v="18"/>
    <x v="70"/>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x v="2"/>
    <x v="19"/>
    <x v="71"/>
    <s v="2.1 - REMUNERACIONES Y CONTRIBUCIONES"/>
    <s v="2.1.1 - REMUNERACIONES"/>
    <s v="N"/>
    <s v="00 - N/A"/>
    <s v="10 - FONDO GENERAL"/>
    <s v="99 - MULTIPROVINCIAL"/>
    <s v="(en blanco)"/>
    <n v="275225956"/>
    <n v="112792048.77"/>
  </r>
  <r>
    <s v="2026"/>
    <x v="0"/>
    <x v="0"/>
    <x v="0"/>
    <x v="0"/>
    <s v="2 - Poder Ejecutivo"/>
    <s v="0218 - MINISTERIO DE MEDIO AMBIENTE Y RECURSOS NATURALES"/>
    <s v="0001 - MINISTERIO  DE MEDIO AMBIENTE Y RECURSOS NATURALES"/>
    <x v="2"/>
    <x v="19"/>
    <x v="71"/>
    <s v="2.1 - REMUNERACIONES Y CONTRIBUCIONES"/>
    <s v="2.1.1 - REMUNERACIONES"/>
    <s v="N"/>
    <s v="00 - N/A"/>
    <s v="20 - FONDOS CON DESTINO ESPECÍFICO"/>
    <s v="99 - MULTIPROVINCIAL"/>
    <s v="(en blanco)"/>
    <n v="5785000"/>
    <n v="1340000"/>
  </r>
  <r>
    <s v="2026"/>
    <x v="0"/>
    <x v="0"/>
    <x v="0"/>
    <x v="0"/>
    <s v="2 - Poder Ejecutivo"/>
    <s v="0218 - MINISTERIO DE MEDIO AMBIENTE Y RECURSOS NATURALES"/>
    <s v="0001 - MINISTERIO  DE MEDIO AMBIENTE Y RECURSOS NATURALES"/>
    <x v="2"/>
    <x v="19"/>
    <x v="71"/>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x v="2"/>
    <x v="19"/>
    <x v="71"/>
    <s v="2.1 - REMUNERACIONES Y CONTRIBUCIONES"/>
    <s v="2.1.5 - CONTRIBUCIONES A LA SEGURIDAD SOCIAL"/>
    <s v="N"/>
    <s v="00 - N/A"/>
    <s v="10 - FONDO GENERAL"/>
    <s v="99 - MULTIPROVINCIAL"/>
    <s v="(en blanco)"/>
    <n v="1907197"/>
    <n v="772218.48999999987"/>
  </r>
  <r>
    <s v="2026"/>
    <x v="0"/>
    <x v="0"/>
    <x v="0"/>
    <x v="0"/>
    <s v="2 - Poder Ejecutivo"/>
    <s v="0218 - MINISTERIO DE MEDIO AMBIENTE Y RECURSOS NATURALES"/>
    <s v="0001 - MINISTERIO  DE MEDIO AMBIENTE Y RECURSOS NATURALES"/>
    <x v="2"/>
    <x v="19"/>
    <x v="71"/>
    <s v="2.1 - REMUNERACIONES Y CONTRIBUCIONES"/>
    <s v="2.1.5 - CONTRIBUCIONES A LA SEGURIDAD SOCIAL"/>
    <s v="N"/>
    <s v="00 - N/A"/>
    <s v="20 - FONDOS CON DESTINO ESPECÍFICO"/>
    <s v="99 - MULTIPROVINCIAL"/>
    <s v="(en blanco)"/>
    <n v="813649"/>
    <n v="204943.04"/>
  </r>
  <r>
    <s v="2026"/>
    <x v="0"/>
    <x v="0"/>
    <x v="0"/>
    <x v="0"/>
    <s v="2 - Poder Ejecutivo"/>
    <s v="0218 - MINISTERIO DE MEDIO AMBIENTE Y RECURSOS NATURALES"/>
    <s v="0001 - MINISTERIO  DE MEDIO AMBIENTE Y RECURSOS NATURALES"/>
    <x v="2"/>
    <x v="19"/>
    <x v="71"/>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x v="2"/>
    <x v="19"/>
    <x v="71"/>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x v="2"/>
    <x v="19"/>
    <x v="72"/>
    <s v="2.1 - REMUNERACIONES Y CONTRIBUCIONES"/>
    <s v="2.1.1 - REMUNERACIONES"/>
    <s v="N"/>
    <s v="00 - N/A"/>
    <s v="10 - FONDO GENERAL"/>
    <s v="99 - MULTIPROVINCIAL"/>
    <s v="(en blanco)"/>
    <n v="24879727"/>
    <n v="6893255.6000000006"/>
  </r>
  <r>
    <s v="2026"/>
    <x v="0"/>
    <x v="0"/>
    <x v="0"/>
    <x v="0"/>
    <s v="2 - Poder Ejecutivo"/>
    <s v="0218 - MINISTERIO DE MEDIO AMBIENTE Y RECURSOS NATURALES"/>
    <s v="0001 - MINISTERIO  DE MEDIO AMBIENTE Y RECURSOS NATURALES"/>
    <x v="2"/>
    <x v="19"/>
    <x v="72"/>
    <s v="2.1 - REMUNERACIONES Y CONTRIBUCIONES"/>
    <s v="2.1.1 - REMUNERACIONES"/>
    <s v="N"/>
    <s v="00 - N/A"/>
    <s v="20 - FONDOS CON DESTINO ESPECÍFICO"/>
    <s v="99 - MULTIPROVINCIAL"/>
    <s v="(en blanco)"/>
    <n v="40472317"/>
    <n v="12710000"/>
  </r>
  <r>
    <s v="2026"/>
    <x v="0"/>
    <x v="0"/>
    <x v="0"/>
    <x v="0"/>
    <s v="2 - Poder Ejecutivo"/>
    <s v="0218 - MINISTERIO DE MEDIO AMBIENTE Y RECURSOS NATURALES"/>
    <s v="0001 - MINISTERIO  DE MEDIO AMBIENTE Y RECURSOS NATURALES"/>
    <x v="2"/>
    <x v="19"/>
    <x v="72"/>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x v="2"/>
    <x v="19"/>
    <x v="72"/>
    <s v="2.1 - REMUNERACIONES Y CONTRIBUCIONES"/>
    <s v="2.1.5 - CONTRIBUCIONES A LA SEGURIDAD SOCIAL"/>
    <s v="N"/>
    <s v="00 - N/A"/>
    <s v="10 - FONDO GENERAL"/>
    <s v="99 - MULTIPROVINCIAL"/>
    <s v="(en blanco)"/>
    <n v="6111407"/>
    <n v="924488.21999999986"/>
  </r>
  <r>
    <s v="2026"/>
    <x v="0"/>
    <x v="0"/>
    <x v="0"/>
    <x v="0"/>
    <s v="2 - Poder Ejecutivo"/>
    <s v="0218 - MINISTERIO DE MEDIO AMBIENTE Y RECURSOS NATURALES"/>
    <s v="0001 - MINISTERIO  DE MEDIO AMBIENTE Y RECURSOS NATURALES"/>
    <x v="2"/>
    <x v="19"/>
    <x v="72"/>
    <s v="2.1 - REMUNERACIONES Y CONTRIBUCIONES"/>
    <s v="2.1.5 - CONTRIBUCIONES A LA SEGURIDAD SOCIAL"/>
    <s v="N"/>
    <s v="00 - N/A"/>
    <s v="20 - FONDOS CON DESTINO ESPECÍFICO"/>
    <s v="99 - MULTIPROVINCIAL"/>
    <s v="(en blanco)"/>
    <n v="4245138"/>
    <n v="1935393.48"/>
  </r>
  <r>
    <s v="2026"/>
    <x v="0"/>
    <x v="0"/>
    <x v="0"/>
    <x v="0"/>
    <s v="2 - Poder Ejecutivo"/>
    <s v="0218 - MINISTERIO DE MEDIO AMBIENTE Y RECURSOS NATURALES"/>
    <s v="0001 - MINISTERIO  DE MEDIO AMBIENTE Y RECURSOS NATURALES"/>
    <x v="2"/>
    <x v="19"/>
    <x v="72"/>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x v="2"/>
    <x v="19"/>
    <x v="72"/>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x v="2"/>
    <x v="19"/>
    <x v="72"/>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x v="2"/>
    <x v="19"/>
    <x v="72"/>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x v="73"/>
    <s v="2.1 - REMUNERACIONES Y CONTRIBUCIONES"/>
    <s v="2.1.1 - REMUNERACIONES"/>
    <s v="N"/>
    <s v="00 - N/A"/>
    <s v="10 - FONDO GENERAL"/>
    <s v="99 - MULTIPROVINCIAL"/>
    <s v="(en blanco)"/>
    <n v="8235582"/>
    <n v="2260000"/>
  </r>
  <r>
    <s v="2026"/>
    <x v="0"/>
    <x v="0"/>
    <x v="0"/>
    <x v="0"/>
    <s v="2 - Poder Ejecutivo"/>
    <s v="0218 - MINISTERIO DE MEDIO AMBIENTE Y RECURSOS NATURALES"/>
    <s v="0001 - MINISTERIO  DE MEDIO AMBIENTE Y RECURSOS NATURALES"/>
    <x v="2"/>
    <x v="8"/>
    <x v="73"/>
    <s v="2.1 - REMUNERACIONES Y CONTRIBUCIONES"/>
    <s v="2.1.1 - REMUNERACIONES"/>
    <s v="N"/>
    <s v="00 - N/A"/>
    <s v="20 - FONDOS CON DESTINO ESPECÍFICO"/>
    <s v="99 - MULTIPROVINCIAL"/>
    <s v="(en blanco)"/>
    <n v="1564167"/>
    <n v="1190000"/>
  </r>
  <r>
    <s v="2026"/>
    <x v="0"/>
    <x v="0"/>
    <x v="0"/>
    <x v="0"/>
    <s v="2 - Poder Ejecutivo"/>
    <s v="0218 - MINISTERIO DE MEDIO AMBIENTE Y RECURSOS NATURALES"/>
    <s v="0001 - MINISTERIO  DE MEDIO AMBIENTE Y RECURSOS NATURALES"/>
    <x v="2"/>
    <x v="8"/>
    <x v="73"/>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x v="2"/>
    <x v="8"/>
    <x v="73"/>
    <s v="2.1 - REMUNERACIONES Y CONTRIBUCIONES"/>
    <s v="2.1.5 - CONTRIBUCIONES A LA SEGURIDAD SOCIAL"/>
    <s v="N"/>
    <s v="00 - N/A"/>
    <s v="10 - FONDO GENERAL"/>
    <s v="99 - MULTIPROVINCIAL"/>
    <s v="(en blanco)"/>
    <n v="961948"/>
    <n v="341278.62000000005"/>
  </r>
  <r>
    <s v="2026"/>
    <x v="0"/>
    <x v="0"/>
    <x v="0"/>
    <x v="0"/>
    <s v="2 - Poder Ejecutivo"/>
    <s v="0218 - MINISTERIO DE MEDIO AMBIENTE Y RECURSOS NATURALES"/>
    <s v="0001 - MINISTERIO  DE MEDIO AMBIENTE Y RECURSOS NATURALES"/>
    <x v="2"/>
    <x v="8"/>
    <x v="73"/>
    <s v="2.1 - REMUNERACIONES Y CONTRIBUCIONES"/>
    <s v="2.1.5 - CONTRIBUCIONES A LA SEGURIDAD SOCIAL"/>
    <s v="N"/>
    <s v="00 - N/A"/>
    <s v="20 - FONDOS CON DESTINO ESPECÍFICO"/>
    <s v="99 - MULTIPROVINCIAL"/>
    <s v="(en blanco)"/>
    <n v="231000"/>
    <n v="182546"/>
  </r>
  <r>
    <s v="2026"/>
    <x v="0"/>
    <x v="0"/>
    <x v="0"/>
    <x v="0"/>
    <s v="2 - Poder Ejecutivo"/>
    <s v="0218 - MINISTERIO DE MEDIO AMBIENTE Y RECURSOS NATURALES"/>
    <s v="0001 - MINISTERIO  DE MEDIO AMBIENTE Y RECURSOS NATURALES"/>
    <x v="2"/>
    <x v="8"/>
    <x v="73"/>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3"/>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3"/>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x v="2"/>
    <x v="8"/>
    <x v="74"/>
    <s v="2.1 - REMUNERACIONES Y CONTRIBUCIONES"/>
    <s v="2.1.1 - REMUNERACIONES"/>
    <s v="N"/>
    <s v="00 - N/A"/>
    <s v="10 - FONDO GENERAL"/>
    <s v="99 - MULTIPROVINCIAL"/>
    <s v="(en blanco)"/>
    <n v="49741662"/>
    <n v="17162829.699999999"/>
  </r>
  <r>
    <s v="2026"/>
    <x v="0"/>
    <x v="0"/>
    <x v="0"/>
    <x v="0"/>
    <s v="2 - Poder Ejecutivo"/>
    <s v="0218 - MINISTERIO DE MEDIO AMBIENTE Y RECURSOS NATURALES"/>
    <s v="0001 - MINISTERIO  DE MEDIO AMBIENTE Y RECURSOS NATURALES"/>
    <x v="2"/>
    <x v="8"/>
    <x v="74"/>
    <s v="2.1 - REMUNERACIONES Y CONTRIBUCIONES"/>
    <s v="2.1.1 - REMUNERACIONES"/>
    <s v="N"/>
    <s v="00 - N/A"/>
    <s v="20 - FONDOS CON DESTINO ESPECÍFICO"/>
    <s v="99 - MULTIPROVINCIAL"/>
    <s v="(en blanco)"/>
    <n v="17681875"/>
    <n v="7041500"/>
  </r>
  <r>
    <s v="2026"/>
    <x v="0"/>
    <x v="0"/>
    <x v="0"/>
    <x v="0"/>
    <s v="2 - Poder Ejecutivo"/>
    <s v="0218 - MINISTERIO DE MEDIO AMBIENTE Y RECURSOS NATURALES"/>
    <s v="0001 - MINISTERIO  DE MEDIO AMBIENTE Y RECURSOS NATURALES"/>
    <x v="2"/>
    <x v="8"/>
    <x v="74"/>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x v="2"/>
    <x v="8"/>
    <x v="74"/>
    <s v="2.1 - REMUNERACIONES Y CONTRIBUCIONES"/>
    <s v="2.1.5 - CONTRIBUCIONES A LA SEGURIDAD SOCIAL"/>
    <s v="N"/>
    <s v="00 - N/A"/>
    <s v="10 - FONDO GENERAL"/>
    <s v="99 - MULTIPROVINCIAL"/>
    <s v="(en blanco)"/>
    <n v="8707171"/>
    <n v="2612741.4"/>
  </r>
  <r>
    <s v="2026"/>
    <x v="0"/>
    <x v="0"/>
    <x v="0"/>
    <x v="0"/>
    <s v="2 - Poder Ejecutivo"/>
    <s v="0218 - MINISTERIO DE MEDIO AMBIENTE Y RECURSOS NATURALES"/>
    <s v="0001 - MINISTERIO  DE MEDIO AMBIENTE Y RECURSOS NATURALES"/>
    <x v="2"/>
    <x v="8"/>
    <x v="74"/>
    <s v="2.1 - REMUNERACIONES Y CONTRIBUCIONES"/>
    <s v="2.1.5 - CONTRIBUCIONES A LA SEGURIDAD SOCIAL"/>
    <s v="N"/>
    <s v="00 - N/A"/>
    <s v="20 - FONDOS CON DESTINO ESPECÍFICO"/>
    <s v="99 - MULTIPROVINCIAL"/>
    <s v="(en blanco)"/>
    <n v="1990683"/>
    <n v="1078631.26"/>
  </r>
  <r>
    <s v="2026"/>
    <x v="0"/>
    <x v="0"/>
    <x v="0"/>
    <x v="0"/>
    <s v="2 - Poder Ejecutivo"/>
    <s v="0218 - MINISTERIO DE MEDIO AMBIENTE Y RECURSOS NATURALES"/>
    <s v="0001 - MINISTERIO  DE MEDIO AMBIENTE Y RECURSOS NATURALES"/>
    <x v="2"/>
    <x v="8"/>
    <x v="74"/>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x v="2"/>
    <x v="8"/>
    <x v="74"/>
    <s v="2.2 - CONTRATACIÓN DE SERVICIOS"/>
    <s v="2.2.2 - PUBLICIDAD, IMPRESIÓN Y ENCUADERNACIÓN"/>
    <s v="N"/>
    <s v="00 - N/A"/>
    <s v="10 - FONDO GENERAL"/>
    <s v="99 - MULTIPROVINCIAL"/>
    <s v="(en blanco)"/>
    <n v="1000000"/>
    <n v="218180.01"/>
  </r>
  <r>
    <s v="2026"/>
    <x v="0"/>
    <x v="0"/>
    <x v="0"/>
    <x v="0"/>
    <s v="2 - Poder Ejecutivo"/>
    <s v="0218 - MINISTERIO DE MEDIO AMBIENTE Y RECURSOS NATURALES"/>
    <s v="0001 - MINISTERIO  DE MEDIO AMBIENTE Y RECURSOS NATURALES"/>
    <x v="2"/>
    <x v="8"/>
    <x v="74"/>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x v="2"/>
    <x v="8"/>
    <x v="74"/>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x v="2"/>
    <x v="8"/>
    <x v="74"/>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4"/>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x v="2"/>
    <x v="8"/>
    <x v="74"/>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x v="2"/>
    <x v="8"/>
    <x v="74"/>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x v="2"/>
    <x v="8"/>
    <x v="74"/>
    <s v="2.3 - MATERIALES Y SUMINISTROS"/>
    <s v="2.3.1 - ALIMENTOS Y PRODUCTOS AGROFORESTALES"/>
    <s v="N"/>
    <s v="00 - N/A"/>
    <s v="10 - FONDO GENERAL"/>
    <s v="99 - MULTIPROVINCIAL"/>
    <s v="(en blanco)"/>
    <n v="7414000"/>
    <n v="2424624.3000000003"/>
  </r>
  <r>
    <s v="2026"/>
    <x v="0"/>
    <x v="0"/>
    <x v="0"/>
    <x v="0"/>
    <s v="2 - Poder Ejecutivo"/>
    <s v="0218 - MINISTERIO DE MEDIO AMBIENTE Y RECURSOS NATURALES"/>
    <s v="0001 - MINISTERIO  DE MEDIO AMBIENTE Y RECURSOS NATURALES"/>
    <x v="2"/>
    <x v="8"/>
    <x v="74"/>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x v="74"/>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x v="2"/>
    <x v="8"/>
    <x v="74"/>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x v="2"/>
    <x v="8"/>
    <x v="74"/>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x v="2"/>
    <x v="8"/>
    <x v="75"/>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x v="2"/>
    <x v="8"/>
    <x v="75"/>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x v="2"/>
    <x v="8"/>
    <x v="75"/>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x v="2"/>
    <x v="8"/>
    <x v="75"/>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x v="2"/>
    <x v="8"/>
    <x v="64"/>
    <s v="2.1 - REMUNERACIONES Y CONTRIBUCIONES"/>
    <s v="2.1.1 - REMUNERACIONES"/>
    <s v="N"/>
    <s v="00 - N/A"/>
    <s v="10 - FONDO GENERAL"/>
    <s v="99 - MULTIPROVINCIAL"/>
    <s v="(en blanco)"/>
    <n v="36332685"/>
    <n v="13141772.09"/>
  </r>
  <r>
    <s v="2026"/>
    <x v="0"/>
    <x v="0"/>
    <x v="0"/>
    <x v="0"/>
    <s v="2 - Poder Ejecutivo"/>
    <s v="0218 - MINISTERIO DE MEDIO AMBIENTE Y RECURSOS NATURALES"/>
    <s v="0001 - MINISTERIO  DE MEDIO AMBIENTE Y RECURSOS NATURALES"/>
    <x v="2"/>
    <x v="8"/>
    <x v="64"/>
    <s v="2.1 - REMUNERACIONES Y CONTRIBUCIONES"/>
    <s v="2.1.1 - REMUNERACIONES"/>
    <s v="N"/>
    <s v="00 - N/A"/>
    <s v="20 - FONDOS CON DESTINO ESPECÍFICO"/>
    <s v="99 - MULTIPROVINCIAL"/>
    <s v="(en blanco)"/>
    <n v="11515500"/>
    <n v="4992500"/>
  </r>
  <r>
    <s v="2026"/>
    <x v="0"/>
    <x v="0"/>
    <x v="0"/>
    <x v="0"/>
    <s v="2 - Poder Ejecutivo"/>
    <s v="0218 - MINISTERIO DE MEDIO AMBIENTE Y RECURSOS NATURALES"/>
    <s v="0001 - MINISTERIO  DE MEDIO AMBIENTE Y RECURSOS NATURALES"/>
    <x v="2"/>
    <x v="8"/>
    <x v="64"/>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x v="2"/>
    <x v="8"/>
    <x v="64"/>
    <s v="2.1 - REMUNERACIONES Y CONTRIBUCIONES"/>
    <s v="2.1.5 - CONTRIBUCIONES A LA SEGURIDAD SOCIAL"/>
    <s v="N"/>
    <s v="00 - N/A"/>
    <s v="10 - FONDO GENERAL"/>
    <s v="99 - MULTIPROVINCIAL"/>
    <s v="(en blanco)"/>
    <n v="6306949"/>
    <n v="1683375.3200000003"/>
  </r>
  <r>
    <s v="2026"/>
    <x v="0"/>
    <x v="0"/>
    <x v="0"/>
    <x v="0"/>
    <s v="2 - Poder Ejecutivo"/>
    <s v="0218 - MINISTERIO DE MEDIO AMBIENTE Y RECURSOS NATURALES"/>
    <s v="0001 - MINISTERIO  DE MEDIO AMBIENTE Y RECURSOS NATURALES"/>
    <x v="2"/>
    <x v="8"/>
    <x v="64"/>
    <s v="2.1 - REMUNERACIONES Y CONTRIBUCIONES"/>
    <s v="2.1.5 - CONTRIBUCIONES A LA SEGURIDAD SOCIAL"/>
    <s v="N"/>
    <s v="00 - N/A"/>
    <s v="20 - FONDOS CON DESTINO ESPECÍFICO"/>
    <s v="99 - MULTIPROVINCIAL"/>
    <s v="(en blanco)"/>
    <n v="1663162"/>
    <n v="758564.66"/>
  </r>
  <r>
    <s v="2026"/>
    <x v="0"/>
    <x v="0"/>
    <x v="0"/>
    <x v="0"/>
    <s v="2 - Poder Ejecutivo"/>
    <s v="0218 - MINISTERIO DE MEDIO AMBIENTE Y RECURSOS NATURALES"/>
    <s v="0001 - MINISTERIO  DE MEDIO AMBIENTE Y RECURSOS NATURALES"/>
    <x v="2"/>
    <x v="8"/>
    <x v="64"/>
    <s v="2.2 - CONTRATACIÓN DE SERVICIOS"/>
    <s v="2.2.5 - ALQUILERES Y RENTAS"/>
    <s v="N"/>
    <s v="00 - N/A"/>
    <s v="10 - FONDO GENERAL"/>
    <s v="99 - MULTIPROVINCIAL"/>
    <s v="(en blanco)"/>
    <n v="20000000"/>
    <n v="5997310.5800000001"/>
  </r>
  <r>
    <s v="2026"/>
    <x v="0"/>
    <x v="0"/>
    <x v="0"/>
    <x v="0"/>
    <s v="2 - Poder Ejecutivo"/>
    <s v="0218 - MINISTERIO DE MEDIO AMBIENTE Y RECURSOS NATURALES"/>
    <s v="0001 - MINISTERIO  DE MEDIO AMBIENTE Y RECURSOS NATURALES"/>
    <x v="2"/>
    <x v="8"/>
    <x v="64"/>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64"/>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x v="2"/>
    <x v="8"/>
    <x v="64"/>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x v="2"/>
    <x v="8"/>
    <x v="64"/>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x v="2"/>
    <x v="8"/>
    <x v="64"/>
    <s v="2.3 - MATERIALES Y SUMINISTROS"/>
    <s v="2.3.7 - COMBUSTIBLES, LUBRICANTES, PRODUCTOS QUÍMICOS Y CONEXOS"/>
    <s v="N"/>
    <s v="00 - N/A"/>
    <s v="20 - FONDOS CON DESTINO ESPECÍFICO"/>
    <s v="99 - MULTIPROVINCIAL"/>
    <s v="(en blanco)"/>
    <n v="0"/>
    <n v="222725"/>
  </r>
  <r>
    <s v="2026"/>
    <x v="0"/>
    <x v="0"/>
    <x v="0"/>
    <x v="0"/>
    <s v="2 - Poder Ejecutivo"/>
    <s v="0218 - MINISTERIO DE MEDIO AMBIENTE Y RECURSOS NATURALES"/>
    <s v="0001 - MINISTERIO  DE MEDIO AMBIENTE Y RECURSOS NATURALES"/>
    <x v="2"/>
    <x v="8"/>
    <x v="64"/>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x v="2"/>
    <x v="8"/>
    <x v="34"/>
    <s v="2.1 - REMUNERACIONES Y CONTRIBUCIONES"/>
    <s v="2.1.1 - REMUNERACIONES"/>
    <s v="N"/>
    <s v="00 - N/A"/>
    <s v="10 - FONDO GENERAL"/>
    <s v="99 - MULTIPROVINCIAL"/>
    <s v="(en blanco)"/>
    <n v="640563524"/>
    <n v="158172884.25000003"/>
  </r>
  <r>
    <s v="2026"/>
    <x v="0"/>
    <x v="0"/>
    <x v="0"/>
    <x v="0"/>
    <s v="2 - Poder Ejecutivo"/>
    <s v="0218 - MINISTERIO DE MEDIO AMBIENTE Y RECURSOS NATURALES"/>
    <s v="0001 - MINISTERIO  DE MEDIO AMBIENTE Y RECURSOS NATURALES"/>
    <x v="2"/>
    <x v="8"/>
    <x v="34"/>
    <s v="2.1 - REMUNERACIONES Y CONTRIBUCIONES"/>
    <s v="2.1.1 - REMUNERACIONES"/>
    <s v="N"/>
    <s v="00 - N/A"/>
    <s v="20 - FONDOS CON DESTINO ESPECÍFICO"/>
    <s v="99 - MULTIPROVINCIAL"/>
    <s v="(en blanco)"/>
    <n v="48822998"/>
    <n v="22535000"/>
  </r>
  <r>
    <s v="2026"/>
    <x v="0"/>
    <x v="0"/>
    <x v="0"/>
    <x v="0"/>
    <s v="2 - Poder Ejecutivo"/>
    <s v="0218 - MINISTERIO DE MEDIO AMBIENTE Y RECURSOS NATURALES"/>
    <s v="0001 - MINISTERIO  DE MEDIO AMBIENTE Y RECURSOS NATURALES"/>
    <x v="2"/>
    <x v="8"/>
    <x v="34"/>
    <s v="2.1 - REMUNERACIONES Y CONTRIBUCIONES"/>
    <s v="2.1.2 - SOBRESUELDOS"/>
    <s v="N"/>
    <s v="00 - N/A"/>
    <s v="10 - FONDO GENERAL"/>
    <s v="99 - MULTIPROVINCIAL"/>
    <s v="(en blanco)"/>
    <n v="20280437"/>
    <n v="56940577.019999996"/>
  </r>
  <r>
    <s v="2026"/>
    <x v="0"/>
    <x v="0"/>
    <x v="0"/>
    <x v="0"/>
    <s v="2 - Poder Ejecutivo"/>
    <s v="0218 - MINISTERIO DE MEDIO AMBIENTE Y RECURSOS NATURALES"/>
    <s v="0001 - MINISTERIO  DE MEDIO AMBIENTE Y RECURSOS NATURALES"/>
    <x v="2"/>
    <x v="8"/>
    <x v="34"/>
    <s v="2.1 - REMUNERACIONES Y CONTRIBUCIONES"/>
    <s v="2.1.5 - CONTRIBUCIONES A LA SEGURIDAD SOCIAL"/>
    <s v="N"/>
    <s v="00 - N/A"/>
    <s v="10 - FONDO GENERAL"/>
    <s v="99 - MULTIPROVINCIAL"/>
    <s v="(en blanco)"/>
    <n v="42173295"/>
    <n v="15133720.109999992"/>
  </r>
  <r>
    <s v="2026"/>
    <x v="0"/>
    <x v="0"/>
    <x v="0"/>
    <x v="0"/>
    <s v="2 - Poder Ejecutivo"/>
    <s v="0218 - MINISTERIO DE MEDIO AMBIENTE Y RECURSOS NATURALES"/>
    <s v="0001 - MINISTERIO  DE MEDIO AMBIENTE Y RECURSOS NATURALES"/>
    <x v="2"/>
    <x v="8"/>
    <x v="34"/>
    <s v="2.1 - REMUNERACIONES Y CONTRIBUCIONES"/>
    <s v="2.1.5 - CONTRIBUCIONES A LA SEGURIDAD SOCIAL"/>
    <s v="N"/>
    <s v="00 - N/A"/>
    <s v="20 - FONDOS CON DESTINO ESPECÍFICO"/>
    <s v="99 - MULTIPROVINCIAL"/>
    <s v="(en blanco)"/>
    <n v="6631651"/>
    <n v="3101942.7199999997"/>
  </r>
  <r>
    <s v="2026"/>
    <x v="0"/>
    <x v="0"/>
    <x v="0"/>
    <x v="0"/>
    <s v="2 - Poder Ejecutivo"/>
    <s v="0218 - MINISTERIO DE MEDIO AMBIENTE Y RECURSOS NATURALES"/>
    <s v="0001 - MINISTERIO  DE MEDIO AMBIENTE Y RECURSOS NATURALES"/>
    <x v="2"/>
    <x v="8"/>
    <x v="34"/>
    <s v="2.2 - CONTRATACIÓN DE SERVICIOS"/>
    <s v="2.2.2 - PUBLICIDAD, IMPRESIÓN Y ENCUADERNACIÓN"/>
    <s v="N"/>
    <s v="00 - N/A"/>
    <s v="10 - FONDO GENERAL"/>
    <s v="99 - MULTIPROVINCIAL"/>
    <s v="(en blanco)"/>
    <n v="36700000"/>
    <n v="1351620.42"/>
  </r>
  <r>
    <s v="2026"/>
    <x v="0"/>
    <x v="0"/>
    <x v="0"/>
    <x v="0"/>
    <s v="2 - Poder Ejecutivo"/>
    <s v="0218 - MINISTERIO DE MEDIO AMBIENTE Y RECURSOS NATURALES"/>
    <s v="0001 - MINISTERIO  DE MEDIO AMBIENTE Y RECURSOS NATURALES"/>
    <x v="2"/>
    <x v="8"/>
    <x v="34"/>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x v="2"/>
    <x v="8"/>
    <x v="34"/>
    <s v="2.2 - CONTRATACIÓN DE SERVICIOS"/>
    <s v="2.2.5 - ALQUILERES Y RENTAS"/>
    <s v="N"/>
    <s v="00 - N/A"/>
    <s v="10 - FONDO GENERAL"/>
    <s v="99 - MULTIPROVINCIAL"/>
    <s v="(en blanco)"/>
    <n v="61000000"/>
    <n v="5201562.5"/>
  </r>
  <r>
    <s v="2026"/>
    <x v="0"/>
    <x v="0"/>
    <x v="0"/>
    <x v="0"/>
    <s v="2 - Poder Ejecutivo"/>
    <s v="0218 - MINISTERIO DE MEDIO AMBIENTE Y RECURSOS NATURALES"/>
    <s v="0001 - MINISTERIO  DE MEDIO AMBIENTE Y RECURSOS NATURALES"/>
    <x v="2"/>
    <x v="8"/>
    <x v="34"/>
    <s v="2.2 - CONTRATACIÓN DE SERVICIOS"/>
    <s v="2.2.7 - SERVICIOS DE CONSERVACIÓN, REPARACIONES MENORES E INSTALACIONES TEMPORALES"/>
    <s v="N"/>
    <s v="00 - N/A"/>
    <s v="10 - FONDO GENERAL"/>
    <s v="99 - MULTIPROVINCIAL"/>
    <s v="(en blanco)"/>
    <n v="25000000"/>
    <n v="4419328.78"/>
  </r>
  <r>
    <s v="2026"/>
    <x v="0"/>
    <x v="0"/>
    <x v="0"/>
    <x v="0"/>
    <s v="2 - Poder Ejecutivo"/>
    <s v="0218 - MINISTERIO DE MEDIO AMBIENTE Y RECURSOS NATURALES"/>
    <s v="0001 - MINISTERIO  DE MEDIO AMBIENTE Y RECURSOS NATURALES"/>
    <x v="2"/>
    <x v="8"/>
    <x v="34"/>
    <s v="2.2 - CONTRATACIÓN DE SERVICIOS"/>
    <s v="2.2.8 - OTROS SERVICIOS NO INCLUIDOS EN CONCEPTOS ANTERIORES"/>
    <s v="N"/>
    <s v="00 - N/A"/>
    <s v="10 - FONDO GENERAL"/>
    <s v="99 - MULTIPROVINCIAL"/>
    <s v="(en blanco)"/>
    <n v="45000000"/>
    <n v="10803966.210000001"/>
  </r>
  <r>
    <s v="2026"/>
    <x v="0"/>
    <x v="0"/>
    <x v="0"/>
    <x v="0"/>
    <s v="2 - Poder Ejecutivo"/>
    <s v="0218 - MINISTERIO DE MEDIO AMBIENTE Y RECURSOS NATURALES"/>
    <s v="0001 - MINISTERIO  DE MEDIO AMBIENTE Y RECURSOS NATURALES"/>
    <x v="2"/>
    <x v="8"/>
    <x v="34"/>
    <s v="2.3 - MATERIALES Y SUMINISTROS"/>
    <s v="2.3.1 - ALIMENTOS Y PRODUCTOS AGROFORESTALES"/>
    <s v="N"/>
    <s v="00 - N/A"/>
    <s v="10 - FONDO GENERAL"/>
    <s v="99 - MULTIPROVINCIAL"/>
    <s v="(en blanco)"/>
    <n v="7000000"/>
    <n v="1072302.01"/>
  </r>
  <r>
    <s v="2026"/>
    <x v="0"/>
    <x v="0"/>
    <x v="0"/>
    <x v="0"/>
    <s v="2 - Poder Ejecutivo"/>
    <s v="0218 - MINISTERIO DE MEDIO AMBIENTE Y RECURSOS NATURALES"/>
    <s v="0001 - MINISTERIO  DE MEDIO AMBIENTE Y RECURSOS NATURALES"/>
    <x v="2"/>
    <x v="8"/>
    <x v="34"/>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x v="2"/>
    <x v="8"/>
    <x v="34"/>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x v="34"/>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x v="2"/>
    <x v="8"/>
    <x v="34"/>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x v="2"/>
    <x v="8"/>
    <x v="34"/>
    <s v="2.3 - MATERIALES Y SUMINISTROS"/>
    <s v="2.3.9 - PRODUCTOS Y ÚTILES VARIOS"/>
    <s v="N"/>
    <s v="00 - N/A"/>
    <s v="10 - FONDO GENERAL"/>
    <s v="99 - MULTIPROVINCIAL"/>
    <s v="(en blanco)"/>
    <n v="1000000"/>
    <n v="355396"/>
  </r>
  <r>
    <s v="2026"/>
    <x v="0"/>
    <x v="0"/>
    <x v="0"/>
    <x v="0"/>
    <s v="2 - Poder Ejecutivo"/>
    <s v="0218 - MINISTERIO DE MEDIO AMBIENTE Y RECURSOS NATURALES"/>
    <s v="0001 - MINISTERIO  DE MEDIO AMBIENTE Y RECURSOS NATURALES"/>
    <x v="2"/>
    <x v="8"/>
    <x v="34"/>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x v="2"/>
    <x v="8"/>
    <x v="76"/>
    <s v="2.1 - REMUNERACIONES Y CONTRIBUCIONES"/>
    <s v="2.1.1 - REMUNERACIONES"/>
    <s v="N"/>
    <s v="00 - N/A"/>
    <s v="10 - FONDO GENERAL"/>
    <s v="99 - MULTIPROVINCIAL"/>
    <s v="(en blanco)"/>
    <n v="167460437"/>
    <n v="56696566.250000007"/>
  </r>
  <r>
    <s v="2026"/>
    <x v="0"/>
    <x v="0"/>
    <x v="0"/>
    <x v="0"/>
    <s v="2 - Poder Ejecutivo"/>
    <s v="0218 - MINISTERIO DE MEDIO AMBIENTE Y RECURSOS NATURALES"/>
    <s v="0001 - MINISTERIO  DE MEDIO AMBIENTE Y RECURSOS NATURALES"/>
    <x v="2"/>
    <x v="8"/>
    <x v="76"/>
    <s v="2.1 - REMUNERACIONES Y CONTRIBUCIONES"/>
    <s v="2.1.1 - REMUNERACIONES"/>
    <s v="N"/>
    <s v="00 - N/A"/>
    <s v="20 - FONDOS CON DESTINO ESPECÍFICO"/>
    <s v="99 - MULTIPROVINCIAL"/>
    <s v="(en blanco)"/>
    <n v="10619000"/>
    <n v="4276000"/>
  </r>
  <r>
    <s v="2026"/>
    <x v="0"/>
    <x v="0"/>
    <x v="0"/>
    <x v="0"/>
    <s v="2 - Poder Ejecutivo"/>
    <s v="0218 - MINISTERIO DE MEDIO AMBIENTE Y RECURSOS NATURALES"/>
    <s v="0001 - MINISTERIO  DE MEDIO AMBIENTE Y RECURSOS NATURALES"/>
    <x v="2"/>
    <x v="8"/>
    <x v="76"/>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x v="2"/>
    <x v="8"/>
    <x v="76"/>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x v="2"/>
    <x v="8"/>
    <x v="76"/>
    <s v="2.1 - REMUNERACIONES Y CONTRIBUCIONES"/>
    <s v="2.1.5 - CONTRIBUCIONES A LA SEGURIDAD SOCIAL"/>
    <s v="N"/>
    <s v="00 - N/A"/>
    <s v="10 - FONDO GENERAL"/>
    <s v="99 - MULTIPROVINCIAL"/>
    <s v="(en blanco)"/>
    <n v="28134827"/>
    <n v="8691211.6799999978"/>
  </r>
  <r>
    <s v="2026"/>
    <x v="0"/>
    <x v="0"/>
    <x v="0"/>
    <x v="0"/>
    <s v="2 - Poder Ejecutivo"/>
    <s v="0218 - MINISTERIO DE MEDIO AMBIENTE Y RECURSOS NATURALES"/>
    <s v="0001 - MINISTERIO  DE MEDIO AMBIENTE Y RECURSOS NATURALES"/>
    <x v="2"/>
    <x v="8"/>
    <x v="76"/>
    <s v="2.1 - REMUNERACIONES Y CONTRIBUCIONES"/>
    <s v="2.1.5 - CONTRIBUCIONES A LA SEGURIDAD SOCIAL"/>
    <s v="N"/>
    <s v="00 - N/A"/>
    <s v="20 - FONDOS CON DESTINO ESPECÍFICO"/>
    <s v="99 - MULTIPROVINCIAL"/>
    <s v="(en blanco)"/>
    <n v="1521972"/>
    <n v="655938.4"/>
  </r>
  <r>
    <s v="2026"/>
    <x v="0"/>
    <x v="0"/>
    <x v="0"/>
    <x v="0"/>
    <s v="2 - Poder Ejecutivo"/>
    <s v="0218 - MINISTERIO DE MEDIO AMBIENTE Y RECURSOS NATURALES"/>
    <s v="0001 - MINISTERIO  DE MEDIO AMBIENTE Y RECURSOS NATURALES"/>
    <x v="2"/>
    <x v="8"/>
    <x v="76"/>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x v="2"/>
    <x v="8"/>
    <x v="76"/>
    <s v="2.3 - MATERIALES Y SUMINISTROS"/>
    <s v="2.3.1 - ALIMENTOS Y PRODUCTOS AGROFORESTALES"/>
    <s v="N"/>
    <s v="00 - N/A"/>
    <s v="10 - FONDO GENERAL"/>
    <s v="99 - MULTIPROVINCIAL"/>
    <s v="(en blanco)"/>
    <n v="5000000"/>
    <n v="1718443.46"/>
  </r>
  <r>
    <s v="2026"/>
    <x v="0"/>
    <x v="0"/>
    <x v="0"/>
    <x v="0"/>
    <s v="2 - Poder Ejecutivo"/>
    <s v="0218 - MINISTERIO DE MEDIO AMBIENTE Y RECURSOS NATURALES"/>
    <s v="0001 - MINISTERIO  DE MEDIO AMBIENTE Y RECURSOS NATURALES"/>
    <x v="2"/>
    <x v="8"/>
    <x v="77"/>
    <s v="2.1 - REMUNERACIONES Y CONTRIBUCIONES"/>
    <s v="2.1.1 - REMUNERACIONES"/>
    <s v="N"/>
    <s v="00 - N/A"/>
    <s v="10 - FONDO GENERAL"/>
    <s v="99 - MULTIPROVINCIAL"/>
    <s v="(en blanco)"/>
    <n v="11076420"/>
    <n v="2821412.09"/>
  </r>
  <r>
    <s v="2026"/>
    <x v="0"/>
    <x v="0"/>
    <x v="0"/>
    <x v="0"/>
    <s v="2 - Poder Ejecutivo"/>
    <s v="0218 - MINISTERIO DE MEDIO AMBIENTE Y RECURSOS NATURALES"/>
    <s v="0001 - MINISTERIO  DE MEDIO AMBIENTE Y RECURSOS NATURALES"/>
    <x v="2"/>
    <x v="8"/>
    <x v="77"/>
    <s v="2.1 - REMUNERACIONES Y CONTRIBUCIONES"/>
    <s v="2.1.1 - REMUNERACIONES"/>
    <s v="N"/>
    <s v="00 - N/A"/>
    <s v="20 - FONDOS CON DESTINO ESPECÍFICO"/>
    <s v="99 - MULTIPROVINCIAL"/>
    <s v="(en blanco)"/>
    <n v="7222917"/>
    <n v="2995000"/>
  </r>
  <r>
    <s v="2026"/>
    <x v="0"/>
    <x v="0"/>
    <x v="0"/>
    <x v="0"/>
    <s v="2 - Poder Ejecutivo"/>
    <s v="0218 - MINISTERIO DE MEDIO AMBIENTE Y RECURSOS NATURALES"/>
    <s v="0001 - MINISTERIO  DE MEDIO AMBIENTE Y RECURSOS NATURALES"/>
    <x v="2"/>
    <x v="8"/>
    <x v="77"/>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x v="2"/>
    <x v="8"/>
    <x v="77"/>
    <s v="2.1 - REMUNERACIONES Y CONTRIBUCIONES"/>
    <s v="2.1.5 - CONTRIBUCIONES A LA SEGURIDAD SOCIAL"/>
    <s v="N"/>
    <s v="00 - N/A"/>
    <s v="10 - FONDO GENERAL"/>
    <s v="99 - MULTIPROVINCIAL"/>
    <s v="(en blanco)"/>
    <n v="2143011"/>
    <n v="337442.04"/>
  </r>
  <r>
    <s v="2026"/>
    <x v="0"/>
    <x v="0"/>
    <x v="0"/>
    <x v="0"/>
    <s v="2 - Poder Ejecutivo"/>
    <s v="0218 - MINISTERIO DE MEDIO AMBIENTE Y RECURSOS NATURALES"/>
    <s v="0001 - MINISTERIO  DE MEDIO AMBIENTE Y RECURSOS NATURALES"/>
    <x v="2"/>
    <x v="8"/>
    <x v="77"/>
    <s v="2.1 - REMUNERACIONES Y CONTRIBUCIONES"/>
    <s v="2.1.5 - CONTRIBUCIONES A LA SEGURIDAD SOCIAL"/>
    <s v="N"/>
    <s v="00 - N/A"/>
    <s v="20 - FONDOS CON DESTINO ESPECÍFICO"/>
    <s v="99 - MULTIPROVINCIAL"/>
    <s v="(en blanco)"/>
    <n v="1076868"/>
    <n v="457736.56000000006"/>
  </r>
  <r>
    <s v="2026"/>
    <x v="0"/>
    <x v="0"/>
    <x v="0"/>
    <x v="0"/>
    <s v="2 - Poder Ejecutivo"/>
    <s v="0218 - MINISTERIO DE MEDIO AMBIENTE Y RECURSOS NATURALES"/>
    <s v="0001 - MINISTERIO  DE MEDIO AMBIENTE Y RECURSOS NATURALES"/>
    <x v="2"/>
    <x v="8"/>
    <x v="77"/>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7"/>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7"/>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x v="2"/>
    <x v="8"/>
    <x v="77"/>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x v="77"/>
    <s v="2.3 - MATERIALES Y SUMINISTROS"/>
    <s v="2.3.7 - COMBUSTIBLES, LUBRICANTES, PRODUCTOS QUÍMICOS Y CONEXOS"/>
    <s v="N"/>
    <s v="00 - N/A"/>
    <s v="10 - FONDO GENERAL"/>
    <s v="99 - MULTIPROVINCIAL"/>
    <s v="(en blanco)"/>
    <n v="0"/>
    <n v="0"/>
  </r>
  <r>
    <s v="2026"/>
    <x v="0"/>
    <x v="0"/>
    <x v="0"/>
    <x v="0"/>
    <s v="2 - Poder Ejecutivo"/>
    <s v="0218 - MINISTERIO DE MEDIO AMBIENTE Y RECURSOS NATURALES"/>
    <s v="0001 - MINISTERIO  DE MEDIO AMBIENTE Y RECURSOS NATURALES"/>
    <x v="2"/>
    <x v="8"/>
    <x v="78"/>
    <s v="2.1 - REMUNERACIONES Y CONTRIBUCIONES"/>
    <s v="2.1.1 - REMUNERACIONES"/>
    <s v="N"/>
    <s v="00 - N/A"/>
    <s v="10 - FONDO GENERAL"/>
    <s v="99 - MULTIPROVINCIAL"/>
    <s v="(en blanco)"/>
    <n v="798402536"/>
    <n v="265206695.43999994"/>
  </r>
  <r>
    <s v="2026"/>
    <x v="0"/>
    <x v="0"/>
    <x v="0"/>
    <x v="0"/>
    <s v="2 - Poder Ejecutivo"/>
    <s v="0218 - MINISTERIO DE MEDIO AMBIENTE Y RECURSOS NATURALES"/>
    <s v="0001 - MINISTERIO  DE MEDIO AMBIENTE Y RECURSOS NATURALES"/>
    <x v="2"/>
    <x v="8"/>
    <x v="78"/>
    <s v="2.1 - REMUNERACIONES Y CONTRIBUCIONES"/>
    <s v="2.1.1 - REMUNERACIONES"/>
    <s v="N"/>
    <s v="00 - N/A"/>
    <s v="20 - FONDOS CON DESTINO ESPECÍFICO"/>
    <s v="99 - MULTIPROVINCIAL"/>
    <s v="(en blanco)"/>
    <n v="430335386"/>
    <n v="161006000"/>
  </r>
  <r>
    <s v="2026"/>
    <x v="0"/>
    <x v="0"/>
    <x v="0"/>
    <x v="0"/>
    <s v="2 - Poder Ejecutivo"/>
    <s v="0218 - MINISTERIO DE MEDIO AMBIENTE Y RECURSOS NATURALES"/>
    <s v="0001 - MINISTERIO  DE MEDIO AMBIENTE Y RECURSOS NATURALES"/>
    <x v="2"/>
    <x v="8"/>
    <x v="78"/>
    <s v="2.1 - REMUNERACIONES Y CONTRIBUCIONES"/>
    <s v="2.1.2 - SOBRESUELDOS"/>
    <s v="N"/>
    <s v="00 - N/A"/>
    <s v="10 - FONDO GENERAL"/>
    <s v="99 - MULTIPROVINCIAL"/>
    <s v="(en blanco)"/>
    <n v="183890550"/>
    <n v="104257161.55000001"/>
  </r>
  <r>
    <s v="2026"/>
    <x v="0"/>
    <x v="0"/>
    <x v="0"/>
    <x v="0"/>
    <s v="2 - Poder Ejecutivo"/>
    <s v="0218 - MINISTERIO DE MEDIO AMBIENTE Y RECURSOS NATURALES"/>
    <s v="0001 - MINISTERIO  DE MEDIO AMBIENTE Y RECURSOS NATURALES"/>
    <x v="2"/>
    <x v="8"/>
    <x v="78"/>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x v="2"/>
    <x v="8"/>
    <x v="78"/>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x v="2"/>
    <x v="8"/>
    <x v="78"/>
    <s v="2.1 - REMUNERACIONES Y CONTRIBUCIONES"/>
    <s v="2.1.5 - CONTRIBUCIONES A LA SEGURIDAD SOCIAL"/>
    <s v="N"/>
    <s v="00 - N/A"/>
    <s v="10 - FONDO GENERAL"/>
    <s v="99 - MULTIPROVINCIAL"/>
    <s v="(en blanco)"/>
    <n v="128950924"/>
    <n v="40317971.670000017"/>
  </r>
  <r>
    <s v="2026"/>
    <x v="0"/>
    <x v="0"/>
    <x v="0"/>
    <x v="0"/>
    <s v="2 - Poder Ejecutivo"/>
    <s v="0218 - MINISTERIO DE MEDIO AMBIENTE Y RECURSOS NATURALES"/>
    <s v="0001 - MINISTERIO  DE MEDIO AMBIENTE Y RECURSOS NATURALES"/>
    <x v="2"/>
    <x v="8"/>
    <x v="78"/>
    <s v="2.1 - REMUNERACIONES Y CONTRIBUCIONES"/>
    <s v="2.1.5 - CONTRIBUCIONES A LA SEGURIDAD SOCIAL"/>
    <s v="N"/>
    <s v="00 - N/A"/>
    <s v="20 - FONDOS CON DESTINO ESPECÍFICO"/>
    <s v="99 - MULTIPROVINCIAL"/>
    <s v="(en blanco)"/>
    <n v="52947507"/>
    <n v="24492952.699999996"/>
  </r>
  <r>
    <s v="2026"/>
    <x v="0"/>
    <x v="0"/>
    <x v="0"/>
    <x v="0"/>
    <s v="2 - Poder Ejecutivo"/>
    <s v="0218 - MINISTERIO DE MEDIO AMBIENTE Y RECURSOS NATURALES"/>
    <s v="0001 - MINISTERIO  DE MEDIO AMBIENTE Y RECURSOS NATURALES"/>
    <x v="2"/>
    <x v="8"/>
    <x v="78"/>
    <s v="2.2 - CONTRATACIÓN DE SERVICIOS"/>
    <s v="2.2.1 - SERVICIOS BÁSICOS"/>
    <s v="N"/>
    <s v="00 - N/A"/>
    <s v="10 - FONDO GENERAL"/>
    <s v="99 - MULTIPROVINCIAL"/>
    <s v="(en blanco)"/>
    <n v="84660000"/>
    <n v="39627511.829999998"/>
  </r>
  <r>
    <s v="2026"/>
    <x v="0"/>
    <x v="0"/>
    <x v="0"/>
    <x v="0"/>
    <s v="2 - Poder Ejecutivo"/>
    <s v="0218 - MINISTERIO DE MEDIO AMBIENTE Y RECURSOS NATURALES"/>
    <s v="0001 - MINISTERIO  DE MEDIO AMBIENTE Y RECURSOS NATURALES"/>
    <x v="2"/>
    <x v="8"/>
    <x v="78"/>
    <s v="2.2 - CONTRATACIÓN DE SERVICIOS"/>
    <s v="2.2.2 - PUBLICIDAD, IMPRESIÓN Y ENCUADERNACIÓN"/>
    <s v="N"/>
    <s v="00 - N/A"/>
    <s v="10 - FONDO GENERAL"/>
    <s v="99 - MULTIPROVINCIAL"/>
    <s v="(en blanco)"/>
    <n v="6500000"/>
    <n v="1374573.35"/>
  </r>
  <r>
    <s v="2026"/>
    <x v="0"/>
    <x v="0"/>
    <x v="0"/>
    <x v="0"/>
    <s v="2 - Poder Ejecutivo"/>
    <s v="0218 - MINISTERIO DE MEDIO AMBIENTE Y RECURSOS NATURALES"/>
    <s v="0001 - MINISTERIO  DE MEDIO AMBIENTE Y RECURSOS NATURALES"/>
    <x v="2"/>
    <x v="8"/>
    <x v="78"/>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x v="2"/>
    <x v="8"/>
    <x v="78"/>
    <s v="2.2 - CONTRATACIÓN DE SERVICIOS"/>
    <s v="2.2.3 - VIÁTICOS"/>
    <s v="N"/>
    <s v="00 - N/A"/>
    <s v="20 - FONDOS CON DESTINO ESPECÍFICO"/>
    <s v="99 - MULTIPROVINCIAL"/>
    <s v="(en blanco)"/>
    <n v="70000000"/>
    <n v="16846018.979999997"/>
  </r>
  <r>
    <s v="2026"/>
    <x v="0"/>
    <x v="0"/>
    <x v="0"/>
    <x v="0"/>
    <s v="2 - Poder Ejecutivo"/>
    <s v="0218 - MINISTERIO DE MEDIO AMBIENTE Y RECURSOS NATURALES"/>
    <s v="0001 - MINISTERIO  DE MEDIO AMBIENTE Y RECURSOS NATURALES"/>
    <x v="2"/>
    <x v="8"/>
    <x v="78"/>
    <s v="2.2 - CONTRATACIÓN DE SERVICIOS"/>
    <s v="2.2.4 - TRANSPORTE Y ALMACENAJE"/>
    <s v="N"/>
    <s v="00 - N/A"/>
    <s v="10 - FONDO GENERAL"/>
    <s v="99 - MULTIPROVINCIAL"/>
    <s v="(en blanco)"/>
    <n v="4000000"/>
    <n v="685128.62"/>
  </r>
  <r>
    <s v="2026"/>
    <x v="0"/>
    <x v="0"/>
    <x v="0"/>
    <x v="0"/>
    <s v="2 - Poder Ejecutivo"/>
    <s v="0218 - MINISTERIO DE MEDIO AMBIENTE Y RECURSOS NATURALES"/>
    <s v="0001 - MINISTERIO  DE MEDIO AMBIENTE Y RECURSOS NATURALES"/>
    <x v="2"/>
    <x v="8"/>
    <x v="78"/>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x v="2"/>
    <x v="8"/>
    <x v="78"/>
    <s v="2.2 - CONTRATACIÓN DE SERVICIOS"/>
    <s v="2.2.5 - ALQUILERES Y RENTAS"/>
    <s v="N"/>
    <s v="00 - N/A"/>
    <s v="10 - FONDO GENERAL"/>
    <s v="99 - MULTIPROVINCIAL"/>
    <s v="(en blanco)"/>
    <n v="27000000"/>
    <n v="12702272.369999999"/>
  </r>
  <r>
    <s v="2026"/>
    <x v="0"/>
    <x v="0"/>
    <x v="0"/>
    <x v="0"/>
    <s v="2 - Poder Ejecutivo"/>
    <s v="0218 - MINISTERIO DE MEDIO AMBIENTE Y RECURSOS NATURALES"/>
    <s v="0001 - MINISTERIO  DE MEDIO AMBIENTE Y RECURSOS NATURALES"/>
    <x v="2"/>
    <x v="8"/>
    <x v="78"/>
    <s v="2.2 - CONTRATACIÓN DE SERVICIOS"/>
    <s v="2.2.6 - SEGUROS"/>
    <s v="N"/>
    <s v="00 - N/A"/>
    <s v="10 - FONDO GENERAL"/>
    <s v="99 - MULTIPROVINCIAL"/>
    <s v="(en blanco)"/>
    <n v="139000000"/>
    <n v="20232678.289999999"/>
  </r>
  <r>
    <s v="2026"/>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10 - FONDO GENERAL"/>
    <s v="99 - MULTIPROVINCIAL"/>
    <s v="(en blanco)"/>
    <n v="23000000"/>
    <n v="403514.48"/>
  </r>
  <r>
    <s v="2026"/>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x v="2"/>
    <x v="8"/>
    <x v="78"/>
    <s v="2.2 - CONTRATACIÓN DE SERVICIOS"/>
    <s v="2.2.8 - OTROS SERVICIOS NO INCLUIDOS EN CONCEPTOS ANTERIORES"/>
    <s v="N"/>
    <s v="00 - N/A"/>
    <s v="10 - FONDO GENERAL"/>
    <s v="99 - MULTIPROVINCIAL"/>
    <s v="(en blanco)"/>
    <n v="23221755"/>
    <n v="4516469"/>
  </r>
  <r>
    <s v="2026"/>
    <x v="0"/>
    <x v="0"/>
    <x v="0"/>
    <x v="0"/>
    <s v="2 - Poder Ejecutivo"/>
    <s v="0218 - MINISTERIO DE MEDIO AMBIENTE Y RECURSOS NATURALES"/>
    <s v="0001 - MINISTERIO  DE MEDIO AMBIENTE Y RECURSOS NATURALES"/>
    <x v="2"/>
    <x v="8"/>
    <x v="78"/>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x v="2"/>
    <x v="8"/>
    <x v="78"/>
    <s v="2.3 - MATERIALES Y SUMINISTROS"/>
    <s v="2.3.2 - TEXTILES Y VESTUARIOS"/>
    <s v="N"/>
    <s v="00 - N/A"/>
    <s v="10 - FONDO GENERAL"/>
    <s v="99 - MULTIPROVINCIAL"/>
    <s v="(en blanco)"/>
    <n v="2000000"/>
    <n v="766671.96"/>
  </r>
  <r>
    <s v="2026"/>
    <x v="0"/>
    <x v="0"/>
    <x v="0"/>
    <x v="0"/>
    <s v="2 - Poder Ejecutivo"/>
    <s v="0218 - MINISTERIO DE MEDIO AMBIENTE Y RECURSOS NATURALES"/>
    <s v="0001 - MINISTERIO  DE MEDIO AMBIENTE Y RECURSOS NATURALES"/>
    <x v="2"/>
    <x v="8"/>
    <x v="78"/>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8"/>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x v="2"/>
    <x v="8"/>
    <x v="78"/>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x v="2"/>
    <x v="8"/>
    <x v="78"/>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x v="2"/>
    <x v="8"/>
    <x v="78"/>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x v="2"/>
    <x v="8"/>
    <x v="78"/>
    <s v="2.3 - MATERIALES Y SUMINISTROS"/>
    <s v="2.3.7 - COMBUSTIBLES, LUBRICANTES, PRODUCTOS QUÍMICOS Y CONEXOS"/>
    <s v="N"/>
    <s v="00 - N/A"/>
    <s v="20 - FONDOS CON DESTINO ESPECÍFICO"/>
    <s v="99 - MULTIPROVINCIAL"/>
    <s v="(en blanco)"/>
    <n v="0"/>
    <n v="510151.72000000003"/>
  </r>
  <r>
    <s v="2026"/>
    <x v="0"/>
    <x v="0"/>
    <x v="0"/>
    <x v="0"/>
    <s v="2 - Poder Ejecutivo"/>
    <s v="0218 - MINISTERIO DE MEDIO AMBIENTE Y RECURSOS NATURALES"/>
    <s v="0001 - MINISTERIO  DE MEDIO AMBIENTE Y RECURSOS NATURALES"/>
    <x v="2"/>
    <x v="8"/>
    <x v="78"/>
    <s v="2.3 - MATERIALES Y SUMINISTROS"/>
    <s v="2.3.9 - PRODUCTOS Y ÚTILES VARIOS"/>
    <s v="N"/>
    <s v="00 - N/A"/>
    <s v="10 - FONDO GENERAL"/>
    <s v="99 - MULTIPROVINCIAL"/>
    <s v="(en blanco)"/>
    <n v="0"/>
    <n v="1964468.27"/>
  </r>
  <r>
    <s v="2026"/>
    <x v="0"/>
    <x v="0"/>
    <x v="0"/>
    <x v="0"/>
    <s v="2 - Poder Ejecutivo"/>
    <s v="0218 - MINISTERIO DE MEDIO AMBIENTE Y RECURSOS NATURALES"/>
    <s v="0001 - MINISTERIO  DE MEDIO AMBIENTE Y RECURSOS NATURALES"/>
    <x v="2"/>
    <x v="8"/>
    <x v="78"/>
    <s v="2.3 - MATERIALES Y SUMINISTROS"/>
    <s v="2.3.9 - PRODUCTOS Y ÚTILES VARIOS"/>
    <s v="N"/>
    <s v="00 - N/A"/>
    <s v="20 - FONDOS CON DESTINO ESPECÍFICO"/>
    <s v="99 - MULTIPROVINCIAL"/>
    <s v="(en blanco)"/>
    <n v="0"/>
    <n v="587648.02"/>
  </r>
  <r>
    <s v="2026"/>
    <x v="0"/>
    <x v="0"/>
    <x v="0"/>
    <x v="0"/>
    <s v="2 - Poder Ejecutivo"/>
    <s v="0218 - MINISTERIO DE MEDIO AMBIENTE Y RECURSOS NATURALES"/>
    <s v="0001 - MINISTERIO  DE MEDIO AMBIENTE Y RECURSOS NATURALES"/>
    <x v="2"/>
    <x v="4"/>
    <x v="54"/>
    <s v="2.1 - REMUNERACIONES Y CONTRIBUCIONES"/>
    <s v="2.1.1 - REMUNERACIONES"/>
    <s v="N"/>
    <s v="00 - N/A"/>
    <s v="10 - FONDO GENERAL"/>
    <s v="99 - MULTIPROVINCIAL"/>
    <s v="(en blanco)"/>
    <n v="5281034"/>
    <n v="3613628.46"/>
  </r>
  <r>
    <s v="2026"/>
    <x v="0"/>
    <x v="0"/>
    <x v="0"/>
    <x v="0"/>
    <s v="2 - Poder Ejecutivo"/>
    <s v="0218 - MINISTERIO DE MEDIO AMBIENTE Y RECURSOS NATURALES"/>
    <s v="0001 - MINISTERIO  DE MEDIO AMBIENTE Y RECURSOS NATURALES"/>
    <x v="2"/>
    <x v="4"/>
    <x v="54"/>
    <s v="2.1 - REMUNERACIONES Y CONTRIBUCIONES"/>
    <s v="2.1.1 - REMUNERACIONES"/>
    <s v="N"/>
    <s v="00 - N/A"/>
    <s v="20 - FONDOS CON DESTINO ESPECÍFICO"/>
    <s v="99 - MULTIPROVINCIAL"/>
    <s v="(en blanco)"/>
    <n v="6919584"/>
    <n v="1890000"/>
  </r>
  <r>
    <s v="2026"/>
    <x v="0"/>
    <x v="0"/>
    <x v="0"/>
    <x v="0"/>
    <s v="2 - Poder Ejecutivo"/>
    <s v="0218 - MINISTERIO DE MEDIO AMBIENTE Y RECURSOS NATURALES"/>
    <s v="0001 - MINISTERIO  DE MEDIO AMBIENTE Y RECURSOS NATURALES"/>
    <x v="2"/>
    <x v="4"/>
    <x v="54"/>
    <s v="2.1 - REMUNERACIONES Y CONTRIBUCIONES"/>
    <s v="2.1.2 - SOBRESUELDOS"/>
    <s v="N"/>
    <s v="00 - N/A"/>
    <s v="10 - FONDO GENERAL"/>
    <s v="99 - MULTIPROVINCIAL"/>
    <s v="(en blanco)"/>
    <n v="3932064"/>
    <n v="3440820.7"/>
  </r>
  <r>
    <s v="2026"/>
    <x v="0"/>
    <x v="0"/>
    <x v="0"/>
    <x v="0"/>
    <s v="2 - Poder Ejecutivo"/>
    <s v="0218 - MINISTERIO DE MEDIO AMBIENTE Y RECURSOS NATURALES"/>
    <s v="0001 - MINISTERIO  DE MEDIO AMBIENTE Y RECURSOS NATURALES"/>
    <x v="2"/>
    <x v="4"/>
    <x v="54"/>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x v="2"/>
    <x v="4"/>
    <x v="54"/>
    <s v="2.1 - REMUNERACIONES Y CONTRIBUCIONES"/>
    <s v="2.1.5 - CONTRIBUCIONES A LA SEGURIDAD SOCIAL"/>
    <s v="N"/>
    <s v="00 - N/A"/>
    <s v="20 - FONDOS CON DESTINO ESPECÍFICO"/>
    <s v="99 - MULTIPROVINCIAL"/>
    <s v="(en blanco)"/>
    <n v="2649171"/>
    <n v="283081.62000000005"/>
  </r>
  <r>
    <s v="2026"/>
    <x v="0"/>
    <x v="0"/>
    <x v="0"/>
    <x v="0"/>
    <s v="2 - Poder Ejecutivo"/>
    <s v="0218 - MINISTERIO DE MEDIO AMBIENTE Y RECURSOS NATURALES"/>
    <s v="0001 - MINISTERIO  DE MEDIO AMBIENTE Y RECURSOS NATURALES"/>
    <x v="2"/>
    <x v="4"/>
    <x v="54"/>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x v="2"/>
    <x v="4"/>
    <x v="54"/>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x v="2"/>
    <x v="4"/>
    <x v="54"/>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x v="2"/>
    <x v="4"/>
    <x v="54"/>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x v="2"/>
    <x v="4"/>
    <x v="79"/>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x v="2"/>
    <x v="4"/>
    <x v="79"/>
    <s v="2.1 - REMUNERACIONES Y CONTRIBUCIONES"/>
    <s v="2.1.1 - REMUNERACIONES"/>
    <s v="N"/>
    <s v="00 - N/A"/>
    <s v="20 - FONDOS CON DESTINO ESPECÍFICO"/>
    <s v="99 - MULTIPROVINCIAL"/>
    <s v="(en blanco)"/>
    <n v="44517667"/>
    <n v="16508125"/>
  </r>
  <r>
    <s v="2026"/>
    <x v="0"/>
    <x v="0"/>
    <x v="0"/>
    <x v="0"/>
    <s v="2 - Poder Ejecutivo"/>
    <s v="0218 - MINISTERIO DE MEDIO AMBIENTE Y RECURSOS NATURALES"/>
    <s v="0001 - MINISTERIO  DE MEDIO AMBIENTE Y RECURSOS NATURALES"/>
    <x v="2"/>
    <x v="4"/>
    <x v="79"/>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x v="2"/>
    <x v="4"/>
    <x v="79"/>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x v="2"/>
    <x v="4"/>
    <x v="79"/>
    <s v="2.1 - REMUNERACIONES Y CONTRIBUCIONES"/>
    <s v="2.1.5 - CONTRIBUCIONES A LA SEGURIDAD SOCIAL"/>
    <s v="N"/>
    <s v="00 - N/A"/>
    <s v="20 - FONDOS CON DESTINO ESPECÍFICO"/>
    <s v="99 - MULTIPROVINCIAL"/>
    <s v="(en blanco)"/>
    <n v="6162273"/>
    <n v="2503301.36"/>
  </r>
  <r>
    <s v="2026"/>
    <x v="0"/>
    <x v="0"/>
    <x v="0"/>
    <x v="0"/>
    <s v="2 - Poder Ejecutivo"/>
    <s v="0218 - MINISTERIO DE MEDIO AMBIENTE Y RECURSOS NATURALES"/>
    <s v="0001 - MINISTERIO  DE MEDIO AMBIENTE Y RECURSOS NATURALES"/>
    <x v="2"/>
    <x v="4"/>
    <x v="79"/>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x v="2"/>
    <x v="4"/>
    <x v="79"/>
    <s v="2.2 - CONTRATACIÓN DE SERVICIOS"/>
    <s v="2.2.8 - OTROS SERVICIOS NO INCLUIDOS EN CONCEPTOS ANTERIORES"/>
    <s v="N"/>
    <s v="00 - N/A"/>
    <s v="10 - FONDO GENERAL"/>
    <s v="99 - MULTIPROVINCIAL"/>
    <s v="(en blanco)"/>
    <n v="20000000"/>
    <n v="3692440"/>
  </r>
  <r>
    <s v="2026"/>
    <x v="0"/>
    <x v="0"/>
    <x v="0"/>
    <x v="0"/>
    <s v="2 - Poder Ejecutivo"/>
    <s v="0218 - MINISTERIO DE MEDIO AMBIENTE Y RECURSOS NATURALES"/>
    <s v="0001 - MINISTERIO  DE MEDIO AMBIENTE Y RECURSOS NATURALES"/>
    <x v="2"/>
    <x v="4"/>
    <x v="79"/>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x v="2"/>
    <x v="4"/>
    <x v="79"/>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x v="2"/>
    <x v="4"/>
    <x v="12"/>
    <s v="2.1 - REMUNERACIONES Y CONTRIBUCIONES"/>
    <s v="2.1.1 - REMUNERACIONES"/>
    <s v="N"/>
    <s v="00 - N/A"/>
    <s v="10 - FONDO GENERAL"/>
    <s v="99 - MULTIPROVINCIAL"/>
    <s v="(en blanco)"/>
    <n v="18729048"/>
    <n v="6632500"/>
  </r>
  <r>
    <s v="2026"/>
    <x v="0"/>
    <x v="0"/>
    <x v="0"/>
    <x v="0"/>
    <s v="2 - Poder Ejecutivo"/>
    <s v="0218 - MINISTERIO DE MEDIO AMBIENTE Y RECURSOS NATURALES"/>
    <s v="0001 - MINISTERIO  DE MEDIO AMBIENTE Y RECURSOS NATURALES"/>
    <x v="2"/>
    <x v="4"/>
    <x v="12"/>
    <s v="2.1 - REMUNERACIONES Y CONTRIBUCIONES"/>
    <s v="2.1.1 - REMUNERACIONES"/>
    <s v="N"/>
    <s v="00 - N/A"/>
    <s v="20 - FONDOS CON DESTINO ESPECÍFICO"/>
    <s v="99 - MULTIPROVINCIAL"/>
    <s v="(en blanco)"/>
    <n v="13635000"/>
    <n v="8007000"/>
  </r>
  <r>
    <s v="2026"/>
    <x v="0"/>
    <x v="0"/>
    <x v="0"/>
    <x v="0"/>
    <s v="2 - Poder Ejecutivo"/>
    <s v="0218 - MINISTERIO DE MEDIO AMBIENTE Y RECURSOS NATURALES"/>
    <s v="0001 - MINISTERIO  DE MEDIO AMBIENTE Y RECURSOS NATURALES"/>
    <x v="2"/>
    <x v="4"/>
    <x v="12"/>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x v="2"/>
    <x v="4"/>
    <x v="12"/>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x v="2"/>
    <x v="4"/>
    <x v="12"/>
    <s v="2.1 - REMUNERACIONES Y CONTRIBUCIONES"/>
    <s v="2.1.5 - CONTRIBUCIONES A LA SEGURIDAD SOCIAL"/>
    <s v="N"/>
    <s v="00 - N/A"/>
    <s v="10 - FONDO GENERAL"/>
    <s v="99 - MULTIPROVINCIAL"/>
    <s v="(en blanco)"/>
    <n v="3669326"/>
    <n v="986065.19000000018"/>
  </r>
  <r>
    <s v="2026"/>
    <x v="0"/>
    <x v="0"/>
    <x v="0"/>
    <x v="0"/>
    <s v="2 - Poder Ejecutivo"/>
    <s v="0218 - MINISTERIO DE MEDIO AMBIENTE Y RECURSOS NATURALES"/>
    <s v="0001 - MINISTERIO  DE MEDIO AMBIENTE Y RECURSOS NATURALES"/>
    <x v="2"/>
    <x v="4"/>
    <x v="12"/>
    <s v="2.1 - REMUNERACIONES Y CONTRIBUCIONES"/>
    <s v="2.1.5 - CONTRIBUCIONES A LA SEGURIDAD SOCIAL"/>
    <s v="N"/>
    <s v="00 - N/A"/>
    <s v="20 - FONDOS CON DESTINO ESPECÍFICO"/>
    <s v="99 - MULTIPROVINCIAL"/>
    <s v="(en blanco)"/>
    <n v="0"/>
    <n v="1211154.9400000002"/>
  </r>
  <r>
    <s v="2026"/>
    <x v="0"/>
    <x v="0"/>
    <x v="0"/>
    <x v="0"/>
    <s v="2 - Poder Ejecutivo"/>
    <s v="0218 - MINISTERIO DE MEDIO AMBIENTE Y RECURSOS NATURALES"/>
    <s v="0007 - UNIDAD TÉCNICA EJECUTORA DE PROYECTOS DE DESARROLLO AGROFORESTAL"/>
    <x v="2"/>
    <x v="8"/>
    <x v="34"/>
    <s v="2.1 - REMUNERACIONES Y CONTRIBUCIONES"/>
    <s v="2.1.1 - REMUNERACIONES"/>
    <s v="N"/>
    <s v="00 - N/A"/>
    <s v="10 - FONDO GENERAL"/>
    <s v="99 - MULTIPROVINCIAL"/>
    <s v="(en blanco)"/>
    <n v="63688500"/>
    <n v="13535766.67"/>
  </r>
  <r>
    <s v="2026"/>
    <x v="0"/>
    <x v="0"/>
    <x v="0"/>
    <x v="0"/>
    <s v="2 - Poder Ejecutivo"/>
    <s v="0218 - MINISTERIO DE MEDIO AMBIENTE Y RECURSOS NATURALES"/>
    <s v="0007 - UNIDAD TÉCNICA EJECUTORA DE PROYECTOS DE DESARROLLO AGROFORESTAL"/>
    <x v="2"/>
    <x v="8"/>
    <x v="34"/>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x v="2"/>
    <x v="8"/>
    <x v="34"/>
    <s v="2.1 - REMUNERACIONES Y CONTRIBUCIONES"/>
    <s v="2.1.5 - CONTRIBUCIONES A LA SEGURIDAD SOCIAL"/>
    <s v="N"/>
    <s v="00 - N/A"/>
    <s v="10 - FONDO GENERAL"/>
    <s v="99 - MULTIPROVINCIAL"/>
    <s v="(en blanco)"/>
    <n v="5745572"/>
    <n v="2036029.7"/>
  </r>
  <r>
    <s v="2026"/>
    <x v="0"/>
    <x v="0"/>
    <x v="0"/>
    <x v="0"/>
    <s v="2 - Poder Ejecutivo"/>
    <s v="0218 - MINISTERIO DE MEDIO AMBIENTE Y RECURSOS NATURALES"/>
    <s v="0007 - UNIDAD TÉCNICA EJECUTORA DE PROYECTOS DE DESARROLLO AGROFORESTAL"/>
    <x v="2"/>
    <x v="8"/>
    <x v="34"/>
    <s v="2.2 - CONTRATACIÓN DE SERVICIOS"/>
    <s v="2.2.1 - SERVICIOS BÁSICOS"/>
    <s v="N"/>
    <s v="00 - N/A"/>
    <s v="10 - FONDO GENERAL"/>
    <s v="99 - MULTIPROVINCIAL"/>
    <s v="(en blanco)"/>
    <n v="25500"/>
    <n v="3424511.2600000002"/>
  </r>
  <r>
    <s v="2026"/>
    <x v="0"/>
    <x v="0"/>
    <x v="0"/>
    <x v="0"/>
    <s v="2 - Poder Ejecutivo"/>
    <s v="0218 - MINISTERIO DE MEDIO AMBIENTE Y RECURSOS NATURALES"/>
    <s v="0007 - UNIDAD TÉCNICA EJECUTORA DE PROYECTOS DE DESARROLLO AGROFORESTAL"/>
    <x v="2"/>
    <x v="8"/>
    <x v="34"/>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x v="2"/>
    <x v="8"/>
    <x v="34"/>
    <s v="2.2 - CONTRATACIÓN DE SERVICIOS"/>
    <s v="2.2.5 - ALQUILERES Y RENTAS"/>
    <s v="N"/>
    <s v="00 - N/A"/>
    <s v="10 - FONDO GENERAL"/>
    <s v="99 - MULTIPROVINCIAL"/>
    <s v="(en blanco)"/>
    <n v="999000"/>
    <n v="2842732.59"/>
  </r>
  <r>
    <s v="2026"/>
    <x v="0"/>
    <x v="0"/>
    <x v="0"/>
    <x v="0"/>
    <s v="2 - Poder Ejecutivo"/>
    <s v="0218 - MINISTERIO DE MEDIO AMBIENTE Y RECURSOS NATURALES"/>
    <s v="0007 - UNIDAD TÉCNICA EJECUTORA DE PROYECTOS DE DESARROLLO AGROFORESTAL"/>
    <x v="2"/>
    <x v="8"/>
    <x v="34"/>
    <s v="2.2 - CONTRATACIÓN DE SERVICIOS"/>
    <s v="2.2.6 - SEGUROS"/>
    <s v="N"/>
    <s v="00 - N/A"/>
    <s v="10 - FONDO GENERAL"/>
    <s v="99 - MULTIPROVINCIAL"/>
    <s v="(en blanco)"/>
    <n v="328428"/>
    <n v="640087.93999999994"/>
  </r>
  <r>
    <s v="2026"/>
    <x v="0"/>
    <x v="0"/>
    <x v="0"/>
    <x v="0"/>
    <s v="2 - Poder Ejecutivo"/>
    <s v="0218 - MINISTERIO DE MEDIO AMBIENTE Y RECURSOS NATURALES"/>
    <s v="0007 - UNIDAD TÉCNICA EJECUTORA DE PROYECTOS DE DESARROLLO AGROFORESTAL"/>
    <x v="2"/>
    <x v="8"/>
    <x v="34"/>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x v="2"/>
    <x v="8"/>
    <x v="34"/>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x v="2"/>
    <x v="8"/>
    <x v="34"/>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x v="2"/>
    <x v="8"/>
    <x v="34"/>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x v="2"/>
    <x v="4"/>
    <x v="9"/>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x v="2"/>
    <x v="4"/>
    <x v="9"/>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x v="1"/>
    <x v="9"/>
    <x v="23"/>
    <s v="2.1 - REMUNERACIONES Y CONTRIBUCIONES"/>
    <s v="2.1.1 - REMUNERACIONES"/>
    <s v="N"/>
    <s v="00 - N/A"/>
    <s v="10 - FONDO GENERAL"/>
    <s v="99 - MULTIPROVINCIAL"/>
    <s v="(en blanco)"/>
    <n v="731188903"/>
    <n v="264724716.15000001"/>
  </r>
  <r>
    <s v="2026"/>
    <x v="0"/>
    <x v="0"/>
    <x v="0"/>
    <x v="0"/>
    <s v="2 - Poder Ejecutivo"/>
    <s v="0219 - MINISTERIO DE EDUCACIÓN SUPERIOR CIENCIA Y TECNOLOGÍA"/>
    <s v="0001 - MINISTERIO DE EDUCACION SUPERIOR, CIENCIA Y TECNOLOGIA"/>
    <x v="1"/>
    <x v="9"/>
    <x v="23"/>
    <s v="2.1 - REMUNERACIONES Y CONTRIBUCIONES"/>
    <s v="2.1.2 - SOBRESUELDOS"/>
    <s v="N"/>
    <s v="00 - N/A"/>
    <s v="10 - FONDO GENERAL"/>
    <s v="99 - MULTIPROVINCIAL"/>
    <s v="(en blanco)"/>
    <n v="117539127"/>
    <n v="47578373.599999994"/>
  </r>
  <r>
    <s v="2026"/>
    <x v="0"/>
    <x v="0"/>
    <x v="0"/>
    <x v="0"/>
    <s v="2 - Poder Ejecutivo"/>
    <s v="0219 - MINISTERIO DE EDUCACIÓN SUPERIOR CIENCIA Y TECNOLOGÍA"/>
    <s v="0001 - MINISTERIO DE EDUCACION SUPERIOR, CIENCIA Y TECNOLOGIA"/>
    <x v="1"/>
    <x v="9"/>
    <x v="23"/>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x v="1"/>
    <x v="9"/>
    <x v="23"/>
    <s v="2.1 - REMUNERACIONES Y CONTRIBUCIONES"/>
    <s v="2.1.5 - CONTRIBUCIONES A LA SEGURIDAD SOCIAL"/>
    <s v="N"/>
    <s v="00 - N/A"/>
    <s v="10 - FONDO GENERAL"/>
    <s v="99 - MULTIPROVINCIAL"/>
    <s v="(en blanco)"/>
    <n v="97633069"/>
    <n v="39257062.44000002"/>
  </r>
  <r>
    <s v="2026"/>
    <x v="0"/>
    <x v="0"/>
    <x v="0"/>
    <x v="0"/>
    <s v="2 - Poder Ejecutivo"/>
    <s v="0219 - MINISTERIO DE EDUCACIÓN SUPERIOR CIENCIA Y TECNOLOGÍA"/>
    <s v="0001 - MINISTERIO DE EDUCACION SUPERIOR, CIENCIA Y TECNOLOGIA"/>
    <x v="1"/>
    <x v="9"/>
    <x v="23"/>
    <s v="2.2 - CONTRATACIÓN DE SERVICIOS"/>
    <s v="2.2.1 - SERVICIOS BÁSICOS"/>
    <s v="N"/>
    <s v="00 - N/A"/>
    <s v="10 - FONDO GENERAL"/>
    <s v="99 - MULTIPROVINCIAL"/>
    <s v="(en blanco)"/>
    <n v="28250000"/>
    <n v="9790399.9600000009"/>
  </r>
  <r>
    <s v="2026"/>
    <x v="0"/>
    <x v="0"/>
    <x v="0"/>
    <x v="0"/>
    <s v="2 - Poder Ejecutivo"/>
    <s v="0219 - MINISTERIO DE EDUCACIÓN SUPERIOR CIENCIA Y TECNOLOGÍA"/>
    <s v="0001 - MINISTERIO DE EDUCACION SUPERIOR, CIENCIA Y TECNOLOGIA"/>
    <x v="1"/>
    <x v="9"/>
    <x v="23"/>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x v="1"/>
    <x v="9"/>
    <x v="23"/>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x v="1"/>
    <x v="9"/>
    <x v="23"/>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x v="1"/>
    <x v="9"/>
    <x v="23"/>
    <s v="2.2 - CONTRATACIÓN DE SERVICIOS"/>
    <s v="2.2.4 - TRANSPORTE Y ALMACENAJE"/>
    <s v="N"/>
    <s v="00 - N/A"/>
    <s v="10 - FONDO GENERAL"/>
    <s v="99 - MULTIPROVINCIAL"/>
    <s v="(en blanco)"/>
    <n v="6443915"/>
    <n v="462557.72"/>
  </r>
  <r>
    <s v="2026"/>
    <x v="0"/>
    <x v="0"/>
    <x v="0"/>
    <x v="0"/>
    <s v="2 - Poder Ejecutivo"/>
    <s v="0219 - MINISTERIO DE EDUCACIÓN SUPERIOR CIENCIA Y TECNOLOGÍA"/>
    <s v="0001 - MINISTERIO DE EDUCACION SUPERIOR, CIENCIA Y TECNOLOGIA"/>
    <x v="1"/>
    <x v="9"/>
    <x v="23"/>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x v="1"/>
    <x v="9"/>
    <x v="23"/>
    <s v="2.2 - CONTRATACIÓN DE SERVICIOS"/>
    <s v="2.2.5 - ALQUILERES Y RENTAS"/>
    <s v="N"/>
    <s v="00 - N/A"/>
    <s v="10 - FONDO GENERAL"/>
    <s v="99 - MULTIPROVINCIAL"/>
    <s v="(en blanco)"/>
    <n v="55435076"/>
    <n v="6522023.7999999998"/>
  </r>
  <r>
    <s v="2026"/>
    <x v="0"/>
    <x v="0"/>
    <x v="0"/>
    <x v="0"/>
    <s v="2 - Poder Ejecutivo"/>
    <s v="0219 - MINISTERIO DE EDUCACIÓN SUPERIOR CIENCIA Y TECNOLOGÍA"/>
    <s v="0001 - MINISTERIO DE EDUCACION SUPERIOR, CIENCIA Y TECNOLOGIA"/>
    <x v="1"/>
    <x v="9"/>
    <x v="23"/>
    <s v="2.2 - CONTRATACIÓN DE SERVICIOS"/>
    <s v="2.2.6 - SEGUROS"/>
    <s v="N"/>
    <s v="00 - N/A"/>
    <s v="10 - FONDO GENERAL"/>
    <s v="99 - MULTIPROVINCIAL"/>
    <s v="(en blanco)"/>
    <n v="37065303"/>
    <n v="6523739.290000001"/>
  </r>
  <r>
    <s v="2026"/>
    <x v="0"/>
    <x v="0"/>
    <x v="0"/>
    <x v="0"/>
    <s v="2 - Poder Ejecutivo"/>
    <s v="0219 - MINISTERIO DE EDUCACIÓN SUPERIOR CIENCIA Y TECNOLOGÍA"/>
    <s v="0001 - MINISTERIO DE EDUCACION SUPERIOR, CIENCIA Y TECNOLOGIA"/>
    <x v="1"/>
    <x v="9"/>
    <x v="23"/>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x v="1"/>
    <x v="9"/>
    <x v="23"/>
    <s v="2.2 - CONTRATACIÓN DE SERVICIOS"/>
    <s v="2.2.7 - SERVICIOS DE CONSERVACIÓN, REPARACIONES MENORES E INSTALACIONES TEMPORALES"/>
    <s v="N"/>
    <s v="00 - N/A"/>
    <s v="20 - FONDOS CON DESTINO ESPECÍFICO"/>
    <s v="99 - MULTIPROVINCIAL"/>
    <s v="(en blanco)"/>
    <n v="14750000"/>
    <n v="1990814.7799999998"/>
  </r>
  <r>
    <s v="2026"/>
    <x v="0"/>
    <x v="0"/>
    <x v="0"/>
    <x v="0"/>
    <s v="2 - Poder Ejecutivo"/>
    <s v="0219 - MINISTERIO DE EDUCACIÓN SUPERIOR CIENCIA Y TECNOLOGÍA"/>
    <s v="0001 - MINISTERIO DE EDUCACION SUPERIOR, CIENCIA Y TECNOLOGIA"/>
    <x v="1"/>
    <x v="9"/>
    <x v="23"/>
    <s v="2.2 - CONTRATACIÓN DE SERVICIOS"/>
    <s v="2.2.8 - OTROS SERVICIOS NO INCLUIDOS EN CONCEPTOS ANTERIORES"/>
    <s v="N"/>
    <s v="00 - N/A"/>
    <s v="10 - FONDO GENERAL"/>
    <s v="99 - MULTIPROVINCIAL"/>
    <s v="(en blanco)"/>
    <n v="314854278"/>
    <n v="34797780.969999999"/>
  </r>
  <r>
    <s v="2026"/>
    <x v="0"/>
    <x v="0"/>
    <x v="0"/>
    <x v="0"/>
    <s v="2 - Poder Ejecutivo"/>
    <s v="0219 - MINISTERIO DE EDUCACIÓN SUPERIOR CIENCIA Y TECNOLOGÍA"/>
    <s v="0001 - MINISTERIO DE EDUCACION SUPERIOR, CIENCIA Y TECNOLOGIA"/>
    <x v="1"/>
    <x v="9"/>
    <x v="23"/>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x v="1"/>
    <x v="9"/>
    <x v="23"/>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x v="23"/>
    <s v="2.3 - MATERIALES Y SUMINISTROS"/>
    <s v="2.3.1 - ALIMENTOS Y PRODUCTOS AGROFORESTALES"/>
    <s v="N"/>
    <s v="00 - N/A"/>
    <s v="20 - FONDOS CON DESTINO ESPECÍFICO"/>
    <s v="99 - MULTIPROVINCIAL"/>
    <s v="(en blanco)"/>
    <n v="4350000"/>
    <n v="326320"/>
  </r>
  <r>
    <s v="2026"/>
    <x v="0"/>
    <x v="0"/>
    <x v="0"/>
    <x v="0"/>
    <s v="2 - Poder Ejecutivo"/>
    <s v="0219 - MINISTERIO DE EDUCACIÓN SUPERIOR CIENCIA Y TECNOLOGÍA"/>
    <s v="0001 - MINISTERIO DE EDUCACION SUPERIOR, CIENCIA Y TECNOLOGIA"/>
    <x v="1"/>
    <x v="9"/>
    <x v="23"/>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x v="1"/>
    <x v="9"/>
    <x v="23"/>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x v="1"/>
    <x v="9"/>
    <x v="23"/>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x v="1"/>
    <x v="9"/>
    <x v="23"/>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x v="1"/>
    <x v="9"/>
    <x v="23"/>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x v="23"/>
    <s v="2.3 - MATERIALES Y SUMINISTROS"/>
    <s v="2.3.5 - CUERO, CAUCHO Y PLÁSTICO"/>
    <s v="N"/>
    <s v="00 - N/A"/>
    <s v="20 - FONDOS CON DESTINO ESPECÍFICO"/>
    <s v="99 - MULTIPROVINCIAL"/>
    <s v="(en blanco)"/>
    <n v="3450000"/>
    <n v="464400.8"/>
  </r>
  <r>
    <s v="2026"/>
    <x v="0"/>
    <x v="0"/>
    <x v="0"/>
    <x v="0"/>
    <s v="2 - Poder Ejecutivo"/>
    <s v="0219 - MINISTERIO DE EDUCACIÓN SUPERIOR CIENCIA Y TECNOLOGÍA"/>
    <s v="0001 - MINISTERIO DE EDUCACION SUPERIOR, CIENCIA Y TECNOLOGIA"/>
    <x v="1"/>
    <x v="9"/>
    <x v="23"/>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x v="1"/>
    <x v="9"/>
    <x v="23"/>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x v="1"/>
    <x v="9"/>
    <x v="23"/>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x v="1"/>
    <x v="9"/>
    <x v="23"/>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x v="1"/>
    <x v="9"/>
    <x v="23"/>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x v="1"/>
    <x v="9"/>
    <x v="23"/>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x v="1"/>
    <x v="3"/>
    <x v="16"/>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x v="1"/>
    <x v="3"/>
    <x v="16"/>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x v="1"/>
    <x v="9"/>
    <x v="23"/>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x v="1"/>
    <x v="9"/>
    <x v="23"/>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x v="1"/>
    <x v="9"/>
    <x v="23"/>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x v="1"/>
    <x v="9"/>
    <x v="23"/>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x v="1"/>
    <x v="9"/>
    <x v="23"/>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x v="1"/>
    <x v="9"/>
    <x v="23"/>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x v="1"/>
    <x v="9"/>
    <x v="23"/>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x v="1"/>
    <x v="9"/>
    <x v="23"/>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x v="23"/>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x v="1"/>
    <x v="9"/>
    <x v="23"/>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x v="1"/>
    <x v="9"/>
    <x v="23"/>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x v="1"/>
    <x v="9"/>
    <x v="23"/>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x v="1"/>
    <x v="9"/>
    <x v="23"/>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x v="23"/>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x v="1"/>
    <x v="9"/>
    <x v="23"/>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x v="1"/>
    <x v="9"/>
    <x v="23"/>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x v="1"/>
    <x v="9"/>
    <x v="23"/>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x v="1"/>
    <x v="9"/>
    <x v="23"/>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x v="1"/>
    <x v="9"/>
    <x v="23"/>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x v="1"/>
    <x v="9"/>
    <x v="23"/>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x v="1"/>
    <x v="9"/>
    <x v="23"/>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x v="1"/>
    <x v="9"/>
    <x v="23"/>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x v="1"/>
    <x v="9"/>
    <x v="23"/>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x v="1"/>
    <x v="9"/>
    <x v="23"/>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x v="1"/>
    <x v="9"/>
    <x v="23"/>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x v="1"/>
    <x v="9"/>
    <x v="43"/>
    <s v="2.1 - REMUNERACIONES Y CONTRIBUCIONES"/>
    <s v="2.1.1 - REMUNERACIONES"/>
    <s v="N"/>
    <s v="00 - N/A"/>
    <s v="10 - FONDO GENERAL"/>
    <s v="99 - MULTIPROVINCIAL"/>
    <s v="(en blanco)"/>
    <n v="0"/>
    <n v="254552167.95999998"/>
  </r>
  <r>
    <s v="2026"/>
    <x v="0"/>
    <x v="0"/>
    <x v="0"/>
    <x v="0"/>
    <s v="2 - Poder Ejecutivo"/>
    <s v="0219 - MINISTERIO DE EDUCACIÓN SUPERIOR CIENCIA Y TECNOLOGÍA"/>
    <s v="0002 - INSTITUTO TECNOLÓGICO DE LAS AMÉRICAS"/>
    <x v="1"/>
    <x v="9"/>
    <x v="43"/>
    <s v="2.1 - REMUNERACIONES Y CONTRIBUCIONES"/>
    <s v="2.1.2 - SOBRESUELDOS"/>
    <s v="N"/>
    <s v="00 - N/A"/>
    <s v="10 - FONDO GENERAL"/>
    <s v="99 - MULTIPROVINCIAL"/>
    <s v="(en blanco)"/>
    <n v="0"/>
    <n v="37771984.650000006"/>
  </r>
  <r>
    <s v="2026"/>
    <x v="0"/>
    <x v="0"/>
    <x v="0"/>
    <x v="0"/>
    <s v="2 - Poder Ejecutivo"/>
    <s v="0219 - MINISTERIO DE EDUCACIÓN SUPERIOR CIENCIA Y TECNOLOGÍA"/>
    <s v="0002 - INSTITUTO TECNOLÓGICO DE LAS AMÉRICAS"/>
    <x v="1"/>
    <x v="9"/>
    <x v="43"/>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x v="1"/>
    <x v="9"/>
    <x v="43"/>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x v="1"/>
    <x v="9"/>
    <x v="43"/>
    <s v="2.1 - REMUNERACIONES Y CONTRIBUCIONES"/>
    <s v="2.1.5 - CONTRIBUCIONES A LA SEGURIDAD SOCIAL"/>
    <s v="N"/>
    <s v="00 - N/A"/>
    <s v="10 - FONDO GENERAL"/>
    <s v="99 - MULTIPROVINCIAL"/>
    <s v="(en blanco)"/>
    <n v="0"/>
    <n v="38588845.600000009"/>
  </r>
  <r>
    <s v="2026"/>
    <x v="0"/>
    <x v="0"/>
    <x v="0"/>
    <x v="0"/>
    <s v="2 - Poder Ejecutivo"/>
    <s v="0219 - MINISTERIO DE EDUCACIÓN SUPERIOR CIENCIA Y TECNOLOGÍA"/>
    <s v="0002 - INSTITUTO TECNOLÓGICO DE LAS AMÉRICAS"/>
    <x v="1"/>
    <x v="9"/>
    <x v="43"/>
    <s v="2.2 - CONTRATACIÓN DE SERVICIOS"/>
    <s v="2.2.1 - SERVICIOS BÁSICOS"/>
    <s v="N"/>
    <s v="00 - N/A"/>
    <s v="20 - FONDOS CON DESTINO ESPECÍFICO"/>
    <s v="99 - MULTIPROVINCIAL"/>
    <s v="(en blanco)"/>
    <n v="0"/>
    <n v="42466599.370000005"/>
  </r>
  <r>
    <s v="2026"/>
    <x v="0"/>
    <x v="0"/>
    <x v="0"/>
    <x v="0"/>
    <s v="2 - Poder Ejecutivo"/>
    <s v="0219 - MINISTERIO DE EDUCACIÓN SUPERIOR CIENCIA Y TECNOLOGÍA"/>
    <s v="0002 - INSTITUTO TECNOLÓGICO DE LAS AMÉRICAS"/>
    <x v="1"/>
    <x v="9"/>
    <x v="43"/>
    <s v="2.2 - CONTRATACIÓN DE SERVICIOS"/>
    <s v="2.2.2 - PUBLICIDAD, IMPRESIÓN Y ENCUADERNACIÓN"/>
    <s v="N"/>
    <s v="00 - N/A"/>
    <s v="20 - FONDOS CON DESTINO ESPECÍFICO"/>
    <s v="99 - MULTIPROVINCIAL"/>
    <s v="(en blanco)"/>
    <n v="0"/>
    <n v="494403.30000000005"/>
  </r>
  <r>
    <s v="2026"/>
    <x v="0"/>
    <x v="0"/>
    <x v="0"/>
    <x v="0"/>
    <s v="2 - Poder Ejecutivo"/>
    <s v="0219 - MINISTERIO DE EDUCACIÓN SUPERIOR CIENCIA Y TECNOLOGÍA"/>
    <s v="0002 - INSTITUTO TECNOLÓGICO DE LAS AMÉRICAS"/>
    <x v="1"/>
    <x v="9"/>
    <x v="43"/>
    <s v="2.2 - CONTRATACIÓN DE SERVICIOS"/>
    <s v="2.2.3 - VIÁTICOS"/>
    <s v="N"/>
    <s v="00 - N/A"/>
    <s v="10 - FONDO GENERAL"/>
    <s v="99 - MULTIPROVINCIAL"/>
    <s v="(en blanco)"/>
    <n v="0"/>
    <n v="867433.5"/>
  </r>
  <r>
    <s v="2026"/>
    <x v="0"/>
    <x v="0"/>
    <x v="0"/>
    <x v="0"/>
    <s v="2 - Poder Ejecutivo"/>
    <s v="0219 - MINISTERIO DE EDUCACIÓN SUPERIOR CIENCIA Y TECNOLOGÍA"/>
    <s v="0002 - INSTITUTO TECNOLÓGICO DE LAS AMÉRICAS"/>
    <x v="1"/>
    <x v="9"/>
    <x v="43"/>
    <s v="2.2 - CONTRATACIÓN DE SERVICIOS"/>
    <s v="2.2.4 - TRANSPORTE Y ALMACENAJE"/>
    <s v="N"/>
    <s v="00 - N/A"/>
    <s v="10 - FONDO GENERAL"/>
    <s v="99 - MULTIPROVINCIAL"/>
    <s v="(en blanco)"/>
    <n v="0"/>
    <n v="1231083.56"/>
  </r>
  <r>
    <s v="2026"/>
    <x v="0"/>
    <x v="0"/>
    <x v="0"/>
    <x v="0"/>
    <s v="2 - Poder Ejecutivo"/>
    <s v="0219 - MINISTERIO DE EDUCACIÓN SUPERIOR CIENCIA Y TECNOLOGÍA"/>
    <s v="0002 - INSTITUTO TECNOLÓGICO DE LAS AMÉRICAS"/>
    <x v="1"/>
    <x v="9"/>
    <x v="43"/>
    <s v="2.2 - CONTRATACIÓN DE SERVICIOS"/>
    <s v="2.2.5 - ALQUILERES Y RENTAS"/>
    <s v="N"/>
    <s v="00 - N/A"/>
    <s v="20 - FONDOS CON DESTINO ESPECÍFICO"/>
    <s v="99 - MULTIPROVINCIAL"/>
    <s v="(en blanco)"/>
    <n v="0"/>
    <n v="30076267.939999998"/>
  </r>
  <r>
    <s v="2026"/>
    <x v="0"/>
    <x v="0"/>
    <x v="0"/>
    <x v="0"/>
    <s v="2 - Poder Ejecutivo"/>
    <s v="0219 - MINISTERIO DE EDUCACIÓN SUPERIOR CIENCIA Y TECNOLOGÍA"/>
    <s v="0002 - INSTITUTO TECNOLÓGICO DE LAS AMÉRICAS"/>
    <x v="1"/>
    <x v="9"/>
    <x v="43"/>
    <s v="2.2 - CONTRATACIÓN DE SERVICIOS"/>
    <s v="2.2.6 - SEGUROS"/>
    <s v="N"/>
    <s v="00 - N/A"/>
    <s v="10 - FONDO GENERAL"/>
    <s v="99 - MULTIPROVINCIAL"/>
    <s v="(en blanco)"/>
    <n v="0"/>
    <n v="2202956.35"/>
  </r>
  <r>
    <s v="2026"/>
    <x v="0"/>
    <x v="0"/>
    <x v="0"/>
    <x v="0"/>
    <s v="2 - Poder Ejecutivo"/>
    <s v="0219 - MINISTERIO DE EDUCACIÓN SUPERIOR CIENCIA Y TECNOLOGÍA"/>
    <s v="0002 - INSTITUTO TECNOLÓGICO DE LAS AMÉRICAS"/>
    <x v="1"/>
    <x v="9"/>
    <x v="43"/>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x v="1"/>
    <x v="9"/>
    <x v="43"/>
    <s v="2.2 - CONTRATACIÓN DE SERVICIOS"/>
    <s v="2.2.7 - SERVICIOS DE CONSERVACIÓN, REPARACIONES MENORES E INSTALACIONES TEMPORALES"/>
    <s v="N"/>
    <s v="00 - N/A"/>
    <s v="20 - FONDOS CON DESTINO ESPECÍFICO"/>
    <s v="99 - MULTIPROVINCIAL"/>
    <s v="(en blanco)"/>
    <n v="0"/>
    <n v="892255.38"/>
  </r>
  <r>
    <s v="2026"/>
    <x v="0"/>
    <x v="0"/>
    <x v="0"/>
    <x v="0"/>
    <s v="2 - Poder Ejecutivo"/>
    <s v="0219 - MINISTERIO DE EDUCACIÓN SUPERIOR CIENCIA Y TECNOLOGÍA"/>
    <s v="0002 - INSTITUTO TECNOLÓGICO DE LAS AMÉRICAS"/>
    <x v="1"/>
    <x v="9"/>
    <x v="43"/>
    <s v="2.2 - CONTRATACIÓN DE SERVICIOS"/>
    <s v="2.2.8 - OTROS SERVICIOS NO INCLUIDOS EN CONCEPTOS ANTERIORES"/>
    <s v="N"/>
    <s v="00 - N/A"/>
    <s v="10 - FONDO GENERAL"/>
    <s v="99 - MULTIPROVINCIAL"/>
    <s v="(en blanco)"/>
    <n v="0"/>
    <n v="111639.8"/>
  </r>
  <r>
    <s v="2026"/>
    <x v="0"/>
    <x v="0"/>
    <x v="0"/>
    <x v="0"/>
    <s v="2 - Poder Ejecutivo"/>
    <s v="0219 - MINISTERIO DE EDUCACIÓN SUPERIOR CIENCIA Y TECNOLOGÍA"/>
    <s v="0002 - INSTITUTO TECNOLÓGICO DE LAS AMÉRICAS"/>
    <x v="1"/>
    <x v="9"/>
    <x v="43"/>
    <s v="2.2 - CONTRATACIÓN DE SERVICIOS"/>
    <s v="2.2.8 - OTROS SERVICIOS NO INCLUIDOS EN CONCEPTOS ANTERIORES"/>
    <s v="N"/>
    <s v="00 - N/A"/>
    <s v="20 - FONDOS CON DESTINO ESPECÍFICO"/>
    <s v="99 - MULTIPROVINCIAL"/>
    <s v="(en blanco)"/>
    <n v="0"/>
    <n v="101185.1"/>
  </r>
  <r>
    <s v="2026"/>
    <x v="0"/>
    <x v="0"/>
    <x v="0"/>
    <x v="0"/>
    <s v="2 - Poder Ejecutivo"/>
    <s v="0219 - MINISTERIO DE EDUCACIÓN SUPERIOR CIENCIA Y TECNOLOGÍA"/>
    <s v="0002 - INSTITUTO TECNOLÓGICO DE LAS AMÉRICAS"/>
    <x v="1"/>
    <x v="9"/>
    <x v="43"/>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x v="1"/>
    <x v="9"/>
    <x v="43"/>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x v="1"/>
    <x v="9"/>
    <x v="43"/>
    <s v="2.3 - MATERIALES Y SUMINISTROS"/>
    <s v="2.3.1 - ALIMENTOS Y PRODUCTOS AGROFORESTALES"/>
    <s v="N"/>
    <s v="00 - N/A"/>
    <s v="20 - FONDOS CON DESTINO ESPECÍFICO"/>
    <s v="99 - MULTIPROVINCIAL"/>
    <s v="(en blanco)"/>
    <n v="0"/>
    <n v="904847.2"/>
  </r>
  <r>
    <s v="2026"/>
    <x v="0"/>
    <x v="0"/>
    <x v="0"/>
    <x v="0"/>
    <s v="2 - Poder Ejecutivo"/>
    <s v="0219 - MINISTERIO DE EDUCACIÓN SUPERIOR CIENCIA Y TECNOLOGÍA"/>
    <s v="0002 - INSTITUTO TECNOLÓGICO DE LAS AMÉRICAS"/>
    <x v="1"/>
    <x v="9"/>
    <x v="43"/>
    <s v="2.3 - MATERIALES Y SUMINISTROS"/>
    <s v="2.3.2 - TEXTILES Y VESTUARIOS"/>
    <s v="N"/>
    <s v="00 - N/A"/>
    <s v="20 - FONDOS CON DESTINO ESPECÍFICO"/>
    <s v="99 - MULTIPROVINCIAL"/>
    <s v="(en blanco)"/>
    <n v="0"/>
    <n v="130980"/>
  </r>
  <r>
    <s v="2026"/>
    <x v="0"/>
    <x v="0"/>
    <x v="0"/>
    <x v="0"/>
    <s v="2 - Poder Ejecutivo"/>
    <s v="0219 - MINISTERIO DE EDUCACIÓN SUPERIOR CIENCIA Y TECNOLOGÍA"/>
    <s v="0002 - INSTITUTO TECNOLÓGICO DE LAS AMÉRICAS"/>
    <x v="1"/>
    <x v="9"/>
    <x v="43"/>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x v="1"/>
    <x v="9"/>
    <x v="43"/>
    <s v="2.3 - MATERIALES Y SUMINISTROS"/>
    <s v="2.3.5 - CUERO, CAUCHO Y PLÁSTICO"/>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x v="1"/>
    <x v="9"/>
    <x v="43"/>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x v="1"/>
    <x v="9"/>
    <x v="43"/>
    <s v="2.3 - MATERIALES Y SUMINISTROS"/>
    <s v="2.3.9 - PRODUCTOS Y ÚTILES VARIOS"/>
    <s v="N"/>
    <s v="00 - N/A"/>
    <s v="20 - FONDOS CON DESTINO ESPECÍFICO"/>
    <s v="99 - MULTIPROVINCIAL"/>
    <s v="(en blanco)"/>
    <n v="0"/>
    <n v="6075919.7199999997"/>
  </r>
  <r>
    <s v="2026"/>
    <x v="0"/>
    <x v="0"/>
    <x v="0"/>
    <x v="0"/>
    <s v="2 - Poder Ejecutivo"/>
    <s v="0219 - MINISTERIO DE EDUCACIÓN SUPERIOR CIENCIA Y TECNOLOGÍA"/>
    <s v="0003 - INSTITUTO TECNICO SUPERIOR COMUNITARIO"/>
    <x v="1"/>
    <x v="9"/>
    <x v="23"/>
    <s v="2.1 - REMUNERACIONES Y CONTRIBUCIONES"/>
    <s v="2.1.1 - REMUNERACIONES"/>
    <s v="N"/>
    <s v="00 - N/A"/>
    <s v="10 - FONDO GENERAL"/>
    <s v="99 - MULTIPROVINCIAL"/>
    <s v="(en blanco)"/>
    <n v="492957960"/>
    <n v="177605894.5"/>
  </r>
  <r>
    <s v="2026"/>
    <x v="0"/>
    <x v="0"/>
    <x v="0"/>
    <x v="0"/>
    <s v="2 - Poder Ejecutivo"/>
    <s v="0219 - MINISTERIO DE EDUCACIÓN SUPERIOR CIENCIA Y TECNOLOGÍA"/>
    <s v="0003 - INSTITUTO TECNICO SUPERIOR COMUNITARIO"/>
    <x v="1"/>
    <x v="9"/>
    <x v="23"/>
    <s v="2.1 - REMUNERACIONES Y CONTRIBUCIONES"/>
    <s v="2.1.2 - SOBRESUELDOS"/>
    <s v="N"/>
    <s v="00 - N/A"/>
    <s v="10 - FONDO GENERAL"/>
    <s v="99 - MULTIPROVINCIAL"/>
    <s v="(en blanco)"/>
    <n v="71341447"/>
    <n v="29321431.960000001"/>
  </r>
  <r>
    <s v="2026"/>
    <x v="0"/>
    <x v="0"/>
    <x v="0"/>
    <x v="0"/>
    <s v="2 - Poder Ejecutivo"/>
    <s v="0219 - MINISTERIO DE EDUCACIÓN SUPERIOR CIENCIA Y TECNOLOGÍA"/>
    <s v="0003 - INSTITUTO TECNICO SUPERIOR COMUNITARIO"/>
    <x v="1"/>
    <x v="9"/>
    <x v="23"/>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x v="1"/>
    <x v="9"/>
    <x v="23"/>
    <s v="2.1 - REMUNERACIONES Y CONTRIBUCIONES"/>
    <s v="2.1.5 - CONTRIBUCIONES A LA SEGURIDAD SOCIAL"/>
    <s v="N"/>
    <s v="00 - N/A"/>
    <s v="10 - FONDO GENERAL"/>
    <s v="99 - MULTIPROVINCIAL"/>
    <s v="(en blanco)"/>
    <n v="72700000"/>
    <n v="26695640.52"/>
  </r>
  <r>
    <s v="2026"/>
    <x v="0"/>
    <x v="0"/>
    <x v="0"/>
    <x v="0"/>
    <s v="2 - Poder Ejecutivo"/>
    <s v="0219 - MINISTERIO DE EDUCACIÓN SUPERIOR CIENCIA Y TECNOLOGÍA"/>
    <s v="0003 - INSTITUTO TECNICO SUPERIOR COMUNITARIO"/>
    <x v="1"/>
    <x v="9"/>
    <x v="23"/>
    <s v="2.2 - CONTRATACIÓN DE SERVICIOS"/>
    <s v="2.2.1 - SERVICIOS BÁSICOS"/>
    <s v="N"/>
    <s v="00 - N/A"/>
    <s v="10 - FONDO GENERAL"/>
    <s v="99 - MULTIPROVINCIAL"/>
    <s v="(en blanco)"/>
    <n v="32592728"/>
    <n v="11498194.909999996"/>
  </r>
  <r>
    <s v="2026"/>
    <x v="0"/>
    <x v="0"/>
    <x v="0"/>
    <x v="0"/>
    <s v="2 - Poder Ejecutivo"/>
    <s v="0219 - MINISTERIO DE EDUCACIÓN SUPERIOR CIENCIA Y TECNOLOGÍA"/>
    <s v="0003 - INSTITUTO TECNICO SUPERIOR COMUNITARIO"/>
    <x v="1"/>
    <x v="9"/>
    <x v="23"/>
    <s v="2.2 - CONTRATACIÓN DE SERVICIOS"/>
    <s v="2.2.2 - PUBLICIDAD, IMPRESIÓN Y ENCUADERNACIÓN"/>
    <s v="N"/>
    <s v="00 - N/A"/>
    <s v="10 - FONDO GENERAL"/>
    <s v="99 - MULTIPROVINCIAL"/>
    <s v="(en blanco)"/>
    <n v="2900000"/>
    <n v="395438.5799999999"/>
  </r>
  <r>
    <s v="2026"/>
    <x v="0"/>
    <x v="0"/>
    <x v="0"/>
    <x v="0"/>
    <s v="2 - Poder Ejecutivo"/>
    <s v="0219 - MINISTERIO DE EDUCACIÓN SUPERIOR CIENCIA Y TECNOLOGÍA"/>
    <s v="0003 - INSTITUTO TECNICO SUPERIOR COMUNITARIO"/>
    <x v="1"/>
    <x v="9"/>
    <x v="23"/>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x v="1"/>
    <x v="9"/>
    <x v="23"/>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x v="1"/>
    <x v="9"/>
    <x v="23"/>
    <s v="2.2 - CONTRATACIÓN DE SERVICIOS"/>
    <s v="2.2.5 - ALQUILERES Y RENTAS"/>
    <s v="N"/>
    <s v="00 - N/A"/>
    <s v="10 - FONDO GENERAL"/>
    <s v="99 - MULTIPROVINCIAL"/>
    <s v="(en blanco)"/>
    <n v="13797554"/>
    <n v="810483"/>
  </r>
  <r>
    <s v="2026"/>
    <x v="0"/>
    <x v="0"/>
    <x v="0"/>
    <x v="0"/>
    <s v="2 - Poder Ejecutivo"/>
    <s v="0219 - MINISTERIO DE EDUCACIÓN SUPERIOR CIENCIA Y TECNOLOGÍA"/>
    <s v="0003 - INSTITUTO TECNICO SUPERIOR COMUNITARIO"/>
    <x v="1"/>
    <x v="9"/>
    <x v="23"/>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x v="1"/>
    <x v="9"/>
    <x v="23"/>
    <s v="2.2 - CONTRATACIÓN DE SERVICIOS"/>
    <s v="2.2.6 - SEGUROS"/>
    <s v="N"/>
    <s v="00 - N/A"/>
    <s v="10 - FONDO GENERAL"/>
    <s v="99 - MULTIPROVINCIAL"/>
    <s v="(en blanco)"/>
    <n v="49500000"/>
    <n v="22301617.57"/>
  </r>
  <r>
    <s v="2026"/>
    <x v="0"/>
    <x v="0"/>
    <x v="0"/>
    <x v="0"/>
    <s v="2 - Poder Ejecutivo"/>
    <s v="0219 - MINISTERIO DE EDUCACIÓN SUPERIOR CIENCIA Y TECNOLOGÍA"/>
    <s v="0003 - INSTITUTO TECNICO SUPERIOR COMUNITARIO"/>
    <x v="1"/>
    <x v="9"/>
    <x v="23"/>
    <s v="2.2 - CONTRATACIÓN DE SERVICIOS"/>
    <s v="2.2.7 - SERVICIOS DE CONSERVACIÓN, REPARACIONES MENORES E INSTALACIONES TEMPORALES"/>
    <s v="N"/>
    <s v="00 - N/A"/>
    <s v="10 - FONDO GENERAL"/>
    <s v="99 - MULTIPROVINCIAL"/>
    <s v="(en blanco)"/>
    <n v="2500000"/>
    <n v="1098625.55"/>
  </r>
  <r>
    <s v="2026"/>
    <x v="0"/>
    <x v="0"/>
    <x v="0"/>
    <x v="0"/>
    <s v="2 - Poder Ejecutivo"/>
    <s v="0219 - MINISTERIO DE EDUCACIÓN SUPERIOR CIENCIA Y TECNOLOGÍA"/>
    <s v="0003 - INSTITUTO TECNICO SUPERIOR COMUNITARIO"/>
    <x v="1"/>
    <x v="9"/>
    <x v="23"/>
    <s v="2.2 - CONTRATACIÓN DE SERVICIOS"/>
    <s v="2.2.8 - OTROS SERVICIOS NO INCLUIDOS EN CONCEPTOS ANTERIORES"/>
    <s v="N"/>
    <s v="00 - N/A"/>
    <s v="10 - FONDO GENERAL"/>
    <s v="99 - MULTIPROVINCIAL"/>
    <s v="(en blanco)"/>
    <n v="13000000"/>
    <n v="2666488.4400000004"/>
  </r>
  <r>
    <s v="2026"/>
    <x v="0"/>
    <x v="0"/>
    <x v="0"/>
    <x v="0"/>
    <s v="2 - Poder Ejecutivo"/>
    <s v="0219 - MINISTERIO DE EDUCACIÓN SUPERIOR CIENCIA Y TECNOLOGÍA"/>
    <s v="0003 - INSTITUTO TECNICO SUPERIOR COMUNITARIO"/>
    <x v="1"/>
    <x v="9"/>
    <x v="23"/>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x v="1"/>
    <x v="9"/>
    <x v="23"/>
    <s v="2.3 - MATERIALES Y SUMINISTROS"/>
    <s v="2.3.1 - ALIMENTOS Y PRODUCTOS AGROFORESTALES"/>
    <s v="N"/>
    <s v="00 - N/A"/>
    <s v="10 - FONDO GENERAL"/>
    <s v="99 - MULTIPROVINCIAL"/>
    <s v="(en blanco)"/>
    <n v="5150000"/>
    <n v="2247631.0100000002"/>
  </r>
  <r>
    <s v="2026"/>
    <x v="0"/>
    <x v="0"/>
    <x v="0"/>
    <x v="0"/>
    <s v="2 - Poder Ejecutivo"/>
    <s v="0219 - MINISTERIO DE EDUCACIÓN SUPERIOR CIENCIA Y TECNOLOGÍA"/>
    <s v="0003 - INSTITUTO TECNICO SUPERIOR COMUNITARIO"/>
    <x v="1"/>
    <x v="9"/>
    <x v="23"/>
    <s v="2.3 - MATERIALES Y SUMINISTROS"/>
    <s v="2.3.2 - TEXTILES Y VESTUARIOS"/>
    <s v="N"/>
    <s v="00 - N/A"/>
    <s v="10 - FONDO GENERAL"/>
    <s v="99 - MULTIPROVINCIAL"/>
    <s v="(en blanco)"/>
    <n v="2200000"/>
    <n v="1169937.8299999998"/>
  </r>
  <r>
    <s v="2026"/>
    <x v="0"/>
    <x v="0"/>
    <x v="0"/>
    <x v="0"/>
    <s v="2 - Poder Ejecutivo"/>
    <s v="0219 - MINISTERIO DE EDUCACIÓN SUPERIOR CIENCIA Y TECNOLOGÍA"/>
    <s v="0003 - INSTITUTO TECNICO SUPERIOR COMUNITARIO"/>
    <x v="1"/>
    <x v="9"/>
    <x v="23"/>
    <s v="2.3 - MATERIALES Y SUMINISTROS"/>
    <s v="2.3.3 - PAPEL, CARTÓN E IMPRESOS"/>
    <s v="N"/>
    <s v="00 - N/A"/>
    <s v="10 - FONDO GENERAL"/>
    <s v="99 - MULTIPROVINCIAL"/>
    <s v="(en blanco)"/>
    <n v="1400000"/>
    <n v="211909.35"/>
  </r>
  <r>
    <s v="2026"/>
    <x v="0"/>
    <x v="0"/>
    <x v="0"/>
    <x v="0"/>
    <s v="2 - Poder Ejecutivo"/>
    <s v="0219 - MINISTERIO DE EDUCACIÓN SUPERIOR CIENCIA Y TECNOLOGÍA"/>
    <s v="0003 - INSTITUTO TECNICO SUPERIOR COMUNITARIO"/>
    <x v="1"/>
    <x v="9"/>
    <x v="23"/>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x v="1"/>
    <x v="9"/>
    <x v="23"/>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x v="1"/>
    <x v="9"/>
    <x v="23"/>
    <s v="2.3 - MATERIALES Y SUMINISTROS"/>
    <s v="2.3.6 - PRODUCTOS DE MINERALES, METÁLICOS Y NO METÁLICOS"/>
    <s v="N"/>
    <s v="00 - N/A"/>
    <s v="10 - FONDO GENERAL"/>
    <s v="99 - MULTIPROVINCIAL"/>
    <s v="(en blanco)"/>
    <n v="1845000"/>
    <n v="332642.71000000002"/>
  </r>
  <r>
    <s v="2026"/>
    <x v="0"/>
    <x v="0"/>
    <x v="0"/>
    <x v="0"/>
    <s v="2 - Poder Ejecutivo"/>
    <s v="0219 - MINISTERIO DE EDUCACIÓN SUPERIOR CIENCIA Y TECNOLOGÍA"/>
    <s v="0003 - INSTITUTO TECNICO SUPERIOR COMUNITARIO"/>
    <x v="1"/>
    <x v="9"/>
    <x v="23"/>
    <s v="2.3 - MATERIALES Y SUMINISTROS"/>
    <s v="2.3.7 - COMBUSTIBLES, LUBRICANTES, PRODUCTOS QUÍMICOS Y CONEXOS"/>
    <s v="N"/>
    <s v="00 - N/A"/>
    <s v="10 - FONDO GENERAL"/>
    <s v="99 - MULTIPROVINCIAL"/>
    <s v="(en blanco)"/>
    <n v="11370000"/>
    <n v="3759205.81"/>
  </r>
  <r>
    <s v="2026"/>
    <x v="0"/>
    <x v="0"/>
    <x v="0"/>
    <x v="0"/>
    <s v="2 - Poder Ejecutivo"/>
    <s v="0219 - MINISTERIO DE EDUCACIÓN SUPERIOR CIENCIA Y TECNOLOGÍA"/>
    <s v="0003 - INSTITUTO TECNICO SUPERIOR COMUNITARIO"/>
    <x v="1"/>
    <x v="9"/>
    <x v="23"/>
    <s v="2.3 - MATERIALES Y SUMINISTROS"/>
    <s v="2.3.9 - PRODUCTOS Y ÚTILES VARIOS"/>
    <s v="N"/>
    <s v="00 - N/A"/>
    <s v="10 - FONDO GENERAL"/>
    <s v="99 - MULTIPROVINCIAL"/>
    <s v="(en blanco)"/>
    <n v="5328000"/>
    <n v="4379659.2"/>
  </r>
  <r>
    <s v="2026"/>
    <x v="0"/>
    <x v="0"/>
    <x v="0"/>
    <x v="0"/>
    <s v="2 - Poder Ejecutivo"/>
    <s v="0221 - MINISTERIO DE ADMINISTRACIÓN PÚBLICA"/>
    <s v="0001 - MINISTERIO DE ADMINISTRACION PUBLICA"/>
    <x v="0"/>
    <x v="0"/>
    <x v="2"/>
    <s v="2.1 - REMUNERACIONES Y CONTRIBUCIONES"/>
    <s v="2.1.1 - REMUNERACIONES"/>
    <s v="N"/>
    <s v="00 - N/A"/>
    <s v="10 - FONDO GENERAL"/>
    <s v="01 - DISTRITO NACIONAL"/>
    <s v="(en blanco)"/>
    <n v="287292850"/>
    <n v="107283630.32000001"/>
  </r>
  <r>
    <s v="2026"/>
    <x v="0"/>
    <x v="0"/>
    <x v="0"/>
    <x v="0"/>
    <s v="2 - Poder Ejecutivo"/>
    <s v="0221 - MINISTERIO DE ADMINISTRACIÓN PÚBLICA"/>
    <s v="0001 - MINISTERIO DE ADMINISTRACION PUBLICA"/>
    <x v="0"/>
    <x v="0"/>
    <x v="2"/>
    <s v="2.1 - REMUNERACIONES Y CONTRIBUCIONES"/>
    <s v="2.1.1 - REMUNERACIONES"/>
    <s v="N"/>
    <s v="00 - N/A"/>
    <s v="10 - FONDO GENERAL"/>
    <s v="99 - MULTIPROVINCIAL"/>
    <s v="(en blanco)"/>
    <n v="160711500"/>
    <n v="58596159.210000001"/>
  </r>
  <r>
    <s v="2026"/>
    <x v="0"/>
    <x v="0"/>
    <x v="0"/>
    <x v="0"/>
    <s v="2 - Poder Ejecutivo"/>
    <s v="0221 - MINISTERIO DE ADMINISTRACIÓN PÚBLICA"/>
    <s v="0001 - MINISTERIO DE ADMINISTRACION PUBLICA"/>
    <x v="0"/>
    <x v="0"/>
    <x v="2"/>
    <s v="2.1 - REMUNERACIONES Y CONTRIBUCIONES"/>
    <s v="2.1.2 - SOBRESUELDOS"/>
    <s v="N"/>
    <s v="00 - N/A"/>
    <s v="10 - FONDO GENERAL"/>
    <s v="01 - DISTRITO NACIONAL"/>
    <s v="(en blanco)"/>
    <n v="94488234"/>
    <n v="43838503.660000004"/>
  </r>
  <r>
    <s v="2026"/>
    <x v="0"/>
    <x v="0"/>
    <x v="0"/>
    <x v="0"/>
    <s v="2 - Poder Ejecutivo"/>
    <s v="0221 - MINISTERIO DE ADMINISTRACIÓN PÚBLICA"/>
    <s v="0001 - MINISTERIO DE ADMINISTRACION PUBLICA"/>
    <x v="0"/>
    <x v="0"/>
    <x v="2"/>
    <s v="2.1 - REMUNERACIONES Y CONTRIBUCIONES"/>
    <s v="2.1.2 - SOBRESUELDOS"/>
    <s v="N"/>
    <s v="00 - N/A"/>
    <s v="10 - FONDO GENERAL"/>
    <s v="99 - MULTIPROVINCIAL"/>
    <s v="(en blanco)"/>
    <n v="55471000"/>
    <n v="18745097.240000002"/>
  </r>
  <r>
    <s v="2026"/>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en blanco)"/>
    <n v="37745713"/>
    <n v="15905777.660000004"/>
  </r>
  <r>
    <s v="2026"/>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en blanco)"/>
    <n v="19098032"/>
    <n v="8778630.7800000012"/>
  </r>
  <r>
    <s v="2026"/>
    <x v="0"/>
    <x v="0"/>
    <x v="0"/>
    <x v="0"/>
    <s v="2 - Poder Ejecutivo"/>
    <s v="0221 - MINISTERIO DE ADMINISTRACIÓN PÚBLICA"/>
    <s v="0001 - MINISTERIO DE ADMINISTRACION PUBLICA"/>
    <x v="0"/>
    <x v="0"/>
    <x v="2"/>
    <s v="2.2 - CONTRATACIÓN DE SERVICIOS"/>
    <s v="2.2.1 - SERVICIOS BÁSICOS"/>
    <s v="N"/>
    <s v="00 - N/A"/>
    <s v="10 - FONDO GENERAL"/>
    <s v="01 - DISTRITO NACIONAL"/>
    <s v="(en blanco)"/>
    <n v="22760000"/>
    <n v="12295366.75"/>
  </r>
  <r>
    <s v="2026"/>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en blanco)"/>
    <n v="3780000"/>
    <n v="156775"/>
  </r>
  <r>
    <s v="2026"/>
    <x v="0"/>
    <x v="0"/>
    <x v="0"/>
    <x v="0"/>
    <s v="2 - Poder Ejecutivo"/>
    <s v="0221 - MINISTERIO DE ADMINISTRACIÓN PÚBLICA"/>
    <s v="0001 - MINISTERIO DE ADMINISTRACION PUBLICA"/>
    <x v="0"/>
    <x v="0"/>
    <x v="2"/>
    <s v="2.2 - CONTRATACIÓN DE SERVICIOS"/>
    <s v="2.2.3 - VIÁTICOS"/>
    <s v="N"/>
    <s v="00 - N/A"/>
    <s v="10 - FONDO GENERAL"/>
    <s v="01 - DISTRITO NACIONAL"/>
    <s v="(en blanco)"/>
    <n v="3850000"/>
    <n v="2202981.85"/>
  </r>
  <r>
    <s v="2026"/>
    <x v="0"/>
    <x v="0"/>
    <x v="0"/>
    <x v="0"/>
    <s v="2 - Poder Ejecutivo"/>
    <s v="0221 - MINISTERIO DE ADMINISTRACIÓN PÚBLICA"/>
    <s v="0001 - MINISTERIO DE ADMINISTRACION PUBLICA"/>
    <x v="0"/>
    <x v="0"/>
    <x v="2"/>
    <s v="2.2 - CONTRATACIÓN DE SERVICIOS"/>
    <s v="2.2.3 - VIÁTICOS"/>
    <s v="N"/>
    <s v="00 - N/A"/>
    <s v="10 - FONDO GENERAL"/>
    <s v="99 - MULTIPROVINCIAL"/>
    <s v="(en blanco)"/>
    <n v="2750000"/>
    <n v="643084.4"/>
  </r>
  <r>
    <s v="2026"/>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x v="0"/>
    <x v="0"/>
    <x v="2"/>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x v="0"/>
    <x v="0"/>
    <x v="2"/>
    <s v="2.2 - CONTRATACIÓN DE SERVICIOS"/>
    <s v="2.2.5 - ALQUILERES Y RENTAS"/>
    <s v="N"/>
    <s v="00 - N/A"/>
    <s v="10 - FONDO GENERAL"/>
    <s v="01 - DISTRITO NACIONAL"/>
    <s v="(en blanco)"/>
    <n v="19300000"/>
    <n v="4483274.95"/>
  </r>
  <r>
    <s v="2026"/>
    <x v="0"/>
    <x v="0"/>
    <x v="0"/>
    <x v="0"/>
    <s v="2 - Poder Ejecutivo"/>
    <s v="0221 - MINISTERIO DE ADMINISTRACIÓN PÚBLICA"/>
    <s v="0001 - MINISTERIO DE ADMINISTRACION PUBLICA"/>
    <x v="0"/>
    <x v="0"/>
    <x v="2"/>
    <s v="2.2 - CONTRATACIÓN DE SERVICIOS"/>
    <s v="2.2.6 - SEGUROS"/>
    <s v="N"/>
    <s v="00 - N/A"/>
    <s v="10 - FONDO GENERAL"/>
    <s v="01 - DISTRITO NACIONAL"/>
    <s v="(en blanco)"/>
    <n v="36400000"/>
    <n v="15704467.720000001"/>
  </r>
  <r>
    <s v="2026"/>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en blanco)"/>
    <n v="16565000"/>
    <n v="2329996.64"/>
  </r>
  <r>
    <s v="2026"/>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en blanco)"/>
    <n v="15650000"/>
    <n v="1654588.0299999998"/>
  </r>
  <r>
    <s v="2026"/>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en blanco)"/>
    <n v="29925000"/>
    <n v="9720000.6099999994"/>
  </r>
  <r>
    <s v="2026"/>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en blanco)"/>
    <n v="3662500"/>
    <n v="1909436.5700000003"/>
  </r>
  <r>
    <s v="2026"/>
    <x v="0"/>
    <x v="0"/>
    <x v="0"/>
    <x v="0"/>
    <s v="2 - Poder Ejecutivo"/>
    <s v="0221 - MINISTERIO DE ADMINISTRACIÓN PÚBLICA"/>
    <s v="0001 - MINISTERIO DE ADMINISTRACION PUBLICA"/>
    <x v="0"/>
    <x v="0"/>
    <x v="2"/>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en blanco)"/>
    <n v="1371800"/>
    <n v="1308275.55"/>
  </r>
  <r>
    <s v="2026"/>
    <x v="0"/>
    <x v="0"/>
    <x v="0"/>
    <x v="0"/>
    <s v="2 - Poder Ejecutivo"/>
    <s v="0221 - MINISTERIO DE ADMINISTRACIÓN PÚBLICA"/>
    <s v="0001 - MINISTERIO DE ADMINISTRACION PUBLICA"/>
    <x v="0"/>
    <x v="0"/>
    <x v="2"/>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x v="0"/>
    <x v="0"/>
    <x v="2"/>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en blanco)"/>
    <n v="14410000"/>
    <n v="5128470"/>
  </r>
  <r>
    <s v="2026"/>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en blanco)"/>
    <n v="4650000"/>
    <n v="763816.55999999994"/>
  </r>
  <r>
    <s v="2026"/>
    <x v="0"/>
    <x v="0"/>
    <x v="0"/>
    <x v="0"/>
    <s v="2 - Poder Ejecutivo"/>
    <s v="0221 - MINISTERIO DE ADMINISTRACIÓN PÚBLICA"/>
    <s v="0001 - MINISTERIO DE ADMINISTRACION PUBLICA"/>
    <x v="2"/>
    <x v="4"/>
    <x v="7"/>
    <s v="2.2 - CONTRATACIÓN DE SERVICIOS"/>
    <s v="2.2.1 - SERVICIOS BÁSICOS"/>
    <s v="N"/>
    <s v="00 - N/A"/>
    <s v="10 - FONDO GENERAL"/>
    <s v="99 - MULTIPROVINCIAL"/>
    <s v="(en blanco)"/>
    <n v="10920000"/>
    <n v="4173462.17"/>
  </r>
  <r>
    <s v="2026"/>
    <x v="0"/>
    <x v="0"/>
    <x v="0"/>
    <x v="0"/>
    <s v="2 - Poder Ejecutivo"/>
    <s v="0221 - MINISTERIO DE ADMINISTRACIÓN PÚBLICA"/>
    <s v="0001 - MINISTERIO DE ADMINISTRACION PUBLICA"/>
    <x v="2"/>
    <x v="4"/>
    <x v="7"/>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x v="2"/>
    <x v="4"/>
    <x v="7"/>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x v="2"/>
    <x v="4"/>
    <x v="7"/>
    <s v="2.3 - MATERIALES Y SUMINISTROS"/>
    <s v="2.3.9 - PRODUCTOS Y ÚTILES VARIOS"/>
    <s v="N"/>
    <s v="00 - N/A"/>
    <s v="10 - FONDO GENERAL"/>
    <s v="99 - MULTIPROVINCIAL"/>
    <s v="(en blanco)"/>
    <n v="2410000"/>
    <n v="65122.44"/>
  </r>
  <r>
    <s v="2026"/>
    <x v="0"/>
    <x v="0"/>
    <x v="0"/>
    <x v="0"/>
    <s v="2 - Poder Ejecutivo"/>
    <s v="0221 - MINISTERIO DE ADMINISTRACIÓN PÚBLICA"/>
    <s v="0001 - MINISTERIO DE ADMINISTRACION PUBLICA"/>
    <x v="1"/>
    <x v="3"/>
    <x v="16"/>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x v="1"/>
    <x v="3"/>
    <x v="16"/>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x v="1"/>
    <x v="3"/>
    <x v="16"/>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x v="1"/>
    <x v="3"/>
    <x v="16"/>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x v="1"/>
    <x v="9"/>
    <x v="37"/>
    <s v="2.1 - REMUNERACIONES Y CONTRIBUCIONES"/>
    <s v="2.1.1 - REMUNERACIONES"/>
    <s v="N"/>
    <s v="00 - N/A"/>
    <s v="10 - FONDO GENERAL"/>
    <s v="01 - DISTRITO NACIONAL"/>
    <s v="(en blanco)"/>
    <n v="84375350"/>
    <n v="28640384.52"/>
  </r>
  <r>
    <s v="2026"/>
    <x v="0"/>
    <x v="0"/>
    <x v="0"/>
    <x v="0"/>
    <s v="2 - Poder Ejecutivo"/>
    <s v="0221 - MINISTERIO DE ADMINISTRACIÓN PÚBLICA"/>
    <s v="0002 - INSTITUTO NACIONAL DE ADMINISTRACION PUBLICA"/>
    <x v="1"/>
    <x v="9"/>
    <x v="37"/>
    <s v="2.1 - REMUNERACIONES Y CONTRIBUCIONES"/>
    <s v="2.1.1 - REMUNERACIONES"/>
    <s v="N"/>
    <s v="00 - N/A"/>
    <s v="10 - FONDO GENERAL"/>
    <s v="99 - MULTIPROVINCIAL"/>
    <s v="(en blanco)"/>
    <n v="86054000"/>
    <n v="16320600"/>
  </r>
  <r>
    <s v="2026"/>
    <x v="0"/>
    <x v="0"/>
    <x v="0"/>
    <x v="0"/>
    <s v="2 - Poder Ejecutivo"/>
    <s v="0221 - MINISTERIO DE ADMINISTRACIÓN PÚBLICA"/>
    <s v="0002 - INSTITUTO NACIONAL DE ADMINISTRACION PUBLICA"/>
    <x v="1"/>
    <x v="9"/>
    <x v="37"/>
    <s v="2.1 - REMUNERACIONES Y CONTRIBUCIONES"/>
    <s v="2.1.2 - SOBRESUELDOS"/>
    <s v="N"/>
    <s v="00 - N/A"/>
    <s v="10 - FONDO GENERAL"/>
    <s v="01 - DISTRITO NACIONAL"/>
    <s v="(en blanco)"/>
    <n v="32496900"/>
    <n v="9927507.9900000002"/>
  </r>
  <r>
    <s v="2026"/>
    <x v="0"/>
    <x v="0"/>
    <x v="0"/>
    <x v="0"/>
    <s v="2 - Poder Ejecutivo"/>
    <s v="0221 - MINISTERIO DE ADMINISTRACIÓN PÚBLICA"/>
    <s v="0002 - INSTITUTO NACIONAL DE ADMINISTRACION PUBLICA"/>
    <x v="1"/>
    <x v="9"/>
    <x v="37"/>
    <s v="2.1 - REMUNERACIONES Y CONTRIBUCIONES"/>
    <s v="2.1.5 - CONTRIBUCIONES A LA SEGURIDAD SOCIAL"/>
    <s v="N"/>
    <s v="00 - N/A"/>
    <s v="10 - FONDO GENERAL"/>
    <s v="01 - DISTRITO NACIONAL"/>
    <s v="(en blanco)"/>
    <n v="10505457"/>
    <n v="4277956.7400000012"/>
  </r>
  <r>
    <s v="2026"/>
    <x v="0"/>
    <x v="0"/>
    <x v="0"/>
    <x v="0"/>
    <s v="2 - Poder Ejecutivo"/>
    <s v="0221 - MINISTERIO DE ADMINISTRACIÓN PÚBLICA"/>
    <s v="0002 - INSTITUTO NACIONAL DE ADMINISTRACION PUBLICA"/>
    <x v="1"/>
    <x v="9"/>
    <x v="37"/>
    <s v="2.1 - REMUNERACIONES Y CONTRIBUCIONES"/>
    <s v="2.1.5 - CONTRIBUCIONES A LA SEGURIDAD SOCIAL"/>
    <s v="N"/>
    <s v="00 - N/A"/>
    <s v="10 - FONDO GENERAL"/>
    <s v="99 - MULTIPROVINCIAL"/>
    <s v="(en blanco)"/>
    <n v="11310305"/>
    <n v="2486171.4699999997"/>
  </r>
  <r>
    <s v="2026"/>
    <x v="0"/>
    <x v="0"/>
    <x v="0"/>
    <x v="0"/>
    <s v="2 - Poder Ejecutivo"/>
    <s v="0221 - MINISTERIO DE ADMINISTRACIÓN PÚBLICA"/>
    <s v="0002 - INSTITUTO NACIONAL DE ADMINISTRACION PUBLICA"/>
    <x v="1"/>
    <x v="9"/>
    <x v="37"/>
    <s v="2.2 - CONTRATACIÓN DE SERVICIOS"/>
    <s v="2.2.1 - SERVICIOS BÁSICOS"/>
    <s v="N"/>
    <s v="00 - N/A"/>
    <s v="10 - FONDO GENERAL"/>
    <s v="01 - DISTRITO NACIONAL"/>
    <s v="(en blanco)"/>
    <n v="13967737"/>
    <n v="3951999.8700000006"/>
  </r>
  <r>
    <s v="2026"/>
    <x v="0"/>
    <x v="0"/>
    <x v="0"/>
    <x v="0"/>
    <s v="2 - Poder Ejecutivo"/>
    <s v="0221 - MINISTERIO DE ADMINISTRACIÓN PÚBLICA"/>
    <s v="0002 - INSTITUTO NACIONAL DE ADMINISTRACION PUBLICA"/>
    <x v="1"/>
    <x v="9"/>
    <x v="37"/>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x v="1"/>
    <x v="9"/>
    <x v="37"/>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x v="1"/>
    <x v="9"/>
    <x v="37"/>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x v="1"/>
    <x v="9"/>
    <x v="37"/>
    <s v="2.2 - CONTRATACIÓN DE SERVICIOS"/>
    <s v="2.2.5 - ALQUILERES Y RENTAS"/>
    <s v="N"/>
    <s v="00 - N/A"/>
    <s v="10 - FONDO GENERAL"/>
    <s v="01 - DISTRITO NACIONAL"/>
    <s v="(en blanco)"/>
    <n v="4915660"/>
    <n v="851995.77"/>
  </r>
  <r>
    <s v="2026"/>
    <x v="0"/>
    <x v="0"/>
    <x v="0"/>
    <x v="0"/>
    <s v="2 - Poder Ejecutivo"/>
    <s v="0221 - MINISTERIO DE ADMINISTRACIÓN PÚBLICA"/>
    <s v="0002 - INSTITUTO NACIONAL DE ADMINISTRACION PUBLICA"/>
    <x v="1"/>
    <x v="9"/>
    <x v="37"/>
    <s v="2.2 - CONTRATACIÓN DE SERVICIOS"/>
    <s v="2.2.6 - SEGUROS"/>
    <s v="N"/>
    <s v="00 - N/A"/>
    <s v="10 - FONDO GENERAL"/>
    <s v="01 - DISTRITO NACIONAL"/>
    <s v="(en blanco)"/>
    <n v="2525000"/>
    <n v="1109482.42"/>
  </r>
  <r>
    <s v="2026"/>
    <x v="0"/>
    <x v="0"/>
    <x v="0"/>
    <x v="0"/>
    <s v="2 - Poder Ejecutivo"/>
    <s v="0221 - MINISTERIO DE ADMINISTRACIÓN PÚBLICA"/>
    <s v="0002 - INSTITUTO NACIONAL DE ADMINISTRACION PUBLICA"/>
    <x v="1"/>
    <x v="9"/>
    <x v="37"/>
    <s v="2.2 - CONTRATACIÓN DE SERVICIOS"/>
    <s v="2.2.7 - SERVICIOS DE CONSERVACIÓN, REPARACIONES MENORES E INSTALACIONES TEMPORALES"/>
    <s v="N"/>
    <s v="00 - N/A"/>
    <s v="10 - FONDO GENERAL"/>
    <s v="01 - DISTRITO NACIONAL"/>
    <s v="(en blanco)"/>
    <n v="4860000"/>
    <n v="2657404.36"/>
  </r>
  <r>
    <s v="2026"/>
    <x v="0"/>
    <x v="0"/>
    <x v="0"/>
    <x v="0"/>
    <s v="2 - Poder Ejecutivo"/>
    <s v="0221 - MINISTERIO DE ADMINISTRACIÓN PÚBLICA"/>
    <s v="0002 - INSTITUTO NACIONAL DE ADMINISTRACION PUBLICA"/>
    <x v="1"/>
    <x v="9"/>
    <x v="37"/>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x v="1"/>
    <x v="9"/>
    <x v="37"/>
    <s v="2.2 - CONTRATACIÓN DE SERVICIOS"/>
    <s v="2.2.9 - OTRAS CONTRATACIONES DE SERVICIOS"/>
    <s v="N"/>
    <s v="00 - N/A"/>
    <s v="10 - FONDO GENERAL"/>
    <s v="01 - DISTRITO NACIONAL"/>
    <s v="(en blanco)"/>
    <n v="1100000"/>
    <n v="435258.17"/>
  </r>
  <r>
    <s v="2026"/>
    <x v="0"/>
    <x v="0"/>
    <x v="0"/>
    <x v="0"/>
    <s v="2 - Poder Ejecutivo"/>
    <s v="0221 - MINISTERIO DE ADMINISTRACIÓN PÚBLICA"/>
    <s v="0002 - INSTITUTO NACIONAL DE ADMINISTRACION PUBLICA"/>
    <x v="1"/>
    <x v="9"/>
    <x v="37"/>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x v="1"/>
    <x v="9"/>
    <x v="37"/>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x v="1"/>
    <x v="9"/>
    <x v="37"/>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x v="1"/>
    <x v="9"/>
    <x v="37"/>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x v="1"/>
    <x v="9"/>
    <x v="37"/>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x v="1"/>
    <x v="9"/>
    <x v="37"/>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x v="1"/>
    <x v="9"/>
    <x v="37"/>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x v="1"/>
    <x v="9"/>
    <x v="37"/>
    <s v="2.3 - MATERIALES Y SUMINISTROS"/>
    <s v="2.3.9 - PRODUCTOS Y ÚTILES VARIOS"/>
    <s v="N"/>
    <s v="00 - N/A"/>
    <s v="10 - FONDO GENERAL"/>
    <s v="01 - DISTRITO NACIONAL"/>
    <s v="(en blanco)"/>
    <n v="5197287"/>
    <n v="2221952.9500000002"/>
  </r>
  <r>
    <s v="2026"/>
    <x v="0"/>
    <x v="0"/>
    <x v="0"/>
    <x v="0"/>
    <s v="2 - Poder Ejecutivo"/>
    <s v="0221 - MINISTERIO DE ADMINISTRACIÓN PÚBLICA"/>
    <s v="0003 - OFICINA GUBERNAMENTAL DE TECNOLOGIA DE LA INFORMACION Y LA COMUNICACION (OGTIC)"/>
    <x v="3"/>
    <x v="20"/>
    <x v="80"/>
    <s v="2.1 - REMUNERACIONES Y CONTRIBUCIONES"/>
    <s v="2.1.1 - REMUNERACIONES"/>
    <s v="N"/>
    <s v="00 - N/A"/>
    <s v="10 - FONDO GENERAL"/>
    <s v="01 - DISTRITO NACIONAL"/>
    <s v="(en blanco)"/>
    <n v="364363848"/>
    <n v="141843616.44"/>
  </r>
  <r>
    <s v="2026"/>
    <x v="0"/>
    <x v="0"/>
    <x v="0"/>
    <x v="0"/>
    <s v="2 - Poder Ejecutivo"/>
    <s v="0221 - MINISTERIO DE ADMINISTRACIÓN PÚBLICA"/>
    <s v="0003 - OFICINA GUBERNAMENTAL DE TECNOLOGIA DE LA INFORMACION Y LA COMUNICACION (OGTIC)"/>
    <x v="3"/>
    <x v="20"/>
    <x v="80"/>
    <s v="2.1 - REMUNERACIONES Y CONTRIBUCIONES"/>
    <s v="2.1.1 - REMUNERACIONES"/>
    <s v="N"/>
    <s v="00 - N/A"/>
    <s v="10 - FONDO GENERAL"/>
    <s v="99 - MULTIPROVINCIAL"/>
    <s v="(en blanco)"/>
    <n v="145375000"/>
    <n v="40994176.979999997"/>
  </r>
  <r>
    <s v="2026"/>
    <x v="0"/>
    <x v="0"/>
    <x v="0"/>
    <x v="0"/>
    <s v="2 - Poder Ejecutivo"/>
    <s v="0221 - MINISTERIO DE ADMINISTRACIÓN PÚBLICA"/>
    <s v="0003 - OFICINA GUBERNAMENTAL DE TECNOLOGIA DE LA INFORMACION Y LA COMUNICACION (OGTIC)"/>
    <x v="3"/>
    <x v="20"/>
    <x v="80"/>
    <s v="2.1 - REMUNERACIONES Y CONTRIBUCIONES"/>
    <s v="2.1.2 - SOBRESUELDOS"/>
    <s v="N"/>
    <s v="00 - N/A"/>
    <s v="10 - FONDO GENERAL"/>
    <s v="01 - DISTRITO NACIONAL"/>
    <s v="(en blanco)"/>
    <n v="61704000"/>
    <n v="22311746.359999999"/>
  </r>
  <r>
    <s v="2026"/>
    <x v="0"/>
    <x v="0"/>
    <x v="0"/>
    <x v="0"/>
    <s v="2 - Poder Ejecutivo"/>
    <s v="0221 - MINISTERIO DE ADMINISTRACIÓN PÚBLICA"/>
    <s v="0003 - OFICINA GUBERNAMENTAL DE TECNOLOGIA DE LA INFORMACION Y LA COMUNICACION (OGTIC)"/>
    <x v="3"/>
    <x v="20"/>
    <x v="80"/>
    <s v="2.1 - REMUNERACIONES Y CONTRIBUCIONES"/>
    <s v="2.1.2 - SOBRESUELDOS"/>
    <s v="N"/>
    <s v="00 - N/A"/>
    <s v="10 - FONDO GENERAL"/>
    <s v="99 - MULTIPROVINCIAL"/>
    <s v="(en blanco)"/>
    <n v="50270000"/>
    <n v="18147416.68"/>
  </r>
  <r>
    <s v="2026"/>
    <x v="0"/>
    <x v="0"/>
    <x v="0"/>
    <x v="0"/>
    <s v="2 - Poder Ejecutivo"/>
    <s v="0221 - MINISTERIO DE ADMINISTRACIÓN PÚBLICA"/>
    <s v="0003 - OFICINA GUBERNAMENTAL DE TECNOLOGIA DE LA INFORMACION Y LA COMUNICACION (OGTIC)"/>
    <x v="3"/>
    <x v="20"/>
    <x v="80"/>
    <s v="2.1 - REMUNERACIONES Y CONTRIBUCIONES"/>
    <s v="2.1.5 - CONTRIBUCIONES A LA SEGURIDAD SOCIAL"/>
    <s v="N"/>
    <s v="00 - N/A"/>
    <s v="10 - FONDO GENERAL"/>
    <s v="01 - DISTRITO NACIONAL"/>
    <s v="(en blanco)"/>
    <n v="55450000"/>
    <n v="21285869.07"/>
  </r>
  <r>
    <s v="2026"/>
    <x v="0"/>
    <x v="0"/>
    <x v="0"/>
    <x v="0"/>
    <s v="2 - Poder Ejecutivo"/>
    <s v="0221 - MINISTERIO DE ADMINISTRACIÓN PÚBLICA"/>
    <s v="0003 - OFICINA GUBERNAMENTAL DE TECNOLOGIA DE LA INFORMACION Y LA COMUNICACION (OGTIC)"/>
    <x v="3"/>
    <x v="20"/>
    <x v="80"/>
    <s v="2.1 - REMUNERACIONES Y CONTRIBUCIONES"/>
    <s v="2.1.5 - CONTRIBUCIONES A LA SEGURIDAD SOCIAL"/>
    <s v="N"/>
    <s v="00 - N/A"/>
    <s v="10 - FONDO GENERAL"/>
    <s v="99 - MULTIPROVINCIAL"/>
    <s v="(en blanco)"/>
    <n v="17050000"/>
    <n v="6256640.7599999988"/>
  </r>
  <r>
    <s v="2026"/>
    <x v="0"/>
    <x v="0"/>
    <x v="0"/>
    <x v="0"/>
    <s v="2 - Poder Ejecutivo"/>
    <s v="0221 - MINISTERIO DE ADMINISTRACIÓN PÚBLICA"/>
    <s v="0003 - OFICINA GUBERNAMENTAL DE TECNOLOGIA DE LA INFORMACION Y LA COMUNICACION (OGTIC)"/>
    <x v="3"/>
    <x v="20"/>
    <x v="80"/>
    <s v="2.2 - CONTRATACIÓN DE SERVICIOS"/>
    <s v="2.2.1 - SERVICIOS BÁSICOS"/>
    <s v="N"/>
    <s v="00 - N/A"/>
    <s v="10 - FONDO GENERAL"/>
    <s v="01 - DISTRITO NACIONAL"/>
    <s v="(en blanco)"/>
    <n v="9400000"/>
    <n v="3339662.09"/>
  </r>
  <r>
    <s v="2026"/>
    <x v="0"/>
    <x v="0"/>
    <x v="0"/>
    <x v="0"/>
    <s v="2 - Poder Ejecutivo"/>
    <s v="0221 - MINISTERIO DE ADMINISTRACIÓN PÚBLICA"/>
    <s v="0003 - OFICINA GUBERNAMENTAL DE TECNOLOGIA DE LA INFORMACION Y LA COMUNICACION (OGTIC)"/>
    <x v="3"/>
    <x v="20"/>
    <x v="80"/>
    <s v="2.2 - CONTRATACIÓN DE SERVICIOS"/>
    <s v="2.2.1 - SERVICIOS BÁSICOS"/>
    <s v="N"/>
    <s v="00 - N/A"/>
    <s v="10 - FONDO GENERAL"/>
    <s v="99 - MULTIPROVINCIAL"/>
    <s v="(en blanco)"/>
    <n v="90200000"/>
    <n v="47759985.269999988"/>
  </r>
  <r>
    <s v="2026"/>
    <x v="0"/>
    <x v="0"/>
    <x v="0"/>
    <x v="0"/>
    <s v="2 - Poder Ejecutivo"/>
    <s v="0221 - MINISTERIO DE ADMINISTRACIÓN PÚBLICA"/>
    <s v="0003 - OFICINA GUBERNAMENTAL DE TECNOLOGIA DE LA INFORMACION Y LA COMUNICACION (OGTIC)"/>
    <x v="3"/>
    <x v="20"/>
    <x v="80"/>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x v="3"/>
    <x v="20"/>
    <x v="80"/>
    <s v="2.2 - CONTRATACIÓN DE SERVICIOS"/>
    <s v="2.2.5 - ALQUILERES Y RENTAS"/>
    <s v="N"/>
    <s v="00 - N/A"/>
    <s v="10 - FONDO GENERAL"/>
    <s v="01 - DISTRITO NACIONAL"/>
    <s v="(en blanco)"/>
    <n v="166505112"/>
    <n v="58006453.349999994"/>
  </r>
  <r>
    <s v="2026"/>
    <x v="0"/>
    <x v="0"/>
    <x v="0"/>
    <x v="0"/>
    <s v="2 - Poder Ejecutivo"/>
    <s v="0221 - MINISTERIO DE ADMINISTRACIÓN PÚBLICA"/>
    <s v="0003 - OFICINA GUBERNAMENTAL DE TECNOLOGIA DE LA INFORMACION Y LA COMUNICACION (OGTIC)"/>
    <x v="3"/>
    <x v="20"/>
    <x v="80"/>
    <s v="2.2 - CONTRATACIÓN DE SERVICIOS"/>
    <s v="2.2.5 - ALQUILERES Y RENTAS"/>
    <s v="N"/>
    <s v="00 - N/A"/>
    <s v="10 - FONDO GENERAL"/>
    <s v="99 - MULTIPROVINCIAL"/>
    <s v="(en blanco)"/>
    <n v="366000000"/>
    <n v="93259301.019999981"/>
  </r>
  <r>
    <s v="2026"/>
    <x v="0"/>
    <x v="0"/>
    <x v="0"/>
    <x v="0"/>
    <s v="2 - Poder Ejecutivo"/>
    <s v="0221 - MINISTERIO DE ADMINISTRACIÓN PÚBLICA"/>
    <s v="0003 - OFICINA GUBERNAMENTAL DE TECNOLOGIA DE LA INFORMACION Y LA COMUNICACION (OGTIC)"/>
    <x v="3"/>
    <x v="20"/>
    <x v="80"/>
    <s v="2.2 - CONTRATACIÓN DE SERVICIOS"/>
    <s v="2.2.6 - SEGUROS"/>
    <s v="N"/>
    <s v="00 - N/A"/>
    <s v="10 - FONDO GENERAL"/>
    <s v="01 - DISTRITO NACIONAL"/>
    <s v="(en blanco)"/>
    <n v="6000000"/>
    <n v="6086625.1400000006"/>
  </r>
  <r>
    <s v="2026"/>
    <x v="0"/>
    <x v="0"/>
    <x v="0"/>
    <x v="0"/>
    <s v="2 - Poder Ejecutivo"/>
    <s v="0221 - MINISTERIO DE ADMINISTRACIÓN PÚBLICA"/>
    <s v="0003 - OFICINA GUBERNAMENTAL DE TECNOLOGIA DE LA INFORMACION Y LA COMUNICACION (OGTIC)"/>
    <x v="3"/>
    <x v="20"/>
    <x v="80"/>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x v="3"/>
    <x v="20"/>
    <x v="80"/>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x v="3"/>
    <x v="20"/>
    <x v="80"/>
    <s v="2.2 - CONTRATACIÓN DE SERVICIOS"/>
    <s v="2.2.8 - OTROS SERVICIOS NO INCLUIDOS EN CONCEPTOS ANTERIORES"/>
    <s v="N"/>
    <s v="00 - N/A"/>
    <s v="10 - FONDO GENERAL"/>
    <s v="01 - DISTRITO NACIONAL"/>
    <s v="(en blanco)"/>
    <n v="50591600"/>
    <n v="26822914.43"/>
  </r>
  <r>
    <s v="2026"/>
    <x v="0"/>
    <x v="0"/>
    <x v="0"/>
    <x v="0"/>
    <s v="2 - Poder Ejecutivo"/>
    <s v="0221 - MINISTERIO DE ADMINISTRACIÓN PÚBLICA"/>
    <s v="0003 - OFICINA GUBERNAMENTAL DE TECNOLOGIA DE LA INFORMACION Y LA COMUNICACION (OGTIC)"/>
    <x v="3"/>
    <x v="20"/>
    <x v="80"/>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x v="3"/>
    <x v="20"/>
    <x v="80"/>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x v="3"/>
    <x v="20"/>
    <x v="80"/>
    <s v="2.2 - CONTRATACIÓN DE SERVICIOS"/>
    <s v="2.2.9 - OTRAS CONTRATACIONES DE SERVICIOS"/>
    <s v="N"/>
    <s v="00 - N/A"/>
    <s v="10 - FONDO GENERAL"/>
    <s v="99 - MULTIPROVINCIAL"/>
    <s v="(en blanco)"/>
    <n v="3600000"/>
    <n v="1413946.8"/>
  </r>
  <r>
    <s v="2026"/>
    <x v="0"/>
    <x v="0"/>
    <x v="0"/>
    <x v="0"/>
    <s v="2 - Poder Ejecutivo"/>
    <s v="0221 - MINISTERIO DE ADMINISTRACIÓN PÚBLICA"/>
    <s v="0003 - OFICINA GUBERNAMENTAL DE TECNOLOGIA DE LA INFORMACION Y LA COMUNICACION (OGTIC)"/>
    <x v="3"/>
    <x v="20"/>
    <x v="80"/>
    <s v="2.3 - MATERIALES Y SUMINISTROS"/>
    <s v="2.3.1 - ALIMENTOS Y PRODUCTOS AGROFORESTALES"/>
    <s v="N"/>
    <s v="00 - N/A"/>
    <s v="10 - FONDO GENERAL"/>
    <s v="01 - DISTRITO NACIONAL"/>
    <s v="(en blanco)"/>
    <n v="1200000"/>
    <n v="205920"/>
  </r>
  <r>
    <s v="2026"/>
    <x v="0"/>
    <x v="0"/>
    <x v="0"/>
    <x v="0"/>
    <s v="2 - Poder Ejecutivo"/>
    <s v="0221 - MINISTERIO DE ADMINISTRACIÓN PÚBLICA"/>
    <s v="0003 - OFICINA GUBERNAMENTAL DE TECNOLOGIA DE LA INFORMACION Y LA COMUNICACION (OGTIC)"/>
    <x v="3"/>
    <x v="20"/>
    <x v="80"/>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x v="3"/>
    <x v="20"/>
    <x v="80"/>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x v="3"/>
    <x v="20"/>
    <x v="80"/>
    <s v="2.3 - MATERIALES Y SUMINISTROS"/>
    <s v="2.3.9 - PRODUCTOS Y ÚTILES VARIOS"/>
    <s v="N"/>
    <s v="00 - N/A"/>
    <s v="10 - FONDO GENERAL"/>
    <s v="01 - DISTRITO NACIONAL"/>
    <s v="(en blanco)"/>
    <n v="0"/>
    <n v="595847.14"/>
  </r>
  <r>
    <s v="2026"/>
    <x v="0"/>
    <x v="0"/>
    <x v="0"/>
    <x v="0"/>
    <s v="2 - Poder Ejecutivo"/>
    <s v="0222 - MINISTERIO DE ENERGIA Y MINAS"/>
    <s v="0001 - MINISTERIO DE ENERGIA Y MINAS"/>
    <x v="0"/>
    <x v="0"/>
    <x v="20"/>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0"/>
    <x v="0"/>
    <x v="20"/>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x v="0"/>
    <x v="0"/>
    <x v="20"/>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x v="0"/>
    <x v="0"/>
    <x v="20"/>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x v="0"/>
    <x v="0"/>
    <x v="20"/>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x v="3"/>
    <x v="16"/>
    <x v="63"/>
    <s v="2.1 - REMUNERACIONES Y CONTRIBUCIONES"/>
    <s v="2.1.1 - REMUNERACIONES"/>
    <s v="N"/>
    <s v="00 - N/A"/>
    <s v="10 - FONDO GENERAL"/>
    <s v="99 - MULTIPROVINCIAL"/>
    <s v="(en blanco)"/>
    <n v="13988000"/>
    <n v="4362000"/>
  </r>
  <r>
    <s v="2026"/>
    <x v="0"/>
    <x v="0"/>
    <x v="0"/>
    <x v="0"/>
    <s v="2 - Poder Ejecutivo"/>
    <s v="0222 - MINISTERIO DE ENERGIA Y MINAS"/>
    <s v="0001 - MINISTERIO DE ENERGIA Y MINAS"/>
    <x v="3"/>
    <x v="16"/>
    <x v="63"/>
    <s v="2.1 - REMUNERACIONES Y CONTRIBUCIONES"/>
    <s v="2.1.5 - CONTRIBUCIONES A LA SEGURIDAD SOCIAL"/>
    <s v="N"/>
    <s v="00 - N/A"/>
    <s v="10 - FONDO GENERAL"/>
    <s v="99 - MULTIPROVINCIAL"/>
    <s v="(en blanco)"/>
    <n v="1991860"/>
    <n v="631085.57999999996"/>
  </r>
  <r>
    <s v="2026"/>
    <x v="0"/>
    <x v="0"/>
    <x v="0"/>
    <x v="0"/>
    <s v="2 - Poder Ejecutivo"/>
    <s v="0222 - MINISTERIO DE ENERGIA Y MINAS"/>
    <s v="0001 - MINISTERIO DE ENERGIA Y MINAS"/>
    <x v="3"/>
    <x v="16"/>
    <x v="63"/>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x v="63"/>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x v="3"/>
    <x v="16"/>
    <x v="63"/>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x v="3"/>
    <x v="16"/>
    <x v="81"/>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x v="3"/>
    <x v="16"/>
    <x v="81"/>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x v="81"/>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x v="3"/>
    <x v="16"/>
    <x v="81"/>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x v="3"/>
    <x v="16"/>
    <x v="82"/>
    <s v="2.1 - REMUNERACIONES Y CONTRIBUCIONES"/>
    <s v="2.1.1 - REMUNERACIONES"/>
    <s v="N"/>
    <s v="00 - N/A"/>
    <s v="10 - FONDO GENERAL"/>
    <s v="99 - MULTIPROVINCIAL"/>
    <s v="(en blanco)"/>
    <n v="757542318"/>
    <n v="265712996.06999999"/>
  </r>
  <r>
    <s v="2026"/>
    <x v="0"/>
    <x v="0"/>
    <x v="0"/>
    <x v="0"/>
    <s v="2 - Poder Ejecutivo"/>
    <s v="0222 - MINISTERIO DE ENERGIA Y MINAS"/>
    <s v="0001 - MINISTERIO DE ENERGIA Y MINAS"/>
    <x v="3"/>
    <x v="16"/>
    <x v="82"/>
    <s v="2.1 - REMUNERACIONES Y CONTRIBUCIONES"/>
    <s v="2.1.2 - SOBRESUELDOS"/>
    <s v="N"/>
    <s v="00 - N/A"/>
    <s v="10 - FONDO GENERAL"/>
    <s v="99 - MULTIPROVINCIAL"/>
    <s v="(en blanco)"/>
    <n v="180042400"/>
    <n v="69397888.909999996"/>
  </r>
  <r>
    <s v="2026"/>
    <x v="0"/>
    <x v="0"/>
    <x v="0"/>
    <x v="0"/>
    <s v="2 - Poder Ejecutivo"/>
    <s v="0222 - MINISTERIO DE ENERGIA Y MINAS"/>
    <s v="0001 - MINISTERIO DE ENERGIA Y MINAS"/>
    <x v="3"/>
    <x v="16"/>
    <x v="82"/>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x v="3"/>
    <x v="16"/>
    <x v="82"/>
    <s v="2.1 - REMUNERACIONES Y CONTRIBUCIONES"/>
    <s v="2.1.5 - CONTRIBUCIONES A LA SEGURIDAD SOCIAL"/>
    <s v="N"/>
    <s v="00 - N/A"/>
    <s v="10 - FONDO GENERAL"/>
    <s v="99 - MULTIPROVINCIAL"/>
    <s v="(en blanco)"/>
    <n v="108716170"/>
    <n v="39648360.229999997"/>
  </r>
  <r>
    <s v="2026"/>
    <x v="0"/>
    <x v="0"/>
    <x v="0"/>
    <x v="0"/>
    <s v="2 - Poder Ejecutivo"/>
    <s v="0222 - MINISTERIO DE ENERGIA Y MINAS"/>
    <s v="0001 - MINISTERIO DE ENERGIA Y MINAS"/>
    <x v="3"/>
    <x v="16"/>
    <x v="82"/>
    <s v="2.2 - CONTRATACIÓN DE SERVICIOS"/>
    <s v="2.2.1 - SERVICIOS BÁSICOS"/>
    <s v="N"/>
    <s v="00 - N/A"/>
    <s v="10 - FONDO GENERAL"/>
    <s v="99 - MULTIPROVINCIAL"/>
    <s v="(en blanco)"/>
    <n v="49032000"/>
    <n v="16243064.779999996"/>
  </r>
  <r>
    <s v="2026"/>
    <x v="0"/>
    <x v="0"/>
    <x v="0"/>
    <x v="0"/>
    <s v="2 - Poder Ejecutivo"/>
    <s v="0222 - MINISTERIO DE ENERGIA Y MINAS"/>
    <s v="0001 - MINISTERIO DE ENERGIA Y MINAS"/>
    <x v="3"/>
    <x v="16"/>
    <x v="82"/>
    <s v="2.2 - CONTRATACIÓN DE SERVICIOS"/>
    <s v="2.2.2 - PUBLICIDAD, IMPRESIÓN Y ENCUADERNACIÓN"/>
    <s v="N"/>
    <s v="00 - N/A"/>
    <s v="10 - FONDO GENERAL"/>
    <s v="99 - MULTIPROVINCIAL"/>
    <s v="(en blanco)"/>
    <n v="77638361"/>
    <n v="26647940.899999991"/>
  </r>
  <r>
    <s v="2026"/>
    <x v="0"/>
    <x v="0"/>
    <x v="0"/>
    <x v="0"/>
    <s v="2 - Poder Ejecutivo"/>
    <s v="0222 - MINISTERIO DE ENERGIA Y MINAS"/>
    <s v="0001 - MINISTERIO DE ENERGIA Y MINAS"/>
    <x v="3"/>
    <x v="16"/>
    <x v="82"/>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3 - VIÁTICOS"/>
    <s v="N"/>
    <s v="00 - N/A"/>
    <s v="10 - FONDO GENERAL"/>
    <s v="99 - MULTIPROVINCIAL"/>
    <s v="(en blanco)"/>
    <n v="27300000"/>
    <n v="8773763.3699999992"/>
  </r>
  <r>
    <s v="2026"/>
    <x v="0"/>
    <x v="0"/>
    <x v="0"/>
    <x v="0"/>
    <s v="2 - Poder Ejecutivo"/>
    <s v="0222 - MINISTERIO DE ENERGIA Y MINAS"/>
    <s v="0001 - MINISTERIO DE ENERGIA Y MINAS"/>
    <x v="3"/>
    <x v="16"/>
    <x v="82"/>
    <s v="2.2 - CONTRATACIÓN DE SERVICIOS"/>
    <s v="2.2.4 - TRANSPORTE Y ALMACENAJE"/>
    <s v="N"/>
    <s v="00 - N/A"/>
    <s v="10 - FONDO GENERAL"/>
    <s v="99 - MULTIPROVINCIAL"/>
    <s v="(en blanco)"/>
    <n v="1300000"/>
    <n v="1004573.07"/>
  </r>
  <r>
    <s v="2026"/>
    <x v="0"/>
    <x v="0"/>
    <x v="0"/>
    <x v="0"/>
    <s v="2 - Poder Ejecutivo"/>
    <s v="0222 - MINISTERIO DE ENERGIA Y MINAS"/>
    <s v="0001 - MINISTERIO DE ENERGIA Y MINAS"/>
    <x v="3"/>
    <x v="16"/>
    <x v="82"/>
    <s v="2.2 - CONTRATACIÓN DE SERVICIOS"/>
    <s v="2.2.5 - ALQUILERES Y RENTAS"/>
    <s v="N"/>
    <s v="00 - N/A"/>
    <s v="10 - FONDO GENERAL"/>
    <s v="99 - MULTIPROVINCIAL"/>
    <s v="(en blanco)"/>
    <n v="182150713"/>
    <n v="51127188.119999997"/>
  </r>
  <r>
    <s v="2026"/>
    <x v="0"/>
    <x v="0"/>
    <x v="0"/>
    <x v="0"/>
    <s v="2 - Poder Ejecutivo"/>
    <s v="0222 - MINISTERIO DE ENERGIA Y MINAS"/>
    <s v="0001 - MINISTERIO DE ENERGIA Y MINAS"/>
    <x v="3"/>
    <x v="16"/>
    <x v="82"/>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6 - SEGUROS"/>
    <s v="N"/>
    <s v="00 - N/A"/>
    <s v="10 - FONDO GENERAL"/>
    <s v="99 - MULTIPROVINCIAL"/>
    <s v="(en blanco)"/>
    <n v="48720000"/>
    <n v="15211910.560000001"/>
  </r>
  <r>
    <s v="2026"/>
    <x v="0"/>
    <x v="0"/>
    <x v="0"/>
    <x v="0"/>
    <s v="2 - Poder Ejecutivo"/>
    <s v="0222 - MINISTERIO DE ENERGIA Y MINAS"/>
    <s v="0001 - MINISTERIO DE ENERGIA Y MINAS"/>
    <x v="3"/>
    <x v="16"/>
    <x v="82"/>
    <s v="2.2 - CONTRATACIÓN DE SERVICIOS"/>
    <s v="2.2.7 - SERVICIOS DE CONSERVACIÓN, REPARACIONES MENORES E INSTALACIONES TEMPORALES"/>
    <s v="N"/>
    <s v="00 - N/A"/>
    <s v="10 - FONDO GENERAL"/>
    <s v="99 - MULTIPROVINCIAL"/>
    <s v="(en blanco)"/>
    <n v="11023883"/>
    <n v="3264906.8500000006"/>
  </r>
  <r>
    <s v="2026"/>
    <x v="0"/>
    <x v="0"/>
    <x v="0"/>
    <x v="0"/>
    <s v="2 - Poder Ejecutivo"/>
    <s v="0222 - MINISTERIO DE ENERGIA Y MINAS"/>
    <s v="0001 - MINISTERIO DE ENERGIA Y MINAS"/>
    <x v="3"/>
    <x v="16"/>
    <x v="82"/>
    <s v="2.2 - CONTRATACIÓN DE SERVICIOS"/>
    <s v="2.2.8 - OTROS SERVICIOS NO INCLUIDOS EN CONCEPTOS ANTERIORES"/>
    <s v="N"/>
    <s v="00 - N/A"/>
    <s v="10 - FONDO GENERAL"/>
    <s v="99 - MULTIPROVINCIAL"/>
    <s v="(en blanco)"/>
    <n v="37951611"/>
    <n v="18066951.959999997"/>
  </r>
  <r>
    <s v="2026"/>
    <x v="0"/>
    <x v="0"/>
    <x v="0"/>
    <x v="0"/>
    <s v="2 - Poder Ejecutivo"/>
    <s v="0222 - MINISTERIO DE ENERGIA Y MINAS"/>
    <s v="0001 - MINISTERIO DE ENERGIA Y MINAS"/>
    <x v="3"/>
    <x v="16"/>
    <x v="82"/>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9 - OTRAS CONTRATACIONES DE SERVICIOS"/>
    <s v="N"/>
    <s v="00 - N/A"/>
    <s v="10 - FONDO GENERAL"/>
    <s v="99 - MULTIPROVINCIAL"/>
    <s v="(en blanco)"/>
    <n v="95564189"/>
    <n v="6507548.2500000009"/>
  </r>
  <r>
    <s v="2026"/>
    <x v="0"/>
    <x v="0"/>
    <x v="0"/>
    <x v="0"/>
    <s v="2 - Poder Ejecutivo"/>
    <s v="0222 - MINISTERIO DE ENERGIA Y MINAS"/>
    <s v="0001 - MINISTERIO DE ENERGIA Y MINAS"/>
    <x v="3"/>
    <x v="16"/>
    <x v="82"/>
    <s v="2.3 - MATERIALES Y SUMINISTROS"/>
    <s v="2.3.1 - ALIMENTOS Y PRODUCTOS AGROFORESTALES"/>
    <s v="N"/>
    <s v="00 - N/A"/>
    <s v="10 - FONDO GENERAL"/>
    <s v="99 - MULTIPROVINCIAL"/>
    <s v="(en blanco)"/>
    <n v="4692000"/>
    <n v="3381548.19"/>
  </r>
  <r>
    <s v="2026"/>
    <x v="0"/>
    <x v="0"/>
    <x v="0"/>
    <x v="0"/>
    <s v="2 - Poder Ejecutivo"/>
    <s v="0222 - MINISTERIO DE ENERGIA Y MINAS"/>
    <s v="0001 - MINISTERIO DE ENERGIA Y MINAS"/>
    <x v="3"/>
    <x v="16"/>
    <x v="82"/>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x v="3"/>
    <x v="16"/>
    <x v="82"/>
    <s v="2.3 - MATERIALES Y SUMINISTROS"/>
    <s v="2.3.2 - TEXTILES Y VESTUARIOS"/>
    <s v="N"/>
    <s v="00 - N/A"/>
    <s v="10 - FONDO GENERAL"/>
    <s v="99 - MULTIPROVINCIAL"/>
    <s v="(en blanco)"/>
    <n v="6110000"/>
    <n v="512308.80000000005"/>
  </r>
  <r>
    <s v="2026"/>
    <x v="0"/>
    <x v="0"/>
    <x v="0"/>
    <x v="0"/>
    <s v="2 - Poder Ejecutivo"/>
    <s v="0222 - MINISTERIO DE ENERGIA Y MINAS"/>
    <s v="0001 - MINISTERIO DE ENERGIA Y MINAS"/>
    <x v="3"/>
    <x v="16"/>
    <x v="82"/>
    <s v="2.3 - MATERIALES Y SUMINISTROS"/>
    <s v="2.3.2 - TEXTILES Y VESTUARIOS"/>
    <s v="N"/>
    <s v="00 - N/A"/>
    <s v="20 - FONDOS CON DESTINO ESPECÍFICO"/>
    <s v="99 - MULTIPROVINCIAL"/>
    <s v="(en blanco)"/>
    <n v="0"/>
    <n v="1528844.11"/>
  </r>
  <r>
    <s v="2026"/>
    <x v="0"/>
    <x v="0"/>
    <x v="0"/>
    <x v="0"/>
    <s v="2 - Poder Ejecutivo"/>
    <s v="0222 - MINISTERIO DE ENERGIA Y MINAS"/>
    <s v="0001 - MINISTERIO DE ENERGIA Y MINAS"/>
    <x v="3"/>
    <x v="16"/>
    <x v="82"/>
    <s v="2.3 - MATERIALES Y SUMINISTROS"/>
    <s v="2.3.3 - PAPEL, CARTÓN E IMPRESOS"/>
    <s v="N"/>
    <s v="00 - N/A"/>
    <s v="10 - FONDO GENERAL"/>
    <s v="99 - MULTIPROVINCIAL"/>
    <s v="(en blanco)"/>
    <n v="6050000"/>
    <n v="480987.19"/>
  </r>
  <r>
    <s v="2026"/>
    <x v="0"/>
    <x v="0"/>
    <x v="0"/>
    <x v="0"/>
    <s v="2 - Poder Ejecutivo"/>
    <s v="0222 - MINISTERIO DE ENERGIA Y MINAS"/>
    <s v="0001 - MINISTERIO DE ENERGIA Y MINAS"/>
    <x v="3"/>
    <x v="16"/>
    <x v="82"/>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x v="3"/>
    <x v="16"/>
    <x v="82"/>
    <s v="2.3 - MATERIALES Y SUMINISTROS"/>
    <s v="2.3.4 - PRODUCTOS FARMACÉUTICOS"/>
    <s v="N"/>
    <s v="00 - N/A"/>
    <s v="10 - FONDO GENERAL"/>
    <s v="99 - MULTIPROVINCIAL"/>
    <s v="(en blanco)"/>
    <n v="500000"/>
    <n v="157207.5"/>
  </r>
  <r>
    <s v="2026"/>
    <x v="0"/>
    <x v="0"/>
    <x v="0"/>
    <x v="0"/>
    <s v="2 - Poder Ejecutivo"/>
    <s v="0222 - MINISTERIO DE ENERGIA Y MINAS"/>
    <s v="0001 - MINISTERIO DE ENERGIA Y MINAS"/>
    <x v="3"/>
    <x v="16"/>
    <x v="82"/>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x v="3"/>
    <x v="16"/>
    <x v="82"/>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x v="3"/>
    <x v="16"/>
    <x v="82"/>
    <s v="2.3 - MATERIALES Y SUMINISTROS"/>
    <s v="2.3.6 - PRODUCTOS DE MINERALES, METÁLICOS Y NO METÁLICOS"/>
    <s v="N"/>
    <s v="00 - N/A"/>
    <s v="10 - FONDO GENERAL"/>
    <s v="99 - MULTIPROVINCIAL"/>
    <s v="(en blanco)"/>
    <n v="6314595"/>
    <n v="545030.9"/>
  </r>
  <r>
    <s v="2026"/>
    <x v="0"/>
    <x v="0"/>
    <x v="0"/>
    <x v="0"/>
    <s v="2 - Poder Ejecutivo"/>
    <s v="0222 - MINISTERIO DE ENERGIA Y MINAS"/>
    <s v="0001 - MINISTERIO DE ENERGIA Y MINAS"/>
    <x v="3"/>
    <x v="16"/>
    <x v="82"/>
    <s v="2.3 - MATERIALES Y SUMINISTROS"/>
    <s v="2.3.6 - PRODUCTOS DE MINERALES, METÁLICOS Y NO METÁLICOS"/>
    <s v="N"/>
    <s v="00 - N/A"/>
    <s v="20 - FONDOS CON DESTINO ESPECÍFICO"/>
    <s v="99 - MULTIPROVINCIAL"/>
    <s v="(en blanco)"/>
    <n v="0"/>
    <n v="5584.78"/>
  </r>
  <r>
    <s v="2026"/>
    <x v="0"/>
    <x v="0"/>
    <x v="0"/>
    <x v="0"/>
    <s v="2 - Poder Ejecutivo"/>
    <s v="0222 - MINISTERIO DE ENERGIA Y MINAS"/>
    <s v="0001 - MINISTERIO DE ENERGIA Y MINAS"/>
    <x v="3"/>
    <x v="16"/>
    <x v="82"/>
    <s v="2.3 - MATERIALES Y SUMINISTROS"/>
    <s v="2.3.7 - COMBUSTIBLES, LUBRICANTES, PRODUCTOS QUÍMICOS Y CONEXOS"/>
    <s v="N"/>
    <s v="00 - N/A"/>
    <s v="10 - FONDO GENERAL"/>
    <s v="99 - MULTIPROVINCIAL"/>
    <s v="(en blanco)"/>
    <n v="57452393"/>
    <n v="20676706.100000001"/>
  </r>
  <r>
    <s v="2026"/>
    <x v="0"/>
    <x v="0"/>
    <x v="0"/>
    <x v="0"/>
    <s v="2 - Poder Ejecutivo"/>
    <s v="0222 - MINISTERIO DE ENERGIA Y MINAS"/>
    <s v="0001 - MINISTERIO DE ENERGIA Y MINAS"/>
    <x v="3"/>
    <x v="16"/>
    <x v="82"/>
    <s v="2.3 - MATERIALES Y SUMINISTROS"/>
    <s v="2.3.7 - COMBUSTIBLES, LUBRICANTES, PRODUCTOS QUÍMICOS Y CONEXOS"/>
    <s v="N"/>
    <s v="00 - N/A"/>
    <s v="20 - FONDOS CON DESTINO ESPECÍFICO"/>
    <s v="99 - MULTIPROVINCIAL"/>
    <s v="(en blanco)"/>
    <n v="0"/>
    <n v="95807.27"/>
  </r>
  <r>
    <s v="2026"/>
    <x v="0"/>
    <x v="0"/>
    <x v="0"/>
    <x v="0"/>
    <s v="2 - Poder Ejecutivo"/>
    <s v="0222 - MINISTERIO DE ENERGIA Y MINAS"/>
    <s v="0001 - MINISTERIO DE ENERGIA Y MINAS"/>
    <x v="3"/>
    <x v="16"/>
    <x v="82"/>
    <s v="2.3 - MATERIALES Y SUMINISTROS"/>
    <s v="2.3.9 - PRODUCTOS Y ÚTILES VARIOS"/>
    <s v="N"/>
    <s v="00 - N/A"/>
    <s v="10 - FONDO GENERAL"/>
    <s v="99 - MULTIPROVINCIAL"/>
    <s v="(en blanco)"/>
    <n v="43156363"/>
    <n v="23858806.900000002"/>
  </r>
  <r>
    <s v="2026"/>
    <x v="0"/>
    <x v="0"/>
    <x v="0"/>
    <x v="0"/>
    <s v="2 - Poder Ejecutivo"/>
    <s v="0222 - MINISTERIO DE ENERGIA Y MINAS"/>
    <s v="0001 - MINISTERIO DE ENERGIA Y MINAS"/>
    <x v="3"/>
    <x v="16"/>
    <x v="82"/>
    <s v="2.3 - MATERIALES Y SUMINISTROS"/>
    <s v="2.3.9 - PRODUCTOS Y ÚTILES VARIOS"/>
    <s v="N"/>
    <s v="00 - N/A"/>
    <s v="20 - FONDOS CON DESTINO ESPECÍFICO"/>
    <s v="99 - MULTIPROVINCIAL"/>
    <s v="(en blanco)"/>
    <n v="20980000"/>
    <n v="1964992.81"/>
  </r>
  <r>
    <s v="2026"/>
    <x v="0"/>
    <x v="0"/>
    <x v="0"/>
    <x v="0"/>
    <s v="2 - Poder Ejecutivo"/>
    <s v="0222 - MINISTERIO DE ENERGIA Y MINAS"/>
    <s v="0001 - MINISTERIO DE ENERGIA Y MINAS"/>
    <x v="3"/>
    <x v="18"/>
    <x v="70"/>
    <s v="2.1 - REMUNERACIONES Y CONTRIBUCIONES"/>
    <s v="2.1.1 - REMUNERACIONES"/>
    <s v="N"/>
    <s v="00 - N/A"/>
    <s v="10 - FONDO GENERAL"/>
    <s v="99 - MULTIPROVINCIAL"/>
    <s v="(en blanco)"/>
    <n v="57408000"/>
    <n v="19701500"/>
  </r>
  <r>
    <s v="2026"/>
    <x v="0"/>
    <x v="0"/>
    <x v="0"/>
    <x v="0"/>
    <s v="2 - Poder Ejecutivo"/>
    <s v="0222 - MINISTERIO DE ENERGIA Y MINAS"/>
    <s v="0001 - MINISTERIO DE ENERGIA Y MINAS"/>
    <x v="3"/>
    <x v="18"/>
    <x v="70"/>
    <s v="2.1 - REMUNERACIONES Y CONTRIBUCIONES"/>
    <s v="2.1.5 - CONTRIBUCIONES A LA SEGURIDAD SOCIAL"/>
    <s v="N"/>
    <s v="00 - N/A"/>
    <s v="10 - FONDO GENERAL"/>
    <s v="99 - MULTIPROVINCIAL"/>
    <s v="(en blanco)"/>
    <n v="8650460"/>
    <n v="2972349.4899999998"/>
  </r>
  <r>
    <s v="2026"/>
    <x v="0"/>
    <x v="0"/>
    <x v="0"/>
    <x v="0"/>
    <s v="2 - Poder Ejecutivo"/>
    <s v="0222 - MINISTERIO DE ENERGIA Y MINAS"/>
    <s v="0001 - MINISTERIO DE ENERGIA Y MINAS"/>
    <x v="3"/>
    <x v="18"/>
    <x v="70"/>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x v="3"/>
    <x v="18"/>
    <x v="70"/>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x v="3"/>
    <x v="18"/>
    <x v="70"/>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x v="3"/>
    <x v="18"/>
    <x v="70"/>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3"/>
    <x v="18"/>
    <x v="70"/>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x v="3"/>
    <x v="18"/>
    <x v="70"/>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x v="3"/>
    <x v="18"/>
    <x v="70"/>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x v="3"/>
    <x v="18"/>
    <x v="70"/>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x v="3"/>
    <x v="18"/>
    <x v="70"/>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x v="2"/>
    <x v="4"/>
    <x v="9"/>
    <s v="2.2 - CONTRATACIÓN DE SERVICIOS"/>
    <s v="2.2.3 - VIÁTICOS"/>
    <s v="N"/>
    <s v="00 - N/A"/>
    <s v="10 - FONDO GENERAL"/>
    <s v="99 - MULTIPROVINCIAL"/>
    <s v="(en blanco)"/>
    <n v="0"/>
    <n v="0"/>
  </r>
  <r>
    <s v="2026"/>
    <x v="0"/>
    <x v="0"/>
    <x v="0"/>
    <x v="0"/>
    <s v="2 - Poder Ejecutivo"/>
    <s v="0222 - MINISTERIO DE ENERGIA Y MINAS"/>
    <s v="0001 - MINISTERIO DE ENERGIA Y MINAS"/>
    <x v="2"/>
    <x v="4"/>
    <x v="9"/>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x v="2"/>
    <x v="4"/>
    <x v="9"/>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x v="2"/>
    <x v="4"/>
    <x v="9"/>
    <s v="2.3 - MATERIALES Y SUMINISTROS"/>
    <s v="2.3.1 - ALIMENTOS Y PRODUCTOS AGROFORESTALES"/>
    <s v="N"/>
    <s v="00 - N/A"/>
    <s v="10 - FONDO GENERAL"/>
    <s v="99 - MULTIPROVINCIAL"/>
    <s v="(en blanco)"/>
    <n v="0"/>
    <n v="490878.5"/>
  </r>
  <r>
    <s v="2026"/>
    <x v="0"/>
    <x v="0"/>
    <x v="0"/>
    <x v="0"/>
    <s v="2 - Poder Ejecutivo"/>
    <s v="0222 - MINISTERIO DE ENERGIA Y MINAS"/>
    <s v="0001 - MINISTERIO DE ENERGIA Y MINAS"/>
    <x v="2"/>
    <x v="4"/>
    <x v="9"/>
    <s v="2.3 - MATERIALES Y SUMINISTROS"/>
    <s v="2.3.2 - TEXTILES Y VESTUARIOS"/>
    <s v="N"/>
    <s v="00 - N/A"/>
    <s v="10 - FONDO GENERAL"/>
    <s v="99 - MULTIPROVINCIAL"/>
    <s v="(en blanco)"/>
    <n v="0"/>
    <n v="0"/>
  </r>
  <r>
    <s v="2026"/>
    <x v="0"/>
    <x v="0"/>
    <x v="0"/>
    <x v="0"/>
    <s v="2 - Poder Ejecutivo"/>
    <s v="0222 - MINISTERIO DE ENERGIA Y MINAS"/>
    <s v="0001 - MINISTERIO DE ENERGIA Y MINAS"/>
    <x v="2"/>
    <x v="4"/>
    <x v="9"/>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x v="2"/>
    <x v="4"/>
    <x v="9"/>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x v="3"/>
    <x v="18"/>
    <x v="70"/>
    <s v="2.1 - REMUNERACIONES Y CONTRIBUCIONES"/>
    <s v="2.1.1 - REMUNERACIONES"/>
    <s v="N"/>
    <s v="00 - N/A"/>
    <s v="10 - FONDO GENERAL"/>
    <s v="99 - MULTIPROVINCIAL"/>
    <s v="(en blanco)"/>
    <n v="123185540"/>
    <n v="46049210.679999992"/>
  </r>
  <r>
    <s v="2026"/>
    <x v="0"/>
    <x v="0"/>
    <x v="0"/>
    <x v="0"/>
    <s v="2 - Poder Ejecutivo"/>
    <s v="0222 - MINISTERIO DE ENERGIA Y MINAS"/>
    <s v="0002 - DIRECCION GENERAL DE MINERIA"/>
    <x v="3"/>
    <x v="18"/>
    <x v="70"/>
    <s v="2.1 - REMUNERACIONES Y CONTRIBUCIONES"/>
    <s v="2.1.2 - SOBRESUELDOS"/>
    <s v="N"/>
    <s v="00 - N/A"/>
    <s v="10 - FONDO GENERAL"/>
    <s v="99 - MULTIPROVINCIAL"/>
    <s v="(en blanco)"/>
    <n v="18068000"/>
    <n v="9706682.6900000013"/>
  </r>
  <r>
    <s v="2026"/>
    <x v="0"/>
    <x v="0"/>
    <x v="0"/>
    <x v="0"/>
    <s v="2 - Poder Ejecutivo"/>
    <s v="0222 - MINISTERIO DE ENERGIA Y MINAS"/>
    <s v="0002 - DIRECCION GENERAL DE MINERIA"/>
    <x v="3"/>
    <x v="18"/>
    <x v="70"/>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x v="3"/>
    <x v="18"/>
    <x v="70"/>
    <s v="2.1 - REMUNERACIONES Y CONTRIBUCIONES"/>
    <s v="2.1.5 - CONTRIBUCIONES A LA SEGURIDAD SOCIAL"/>
    <s v="N"/>
    <s v="00 - N/A"/>
    <s v="10 - FONDO GENERAL"/>
    <s v="99 - MULTIPROVINCIAL"/>
    <s v="(en blanco)"/>
    <n v="17106000"/>
    <n v="6930413.5999999987"/>
  </r>
  <r>
    <s v="2026"/>
    <x v="0"/>
    <x v="0"/>
    <x v="0"/>
    <x v="0"/>
    <s v="2 - Poder Ejecutivo"/>
    <s v="0222 - MINISTERIO DE ENERGIA Y MINAS"/>
    <s v="0002 - DIRECCION GENERAL DE MINERIA"/>
    <x v="3"/>
    <x v="18"/>
    <x v="70"/>
    <s v="2.2 - CONTRATACIÓN DE SERVICIOS"/>
    <s v="2.2.1 - SERVICIOS BÁSICOS"/>
    <s v="N"/>
    <s v="00 - N/A"/>
    <s v="10 - FONDO GENERAL"/>
    <s v="99 - MULTIPROVINCIAL"/>
    <s v="(en blanco)"/>
    <n v="3202040"/>
    <n v="1314157.29"/>
  </r>
  <r>
    <s v="2026"/>
    <x v="0"/>
    <x v="0"/>
    <x v="0"/>
    <x v="0"/>
    <s v="2 - Poder Ejecutivo"/>
    <s v="0222 - MINISTERIO DE ENERGIA Y MINAS"/>
    <s v="0002 - DIRECCION GENERAL DE MINERIA"/>
    <x v="3"/>
    <x v="18"/>
    <x v="70"/>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x v="3"/>
    <x v="18"/>
    <x v="70"/>
    <s v="2.2 - CONTRATACIÓN DE SERVICIOS"/>
    <s v="2.2.3 - VIÁTICOS"/>
    <s v="N"/>
    <s v="00 - N/A"/>
    <s v="10 - FONDO GENERAL"/>
    <s v="99 - MULTIPROVINCIAL"/>
    <s v="(en blanco)"/>
    <n v="3500000"/>
    <n v="1360811.52"/>
  </r>
  <r>
    <s v="2026"/>
    <x v="0"/>
    <x v="0"/>
    <x v="0"/>
    <x v="0"/>
    <s v="2 - Poder Ejecutivo"/>
    <s v="0222 - MINISTERIO DE ENERGIA Y MINAS"/>
    <s v="0002 - DIRECCION GENERAL DE MINERIA"/>
    <x v="3"/>
    <x v="18"/>
    <x v="70"/>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x v="3"/>
    <x v="18"/>
    <x v="70"/>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x v="3"/>
    <x v="18"/>
    <x v="70"/>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x v="3"/>
    <x v="18"/>
    <x v="70"/>
    <s v="2.2 - CONTRATACIÓN DE SERVICIOS"/>
    <s v="2.2.6 - SEGUROS"/>
    <s v="N"/>
    <s v="00 - N/A"/>
    <s v="10 - FONDO GENERAL"/>
    <s v="99 - MULTIPROVINCIAL"/>
    <s v="(en blanco)"/>
    <n v="2682530"/>
    <n v="1870980.7800000003"/>
  </r>
  <r>
    <s v="2026"/>
    <x v="0"/>
    <x v="0"/>
    <x v="0"/>
    <x v="0"/>
    <s v="2 - Poder Ejecutivo"/>
    <s v="0222 - MINISTERIO DE ENERGIA Y MINAS"/>
    <s v="0002 - DIRECCION GENERAL DE MINERIA"/>
    <x v="3"/>
    <x v="18"/>
    <x v="70"/>
    <s v="2.2 - CONTRATACIÓN DE SERVICIOS"/>
    <s v="2.2.7 - SERVICIOS DE CONSERVACIÓN, REPARACIONES MENORES E INSTALACIONES TEMPORALES"/>
    <s v="N"/>
    <s v="00 - N/A"/>
    <s v="10 - FONDO GENERAL"/>
    <s v="99 - MULTIPROVINCIAL"/>
    <s v="(en blanco)"/>
    <n v="1550000"/>
    <n v="616485.05000000016"/>
  </r>
  <r>
    <s v="2026"/>
    <x v="0"/>
    <x v="0"/>
    <x v="0"/>
    <x v="0"/>
    <s v="2 - Poder Ejecutivo"/>
    <s v="0222 - MINISTERIO DE ENERGIA Y MINAS"/>
    <s v="0002 - DIRECCION GENERAL DE MINERIA"/>
    <x v="3"/>
    <x v="18"/>
    <x v="70"/>
    <s v="2.2 - CONTRATACIÓN DE SERVICIOS"/>
    <s v="2.2.8 - OTROS SERVICIOS NO INCLUIDOS EN CONCEPTOS ANTERIORES"/>
    <s v="N"/>
    <s v="00 - N/A"/>
    <s v="10 - FONDO GENERAL"/>
    <s v="99 - MULTIPROVINCIAL"/>
    <s v="(en blanco)"/>
    <n v="591500"/>
    <n v="241660"/>
  </r>
  <r>
    <s v="2026"/>
    <x v="0"/>
    <x v="0"/>
    <x v="0"/>
    <x v="0"/>
    <s v="2 - Poder Ejecutivo"/>
    <s v="0222 - MINISTERIO DE ENERGIA Y MINAS"/>
    <s v="0002 - DIRECCION GENERAL DE MINERIA"/>
    <x v="3"/>
    <x v="18"/>
    <x v="70"/>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x v="3"/>
    <x v="18"/>
    <x v="70"/>
    <s v="2.2 - CONTRATACIÓN DE SERVICIOS"/>
    <s v="2.2.9 - OTRAS CONTRATACIONES DE SERVICIOS"/>
    <s v="N"/>
    <s v="00 - N/A"/>
    <s v="10 - FONDO GENERAL"/>
    <s v="99 - MULTIPROVINCIAL"/>
    <s v="(en blanco)"/>
    <n v="6474207"/>
    <n v="1993853.08"/>
  </r>
  <r>
    <s v="2026"/>
    <x v="0"/>
    <x v="0"/>
    <x v="0"/>
    <x v="0"/>
    <s v="2 - Poder Ejecutivo"/>
    <s v="0222 - MINISTERIO DE ENERGIA Y MINAS"/>
    <s v="0002 - DIRECCION GENERAL DE MINERIA"/>
    <x v="3"/>
    <x v="18"/>
    <x v="70"/>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x v="3"/>
    <x v="18"/>
    <x v="70"/>
    <s v="2.3 - MATERIALES Y SUMINISTROS"/>
    <s v="2.3.1 - ALIMENTOS Y PRODUCTOS AGROFORESTALES"/>
    <s v="N"/>
    <s v="00 - N/A"/>
    <s v="10 - FONDO GENERAL"/>
    <s v="99 - MULTIPROVINCIAL"/>
    <s v="(en blanco)"/>
    <n v="450000"/>
    <n v="240920.69999999995"/>
  </r>
  <r>
    <s v="2026"/>
    <x v="0"/>
    <x v="0"/>
    <x v="0"/>
    <x v="0"/>
    <s v="2 - Poder Ejecutivo"/>
    <s v="0222 - MINISTERIO DE ENERGIA Y MINAS"/>
    <s v="0002 - DIRECCION GENERAL DE MINERIA"/>
    <x v="3"/>
    <x v="18"/>
    <x v="70"/>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x v="3"/>
    <x v="18"/>
    <x v="70"/>
    <s v="2.3 - MATERIALES Y SUMINISTROS"/>
    <s v="2.3.3 - PAPEL, CARTÓN E IMPRESOS"/>
    <s v="N"/>
    <s v="00 - N/A"/>
    <s v="10 - FONDO GENERAL"/>
    <s v="99 - MULTIPROVINCIAL"/>
    <s v="(en blanco)"/>
    <n v="425000"/>
    <n v="97673.459999999992"/>
  </r>
  <r>
    <s v="2026"/>
    <x v="0"/>
    <x v="0"/>
    <x v="0"/>
    <x v="0"/>
    <s v="2 - Poder Ejecutivo"/>
    <s v="0222 - MINISTERIO DE ENERGIA Y MINAS"/>
    <s v="0002 - DIRECCION GENERAL DE MINERIA"/>
    <x v="3"/>
    <x v="18"/>
    <x v="70"/>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x v="3"/>
    <x v="18"/>
    <x v="70"/>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x v="3"/>
    <x v="18"/>
    <x v="70"/>
    <s v="2.3 - MATERIALES Y SUMINISTROS"/>
    <s v="2.3.7 - COMBUSTIBLES, LUBRICANTES, PRODUCTOS QUÍMICOS Y CONEXOS"/>
    <s v="N"/>
    <s v="00 - N/A"/>
    <s v="10 - FONDO GENERAL"/>
    <s v="99 - MULTIPROVINCIAL"/>
    <s v="(en blanco)"/>
    <n v="4715000"/>
    <n v="1805195.02"/>
  </r>
  <r>
    <s v="2026"/>
    <x v="0"/>
    <x v="0"/>
    <x v="0"/>
    <x v="0"/>
    <s v="2 - Poder Ejecutivo"/>
    <s v="0222 - MINISTERIO DE ENERGIA Y MINAS"/>
    <s v="0002 - DIRECCION GENERAL DE MINERIA"/>
    <x v="3"/>
    <x v="18"/>
    <x v="70"/>
    <s v="2.3 - MATERIALES Y SUMINISTROS"/>
    <s v="2.3.9 - PRODUCTOS Y ÚTILES VARIOS"/>
    <s v="N"/>
    <s v="00 - N/A"/>
    <s v="10 - FONDO GENERAL"/>
    <s v="99 - MULTIPROVINCIAL"/>
    <s v="(en blanco)"/>
    <n v="1514085"/>
    <n v="647887.17000000004"/>
  </r>
  <r>
    <s v="2026"/>
    <x v="0"/>
    <x v="0"/>
    <x v="0"/>
    <x v="0"/>
    <s v="2 - Poder Ejecutivo"/>
    <s v="0223 - MINISTERIO DE LA VIVIENDA, HABITAT Y EDIFICACIONES (MIVHED)"/>
    <s v="0001 - MINISTERIO DE LA VIVIENDA, HABITAT Y EDIFICACIONES (MIVHED)"/>
    <x v="0"/>
    <x v="0"/>
    <x v="20"/>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x v="0"/>
    <x v="0"/>
    <x v="20"/>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x v="2"/>
    <x v="4"/>
    <x v="19"/>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10 - FONDO GENERAL"/>
    <s v="99 - MULTIPROVINCIAL"/>
    <s v="(en blanco)"/>
    <n v="1357549324"/>
    <n v="517711288.83999997"/>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1 - REMUNERACIONES Y CONTRIBUCIONES"/>
    <s v="2.1.2 - SOBRESUELDOS"/>
    <s v="N"/>
    <s v="00 - N/A"/>
    <s v="10 - FONDO GENERAL"/>
    <s v="99 - MULTIPROVINCIAL"/>
    <s v="(en blanco)"/>
    <n v="323874135"/>
    <n v="129366911.85999998"/>
  </r>
  <r>
    <s v="2026"/>
    <x v="0"/>
    <x v="0"/>
    <x v="0"/>
    <x v="0"/>
    <s v="2 - Poder Ejecutivo"/>
    <s v="0223 - MINISTERIO DE LA VIVIENDA, HABITAT Y EDIFICACIONES (MIVHED)"/>
    <s v="0001 - MINISTERIO DE LA VIVIENDA, HABITAT Y EDIFICACIONES (MIVHED)"/>
    <x v="1"/>
    <x v="2"/>
    <x v="83"/>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x v="1"/>
    <x v="2"/>
    <x v="83"/>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x v="1"/>
    <x v="2"/>
    <x v="83"/>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x v="1"/>
    <x v="2"/>
    <x v="83"/>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x v="1"/>
    <x v="2"/>
    <x v="83"/>
    <s v="2.1 - REMUNERACIONES Y CONTRIBUCIONES"/>
    <s v="2.1.5 - CONTRIBUCIONES A LA SEGURIDAD SOCIAL"/>
    <s v="N"/>
    <s v="00 - N/A"/>
    <s v="10 - FONDO GENERAL"/>
    <s v="99 - MULTIPROVINCIAL"/>
    <s v="(en blanco)"/>
    <n v="200000000"/>
    <n v="79108237.719999999"/>
  </r>
  <r>
    <s v="2026"/>
    <x v="0"/>
    <x v="0"/>
    <x v="0"/>
    <x v="0"/>
    <s v="2 - Poder Ejecutivo"/>
    <s v="0223 - MINISTERIO DE LA VIVIENDA, HABITAT Y EDIFICACIONES (MIVHED)"/>
    <s v="0001 - MINISTERIO DE LA VIVIENDA, HABITAT Y EDIFICACIONES (MIVHED)"/>
    <x v="1"/>
    <x v="2"/>
    <x v="83"/>
    <s v="2.2 - CONTRATACIÓN DE SERVICIOS"/>
    <s v="2.2.1 - SERVICIOS BÁSICOS"/>
    <s v="N"/>
    <s v="00 - N/A"/>
    <s v="10 - FONDO GENERAL"/>
    <s v="99 - MULTIPROVINCIAL"/>
    <s v="(en blanco)"/>
    <n v="49185000"/>
    <n v="21448859.319999997"/>
  </r>
  <r>
    <s v="2026"/>
    <x v="0"/>
    <x v="0"/>
    <x v="0"/>
    <x v="0"/>
    <s v="2 - Poder Ejecutivo"/>
    <s v="0223 - MINISTERIO DE LA VIVIENDA, HABITAT Y EDIFICACIONES (MIVHED)"/>
    <s v="0001 - MINISTERIO DE LA VIVIENDA, HABITAT Y EDIFICACIONES (MIVHED)"/>
    <x v="1"/>
    <x v="2"/>
    <x v="83"/>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x v="1"/>
    <x v="2"/>
    <x v="83"/>
    <s v="2.2 - CONTRATACIÓN DE SERVICIOS"/>
    <s v="2.2.2 - PUBLICIDAD, IMPRESIÓN Y ENCUADERNACIÓN"/>
    <s v="N"/>
    <s v="00 - N/A"/>
    <s v="10 - FONDO GENERAL"/>
    <s v="99 - MULTIPROVINCIAL"/>
    <s v="(en blanco)"/>
    <n v="48305000"/>
    <n v="13361513.009999998"/>
  </r>
  <r>
    <s v="2026"/>
    <x v="0"/>
    <x v="0"/>
    <x v="0"/>
    <x v="0"/>
    <s v="2 - Poder Ejecutivo"/>
    <s v="0223 - MINISTERIO DE LA VIVIENDA, HABITAT Y EDIFICACIONES (MIVHED)"/>
    <s v="0001 - MINISTERIO DE LA VIVIENDA, HABITAT Y EDIFICACIONES (MIVHED)"/>
    <x v="1"/>
    <x v="2"/>
    <x v="83"/>
    <s v="2.2 - CONTRATACIÓN DE SERVICIOS"/>
    <s v="2.2.2 - PUBLICIDAD, IMPRESIÓN Y ENCUADERNACIÓN"/>
    <s v="N"/>
    <s v="00 - N/A"/>
    <s v="20 - FONDOS CON DESTINO ESPECÍFICO"/>
    <s v="99 - MULTIPROVINCIAL"/>
    <s v="(en blanco)"/>
    <n v="104105000"/>
    <n v="116682.17"/>
  </r>
  <r>
    <s v="2026"/>
    <x v="0"/>
    <x v="0"/>
    <x v="0"/>
    <x v="0"/>
    <s v="2 - Poder Ejecutivo"/>
    <s v="0223 - MINISTERIO DE LA VIVIENDA, HABITAT Y EDIFICACIONES (MIVHED)"/>
    <s v="0001 - MINISTERIO DE LA VIVIENDA, HABITAT Y EDIFICACIONES (MIVHED)"/>
    <x v="1"/>
    <x v="2"/>
    <x v="83"/>
    <s v="2.2 - CONTRATACIÓN DE SERVICIOS"/>
    <s v="2.2.3 - VIÁTICOS"/>
    <s v="N"/>
    <s v="00 - N/A"/>
    <s v="10 - FONDO GENERAL"/>
    <s v="99 - MULTIPROVINCIAL"/>
    <s v="(en blanco)"/>
    <n v="26000000"/>
    <n v="15608796.399999999"/>
  </r>
  <r>
    <s v="2026"/>
    <x v="0"/>
    <x v="0"/>
    <x v="0"/>
    <x v="0"/>
    <s v="2 - Poder Ejecutivo"/>
    <s v="0223 - MINISTERIO DE LA VIVIENDA, HABITAT Y EDIFICACIONES (MIVHED)"/>
    <s v="0001 - MINISTERIO DE LA VIVIENDA, HABITAT Y EDIFICACIONES (MIVHED)"/>
    <x v="1"/>
    <x v="2"/>
    <x v="83"/>
    <s v="2.2 - CONTRATACIÓN DE SERVICIOS"/>
    <s v="2.2.3 - VIÁTICOS"/>
    <s v="N"/>
    <s v="00 - N/A"/>
    <s v="20 - FONDOS CON DESTINO ESPECÍFICO"/>
    <s v="99 - MULTIPROVINCIAL"/>
    <s v="(en blanco)"/>
    <n v="9000000"/>
    <n v="3862405.69"/>
  </r>
  <r>
    <s v="2026"/>
    <x v="0"/>
    <x v="0"/>
    <x v="0"/>
    <x v="0"/>
    <s v="2 - Poder Ejecutivo"/>
    <s v="0223 - MINISTERIO DE LA VIVIENDA, HABITAT Y EDIFICACIONES (MIVHED)"/>
    <s v="0001 - MINISTERIO DE LA VIVIENDA, HABITAT Y EDIFICACIONES (MIVHED)"/>
    <x v="1"/>
    <x v="2"/>
    <x v="83"/>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10 - FONDO GENERAL"/>
    <s v="99 - MULTIPROVINCIAL"/>
    <s v="(en blanco)"/>
    <n v="8000000"/>
    <n v="706666.4"/>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10 - FONDO GENERAL"/>
    <s v="99 - MULTIPROVINCIAL"/>
    <s v="(en blanco)"/>
    <n v="90370000"/>
    <n v="36421230.540000014"/>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20 - FONDOS CON DESTINO ESPECÍFICO"/>
    <s v="99 - MULTIPROVINCIAL"/>
    <s v="(en blanco)"/>
    <n v="132370000"/>
    <n v="22570326.039999999"/>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x v="1"/>
    <x v="2"/>
    <x v="83"/>
    <s v="2.2 - CONTRATACIÓN DE SERVICIOS"/>
    <s v="2.2.6 - SEGUROS"/>
    <s v="N"/>
    <s v="00 - N/A"/>
    <s v="10 - FONDO GENERAL"/>
    <s v="99 - MULTIPROVINCIAL"/>
    <s v="(en blanco)"/>
    <n v="60805000"/>
    <n v="22546252.259999998"/>
  </r>
  <r>
    <s v="2026"/>
    <x v="0"/>
    <x v="0"/>
    <x v="0"/>
    <x v="0"/>
    <s v="2 - Poder Ejecutivo"/>
    <s v="0223 - MINISTERIO DE LA VIVIENDA, HABITAT Y EDIFICACIONES (MIVHED)"/>
    <s v="0001 - MINISTERIO DE LA VIVIENDA, HABITAT Y EDIFICACIONES (MIVHED)"/>
    <x v="1"/>
    <x v="2"/>
    <x v="83"/>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x v="1"/>
    <x v="2"/>
    <x v="83"/>
    <s v="2.2 - CONTRATACIÓN DE SERVICIOS"/>
    <s v="2.2.7 - SERVICIOS DE CONSERVACIÓN, REPARACIONES MENORES E INSTALACIONES TEMPORALES"/>
    <s v="N"/>
    <s v="00 - N/A"/>
    <s v="10 - FONDO GENERAL"/>
    <s v="99 - MULTIPROVINCIAL"/>
    <s v="(en blanco)"/>
    <n v="5760000"/>
    <n v="454201.82"/>
  </r>
  <r>
    <s v="2026"/>
    <x v="0"/>
    <x v="0"/>
    <x v="0"/>
    <x v="0"/>
    <s v="2 - Poder Ejecutivo"/>
    <s v="0223 - MINISTERIO DE LA VIVIENDA, HABITAT Y EDIFICACIONES (MIVHED)"/>
    <s v="0001 - MINISTERIO DE LA VIVIENDA, HABITAT Y EDIFICACIONES (MIVHED)"/>
    <x v="1"/>
    <x v="2"/>
    <x v="83"/>
    <s v="2.2 - CONTRATACIÓN DE SERVICIOS"/>
    <s v="2.2.7 - SERVICIOS DE CONSERVACIÓN, REPARACIONES MENORES E INSTALACIONES TEMPORALES"/>
    <s v="N"/>
    <s v="00 - N/A"/>
    <s v="20 - FONDOS CON DESTINO ESPECÍFICO"/>
    <s v="99 - MULTIPROVINCIAL"/>
    <s v="(en blanco)"/>
    <n v="31290000"/>
    <n v="8805225.8100000005"/>
  </r>
  <r>
    <s v="2026"/>
    <x v="0"/>
    <x v="0"/>
    <x v="0"/>
    <x v="0"/>
    <s v="2 - Poder Ejecutivo"/>
    <s v="0223 - MINISTERIO DE LA VIVIENDA, HABITAT Y EDIFICACIONES (MIVHED)"/>
    <s v="0001 - MINISTERIO DE LA VIVIENDA, HABITAT Y EDIFICACIONES (MIVHED)"/>
    <x v="1"/>
    <x v="2"/>
    <x v="83"/>
    <s v="2.2 - CONTRATACIÓN DE SERVICIOS"/>
    <s v="2.2.8 - OTROS SERVICIOS NO INCLUIDOS EN CONCEPTOS ANTERIORES"/>
    <s v="N"/>
    <s v="00 - N/A"/>
    <s v="10 - FONDO GENERAL"/>
    <s v="99 - MULTIPROVINCIAL"/>
    <s v="(en blanco)"/>
    <n v="81220000"/>
    <n v="6055867.9000000004"/>
  </r>
  <r>
    <s v="2026"/>
    <x v="0"/>
    <x v="0"/>
    <x v="0"/>
    <x v="0"/>
    <s v="2 - Poder Ejecutivo"/>
    <s v="0223 - MINISTERIO DE LA VIVIENDA, HABITAT Y EDIFICACIONES (MIVHED)"/>
    <s v="0001 - MINISTERIO DE LA VIVIENDA, HABITAT Y EDIFICACIONES (MIVHED)"/>
    <x v="1"/>
    <x v="2"/>
    <x v="83"/>
    <s v="2.2 - CONTRATACIÓN DE SERVICIOS"/>
    <s v="2.2.8 - OTROS SERVICIOS NO INCLUIDOS EN CONCEPTOS ANTERIORES"/>
    <s v="N"/>
    <s v="00 - N/A"/>
    <s v="20 - FONDOS CON DESTINO ESPECÍFICO"/>
    <s v="99 - MULTIPROVINCIAL"/>
    <s v="(en blanco)"/>
    <n v="223979460"/>
    <n v="8077216.5799999991"/>
  </r>
  <r>
    <s v="2026"/>
    <x v="0"/>
    <x v="0"/>
    <x v="0"/>
    <x v="0"/>
    <s v="2 - Poder Ejecutivo"/>
    <s v="0223 - MINISTERIO DE LA VIVIENDA, HABITAT Y EDIFICACIONES (MIVHED)"/>
    <s v="0001 - MINISTERIO DE LA VIVIENDA, HABITAT Y EDIFICACIONES (MIVHED)"/>
    <x v="1"/>
    <x v="2"/>
    <x v="83"/>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x v="1"/>
    <x v="2"/>
    <x v="83"/>
    <s v="2.2 - CONTRATACIÓN DE SERVICIOS"/>
    <s v="2.2.9 - OTRAS CONTRATACIONES DE SERVICIOS"/>
    <s v="N"/>
    <s v="00 - N/A"/>
    <s v="20 - FONDOS CON DESTINO ESPECÍFICO"/>
    <s v="99 - MULTIPROVINCIAL"/>
    <s v="(en blanco)"/>
    <n v="42000000"/>
    <n v="10731516.1"/>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10 - FONDO GENERAL"/>
    <s v="99 - MULTIPROVINCIAL"/>
    <s v="(en blanco)"/>
    <n v="3810000"/>
    <n v="593662.74"/>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x v="1"/>
    <x v="2"/>
    <x v="83"/>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x v="1"/>
    <x v="2"/>
    <x v="83"/>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x v="1"/>
    <x v="2"/>
    <x v="83"/>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x v="1"/>
    <x v="2"/>
    <x v="83"/>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x v="1"/>
    <x v="2"/>
    <x v="83"/>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10 - FONDO GENERAL"/>
    <s v="99 - MULTIPROVINCIAL"/>
    <s v="(en blanco)"/>
    <n v="16040000"/>
    <n v="5368037.3100000005"/>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9 - PRODUCTOS Y ÚTILES VARIOS"/>
    <s v="N"/>
    <s v="00 - N/A"/>
    <s v="10 - FONDO GENERAL"/>
    <s v="99 - MULTIPROVINCIAL"/>
    <s v="(en blanco)"/>
    <n v="6020000"/>
    <n v="1969583.7999999998"/>
  </r>
  <r>
    <s v="2026"/>
    <x v="0"/>
    <x v="0"/>
    <x v="0"/>
    <x v="0"/>
    <s v="2 - Poder Ejecutivo"/>
    <s v="0223 - MINISTERIO DE LA VIVIENDA, HABITAT Y EDIFICACIONES (MIVHED)"/>
    <s v="0001 - MINISTERIO DE LA VIVIENDA, HABITAT Y EDIFICACIONES (MIVHED)"/>
    <x v="1"/>
    <x v="2"/>
    <x v="83"/>
    <s v="2.3 - MATERIALES Y SUMINISTROS"/>
    <s v="2.3.9 - PRODUCTOS Y ÚTILES VARIOS"/>
    <s v="N"/>
    <s v="00 - N/A"/>
    <s v="20 - FONDOS CON DESTINO ESPECÍFICO"/>
    <s v="99 - MULTIPROVINCIAL"/>
    <s v="(en blanco)"/>
    <n v="28040000"/>
    <n v="603395.52"/>
  </r>
  <r>
    <s v="2026"/>
    <x v="0"/>
    <x v="0"/>
    <x v="0"/>
    <x v="0"/>
    <s v="2 - Poder Ejecutivo"/>
    <s v="0224 - MINISTERIO DE JUSTICIA"/>
    <s v="0001 - MINISTERIO DE JUSTICIA"/>
    <x v="0"/>
    <x v="1"/>
    <x v="1"/>
    <s v="2.1 - REMUNERACIONES Y CONTRIBUCIONES"/>
    <s v="2.1.1 - REMUNERACIONES"/>
    <s v="N"/>
    <s v="00 - N/A"/>
    <s v="10 - FONDO GENERAL"/>
    <s v="99 - MULTIPROVINCIAL"/>
    <s v="(en blanco)"/>
    <n v="199253762"/>
    <n v="30595833.34"/>
  </r>
  <r>
    <s v="2026"/>
    <x v="0"/>
    <x v="0"/>
    <x v="0"/>
    <x v="0"/>
    <s v="2 - Poder Ejecutivo"/>
    <s v="0224 - MINISTERIO DE JUSTICIA"/>
    <s v="0001 - MINISTERIO DE JUSTICIA"/>
    <x v="0"/>
    <x v="1"/>
    <x v="1"/>
    <s v="2.1 - REMUNERACIONES Y CONTRIBUCIONES"/>
    <s v="2.1.2 - SOBRESUELDOS"/>
    <s v="N"/>
    <s v="00 - N/A"/>
    <s v="10 - FONDO GENERAL"/>
    <s v="99 - MULTIPROVINCIAL"/>
    <s v="(en blanco)"/>
    <n v="13142500"/>
    <n v="1510000"/>
  </r>
  <r>
    <s v="2026"/>
    <x v="0"/>
    <x v="0"/>
    <x v="0"/>
    <x v="0"/>
    <s v="2 - Poder Ejecutivo"/>
    <s v="0224 - MINISTERIO DE JUSTICIA"/>
    <s v="0001 - MINISTERIO DE JUSTICIA"/>
    <x v="0"/>
    <x v="1"/>
    <x v="1"/>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x v="0"/>
    <x v="1"/>
    <x v="1"/>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x v="0"/>
    <x v="1"/>
    <x v="1"/>
    <s v="2.1 - REMUNERACIONES Y CONTRIBUCIONES"/>
    <s v="2.1.5 - CONTRIBUCIONES A LA SEGURIDAD SOCIAL"/>
    <s v="N"/>
    <s v="00 - N/A"/>
    <s v="10 - FONDO GENERAL"/>
    <s v="99 - MULTIPROVINCIAL"/>
    <s v="(en blanco)"/>
    <n v="25936080"/>
    <n v="4460621.95"/>
  </r>
  <r>
    <s v="2026"/>
    <x v="0"/>
    <x v="0"/>
    <x v="0"/>
    <x v="0"/>
    <s v="2 - Poder Ejecutivo"/>
    <s v="0224 - MINISTERIO DE JUSTICIA"/>
    <s v="0001 - MINISTERIO DE JUSTICIA"/>
    <x v="0"/>
    <x v="1"/>
    <x v="1"/>
    <s v="2.2 - CONTRATACIÓN DE SERVICIOS"/>
    <s v="2.2.1 - SERVICIOS BÁSICOS"/>
    <s v="N"/>
    <s v="00 - N/A"/>
    <s v="10 - FONDO GENERAL"/>
    <s v="99 - MULTIPROVINCIAL"/>
    <s v="(en blanco)"/>
    <n v="32365000"/>
    <n v="82061.03"/>
  </r>
  <r>
    <s v="2026"/>
    <x v="0"/>
    <x v="0"/>
    <x v="0"/>
    <x v="0"/>
    <s v="2 - Poder Ejecutivo"/>
    <s v="0224 - MINISTERIO DE JUSTICIA"/>
    <s v="0001 - MINISTERIO DE JUSTICIA"/>
    <x v="0"/>
    <x v="1"/>
    <x v="1"/>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x v="0"/>
    <x v="1"/>
    <x v="1"/>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x v="0"/>
    <x v="1"/>
    <x v="1"/>
    <s v="2.2 - CONTRATACIÓN DE SERVICIOS"/>
    <s v="2.2.3 - VIÁTICOS"/>
    <s v="N"/>
    <s v="00 - N/A"/>
    <s v="10 - FONDO GENERAL"/>
    <s v="99 - MULTIPROVINCIAL"/>
    <s v="(en blanco)"/>
    <n v="14500000"/>
    <n v="830403.32000000007"/>
  </r>
  <r>
    <s v="2026"/>
    <x v="0"/>
    <x v="0"/>
    <x v="0"/>
    <x v="0"/>
    <s v="2 - Poder Ejecutivo"/>
    <s v="0224 - MINISTERIO DE JUSTICIA"/>
    <s v="0001 - MINISTERIO DE JUSTICIA"/>
    <x v="0"/>
    <x v="1"/>
    <x v="1"/>
    <s v="2.2 - CONTRATACIÓN DE SERVICIOS"/>
    <s v="2.2.3 - VIÁTICOS"/>
    <s v="N"/>
    <s v="00 - N/A"/>
    <s v="20 - FONDOS CON DESTINO ESPECÍFICO"/>
    <s v="99 - MULTIPROVINCIAL"/>
    <s v="(en blanco)"/>
    <n v="0"/>
    <n v="0"/>
  </r>
  <r>
    <s v="2026"/>
    <x v="0"/>
    <x v="0"/>
    <x v="0"/>
    <x v="0"/>
    <s v="2 - Poder Ejecutivo"/>
    <s v="0224 - MINISTERIO DE JUSTICIA"/>
    <s v="0001 - MINISTERIO DE JUSTICIA"/>
    <x v="0"/>
    <x v="1"/>
    <x v="1"/>
    <s v="2.2 - CONTRATACIÓN DE SERVICIOS"/>
    <s v="2.2.4 - TRANSPORTE Y ALMACENAJE"/>
    <s v="N"/>
    <s v="00 - N/A"/>
    <s v="10 - FONDO GENERAL"/>
    <s v="99 - MULTIPROVINCIAL"/>
    <s v="(en blanco)"/>
    <n v="0"/>
    <n v="653949.41999999993"/>
  </r>
  <r>
    <s v="2026"/>
    <x v="0"/>
    <x v="0"/>
    <x v="0"/>
    <x v="0"/>
    <s v="2 - Poder Ejecutivo"/>
    <s v="0224 - MINISTERIO DE JUSTICIA"/>
    <s v="0001 - MINISTERIO DE JUSTICIA"/>
    <x v="0"/>
    <x v="1"/>
    <x v="1"/>
    <s v="2.2 - CONTRATACIÓN DE SERVICIOS"/>
    <s v="2.2.5 - ALQUILERES Y RENTAS"/>
    <s v="N"/>
    <s v="00 - N/A"/>
    <s v="10 - FONDO GENERAL"/>
    <s v="99 - MULTIPROVINCIAL"/>
    <s v="(en blanco)"/>
    <n v="73350292"/>
    <n v="211489.35"/>
  </r>
  <r>
    <s v="2026"/>
    <x v="0"/>
    <x v="0"/>
    <x v="0"/>
    <x v="0"/>
    <s v="2 - Poder Ejecutivo"/>
    <s v="0224 - MINISTERIO DE JUSTICIA"/>
    <s v="0001 - MINISTERIO DE JUSTICIA"/>
    <x v="0"/>
    <x v="1"/>
    <x v="1"/>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x v="0"/>
    <x v="1"/>
    <x v="1"/>
    <s v="2.2 - CONTRATACIÓN DE SERVICIOS"/>
    <s v="2.2.6 - SEGUROS"/>
    <s v="N"/>
    <s v="00 - N/A"/>
    <s v="10 - FONDO GENERAL"/>
    <s v="99 - MULTIPROVINCIAL"/>
    <s v="(en blanco)"/>
    <n v="78200000"/>
    <n v="955256.8"/>
  </r>
  <r>
    <s v="2026"/>
    <x v="0"/>
    <x v="0"/>
    <x v="0"/>
    <x v="0"/>
    <s v="2 - Poder Ejecutivo"/>
    <s v="0224 - MINISTERIO DE JUSTICIA"/>
    <s v="0001 - MINISTERIO DE JUSTICIA"/>
    <x v="0"/>
    <x v="1"/>
    <x v="1"/>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x v="0"/>
    <x v="1"/>
    <x v="1"/>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x v="0"/>
    <x v="1"/>
    <x v="1"/>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x v="0"/>
    <x v="1"/>
    <x v="1"/>
    <s v="2.2 - CONTRATACIÓN DE SERVICIOS"/>
    <s v="2.2.9 - OTRAS CONTRATACIONES DE SERVICIOS"/>
    <s v="N"/>
    <s v="00 - N/A"/>
    <s v="10 - FONDO GENERAL"/>
    <s v="99 - MULTIPROVINCIAL"/>
    <s v="(en blanco)"/>
    <n v="0"/>
    <n v="0"/>
  </r>
  <r>
    <s v="2026"/>
    <x v="0"/>
    <x v="0"/>
    <x v="0"/>
    <x v="0"/>
    <s v="2 - Poder Ejecutivo"/>
    <s v="0224 - MINISTERIO DE JUSTICIA"/>
    <s v="0001 - MINISTERIO DE JUSTICIA"/>
    <x v="0"/>
    <x v="1"/>
    <x v="1"/>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x v="0"/>
    <x v="1"/>
    <x v="1"/>
    <s v="2.3 - MATERIALES Y SUMINISTROS"/>
    <s v="2.3.1 - ALIMENTOS Y PRODUCTOS AGROFORESTALES"/>
    <s v="N"/>
    <s v="00 - N/A"/>
    <s v="10 - FONDO GENERAL"/>
    <s v="99 - MULTIPROVINCIAL"/>
    <s v="(en blanco)"/>
    <n v="1005640"/>
    <n v="80180.52"/>
  </r>
  <r>
    <s v="2026"/>
    <x v="0"/>
    <x v="0"/>
    <x v="0"/>
    <x v="0"/>
    <s v="2 - Poder Ejecutivo"/>
    <s v="0224 - MINISTERIO DE JUSTICIA"/>
    <s v="0001 - MINISTERIO DE JUSTICIA"/>
    <x v="0"/>
    <x v="1"/>
    <x v="1"/>
    <s v="2.3 - MATERIALES Y SUMINISTROS"/>
    <s v="2.3.2 - TEXTILES Y VESTUARIOS"/>
    <s v="N"/>
    <s v="00 - N/A"/>
    <s v="10 - FONDO GENERAL"/>
    <s v="99 - MULTIPROVINCIAL"/>
    <s v="(en blanco)"/>
    <n v="0"/>
    <n v="0"/>
  </r>
  <r>
    <s v="2026"/>
    <x v="0"/>
    <x v="0"/>
    <x v="0"/>
    <x v="0"/>
    <s v="2 - Poder Ejecutivo"/>
    <s v="0224 - MINISTERIO DE JUSTICIA"/>
    <s v="0001 - MINISTERIO DE JUSTICIA"/>
    <x v="0"/>
    <x v="1"/>
    <x v="1"/>
    <s v="2.3 - MATERIALES Y SUMINISTROS"/>
    <s v="2.3.3 - PAPEL, CARTÓN E IMPRESOS"/>
    <s v="N"/>
    <s v="00 - N/A"/>
    <s v="10 - FONDO GENERAL"/>
    <s v="99 - MULTIPROVINCIAL"/>
    <s v="(en blanco)"/>
    <n v="0"/>
    <n v="74340"/>
  </r>
  <r>
    <s v="2026"/>
    <x v="0"/>
    <x v="0"/>
    <x v="0"/>
    <x v="0"/>
    <s v="2 - Poder Ejecutivo"/>
    <s v="0224 - MINISTERIO DE JUSTICIA"/>
    <s v="0001 - MINISTERIO DE JUSTICIA"/>
    <x v="0"/>
    <x v="1"/>
    <x v="1"/>
    <s v="2.3 - MATERIALES Y SUMINISTROS"/>
    <s v="2.3.4 - PRODUCTOS FARMACÉUTICOS"/>
    <s v="N"/>
    <s v="00 - N/A"/>
    <s v="10 - FONDO GENERAL"/>
    <s v="99 - MULTIPROVINCIAL"/>
    <s v="(en blanco)"/>
    <n v="0"/>
    <n v="0"/>
  </r>
  <r>
    <s v="2026"/>
    <x v="0"/>
    <x v="0"/>
    <x v="0"/>
    <x v="0"/>
    <s v="2 - Poder Ejecutivo"/>
    <s v="0224 - MINISTERIO DE JUSTICIA"/>
    <s v="0001 - MINISTERIO DE JUSTICIA"/>
    <x v="0"/>
    <x v="1"/>
    <x v="1"/>
    <s v="2.3 - MATERIALES Y SUMINISTROS"/>
    <s v="2.3.7 - COMBUSTIBLES, LUBRICANTES, PRODUCTOS QUÍMICOS Y CONEXOS"/>
    <s v="N"/>
    <s v="00 - N/A"/>
    <s v="10 - FONDO GENERAL"/>
    <s v="99 - MULTIPROVINCIAL"/>
    <s v="(en blanco)"/>
    <n v="51584708"/>
    <n v="1534000"/>
  </r>
  <r>
    <s v="2026"/>
    <x v="0"/>
    <x v="0"/>
    <x v="0"/>
    <x v="0"/>
    <s v="2 - Poder Ejecutivo"/>
    <s v="0224 - MINISTERIO DE JUSTICIA"/>
    <s v="0001 - MINISTERIO DE JUSTICIA"/>
    <x v="0"/>
    <x v="1"/>
    <x v="1"/>
    <s v="2.3 - MATERIALES Y SUMINISTROS"/>
    <s v="2.3.9 - PRODUCTOS Y ÚTILES VARIOS"/>
    <s v="N"/>
    <s v="00 - N/A"/>
    <s v="10 - FONDO GENERAL"/>
    <s v="99 - MULTIPROVINCIAL"/>
    <s v="(en blanco)"/>
    <n v="0"/>
    <n v="182913.57"/>
  </r>
  <r>
    <s v="2026"/>
    <x v="0"/>
    <x v="0"/>
    <x v="0"/>
    <x v="0"/>
    <s v="2 - Poder Ejecutivo"/>
    <s v="0224 - MINISTERIO DE JUSTICIA"/>
    <s v="0001 - MINISTERIO DE JUSTICIA"/>
    <x v="0"/>
    <x v="1"/>
    <x v="1"/>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x v="0"/>
    <x v="1"/>
    <x v="13"/>
    <s v="2.1 - REMUNERACIONES Y CONTRIBUCIONES"/>
    <s v="2.1.1 - REMUNERACIONES"/>
    <s v="N"/>
    <s v="00 - N/A"/>
    <s v="10 - FONDO GENERAL"/>
    <s v="99 - MULTIPROVINCIAL"/>
    <s v="(en blanco)"/>
    <n v="24862500"/>
    <n v="0"/>
  </r>
  <r>
    <s v="2026"/>
    <x v="0"/>
    <x v="0"/>
    <x v="0"/>
    <x v="0"/>
    <s v="2 - Poder Ejecutivo"/>
    <s v="0224 - MINISTERIO DE JUSTICIA"/>
    <s v="0001 - MINISTERIO DE JUSTICIA"/>
    <x v="0"/>
    <x v="1"/>
    <x v="13"/>
    <s v="2.1 - REMUNERACIONES Y CONTRIBUCIONES"/>
    <s v="2.1.2 - SOBRESUELDOS"/>
    <s v="N"/>
    <s v="00 - N/A"/>
    <s v="10 - FONDO GENERAL"/>
    <s v="99 - MULTIPROVINCIAL"/>
    <s v="(en blanco)"/>
    <n v="1912500"/>
    <n v="0"/>
  </r>
  <r>
    <s v="2026"/>
    <x v="0"/>
    <x v="0"/>
    <x v="0"/>
    <x v="0"/>
    <s v="2 - Poder Ejecutivo"/>
    <s v="0224 - MINISTERIO DE JUSTICIA"/>
    <s v="0001 - MINISTERIO DE JUSTICIA"/>
    <x v="0"/>
    <x v="1"/>
    <x v="13"/>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x v="0"/>
    <x v="0"/>
    <x v="2"/>
    <s v="2.2 - CONTRATACIÓN DE SERVICIOS"/>
    <s v="2.2.1 - SERVICIOS BÁSICOS"/>
    <s v="N"/>
    <s v="00 - N/A"/>
    <s v="10 - FONDO GENERAL"/>
    <s v="99 - MULTIPROVINCIAL"/>
    <s v="(en blanco)"/>
    <n v="3701712"/>
    <n v="1493063.14"/>
  </r>
  <r>
    <s v="2026"/>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x v="0"/>
    <x v="0"/>
    <x v="20"/>
    <s v="2.1 - REMUNERACIONES Y CONTRIBUCIONES"/>
    <s v="2.1.1 - REMUNERACIONES"/>
    <s v="N"/>
    <s v="00 - N/A"/>
    <s v="10 - FONDO GENERAL"/>
    <s v="99 - MULTIPROVINCIAL"/>
    <s v="(en blanco)"/>
    <n v="26405568"/>
    <n v="11275579"/>
  </r>
  <r>
    <s v="2026"/>
    <x v="0"/>
    <x v="0"/>
    <x v="0"/>
    <x v="0"/>
    <s v="3 - Poder Judicial"/>
    <s v="0301 - PODER JUDICIAL"/>
    <s v="0001 - CONSEJO DEL PODER JUDICIAL"/>
    <x v="0"/>
    <x v="0"/>
    <x v="20"/>
    <s v="2.1 - REMUNERACIONES Y CONTRIBUCIONES"/>
    <s v="2.1.2 - SOBRESUELDOS"/>
    <s v="N"/>
    <s v="00 - N/A"/>
    <s v="10 - FONDO GENERAL"/>
    <s v="99 - MULTIPROVINCIAL"/>
    <s v="(en blanco)"/>
    <n v="3625396"/>
    <n v="1807366"/>
  </r>
  <r>
    <s v="2026"/>
    <x v="0"/>
    <x v="0"/>
    <x v="0"/>
    <x v="0"/>
    <s v="3 - Poder Judicial"/>
    <s v="0301 - PODER JUDICIAL"/>
    <s v="0001 - CONSEJO DEL PODER JUDICIAL"/>
    <x v="0"/>
    <x v="0"/>
    <x v="20"/>
    <s v="2.1 - REMUNERACIONES Y CONTRIBUCIONES"/>
    <s v="2.1.3 - DIETAS Y GASTOS DE REPRESENTACIÓN"/>
    <s v="N"/>
    <s v="00 - N/A"/>
    <s v="10 - FONDO GENERAL"/>
    <s v="99 - MULTIPROVINCIAL"/>
    <s v="(en blanco)"/>
    <n v="591251"/>
    <n v="250075"/>
  </r>
  <r>
    <s v="2026"/>
    <x v="0"/>
    <x v="0"/>
    <x v="0"/>
    <x v="0"/>
    <s v="3 - Poder Judicial"/>
    <s v="0301 - PODER JUDICIAL"/>
    <s v="0001 - CONSEJO DEL PODER JUDICIAL"/>
    <x v="0"/>
    <x v="0"/>
    <x v="20"/>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x v="0"/>
    <x v="0"/>
    <x v="20"/>
    <s v="2.2 - CONTRATACIÓN DE SERVICIOS"/>
    <s v="2.2.1 - SERVICIOS BÁSICOS"/>
    <s v="N"/>
    <s v="00 - N/A"/>
    <s v="10 - FONDO GENERAL"/>
    <s v="99 - MULTIPROVINCIAL"/>
    <s v="(en blanco)"/>
    <n v="571434"/>
    <n v="219880"/>
  </r>
  <r>
    <s v="2026"/>
    <x v="0"/>
    <x v="0"/>
    <x v="0"/>
    <x v="0"/>
    <s v="3 - Poder Judicial"/>
    <s v="0301 - PODER JUDICIAL"/>
    <s v="0001 - CONSEJO DEL PODER JUDICIAL"/>
    <x v="0"/>
    <x v="0"/>
    <x v="20"/>
    <s v="2.2 - CONTRATACIÓN DE SERVICIOS"/>
    <s v="2.2.2 - PUBLICIDAD, IMPRESIÓN Y ENCUADERNACIÓN"/>
    <s v="N"/>
    <s v="00 - N/A"/>
    <s v="10 - FONDO GENERAL"/>
    <s v="99 - MULTIPROVINCIAL"/>
    <s v="(en blanco)"/>
    <n v="139781"/>
    <n v="55224"/>
  </r>
  <r>
    <s v="2026"/>
    <x v="0"/>
    <x v="0"/>
    <x v="0"/>
    <x v="0"/>
    <s v="3 - Poder Judicial"/>
    <s v="0301 - PODER JUDICIAL"/>
    <s v="0001 - CONSEJO DEL PODER JUDICIAL"/>
    <x v="0"/>
    <x v="0"/>
    <x v="20"/>
    <s v="2.2 - CONTRATACIÓN DE SERVICIOS"/>
    <s v="2.2.3 - VIÁTICOS"/>
    <s v="N"/>
    <s v="00 - N/A"/>
    <s v="10 - FONDO GENERAL"/>
    <s v="99 - MULTIPROVINCIAL"/>
    <s v="(en blanco)"/>
    <n v="329707"/>
    <n v="129904"/>
  </r>
  <r>
    <s v="2026"/>
    <x v="0"/>
    <x v="0"/>
    <x v="0"/>
    <x v="0"/>
    <s v="3 - Poder Judicial"/>
    <s v="0301 - PODER JUDICIAL"/>
    <s v="0001 - CONSEJO DEL PODER JUDICIAL"/>
    <x v="0"/>
    <x v="0"/>
    <x v="20"/>
    <s v="2.2 - CONTRATACIÓN DE SERVICIOS"/>
    <s v="2.2.4 - TRANSPORTE Y ALMACENAJE"/>
    <s v="N"/>
    <s v="00 - N/A"/>
    <s v="10 - FONDO GENERAL"/>
    <s v="99 - MULTIPROVINCIAL"/>
    <s v="(en blanco)"/>
    <n v="54489"/>
    <n v="23745"/>
  </r>
  <r>
    <s v="2026"/>
    <x v="0"/>
    <x v="0"/>
    <x v="0"/>
    <x v="0"/>
    <s v="3 - Poder Judicial"/>
    <s v="0301 - PODER JUDICIAL"/>
    <s v="0001 - CONSEJO DEL PODER JUDICIAL"/>
    <x v="0"/>
    <x v="0"/>
    <x v="20"/>
    <s v="2.2 - CONTRATACIÓN DE SERVICIOS"/>
    <s v="2.2.5 - ALQUILERES Y RENTAS"/>
    <s v="N"/>
    <s v="00 - N/A"/>
    <s v="10 - FONDO GENERAL"/>
    <s v="99 - MULTIPROVINCIAL"/>
    <s v="(en blanco)"/>
    <n v="495285"/>
    <n v="218916"/>
  </r>
  <r>
    <s v="2026"/>
    <x v="0"/>
    <x v="0"/>
    <x v="0"/>
    <x v="0"/>
    <s v="3 - Poder Judicial"/>
    <s v="0301 - PODER JUDICIAL"/>
    <s v="0001 - CONSEJO DEL PODER JUDICIAL"/>
    <x v="0"/>
    <x v="0"/>
    <x v="20"/>
    <s v="2.2 - CONTRATACIÓN DE SERVICIOS"/>
    <s v="2.2.6 - SEGUROS"/>
    <s v="N"/>
    <s v="00 - N/A"/>
    <s v="10 - FONDO GENERAL"/>
    <s v="99 - MULTIPROVINCIAL"/>
    <s v="(en blanco)"/>
    <n v="1194009"/>
    <n v="489567"/>
  </r>
  <r>
    <s v="2026"/>
    <x v="0"/>
    <x v="0"/>
    <x v="0"/>
    <x v="0"/>
    <s v="3 - Poder Judicial"/>
    <s v="0301 - PODER JUDICIAL"/>
    <s v="0001 - CONSEJO DEL PODER JUDICIAL"/>
    <x v="0"/>
    <x v="0"/>
    <x v="20"/>
    <s v="2.2 - CONTRATACIÓN DE SERVICIOS"/>
    <s v="2.2.8 - OTROS SERVICIOS NO INCLUIDOS EN CONCEPTOS ANTERIORES"/>
    <s v="N"/>
    <s v="00 - N/A"/>
    <s v="10 - FONDO GENERAL"/>
    <s v="99 - MULTIPROVINCIAL"/>
    <s v="(en blanco)"/>
    <n v="924768"/>
    <n v="385070"/>
  </r>
  <r>
    <s v="2026"/>
    <x v="0"/>
    <x v="0"/>
    <x v="0"/>
    <x v="0"/>
    <s v="3 - Poder Judicial"/>
    <s v="0301 - PODER JUDICIAL"/>
    <s v="0001 - CONSEJO DEL PODER JUDICIAL"/>
    <x v="0"/>
    <x v="0"/>
    <x v="20"/>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x v="0"/>
    <x v="0"/>
    <x v="20"/>
    <s v="2.3 - MATERIALES Y SUMINISTROS"/>
    <s v="2.3.3 - PAPEL, CARTÓN E IMPRESOS"/>
    <s v="N"/>
    <s v="00 - N/A"/>
    <s v="10 - FONDO GENERAL"/>
    <s v="99 - MULTIPROVINCIAL"/>
    <s v="(en blanco)"/>
    <n v="417253"/>
    <n v="165818"/>
  </r>
  <r>
    <s v="2026"/>
    <x v="0"/>
    <x v="0"/>
    <x v="0"/>
    <x v="0"/>
    <s v="3 - Poder Judicial"/>
    <s v="0301 - PODER JUDICIAL"/>
    <s v="0001 - CONSEJO DEL PODER JUDICIAL"/>
    <x v="0"/>
    <x v="0"/>
    <x v="20"/>
    <s v="2.3 - MATERIALES Y SUMINISTROS"/>
    <s v="2.3.7 - COMBUSTIBLES, LUBRICANTES, PRODUCTOS QUÍMICOS Y CONEXOS"/>
    <s v="N"/>
    <s v="00 - N/A"/>
    <s v="10 - FONDO GENERAL"/>
    <s v="99 - MULTIPROVINCIAL"/>
    <s v="(en blanco)"/>
    <n v="475620"/>
    <n v="233363"/>
  </r>
  <r>
    <s v="2026"/>
    <x v="0"/>
    <x v="0"/>
    <x v="0"/>
    <x v="0"/>
    <s v="3 - Poder Judicial"/>
    <s v="0301 - PODER JUDICIAL"/>
    <s v="0001 - CONSEJO DEL PODER JUDICIAL"/>
    <x v="0"/>
    <x v="0"/>
    <x v="20"/>
    <s v="2.3 - MATERIALES Y SUMINISTROS"/>
    <s v="2.3.9 - PRODUCTOS Y ÚTILES VARIOS"/>
    <s v="N"/>
    <s v="00 - N/A"/>
    <s v="10 - FONDO GENERAL"/>
    <s v="99 - MULTIPROVINCIAL"/>
    <s v="(en blanco)"/>
    <n v="479522"/>
    <n v="156848"/>
  </r>
  <r>
    <s v="2026"/>
    <x v="0"/>
    <x v="0"/>
    <x v="0"/>
    <x v="0"/>
    <s v="3 - Poder Judicial"/>
    <s v="0301 - PODER JUDICIAL"/>
    <s v="0001 - CONSEJO DEL PODER JUDICIAL"/>
    <x v="0"/>
    <x v="1"/>
    <x v="1"/>
    <s v="2.1 - REMUNERACIONES Y CONTRIBUCIONES"/>
    <s v="2.1.1 - REMUNERACIONES"/>
    <s v="N"/>
    <s v="00 - N/A"/>
    <s v="10 - FONDO GENERAL"/>
    <s v="99 - MULTIPROVINCIAL"/>
    <s v="(en blanco)"/>
    <n v="7241971703"/>
    <n v="3063543100"/>
  </r>
  <r>
    <s v="2026"/>
    <x v="0"/>
    <x v="0"/>
    <x v="0"/>
    <x v="0"/>
    <s v="3 - Poder Judicial"/>
    <s v="0301 - PODER JUDICIAL"/>
    <s v="0001 - CONSEJO DEL PODER JUDICIAL"/>
    <x v="0"/>
    <x v="1"/>
    <x v="1"/>
    <s v="2.1 - REMUNERACIONES Y CONTRIBUCIONES"/>
    <s v="2.1.2 - SOBRESUELDOS"/>
    <s v="N"/>
    <s v="00 - N/A"/>
    <s v="10 - FONDO GENERAL"/>
    <s v="99 - MULTIPROVINCIAL"/>
    <s v="(en blanco)"/>
    <n v="1441354840"/>
    <n v="751566877"/>
  </r>
  <r>
    <s v="2026"/>
    <x v="0"/>
    <x v="0"/>
    <x v="0"/>
    <x v="0"/>
    <s v="3 - Poder Judicial"/>
    <s v="0301 - PODER JUDICIAL"/>
    <s v="0001 - CONSEJO DEL PODER JUDICIAL"/>
    <x v="0"/>
    <x v="1"/>
    <x v="1"/>
    <s v="2.1 - REMUNERACIONES Y CONTRIBUCIONES"/>
    <s v="2.1.3 - DIETAS Y GASTOS DE REPRESENTACIÓN"/>
    <s v="N"/>
    <s v="00 - N/A"/>
    <s v="10 - FONDO GENERAL"/>
    <s v="99 - MULTIPROVINCIAL"/>
    <s v="(en blanco)"/>
    <n v="273851897"/>
    <n v="103963347"/>
  </r>
  <r>
    <s v="2026"/>
    <x v="0"/>
    <x v="0"/>
    <x v="0"/>
    <x v="0"/>
    <s v="3 - Poder Judicial"/>
    <s v="0301 - PODER JUDICIAL"/>
    <s v="0001 - CONSEJO DEL PODER JUDICIAL"/>
    <x v="0"/>
    <x v="1"/>
    <x v="1"/>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x v="0"/>
    <x v="1"/>
    <x v="1"/>
    <s v="2.2 - CONTRATACIÓN DE SERVICIOS"/>
    <s v="2.2.1 - SERVICIOS BÁSICOS"/>
    <s v="N"/>
    <s v="00 - N/A"/>
    <s v="10 - FONDO GENERAL"/>
    <s v="99 - MULTIPROVINCIAL"/>
    <s v="(en blanco)"/>
    <n v="476366586"/>
    <n v="186988974"/>
  </r>
  <r>
    <s v="2026"/>
    <x v="0"/>
    <x v="0"/>
    <x v="0"/>
    <x v="0"/>
    <s v="3 - Poder Judicial"/>
    <s v="0301 - PODER JUDICIAL"/>
    <s v="0001 - CONSEJO DEL PODER JUDICIAL"/>
    <x v="0"/>
    <x v="1"/>
    <x v="1"/>
    <s v="2.2 - CONTRATACIÓN DE SERVICIOS"/>
    <s v="2.2.2 - PUBLICIDAD, IMPRESIÓN Y ENCUADERNACIÓN"/>
    <s v="N"/>
    <s v="00 - N/A"/>
    <s v="10 - FONDO GENERAL"/>
    <s v="99 - MULTIPROVINCIAL"/>
    <s v="(en blanco)"/>
    <n v="12613128"/>
    <n v="5210902"/>
  </r>
  <r>
    <s v="2026"/>
    <x v="0"/>
    <x v="0"/>
    <x v="0"/>
    <x v="0"/>
    <s v="3 - Poder Judicial"/>
    <s v="0301 - PODER JUDICIAL"/>
    <s v="0001 - CONSEJO DEL PODER JUDICIAL"/>
    <x v="0"/>
    <x v="1"/>
    <x v="1"/>
    <s v="2.2 - CONTRATACIÓN DE SERVICIOS"/>
    <s v="2.2.3 - VIÁTICOS"/>
    <s v="N"/>
    <s v="00 - N/A"/>
    <s v="10 - FONDO GENERAL"/>
    <s v="99 - MULTIPROVINCIAL"/>
    <s v="(en blanco)"/>
    <n v="50589516"/>
    <n v="24377285"/>
  </r>
  <r>
    <s v="2026"/>
    <x v="0"/>
    <x v="0"/>
    <x v="0"/>
    <x v="0"/>
    <s v="3 - Poder Judicial"/>
    <s v="0301 - PODER JUDICIAL"/>
    <s v="0001 - CONSEJO DEL PODER JUDICIAL"/>
    <x v="0"/>
    <x v="1"/>
    <x v="1"/>
    <s v="2.2 - CONTRATACIÓN DE SERVICIOS"/>
    <s v="2.2.4 - TRANSPORTE Y ALMACENAJE"/>
    <s v="N"/>
    <s v="00 - N/A"/>
    <s v="10 - FONDO GENERAL"/>
    <s v="99 - MULTIPROVINCIAL"/>
    <s v="(en blanco)"/>
    <n v="41245682"/>
    <n v="21809035"/>
  </r>
  <r>
    <s v="2026"/>
    <x v="0"/>
    <x v="0"/>
    <x v="0"/>
    <x v="0"/>
    <s v="3 - Poder Judicial"/>
    <s v="0301 - PODER JUDICIAL"/>
    <s v="0001 - CONSEJO DEL PODER JUDICIAL"/>
    <x v="0"/>
    <x v="1"/>
    <x v="1"/>
    <s v="2.2 - CONTRATACIÓN DE SERVICIOS"/>
    <s v="2.2.5 - ALQUILERES Y RENTAS"/>
    <s v="N"/>
    <s v="00 - N/A"/>
    <s v="10 - FONDO GENERAL"/>
    <s v="99 - MULTIPROVINCIAL"/>
    <s v="(en blanco)"/>
    <n v="465719087"/>
    <n v="191609360"/>
  </r>
  <r>
    <s v="2026"/>
    <x v="0"/>
    <x v="0"/>
    <x v="0"/>
    <x v="0"/>
    <s v="3 - Poder Judicial"/>
    <s v="0301 - PODER JUDICIAL"/>
    <s v="0001 - CONSEJO DEL PODER JUDICIAL"/>
    <x v="0"/>
    <x v="1"/>
    <x v="1"/>
    <s v="2.2 - CONTRATACIÓN DE SERVICIOS"/>
    <s v="2.2.6 - SEGUROS"/>
    <s v="N"/>
    <s v="00 - N/A"/>
    <s v="10 - FONDO GENERAL"/>
    <s v="99 - MULTIPROVINCIAL"/>
    <s v="(en blanco)"/>
    <n v="747343104"/>
    <n v="304844444"/>
  </r>
  <r>
    <s v="2026"/>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en blanco)"/>
    <n v="269207527"/>
    <n v="106398104"/>
  </r>
  <r>
    <s v="2026"/>
    <x v="0"/>
    <x v="0"/>
    <x v="0"/>
    <x v="0"/>
    <s v="3 - Poder Judicial"/>
    <s v="0301 - PODER JUDICIAL"/>
    <s v="0001 - CONSEJO DEL PODER JUDICIAL"/>
    <x v="0"/>
    <x v="1"/>
    <x v="1"/>
    <s v="2.2 - CONTRATACIÓN DE SERVICIOS"/>
    <s v="2.2.8 - OTROS SERVICIOS NO INCLUIDOS EN CONCEPTOS ANTERIORES"/>
    <s v="N"/>
    <s v="00 - N/A"/>
    <s v="10 - FONDO GENERAL"/>
    <s v="99 - MULTIPROVINCIAL"/>
    <s v="(en blanco)"/>
    <n v="316411893"/>
    <n v="132382350"/>
  </r>
  <r>
    <s v="2026"/>
    <x v="0"/>
    <x v="0"/>
    <x v="0"/>
    <x v="0"/>
    <s v="3 - Poder Judicial"/>
    <s v="0301 - PODER JUDICIAL"/>
    <s v="0001 - CONSEJO DEL PODER JUDICIAL"/>
    <x v="0"/>
    <x v="1"/>
    <x v="1"/>
    <s v="2.2 - CONTRATACIÓN DE SERVICIOS"/>
    <s v="2.2.9 - OTRAS CONTRATACIONES DE SERVICIOS"/>
    <s v="N"/>
    <s v="00 - N/A"/>
    <s v="10 - FONDO GENERAL"/>
    <s v="99 - MULTIPROVINCIAL"/>
    <s v="(en blanco)"/>
    <n v="160030709"/>
    <n v="79732286"/>
  </r>
  <r>
    <s v="2026"/>
    <x v="0"/>
    <x v="0"/>
    <x v="0"/>
    <x v="0"/>
    <s v="3 - Poder Judicial"/>
    <s v="0301 - PODER JUDICIAL"/>
    <s v="0001 - CONSEJO DEL PODER JUDICIAL"/>
    <x v="0"/>
    <x v="1"/>
    <x v="1"/>
    <s v="2.3 - MATERIALES Y SUMINISTROS"/>
    <s v="2.3.1 - ALIMENTOS Y PRODUCTOS AGROFORESTALES"/>
    <s v="N"/>
    <s v="00 - N/A"/>
    <s v="10 - FONDO GENERAL"/>
    <s v="99 - MULTIPROVINCIAL"/>
    <s v="(en blanco)"/>
    <n v="14930119"/>
    <n v="6095161"/>
  </r>
  <r>
    <s v="2026"/>
    <x v="0"/>
    <x v="0"/>
    <x v="0"/>
    <x v="0"/>
    <s v="3 - Poder Judicial"/>
    <s v="0301 - PODER JUDICIAL"/>
    <s v="0001 - CONSEJO DEL PODER JUDICIAL"/>
    <x v="0"/>
    <x v="1"/>
    <x v="1"/>
    <s v="2.3 - MATERIALES Y SUMINISTROS"/>
    <s v="2.3.2 - TEXTILES Y VESTUARIOS"/>
    <s v="N"/>
    <s v="00 - N/A"/>
    <s v="10 - FONDO GENERAL"/>
    <s v="99 - MULTIPROVINCIAL"/>
    <s v="(en blanco)"/>
    <n v="4317772"/>
    <n v="3139556"/>
  </r>
  <r>
    <s v="2026"/>
    <x v="0"/>
    <x v="0"/>
    <x v="0"/>
    <x v="0"/>
    <s v="3 - Poder Judicial"/>
    <s v="0301 - PODER JUDICIAL"/>
    <s v="0001 - CONSEJO DEL PODER JUDICIAL"/>
    <x v="0"/>
    <x v="1"/>
    <x v="1"/>
    <s v="2.3 - MATERIALES Y SUMINISTROS"/>
    <s v="2.3.3 - PAPEL, CARTÓN E IMPRESOS"/>
    <s v="N"/>
    <s v="00 - N/A"/>
    <s v="10 - FONDO GENERAL"/>
    <s v="99 - MULTIPROVINCIAL"/>
    <s v="(en blanco)"/>
    <n v="52428659"/>
    <n v="17558553"/>
  </r>
  <r>
    <s v="2026"/>
    <x v="0"/>
    <x v="0"/>
    <x v="0"/>
    <x v="0"/>
    <s v="3 - Poder Judicial"/>
    <s v="0301 - PODER JUDICIAL"/>
    <s v="0001 - CONSEJO DEL PODER JUDICIAL"/>
    <x v="0"/>
    <x v="1"/>
    <x v="1"/>
    <s v="2.3 - MATERIALES Y SUMINISTROS"/>
    <s v="2.3.4 - PRODUCTOS FARMACÉUTICOS"/>
    <s v="N"/>
    <s v="00 - N/A"/>
    <s v="10 - FONDO GENERAL"/>
    <s v="99 - MULTIPROVINCIAL"/>
    <s v="(en blanco)"/>
    <n v="14347"/>
    <n v="9033"/>
  </r>
  <r>
    <s v="2026"/>
    <x v="0"/>
    <x v="0"/>
    <x v="0"/>
    <x v="0"/>
    <s v="3 - Poder Judicial"/>
    <s v="0301 - PODER JUDICIAL"/>
    <s v="0001 - CONSEJO DEL PODER JUDICIAL"/>
    <x v="0"/>
    <x v="1"/>
    <x v="1"/>
    <s v="2.3 - MATERIALES Y SUMINISTROS"/>
    <s v="2.3.5 - CUERO, CAUCHO Y PLÁSTICO"/>
    <s v="N"/>
    <s v="00 - N/A"/>
    <s v="10 - FONDO GENERAL"/>
    <s v="99 - MULTIPROVINCIAL"/>
    <s v="(en blanco)"/>
    <n v="1988263"/>
    <n v="752958"/>
  </r>
  <r>
    <s v="2026"/>
    <x v="0"/>
    <x v="0"/>
    <x v="0"/>
    <x v="0"/>
    <s v="3 - Poder Judicial"/>
    <s v="0301 - PODER JUDICIAL"/>
    <s v="0001 - CONSEJO DEL PODER JUDICIAL"/>
    <x v="0"/>
    <x v="1"/>
    <x v="1"/>
    <s v="2.3 - MATERIALES Y SUMINISTROS"/>
    <s v="2.3.6 - PRODUCTOS DE MINERALES, METÁLICOS Y NO METÁLICOS"/>
    <s v="N"/>
    <s v="00 - N/A"/>
    <s v="10 - FONDO GENERAL"/>
    <s v="99 - MULTIPROVINCIAL"/>
    <s v="(en blanco)"/>
    <n v="1815157"/>
    <n v="827108"/>
  </r>
  <r>
    <s v="2026"/>
    <x v="0"/>
    <x v="0"/>
    <x v="0"/>
    <x v="0"/>
    <s v="3 - Poder Judicial"/>
    <s v="0301 - PODER JUDICIAL"/>
    <s v="0001 - CONSEJO DEL PODER JUDICIAL"/>
    <x v="0"/>
    <x v="1"/>
    <x v="1"/>
    <s v="2.3 - MATERIALES Y SUMINISTROS"/>
    <s v="2.3.7 - COMBUSTIBLES, LUBRICANTES, PRODUCTOS QUÍMICOS Y CONEXOS"/>
    <s v="N"/>
    <s v="00 - N/A"/>
    <s v="10 - FONDO GENERAL"/>
    <s v="99 - MULTIPROVINCIAL"/>
    <s v="(en blanco)"/>
    <n v="41590957"/>
    <n v="17283115"/>
  </r>
  <r>
    <s v="2026"/>
    <x v="0"/>
    <x v="0"/>
    <x v="0"/>
    <x v="0"/>
    <s v="3 - Poder Judicial"/>
    <s v="0301 - PODER JUDICIAL"/>
    <s v="0001 - CONSEJO DEL PODER JUDICIAL"/>
    <x v="0"/>
    <x v="1"/>
    <x v="1"/>
    <s v="2.3 - MATERIALES Y SUMINISTROS"/>
    <s v="2.3.9 - PRODUCTOS Y ÚTILES VARIOS"/>
    <s v="N"/>
    <s v="00 - N/A"/>
    <s v="10 - FONDO GENERAL"/>
    <s v="99 - MULTIPROVINCIAL"/>
    <s v="(en blanco)"/>
    <n v="106607186"/>
    <n v="39241034"/>
  </r>
  <r>
    <s v="2026"/>
    <x v="0"/>
    <x v="0"/>
    <x v="0"/>
    <x v="0"/>
    <s v="4 - Junta Central Electoral"/>
    <s v="0401 - JUNTA CENTRAL ELECTORAL"/>
    <s v="0001 - JUNTA CENTRAL ELECTORAL"/>
    <x v="0"/>
    <x v="0"/>
    <x v="84"/>
    <s v="2.1 - REMUNERACIONES Y CONTRIBUCIONES"/>
    <s v="2.1.1 - REMUNERACIONES"/>
    <s v="N"/>
    <s v="00 - N/A"/>
    <s v="10 - FONDO GENERAL"/>
    <s v="99 - MULTIPROVINCIAL"/>
    <s v="(en blanco)"/>
    <n v="5865626737"/>
    <n v="2444011350"/>
  </r>
  <r>
    <s v="2026"/>
    <x v="0"/>
    <x v="0"/>
    <x v="0"/>
    <x v="0"/>
    <s v="4 - Junta Central Electoral"/>
    <s v="0401 - JUNTA CENTRAL ELECTORAL"/>
    <s v="0001 - JUNTA CENTRAL ELECTORAL"/>
    <x v="0"/>
    <x v="0"/>
    <x v="84"/>
    <s v="2.1 - REMUNERACIONES Y CONTRIBUCIONES"/>
    <s v="2.1.2 - SOBRESUELDOS"/>
    <s v="N"/>
    <s v="00 - N/A"/>
    <s v="10 - FONDO GENERAL"/>
    <s v="99 - MULTIPROVINCIAL"/>
    <s v="(en blanco)"/>
    <n v="282449300"/>
    <n v="117687185"/>
  </r>
  <r>
    <s v="2026"/>
    <x v="0"/>
    <x v="0"/>
    <x v="0"/>
    <x v="0"/>
    <s v="4 - Junta Central Electoral"/>
    <s v="0401 - JUNTA CENTRAL ELECTORAL"/>
    <s v="0001 - JUNTA CENTRAL ELECTORAL"/>
    <x v="0"/>
    <x v="0"/>
    <x v="84"/>
    <s v="2.1 - REMUNERACIONES Y CONTRIBUCIONES"/>
    <s v="2.1.3 - DIETAS Y GASTOS DE REPRESENTACIÓN"/>
    <s v="N"/>
    <s v="00 - N/A"/>
    <s v="10 - FONDO GENERAL"/>
    <s v="99 - MULTIPROVINCIAL"/>
    <s v="(en blanco)"/>
    <n v="10012700"/>
    <n v="4171955"/>
  </r>
  <r>
    <s v="2026"/>
    <x v="0"/>
    <x v="0"/>
    <x v="0"/>
    <x v="0"/>
    <s v="4 - Junta Central Electoral"/>
    <s v="0401 - JUNTA CENTRAL ELECTORAL"/>
    <s v="0001 - JUNTA CENTRAL ELECTORAL"/>
    <x v="0"/>
    <x v="0"/>
    <x v="84"/>
    <s v="2.2 - CONTRATACIÓN DE SERVICIOS"/>
    <s v="2.2.1 - SERVICIOS BÁSICOS"/>
    <s v="N"/>
    <s v="00 - N/A"/>
    <s v="10 - FONDO GENERAL"/>
    <s v="99 - MULTIPROVINCIAL"/>
    <s v="(en blanco)"/>
    <n v="1065165600"/>
    <n v="443818975"/>
  </r>
  <r>
    <s v="2026"/>
    <x v="0"/>
    <x v="0"/>
    <x v="0"/>
    <x v="0"/>
    <s v="4 - Junta Central Electoral"/>
    <s v="0401 - JUNTA CENTRAL ELECTORAL"/>
    <s v="0001 - JUNTA CENTRAL ELECTORAL"/>
    <x v="0"/>
    <x v="0"/>
    <x v="84"/>
    <s v="2.2 - CONTRATACIÓN DE SERVICIOS"/>
    <s v="2.2.2 - PUBLICIDAD, IMPRESIÓN Y ENCUADERNACIÓN"/>
    <s v="N"/>
    <s v="00 - N/A"/>
    <s v="10 - FONDO GENERAL"/>
    <s v="99 - MULTIPROVINCIAL"/>
    <s v="(en blanco)"/>
    <n v="15475400"/>
    <n v="6448080"/>
  </r>
  <r>
    <s v="2026"/>
    <x v="0"/>
    <x v="0"/>
    <x v="0"/>
    <x v="0"/>
    <s v="4 - Junta Central Electoral"/>
    <s v="0401 - JUNTA CENTRAL ELECTORAL"/>
    <s v="0001 - JUNTA CENTRAL ELECTORAL"/>
    <x v="0"/>
    <x v="0"/>
    <x v="84"/>
    <s v="2.2 - CONTRATACIÓN DE SERVICIOS"/>
    <s v="2.2.3 - VIÁTICOS"/>
    <s v="N"/>
    <s v="00 - N/A"/>
    <s v="10 - FONDO GENERAL"/>
    <s v="99 - MULTIPROVINCIAL"/>
    <s v="(en blanco)"/>
    <n v="102024900"/>
    <n v="42510375"/>
  </r>
  <r>
    <s v="2026"/>
    <x v="0"/>
    <x v="0"/>
    <x v="0"/>
    <x v="0"/>
    <s v="4 - Junta Central Electoral"/>
    <s v="0401 - JUNTA CENTRAL ELECTORAL"/>
    <s v="0001 - JUNTA CENTRAL ELECTORAL"/>
    <x v="0"/>
    <x v="0"/>
    <x v="84"/>
    <s v="2.2 - CONTRATACIÓN DE SERVICIOS"/>
    <s v="2.2.4 - TRANSPORTE Y ALMACENAJE"/>
    <s v="N"/>
    <s v="00 - N/A"/>
    <s v="10 - FONDO GENERAL"/>
    <s v="99 - MULTIPROVINCIAL"/>
    <s v="(en blanco)"/>
    <n v="5985600"/>
    <n v="2493985"/>
  </r>
  <r>
    <s v="2026"/>
    <x v="0"/>
    <x v="0"/>
    <x v="0"/>
    <x v="0"/>
    <s v="4 - Junta Central Electoral"/>
    <s v="0401 - JUNTA CENTRAL ELECTORAL"/>
    <s v="0001 - JUNTA CENTRAL ELECTORAL"/>
    <x v="0"/>
    <x v="0"/>
    <x v="84"/>
    <s v="2.2 - CONTRATACIÓN DE SERVICIOS"/>
    <s v="2.2.5 - ALQUILERES Y RENTAS"/>
    <s v="N"/>
    <s v="00 - N/A"/>
    <s v="10 - FONDO GENERAL"/>
    <s v="99 - MULTIPROVINCIAL"/>
    <s v="(en blanco)"/>
    <n v="229660000"/>
    <n v="95691660"/>
  </r>
  <r>
    <s v="2026"/>
    <x v="0"/>
    <x v="0"/>
    <x v="0"/>
    <x v="0"/>
    <s v="4 - Junta Central Electoral"/>
    <s v="0401 - JUNTA CENTRAL ELECTORAL"/>
    <s v="0001 - JUNTA CENTRAL ELECTORAL"/>
    <x v="0"/>
    <x v="0"/>
    <x v="84"/>
    <s v="2.2 - CONTRATACIÓN DE SERVICIOS"/>
    <s v="2.2.6 - SEGUROS"/>
    <s v="N"/>
    <s v="00 - N/A"/>
    <s v="10 - FONDO GENERAL"/>
    <s v="99 - MULTIPROVINCIAL"/>
    <s v="(en blanco)"/>
    <n v="91279200"/>
    <n v="38033000"/>
  </r>
  <r>
    <s v="2026"/>
    <x v="0"/>
    <x v="0"/>
    <x v="0"/>
    <x v="0"/>
    <s v="4 - Junta Central Electoral"/>
    <s v="0401 - JUNTA CENTRAL ELECTORAL"/>
    <s v="0001 - JUNTA CENTRAL ELECTORAL"/>
    <x v="0"/>
    <x v="0"/>
    <x v="84"/>
    <s v="2.2 - CONTRATACIÓN DE SERVICIOS"/>
    <s v="2.2.7 - SERVICIOS DE CONSERVACIÓN, REPARACIONES MENORES E INSTALACIONES TEMPORALES"/>
    <s v="N"/>
    <s v="00 - N/A"/>
    <s v="10 - FONDO GENERAL"/>
    <s v="99 - MULTIPROVINCIAL"/>
    <s v="(en blanco)"/>
    <n v="8033900"/>
    <n v="3347445"/>
  </r>
  <r>
    <s v="2026"/>
    <x v="0"/>
    <x v="0"/>
    <x v="0"/>
    <x v="0"/>
    <s v="4 - Junta Central Electoral"/>
    <s v="0401 - JUNTA CENTRAL ELECTORAL"/>
    <s v="0001 - JUNTA CENTRAL ELECTORAL"/>
    <x v="0"/>
    <x v="0"/>
    <x v="84"/>
    <s v="2.2 - CONTRATACIÓN DE SERVICIOS"/>
    <s v="2.2.8 - OTROS SERVICIOS NO INCLUIDOS EN CONCEPTOS ANTERIORES"/>
    <s v="N"/>
    <s v="00 - N/A"/>
    <s v="10 - FONDO GENERAL"/>
    <s v="99 - MULTIPROVINCIAL"/>
    <s v="(en blanco)"/>
    <n v="136562300"/>
    <n v="56900925"/>
  </r>
  <r>
    <s v="2026"/>
    <x v="0"/>
    <x v="0"/>
    <x v="0"/>
    <x v="0"/>
    <s v="4 - Junta Central Electoral"/>
    <s v="0401 - JUNTA CENTRAL ELECTORAL"/>
    <s v="0001 - JUNTA CENTRAL ELECTORAL"/>
    <x v="0"/>
    <x v="0"/>
    <x v="84"/>
    <s v="2.3 - MATERIALES Y SUMINISTROS"/>
    <s v="2.3.1 - ALIMENTOS Y PRODUCTOS AGROFORESTALES"/>
    <s v="N"/>
    <s v="00 - N/A"/>
    <s v="10 - FONDO GENERAL"/>
    <s v="99 - MULTIPROVINCIAL"/>
    <s v="(en blanco)"/>
    <n v="165465700"/>
    <n v="68944030"/>
  </r>
  <r>
    <s v="2026"/>
    <x v="0"/>
    <x v="0"/>
    <x v="0"/>
    <x v="0"/>
    <s v="4 - Junta Central Electoral"/>
    <s v="0401 - JUNTA CENTRAL ELECTORAL"/>
    <s v="0001 - JUNTA CENTRAL ELECTORAL"/>
    <x v="0"/>
    <x v="0"/>
    <x v="84"/>
    <s v="2.3 - MATERIALES Y SUMINISTROS"/>
    <s v="2.3.2 - TEXTILES Y VESTUARIOS"/>
    <s v="N"/>
    <s v="00 - N/A"/>
    <s v="10 - FONDO GENERAL"/>
    <s v="99 - MULTIPROVINCIAL"/>
    <s v="(en blanco)"/>
    <n v="4726000"/>
    <n v="1969155"/>
  </r>
  <r>
    <s v="2026"/>
    <x v="0"/>
    <x v="0"/>
    <x v="0"/>
    <x v="0"/>
    <s v="4 - Junta Central Electoral"/>
    <s v="0401 - JUNTA CENTRAL ELECTORAL"/>
    <s v="0001 - JUNTA CENTRAL ELECTORAL"/>
    <x v="0"/>
    <x v="0"/>
    <x v="84"/>
    <s v="2.3 - MATERIALES Y SUMINISTROS"/>
    <s v="2.3.3 - PAPEL, CARTÓN E IMPRESOS"/>
    <s v="N"/>
    <s v="00 - N/A"/>
    <s v="10 - FONDO GENERAL"/>
    <s v="99 - MULTIPROVINCIAL"/>
    <s v="(en blanco)"/>
    <n v="2650200"/>
    <n v="1104235"/>
  </r>
  <r>
    <s v="2026"/>
    <x v="0"/>
    <x v="0"/>
    <x v="0"/>
    <x v="0"/>
    <s v="4 - Junta Central Electoral"/>
    <s v="0401 - JUNTA CENTRAL ELECTORAL"/>
    <s v="0001 - JUNTA CENTRAL ELECTORAL"/>
    <x v="0"/>
    <x v="0"/>
    <x v="84"/>
    <s v="2.3 - MATERIALES Y SUMINISTROS"/>
    <s v="2.3.5 - CUERO, CAUCHO Y PLÁSTICO"/>
    <s v="N"/>
    <s v="00 - N/A"/>
    <s v="10 - FONDO GENERAL"/>
    <s v="99 - MULTIPROVINCIAL"/>
    <s v="(en blanco)"/>
    <n v="4262500"/>
    <n v="1776035"/>
  </r>
  <r>
    <s v="2026"/>
    <x v="0"/>
    <x v="0"/>
    <x v="0"/>
    <x v="0"/>
    <s v="4 - Junta Central Electoral"/>
    <s v="0401 - JUNTA CENTRAL ELECTORAL"/>
    <s v="0001 - JUNTA CENTRAL ELECTORAL"/>
    <x v="0"/>
    <x v="0"/>
    <x v="84"/>
    <s v="2.3 - MATERIALES Y SUMINISTROS"/>
    <s v="2.3.6 - PRODUCTOS DE MINERALES, METÁLICOS Y NO METÁLICOS"/>
    <s v="N"/>
    <s v="00 - N/A"/>
    <s v="10 - FONDO GENERAL"/>
    <s v="99 - MULTIPROVINCIAL"/>
    <s v="(en blanco)"/>
    <n v="18619000"/>
    <n v="7757890"/>
  </r>
  <r>
    <s v="2026"/>
    <x v="0"/>
    <x v="0"/>
    <x v="0"/>
    <x v="0"/>
    <s v="4 - Junta Central Electoral"/>
    <s v="0401 - JUNTA CENTRAL ELECTORAL"/>
    <s v="0001 - JUNTA CENTRAL ELECTORAL"/>
    <x v="0"/>
    <x v="0"/>
    <x v="84"/>
    <s v="2.3 - MATERIALES Y SUMINISTROS"/>
    <s v="2.3.7 - COMBUSTIBLES, LUBRICANTES, PRODUCTOS QUÍMICOS Y CONEXOS"/>
    <s v="N"/>
    <s v="00 - N/A"/>
    <s v="10 - FONDO GENERAL"/>
    <s v="99 - MULTIPROVINCIAL"/>
    <s v="(en blanco)"/>
    <n v="86709900"/>
    <n v="36129110"/>
  </r>
  <r>
    <s v="2026"/>
    <x v="0"/>
    <x v="0"/>
    <x v="0"/>
    <x v="0"/>
    <s v="4 - Junta Central Electoral"/>
    <s v="0401 - JUNTA CENTRAL ELECTORAL"/>
    <s v="0001 - JUNTA CENTRAL ELECTORAL"/>
    <x v="0"/>
    <x v="0"/>
    <x v="84"/>
    <s v="2.3 - MATERIALES Y SUMINISTROS"/>
    <s v="2.3.9 - PRODUCTOS Y ÚTILES VARIOS"/>
    <s v="N"/>
    <s v="00 - N/A"/>
    <s v="10 - FONDO GENERAL"/>
    <s v="99 - MULTIPROVINCIAL"/>
    <s v="(en blanco)"/>
    <n v="14933000"/>
    <n v="6222050"/>
  </r>
  <r>
    <s v="2026"/>
    <x v="0"/>
    <x v="0"/>
    <x v="0"/>
    <x v="0"/>
    <s v="4 - Junta Central Electoral"/>
    <s v="0401 - JUNTA CENTRAL ELECTORAL"/>
    <s v="0001 - JUNTA CENTRAL ELECTORAL"/>
    <x v="0"/>
    <x v="0"/>
    <x v="20"/>
    <s v="2.1 - REMUNERACIONES Y CONTRIBUCIONES"/>
    <s v="2.1.1 - REMUNERACIONES"/>
    <s v="N"/>
    <s v="00 - N/A"/>
    <s v="10 - FONDO GENERAL"/>
    <s v="99 - MULTIPROVINCIAL"/>
    <s v="(en blanco)"/>
    <n v="7155300"/>
    <n v="2981375"/>
  </r>
  <r>
    <s v="2026"/>
    <x v="0"/>
    <x v="0"/>
    <x v="0"/>
    <x v="0"/>
    <s v="4 - Junta Central Electoral"/>
    <s v="0401 - JUNTA CENTRAL ELECTORAL"/>
    <s v="0001 - JUNTA CENTRAL ELECTORAL"/>
    <x v="0"/>
    <x v="0"/>
    <x v="20"/>
    <s v="2.1 - REMUNERACIONES Y CONTRIBUCIONES"/>
    <s v="2.1.2 - SOBRESUELDOS"/>
    <s v="N"/>
    <s v="00 - N/A"/>
    <s v="10 - FONDO GENERAL"/>
    <s v="99 - MULTIPROVINCIAL"/>
    <s v="(en blanco)"/>
    <n v="658200"/>
    <n v="274250"/>
  </r>
  <r>
    <s v="2026"/>
    <x v="0"/>
    <x v="0"/>
    <x v="0"/>
    <x v="0"/>
    <s v="4 - Junta Central Electoral"/>
    <s v="0401 - JUNTA CENTRAL ELECTORAL"/>
    <s v="0001 - JUNTA CENTRAL ELECTORAL"/>
    <x v="0"/>
    <x v="0"/>
    <x v="20"/>
    <s v="2.2 - CONTRATACIÓN DE SERVICIOS"/>
    <s v="2.2.2 - PUBLICIDAD, IMPRESIÓN Y ENCUADERNACIÓN"/>
    <s v="N"/>
    <s v="00 - N/A"/>
    <s v="10 - FONDO GENERAL"/>
    <s v="99 - MULTIPROVINCIAL"/>
    <s v="(en blanco)"/>
    <n v="4153900"/>
    <n v="1730790"/>
  </r>
  <r>
    <s v="2026"/>
    <x v="0"/>
    <x v="0"/>
    <x v="0"/>
    <x v="0"/>
    <s v="4 - Junta Central Electoral"/>
    <s v="0401 - JUNTA CENTRAL ELECTORAL"/>
    <s v="0001 - JUNTA CENTRAL ELECTORAL"/>
    <x v="0"/>
    <x v="0"/>
    <x v="20"/>
    <s v="2.3 - MATERIALES Y SUMINISTROS"/>
    <s v="2.3.1 - ALIMENTOS Y PRODUCTOS AGROFORESTALES"/>
    <s v="N"/>
    <s v="00 - N/A"/>
    <s v="10 - FONDO GENERAL"/>
    <s v="99 - MULTIPROVINCIAL"/>
    <s v="(en blanco)"/>
    <n v="167600"/>
    <n v="69830"/>
  </r>
  <r>
    <s v="2026"/>
    <x v="0"/>
    <x v="0"/>
    <x v="0"/>
    <x v="0"/>
    <s v="5 - Cámara de Cuentas de la República Dominicana"/>
    <s v="0402 - CÁMARA DE CUENTAS"/>
    <s v="0001 - CAMARA DE CUENTAS DE LA REPUBLICA DOMINICANA"/>
    <x v="0"/>
    <x v="0"/>
    <x v="2"/>
    <s v="2.1 - REMUNERACIONES Y CONTRIBUCIONES"/>
    <s v="2.1.1 - REMUNERACIONES"/>
    <s v="N"/>
    <s v="00 - N/A"/>
    <s v="10 - FONDO GENERAL"/>
    <s v="01 - DISTRITO NACIONAL"/>
    <s v="(en blanco)"/>
    <n v="370903880"/>
    <n v="153066838.44999999"/>
  </r>
  <r>
    <s v="2026"/>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en blanco)"/>
    <n v="356157210"/>
    <n v="154402027.36000001"/>
  </r>
  <r>
    <s v="2026"/>
    <x v="0"/>
    <x v="0"/>
    <x v="0"/>
    <x v="0"/>
    <s v="5 - Cámara de Cuentas de la República Dominicana"/>
    <s v="0402 - CÁMARA DE CUENTAS"/>
    <s v="0001 - CAMARA DE CUENTAS DE LA REPUBLICA DOMINICANA"/>
    <x v="0"/>
    <x v="0"/>
    <x v="2"/>
    <s v="2.1 - REMUNERACIONES Y CONTRIBUCIONES"/>
    <s v="2.1.2 - SOBRESUELDOS"/>
    <s v="N"/>
    <s v="00 - N/A"/>
    <s v="10 - FONDO GENERAL"/>
    <s v="01 - DISTRITO NACIONAL"/>
    <s v="(en blanco)"/>
    <n v="143219700"/>
    <n v="41249325.009999998"/>
  </r>
  <r>
    <s v="2026"/>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en blanco)"/>
    <n v="153127921"/>
    <n v="53188432.090000011"/>
  </r>
  <r>
    <s v="2026"/>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en blanco)"/>
    <n v="8245832"/>
    <n v="3677857.5900000008"/>
  </r>
  <r>
    <s v="2026"/>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01 - DISTRITO NACIONAL"/>
    <s v="(en blanco)"/>
    <n v="49894376"/>
    <n v="21362283.750000004"/>
  </r>
  <r>
    <s v="2026"/>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en blanco)"/>
    <n v="41981150"/>
    <n v="16964351.750000004"/>
  </r>
  <r>
    <s v="2026"/>
    <x v="0"/>
    <x v="0"/>
    <x v="0"/>
    <x v="0"/>
    <s v="5 - Cámara de Cuentas de la República Dominicana"/>
    <s v="0402 - CÁMARA DE CUENTAS"/>
    <s v="0001 - CAMARA DE CUENTAS DE LA REPUBLICA DOMINICANA"/>
    <x v="0"/>
    <x v="0"/>
    <x v="2"/>
    <s v="2.2 - CONTRATACIÓN DE SERVICIOS"/>
    <s v="2.2.1 - SERVICIOS BÁSICOS"/>
    <s v="N"/>
    <s v="00 - N/A"/>
    <s v="10 - FONDO GENERAL"/>
    <s v="01 - DISTRITO NACIONAL"/>
    <s v="(en blanco)"/>
    <n v="3501256"/>
    <n v="1388110.1400000001"/>
  </r>
  <r>
    <s v="2026"/>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en blanco)"/>
    <n v="24970494"/>
    <n v="11603098.640000001"/>
  </r>
  <r>
    <s v="2026"/>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01 - DISTRITO NACIONAL"/>
    <s v="(en blanco)"/>
    <n v="10537920"/>
    <n v="4296072.1000000006"/>
  </r>
  <r>
    <s v="2026"/>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en blanco)"/>
    <n v="11194055"/>
    <n v="5034143.6799999988"/>
  </r>
  <r>
    <s v="2026"/>
    <x v="0"/>
    <x v="0"/>
    <x v="0"/>
    <x v="0"/>
    <s v="5 - Cámara de Cuentas de la República Dominicana"/>
    <s v="0402 - CÁMARA DE CUENTAS"/>
    <s v="0001 - CAMARA DE CUENTAS DE LA REPUBLICA DOMINICANA"/>
    <x v="0"/>
    <x v="0"/>
    <x v="2"/>
    <s v="2.2 - CONTRATACIÓN DE SERVICIOS"/>
    <s v="2.2.3 - VIÁTICOS"/>
    <s v="N"/>
    <s v="00 - N/A"/>
    <s v="10 - FONDO GENERAL"/>
    <s v="01 - DISTRITO NACIONAL"/>
    <s v="(en blanco)"/>
    <n v="11189177"/>
    <n v="4017439.79"/>
  </r>
  <r>
    <s v="2026"/>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en blanco)"/>
    <n v="6672975"/>
    <n v="4177331.8000000003"/>
  </r>
  <r>
    <s v="2026"/>
    <x v="0"/>
    <x v="0"/>
    <x v="0"/>
    <x v="0"/>
    <s v="5 - Cámara de Cuentas de la República Dominicana"/>
    <s v="0402 - CÁMARA DE CUENTAS"/>
    <s v="0001 - CAMARA DE CUENTAS DE LA REPUBLICA DOMINICANA"/>
    <x v="0"/>
    <x v="0"/>
    <x v="2"/>
    <s v="2.2 - CONTRATACIÓN DE SERVICIOS"/>
    <s v="2.2.4 - TRANSPORTE Y ALMACENAJE"/>
    <s v="N"/>
    <s v="00 - N/A"/>
    <s v="10 - FONDO GENERAL"/>
    <s v="01 - DISTRITO NACIONAL"/>
    <s v="(en blanco)"/>
    <n v="394800"/>
    <n v="166928.07999999999"/>
  </r>
  <r>
    <s v="2026"/>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en blanco)"/>
    <n v="4281535"/>
    <n v="2014626.5499999998"/>
  </r>
  <r>
    <s v="2026"/>
    <x v="0"/>
    <x v="0"/>
    <x v="0"/>
    <x v="0"/>
    <s v="5 - Cámara de Cuentas de la República Dominicana"/>
    <s v="0402 - CÁMARA DE CUENTAS"/>
    <s v="0001 - CAMARA DE CUENTAS DE LA REPUBLICA DOMINICANA"/>
    <x v="0"/>
    <x v="0"/>
    <x v="2"/>
    <s v="2.2 - CONTRATACIÓN DE SERVICIOS"/>
    <s v="2.2.5 - ALQUILERES Y RENTAS"/>
    <s v="N"/>
    <s v="00 - N/A"/>
    <s v="10 - FONDO GENERAL"/>
    <s v="01 - DISTRITO NACIONAL"/>
    <s v="(en blanco)"/>
    <n v="19525400"/>
    <n v="9845440.9199999999"/>
  </r>
  <r>
    <s v="2026"/>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en blanco)"/>
    <n v="31604756"/>
    <n v="12836817.370000001"/>
  </r>
  <r>
    <s v="2026"/>
    <x v="0"/>
    <x v="0"/>
    <x v="0"/>
    <x v="0"/>
    <s v="5 - Cámara de Cuentas de la República Dominicana"/>
    <s v="0402 - CÁMARA DE CUENTAS"/>
    <s v="0001 - CAMARA DE CUENTAS DE LA REPUBLICA DOMINICANA"/>
    <x v="0"/>
    <x v="0"/>
    <x v="2"/>
    <s v="2.2 - CONTRATACIÓN DE SERVICIOS"/>
    <s v="2.2.6 - SEGUROS"/>
    <s v="N"/>
    <s v="00 - N/A"/>
    <s v="10 - FONDO GENERAL"/>
    <s v="01 - DISTRITO NACIONAL"/>
    <s v="(en blanco)"/>
    <n v="17236999"/>
    <n v="6211773.4800000004"/>
  </r>
  <r>
    <s v="2026"/>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en blanco)"/>
    <n v="31635141"/>
    <n v="15012445.879999999"/>
  </r>
  <r>
    <s v="2026"/>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01 - DISTRITO NACIONAL"/>
    <s v="(en blanco)"/>
    <n v="2939160"/>
    <n v="1108969.5899999999"/>
  </r>
  <r>
    <s v="2026"/>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en blanco)"/>
    <n v="18136497"/>
    <n v="7120232.0200000014"/>
  </r>
  <r>
    <s v="2026"/>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01 - DISTRITO NACIONAL"/>
    <s v="(en blanco)"/>
    <n v="7510172"/>
    <n v="2869062.32"/>
  </r>
  <r>
    <s v="2026"/>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en blanco)"/>
    <n v="38980317"/>
    <n v="13266378.019999998"/>
  </r>
  <r>
    <s v="2026"/>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01 - DISTRITO NACIONAL"/>
    <s v="(en blanco)"/>
    <n v="6667727"/>
    <n v="2540881.17"/>
  </r>
  <r>
    <s v="2026"/>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99 - MULTIPROVINCIAL"/>
    <s v="(en blanco)"/>
    <n v="5160279"/>
    <n v="1873827.8100000003"/>
  </r>
  <r>
    <s v="2026"/>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01 - DISTRITO NACIONAL"/>
    <s v="(en blanco)"/>
    <n v="160917"/>
    <n v="58515.28"/>
  </r>
  <r>
    <s v="2026"/>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en blanco)"/>
    <n v="2834953"/>
    <n v="1179485.04"/>
  </r>
  <r>
    <s v="2026"/>
    <x v="0"/>
    <x v="0"/>
    <x v="0"/>
    <x v="0"/>
    <s v="5 - Cámara de Cuentas de la República Dominicana"/>
    <s v="0402 - CÁMARA DE CUENTAS"/>
    <s v="0001 - CAMARA DE CUENTAS DE LA REPUBLICA DOMINICANA"/>
    <x v="0"/>
    <x v="0"/>
    <x v="2"/>
    <s v="2.3 - MATERIALES Y SUMINISTROS"/>
    <s v="2.3.2 - TEXTILES Y VESTUARIOS"/>
    <s v="N"/>
    <s v="00 - N/A"/>
    <s v="10 - FONDO GENERAL"/>
    <s v="01 - DISTRITO NACIONAL"/>
    <s v="(en blanco)"/>
    <n v="1356866"/>
    <n v="606876.17999999993"/>
  </r>
  <r>
    <s v="2026"/>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en blanco)"/>
    <n v="1702996"/>
    <n v="653320.47"/>
  </r>
  <r>
    <s v="2026"/>
    <x v="0"/>
    <x v="0"/>
    <x v="0"/>
    <x v="0"/>
    <s v="5 - Cámara de Cuentas de la República Dominicana"/>
    <s v="0402 - CÁMARA DE CUENTAS"/>
    <s v="0001 - CAMARA DE CUENTAS DE LA REPUBLICA DOMINICANA"/>
    <x v="0"/>
    <x v="0"/>
    <x v="2"/>
    <s v="2.3 - MATERIALES Y SUMINISTROS"/>
    <s v="2.3.3 - PAPEL, CARTÓN E IMPRESOS"/>
    <s v="N"/>
    <s v="00 - N/A"/>
    <s v="10 - FONDO GENERAL"/>
    <s v="01 - DISTRITO NACIONAL"/>
    <s v="(en blanco)"/>
    <n v="1226117"/>
    <n v="494263.24"/>
  </r>
  <r>
    <s v="2026"/>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en blanco)"/>
    <n v="4430653"/>
    <n v="1866018.5399999998"/>
  </r>
  <r>
    <s v="2026"/>
    <x v="0"/>
    <x v="0"/>
    <x v="0"/>
    <x v="0"/>
    <s v="5 - Cámara de Cuentas de la República Dominicana"/>
    <s v="0402 - CÁMARA DE CUENTAS"/>
    <s v="0001 - CAMARA DE CUENTAS DE LA REPUBLICA DOMINICANA"/>
    <x v="0"/>
    <x v="0"/>
    <x v="2"/>
    <s v="2.3 - MATERIALES Y SUMINISTROS"/>
    <s v="2.3.4 - PRODUCTOS FARMACÉUTICOS"/>
    <s v="N"/>
    <s v="00 - N/A"/>
    <s v="10 - FONDO GENERAL"/>
    <s v="99 - MULTIPROVINCIAL"/>
    <s v="(en blanco)"/>
    <n v="250000"/>
    <n v="90909.08"/>
  </r>
  <r>
    <s v="2026"/>
    <x v="0"/>
    <x v="0"/>
    <x v="0"/>
    <x v="0"/>
    <s v="5 - Cámara de Cuentas de la República Dominicana"/>
    <s v="0402 - CÁMARA DE CUENTAS"/>
    <s v="0001 - CAMARA DE CUENTAS DE LA REPUBLICA DOMINICANA"/>
    <x v="0"/>
    <x v="0"/>
    <x v="2"/>
    <s v="2.3 - MATERIALES Y SUMINISTROS"/>
    <s v="2.3.5 - CUERO, CAUCHO Y PLÁSTICO"/>
    <s v="N"/>
    <s v="00 - N/A"/>
    <s v="10 - FONDO GENERAL"/>
    <s v="01 - DISTRITO NACIONAL"/>
    <s v="(en blanco)"/>
    <n v="145600"/>
    <n v="60709.469999999994"/>
  </r>
  <r>
    <s v="2026"/>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en blanco)"/>
    <n v="725669"/>
    <n v="263879.64"/>
  </r>
  <r>
    <s v="2026"/>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01 - DISTRITO NACIONAL"/>
    <s v="(en blanco)"/>
    <n v="15000"/>
    <n v="6250"/>
  </r>
  <r>
    <s v="2026"/>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en blanco)"/>
    <n v="4070402"/>
    <n v="1480733.56"/>
  </r>
  <r>
    <s v="2026"/>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01 - DISTRITO NACIONAL"/>
    <s v="(en blanco)"/>
    <n v="2888976"/>
    <n v="1523017.78"/>
  </r>
  <r>
    <s v="2026"/>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en blanco)"/>
    <n v="18767955"/>
    <n v="7993313.6200000048"/>
  </r>
  <r>
    <s v="2026"/>
    <x v="0"/>
    <x v="0"/>
    <x v="0"/>
    <x v="0"/>
    <s v="5 - Cámara de Cuentas de la República Dominicana"/>
    <s v="0402 - CÁMARA DE CUENTAS"/>
    <s v="0001 - CAMARA DE CUENTAS DE LA REPUBLICA DOMINICANA"/>
    <x v="0"/>
    <x v="0"/>
    <x v="2"/>
    <s v="2.3 - MATERIALES Y SUMINISTROS"/>
    <s v="2.3.9 - PRODUCTOS Y ÚTILES VARIOS"/>
    <s v="N"/>
    <s v="00 - N/A"/>
    <s v="10 - FONDO GENERAL"/>
    <s v="01 - DISTRITO NACIONAL"/>
    <s v="(en blanco)"/>
    <n v="3303783"/>
    <n v="1406700.36"/>
  </r>
  <r>
    <s v="2026"/>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en blanco)"/>
    <n v="12803475"/>
    <n v="5146802.5899999989"/>
  </r>
  <r>
    <s v="2026"/>
    <x v="0"/>
    <x v="0"/>
    <x v="0"/>
    <x v="0"/>
    <s v="6 - Tribunal Constitucional"/>
    <s v="0403 - TRIBUNAL CONSTITUCIONAL"/>
    <s v="0001 - TRIBUNAL CONSTITUCIONAL"/>
    <x v="0"/>
    <x v="1"/>
    <x v="1"/>
    <s v="2.1 - REMUNERACIONES Y CONTRIBUCIONES"/>
    <s v="2.1.1 - REMUNERACIONES"/>
    <s v="N"/>
    <s v="00 - N/A"/>
    <s v="10 - FONDO GENERAL"/>
    <s v="99 - MULTIPROVINCIAL"/>
    <s v="(en blanco)"/>
    <n v="924559124"/>
    <n v="385232963"/>
  </r>
  <r>
    <s v="2026"/>
    <x v="0"/>
    <x v="0"/>
    <x v="0"/>
    <x v="0"/>
    <s v="6 - Tribunal Constitucional"/>
    <s v="0403 - TRIBUNAL CONSTITUCIONAL"/>
    <s v="0001 - TRIBUNAL CONSTITUCIONAL"/>
    <x v="0"/>
    <x v="1"/>
    <x v="1"/>
    <s v="2.1 - REMUNERACIONES Y CONTRIBUCIONES"/>
    <s v="2.1.2 - SOBRESUELDOS"/>
    <s v="N"/>
    <s v="00 - N/A"/>
    <s v="10 - FONDO GENERAL"/>
    <s v="99 - MULTIPROVINCIAL"/>
    <s v="(en blanco)"/>
    <n v="124375682"/>
    <n v="51823201"/>
  </r>
  <r>
    <s v="2026"/>
    <x v="0"/>
    <x v="0"/>
    <x v="0"/>
    <x v="0"/>
    <s v="6 - Tribunal Constitucional"/>
    <s v="0403 - TRIBUNAL CONSTITUCIONAL"/>
    <s v="0001 - TRIBUNAL CONSTITUCIONAL"/>
    <x v="0"/>
    <x v="1"/>
    <x v="1"/>
    <s v="2.1 - REMUNERACIONES Y CONTRIBUCIONES"/>
    <s v="2.1.3 - DIETAS Y GASTOS DE REPRESENTACIÓN"/>
    <s v="N"/>
    <s v="00 - N/A"/>
    <s v="10 - FONDO GENERAL"/>
    <s v="99 - MULTIPROVINCIAL"/>
    <s v="(en blanco)"/>
    <n v="7404000"/>
    <n v="3085000"/>
  </r>
  <r>
    <s v="2026"/>
    <x v="0"/>
    <x v="0"/>
    <x v="0"/>
    <x v="0"/>
    <s v="6 - Tribunal Constitucional"/>
    <s v="0403 - TRIBUNAL CONSTITUCIONAL"/>
    <s v="0001 - TRIBUNAL CONSTITUCIONAL"/>
    <x v="0"/>
    <x v="1"/>
    <x v="1"/>
    <s v="2.1 - REMUNERACIONES Y CONTRIBUCIONES"/>
    <s v="2.1.4 - GRATIFICACIONES Y BONIFICACIONES"/>
    <s v="N"/>
    <s v="00 - N/A"/>
    <s v="10 - FONDO GENERAL"/>
    <s v="99 - MULTIPROVINCIAL"/>
    <s v="(en blanco)"/>
    <n v="142701372"/>
    <n v="59458905"/>
  </r>
  <r>
    <s v="2026"/>
    <x v="0"/>
    <x v="0"/>
    <x v="0"/>
    <x v="0"/>
    <s v="6 - Tribunal Constitucional"/>
    <s v="0403 - TRIBUNAL CONSTITUCIONAL"/>
    <s v="0001 - TRIBUNAL CONSTITUCIONAL"/>
    <x v="0"/>
    <x v="1"/>
    <x v="1"/>
    <s v="2.1 - REMUNERACIONES Y CONTRIBUCIONES"/>
    <s v="2.1.5 - CONTRIBUCIONES A LA SEGURIDAD SOCIAL"/>
    <s v="N"/>
    <s v="00 - N/A"/>
    <s v="10 - FONDO GENERAL"/>
    <s v="99 - MULTIPROVINCIAL"/>
    <s v="(en blanco)"/>
    <n v="102102984"/>
    <n v="42542912"/>
  </r>
  <r>
    <s v="2026"/>
    <x v="0"/>
    <x v="0"/>
    <x v="0"/>
    <x v="0"/>
    <s v="6 - Tribunal Constitucional"/>
    <s v="0403 - TRIBUNAL CONSTITUCIONAL"/>
    <s v="0001 - TRIBUNAL CONSTITUCIONAL"/>
    <x v="0"/>
    <x v="1"/>
    <x v="1"/>
    <s v="2.2 - CONTRATACIÓN DE SERVICIOS"/>
    <s v="2.2.1 - SERVICIOS BÁSICOS"/>
    <s v="N"/>
    <s v="00 - N/A"/>
    <s v="10 - FONDO GENERAL"/>
    <s v="99 - MULTIPROVINCIAL"/>
    <s v="(en blanco)"/>
    <n v="26800000"/>
    <n v="11339577"/>
  </r>
  <r>
    <s v="2026"/>
    <x v="0"/>
    <x v="0"/>
    <x v="0"/>
    <x v="0"/>
    <s v="6 - Tribunal Constitucional"/>
    <s v="0403 - TRIBUNAL CONSTITUCIONAL"/>
    <s v="0001 - TRIBUNAL CONSTITUCIONAL"/>
    <x v="0"/>
    <x v="1"/>
    <x v="1"/>
    <s v="2.2 - CONTRATACIÓN DE SERVICIOS"/>
    <s v="2.2.2 - PUBLICIDAD, IMPRESIÓN Y ENCUADERNACIÓN"/>
    <s v="N"/>
    <s v="00 - N/A"/>
    <s v="10 - FONDO GENERAL"/>
    <s v="99 - MULTIPROVINCIAL"/>
    <s v="(en blanco)"/>
    <n v="13500000"/>
    <n v="5625000"/>
  </r>
  <r>
    <s v="2026"/>
    <x v="0"/>
    <x v="0"/>
    <x v="0"/>
    <x v="0"/>
    <s v="6 - Tribunal Constitucional"/>
    <s v="0403 - TRIBUNAL CONSTITUCIONAL"/>
    <s v="0001 - TRIBUNAL CONSTITUCIONAL"/>
    <x v="0"/>
    <x v="1"/>
    <x v="1"/>
    <s v="2.2 - CONTRATACIÓN DE SERVICIOS"/>
    <s v="2.2.3 - VIÁTICOS"/>
    <s v="N"/>
    <s v="00 - N/A"/>
    <s v="10 - FONDO GENERAL"/>
    <s v="99 - MULTIPROVINCIAL"/>
    <s v="(en blanco)"/>
    <n v="9880000"/>
    <n v="4602085"/>
  </r>
  <r>
    <s v="2026"/>
    <x v="0"/>
    <x v="0"/>
    <x v="0"/>
    <x v="0"/>
    <s v="6 - Tribunal Constitucional"/>
    <s v="0403 - TRIBUNAL CONSTITUCIONAL"/>
    <s v="0001 - TRIBUNAL CONSTITUCIONAL"/>
    <x v="0"/>
    <x v="1"/>
    <x v="1"/>
    <s v="2.2 - CONTRATACIÓN DE SERVICIOS"/>
    <s v="2.2.4 - TRANSPORTE Y ALMACENAJE"/>
    <s v="N"/>
    <s v="00 - N/A"/>
    <s v="10 - FONDO GENERAL"/>
    <s v="99 - MULTIPROVINCIAL"/>
    <s v="(en blanco)"/>
    <n v="7450000"/>
    <n v="3104170"/>
  </r>
  <r>
    <s v="2026"/>
    <x v="0"/>
    <x v="0"/>
    <x v="0"/>
    <x v="0"/>
    <s v="6 - Tribunal Constitucional"/>
    <s v="0403 - TRIBUNAL CONSTITUCIONAL"/>
    <s v="0001 - TRIBUNAL CONSTITUCIONAL"/>
    <x v="0"/>
    <x v="1"/>
    <x v="1"/>
    <s v="2.2 - CONTRATACIÓN DE SERVICIOS"/>
    <s v="2.2.5 - ALQUILERES Y RENTAS"/>
    <s v="N"/>
    <s v="00 - N/A"/>
    <s v="10 - FONDO GENERAL"/>
    <s v="99 - MULTIPROVINCIAL"/>
    <s v="(en blanco)"/>
    <n v="28140000"/>
    <n v="11141660"/>
  </r>
  <r>
    <s v="2026"/>
    <x v="0"/>
    <x v="0"/>
    <x v="0"/>
    <x v="0"/>
    <s v="6 - Tribunal Constitucional"/>
    <s v="0403 - TRIBUNAL CONSTITUCIONAL"/>
    <s v="0001 - TRIBUNAL CONSTITUCIONAL"/>
    <x v="0"/>
    <x v="1"/>
    <x v="1"/>
    <s v="2.2 - CONTRATACIÓN DE SERVICIOS"/>
    <s v="2.2.6 - SEGUROS"/>
    <s v="N"/>
    <s v="00 - N/A"/>
    <s v="10 - FONDO GENERAL"/>
    <s v="99 - MULTIPROVINCIAL"/>
    <s v="(en blanco)"/>
    <n v="142000000"/>
    <n v="59166635"/>
  </r>
  <r>
    <s v="2026"/>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99 - MULTIPROVINCIAL"/>
    <s v="(en blanco)"/>
    <n v="21550000"/>
    <n v="16996287"/>
  </r>
  <r>
    <s v="2026"/>
    <x v="0"/>
    <x v="0"/>
    <x v="0"/>
    <x v="0"/>
    <s v="6 - Tribunal Constitucional"/>
    <s v="0403 - TRIBUNAL CONSTITUCIONAL"/>
    <s v="0001 - TRIBUNAL CONSTITUCIONAL"/>
    <x v="0"/>
    <x v="1"/>
    <x v="1"/>
    <s v="2.2 - CONTRATACIÓN DE SERVICIOS"/>
    <s v="2.2.8 - OTROS SERVICIOS NO INCLUIDOS EN CONCEPTOS ANTERIORES"/>
    <s v="N"/>
    <s v="00 - N/A"/>
    <s v="10 - FONDO GENERAL"/>
    <s v="99 - MULTIPROVINCIAL"/>
    <s v="(en blanco)"/>
    <n v="140180000"/>
    <n v="33804180"/>
  </r>
  <r>
    <s v="2026"/>
    <x v="0"/>
    <x v="0"/>
    <x v="0"/>
    <x v="0"/>
    <s v="6 - Tribunal Constitucional"/>
    <s v="0403 - TRIBUNAL CONSTITUCIONAL"/>
    <s v="0001 - TRIBUNAL CONSTITUCIONAL"/>
    <x v="0"/>
    <x v="1"/>
    <x v="1"/>
    <s v="2.2 - CONTRATACIÓN DE SERVICIOS"/>
    <s v="2.2.9 - OTRAS CONTRATACIONES DE SERVICIOS"/>
    <s v="N"/>
    <s v="00 - N/A"/>
    <s v="10 - FONDO GENERAL"/>
    <s v="99 - MULTIPROVINCIAL"/>
    <s v="(en blanco)"/>
    <n v="50690000"/>
    <n v="20912500"/>
  </r>
  <r>
    <s v="2026"/>
    <x v="0"/>
    <x v="0"/>
    <x v="0"/>
    <x v="0"/>
    <s v="6 - Tribunal Constitucional"/>
    <s v="0403 - TRIBUNAL CONSTITUCIONAL"/>
    <s v="0001 - TRIBUNAL CONSTITUCIONAL"/>
    <x v="0"/>
    <x v="1"/>
    <x v="1"/>
    <s v="2.3 - MATERIALES Y SUMINISTROS"/>
    <s v="2.3.1 - ALIMENTOS Y PRODUCTOS AGROFORESTALES"/>
    <s v="N"/>
    <s v="00 - N/A"/>
    <s v="10 - FONDO GENERAL"/>
    <s v="99 - MULTIPROVINCIAL"/>
    <s v="(en blanco)"/>
    <n v="4105773"/>
    <n v="1648240"/>
  </r>
  <r>
    <s v="2026"/>
    <x v="0"/>
    <x v="0"/>
    <x v="0"/>
    <x v="0"/>
    <s v="6 - Tribunal Constitucional"/>
    <s v="0403 - TRIBUNAL CONSTITUCIONAL"/>
    <s v="0001 - TRIBUNAL CONSTITUCIONAL"/>
    <x v="0"/>
    <x v="1"/>
    <x v="1"/>
    <s v="2.3 - MATERIALES Y SUMINISTROS"/>
    <s v="2.3.2 - TEXTILES Y VESTUARIOS"/>
    <s v="N"/>
    <s v="00 - N/A"/>
    <s v="10 - FONDO GENERAL"/>
    <s v="99 - MULTIPROVINCIAL"/>
    <s v="(en blanco)"/>
    <n v="1465000"/>
    <n v="0"/>
  </r>
  <r>
    <s v="2026"/>
    <x v="0"/>
    <x v="0"/>
    <x v="0"/>
    <x v="0"/>
    <s v="6 - Tribunal Constitucional"/>
    <s v="0403 - TRIBUNAL CONSTITUCIONAL"/>
    <s v="0001 - TRIBUNAL CONSTITUCIONAL"/>
    <x v="0"/>
    <x v="1"/>
    <x v="1"/>
    <s v="2.3 - MATERIALES Y SUMINISTROS"/>
    <s v="2.3.3 - PAPEL, CARTÓN E IMPRESOS"/>
    <s v="N"/>
    <s v="00 - N/A"/>
    <s v="10 - FONDO GENERAL"/>
    <s v="99 - MULTIPROVINCIAL"/>
    <s v="(en blanco)"/>
    <n v="1270000"/>
    <n v="229165"/>
  </r>
  <r>
    <s v="2026"/>
    <x v="0"/>
    <x v="0"/>
    <x v="0"/>
    <x v="0"/>
    <s v="6 - Tribunal Constitucional"/>
    <s v="0403 - TRIBUNAL CONSTITUCIONAL"/>
    <s v="0001 - TRIBUNAL CONSTITUCIONAL"/>
    <x v="0"/>
    <x v="1"/>
    <x v="1"/>
    <s v="2.3 - MATERIALES Y SUMINISTROS"/>
    <s v="2.3.4 - PRODUCTOS FARMACÉUTICOS"/>
    <s v="N"/>
    <s v="00 - N/A"/>
    <s v="10 - FONDO GENERAL"/>
    <s v="99 - MULTIPROVINCIAL"/>
    <s v="(en blanco)"/>
    <n v="700000"/>
    <n v="291665"/>
  </r>
  <r>
    <s v="2026"/>
    <x v="0"/>
    <x v="0"/>
    <x v="0"/>
    <x v="0"/>
    <s v="6 - Tribunal Constitucional"/>
    <s v="0403 - TRIBUNAL CONSTITUCIONAL"/>
    <s v="0001 - TRIBUNAL CONSTITUCIONAL"/>
    <x v="0"/>
    <x v="1"/>
    <x v="1"/>
    <s v="2.3 - MATERIALES Y SUMINISTROS"/>
    <s v="2.3.5 - CUERO, CAUCHO Y PLÁSTICO"/>
    <s v="N"/>
    <s v="00 - N/A"/>
    <s v="10 - FONDO GENERAL"/>
    <s v="99 - MULTIPROVINCIAL"/>
    <s v="(en blanco)"/>
    <n v="1900000"/>
    <n v="791665"/>
  </r>
  <r>
    <s v="2026"/>
    <x v="0"/>
    <x v="0"/>
    <x v="0"/>
    <x v="0"/>
    <s v="6 - Tribunal Constitucional"/>
    <s v="0403 - TRIBUNAL CONSTITUCIONAL"/>
    <s v="0001 - TRIBUNAL CONSTITUCIONAL"/>
    <x v="0"/>
    <x v="1"/>
    <x v="1"/>
    <s v="2.3 - MATERIALES Y SUMINISTROS"/>
    <s v="2.3.7 - COMBUSTIBLES, LUBRICANTES, PRODUCTOS QUÍMICOS Y CONEXOS"/>
    <s v="N"/>
    <s v="00 - N/A"/>
    <s v="10 - FONDO GENERAL"/>
    <s v="99 - MULTIPROVINCIAL"/>
    <s v="(en blanco)"/>
    <n v="30598940"/>
    <n v="13500725"/>
  </r>
  <r>
    <s v="2026"/>
    <x v="0"/>
    <x v="0"/>
    <x v="0"/>
    <x v="0"/>
    <s v="6 - Tribunal Constitucional"/>
    <s v="0403 - TRIBUNAL CONSTITUCIONAL"/>
    <s v="0001 - TRIBUNAL CONSTITUCIONAL"/>
    <x v="0"/>
    <x v="1"/>
    <x v="1"/>
    <s v="2.3 - MATERIALES Y SUMINISTROS"/>
    <s v="2.3.9 - PRODUCTOS Y ÚTILES VARIOS"/>
    <s v="N"/>
    <s v="00 - N/A"/>
    <s v="10 - FONDO GENERAL"/>
    <s v="99 - MULTIPROVINCIAL"/>
    <s v="(en blanco)"/>
    <n v="20715000"/>
    <n v="8402080"/>
  </r>
  <r>
    <s v="2026"/>
    <x v="0"/>
    <x v="0"/>
    <x v="0"/>
    <x v="0"/>
    <s v="7 - Defensor del Pueblo"/>
    <s v="0404 - DEFENSOR DEL PUEBLO"/>
    <s v="0001 - DEFENSOR DEL PUEBLO"/>
    <x v="0"/>
    <x v="0"/>
    <x v="20"/>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x v="0"/>
    <x v="0"/>
    <x v="20"/>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x v="0"/>
    <x v="1"/>
    <x v="1"/>
    <s v="2.1 - REMUNERACIONES Y CONTRIBUCIONES"/>
    <s v="2.1.1 - REMUNERACIONES"/>
    <s v="N"/>
    <s v="00 - N/A"/>
    <s v="10 - FONDO GENERAL"/>
    <s v="99 - MULTIPROVINCIAL"/>
    <s v="(en blanco)"/>
    <n v="226000000"/>
    <n v="83359776.870000005"/>
  </r>
  <r>
    <s v="2026"/>
    <x v="0"/>
    <x v="0"/>
    <x v="0"/>
    <x v="0"/>
    <s v="7 - Defensor del Pueblo"/>
    <s v="0404 - DEFENSOR DEL PUEBLO"/>
    <s v="0001 - DEFENSOR DEL PUEBLO"/>
    <x v="0"/>
    <x v="1"/>
    <x v="1"/>
    <s v="2.1 - REMUNERACIONES Y CONTRIBUCIONES"/>
    <s v="2.1.2 - SOBRESUELDOS"/>
    <s v="N"/>
    <s v="00 - N/A"/>
    <s v="10 - FONDO GENERAL"/>
    <s v="99 - MULTIPROVINCIAL"/>
    <s v="(en blanco)"/>
    <n v="27850000"/>
    <n v="19962674.690000001"/>
  </r>
  <r>
    <s v="2026"/>
    <x v="0"/>
    <x v="0"/>
    <x v="0"/>
    <x v="0"/>
    <s v="7 - Defensor del Pueblo"/>
    <s v="0404 - DEFENSOR DEL PUEBLO"/>
    <s v="0001 - DEFENSOR DEL PUEBLO"/>
    <x v="0"/>
    <x v="1"/>
    <x v="1"/>
    <s v="2.1 - REMUNERACIONES Y CONTRIBUCIONES"/>
    <s v="2.1.3 - DIETAS Y GASTOS DE REPRESENTACIÓN"/>
    <s v="N"/>
    <s v="00 - N/A"/>
    <s v="10 - FONDO GENERAL"/>
    <s v="99 - MULTIPROVINCIAL"/>
    <s v="(en blanco)"/>
    <n v="840000"/>
    <n v="350000"/>
  </r>
  <r>
    <s v="2026"/>
    <x v="0"/>
    <x v="0"/>
    <x v="0"/>
    <x v="0"/>
    <s v="7 - Defensor del Pueblo"/>
    <s v="0404 - DEFENSOR DEL PUEBLO"/>
    <s v="0001 - DEFENSOR DEL PUEBLO"/>
    <x v="0"/>
    <x v="1"/>
    <x v="1"/>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x v="0"/>
    <x v="1"/>
    <x v="1"/>
    <s v="2.1 - REMUNERACIONES Y CONTRIBUCIONES"/>
    <s v="2.1.5 - CONTRIBUCIONES A LA SEGURIDAD SOCIAL"/>
    <s v="N"/>
    <s v="00 - N/A"/>
    <s v="10 - FONDO GENERAL"/>
    <s v="99 - MULTIPROVINCIAL"/>
    <s v="(en blanco)"/>
    <n v="23580000"/>
    <n v="12005135.069999995"/>
  </r>
  <r>
    <s v="2026"/>
    <x v="0"/>
    <x v="0"/>
    <x v="0"/>
    <x v="0"/>
    <s v="7 - Defensor del Pueblo"/>
    <s v="0404 - DEFENSOR DEL PUEBLO"/>
    <s v="0001 - DEFENSOR DEL PUEBLO"/>
    <x v="0"/>
    <x v="1"/>
    <x v="1"/>
    <s v="2.2 - CONTRATACIÓN DE SERVICIOS"/>
    <s v="2.2.1 - SERVICIOS BÁSICOS"/>
    <s v="N"/>
    <s v="00 - N/A"/>
    <s v="10 - FONDO GENERAL"/>
    <s v="99 - MULTIPROVINCIAL"/>
    <s v="(en blanco)"/>
    <n v="10510000"/>
    <n v="4693596.4500000011"/>
  </r>
  <r>
    <s v="2026"/>
    <x v="0"/>
    <x v="0"/>
    <x v="0"/>
    <x v="0"/>
    <s v="7 - Defensor del Pueblo"/>
    <s v="0404 - DEFENSOR DEL PUEBLO"/>
    <s v="0001 - DEFENSOR DEL PUEBLO"/>
    <x v="0"/>
    <x v="1"/>
    <x v="1"/>
    <s v="2.2 - CONTRATACIÓN DE SERVICIOS"/>
    <s v="2.2.2 - PUBLICIDAD, IMPRESIÓN Y ENCUADERNACIÓN"/>
    <s v="N"/>
    <s v="00 - N/A"/>
    <s v="10 - FONDO GENERAL"/>
    <s v="99 - MULTIPROVINCIAL"/>
    <s v="(en blanco)"/>
    <n v="5000000"/>
    <n v="2090793.51"/>
  </r>
  <r>
    <s v="2026"/>
    <x v="0"/>
    <x v="0"/>
    <x v="0"/>
    <x v="0"/>
    <s v="7 - Defensor del Pueblo"/>
    <s v="0404 - DEFENSOR DEL PUEBLO"/>
    <s v="0001 - DEFENSOR DEL PUEBLO"/>
    <x v="0"/>
    <x v="1"/>
    <x v="1"/>
    <s v="2.2 - CONTRATACIÓN DE SERVICIOS"/>
    <s v="2.2.3 - VIÁTICOS"/>
    <s v="N"/>
    <s v="00 - N/A"/>
    <s v="10 - FONDO GENERAL"/>
    <s v="99 - MULTIPROVINCIAL"/>
    <s v="(en blanco)"/>
    <n v="8300000"/>
    <n v="2861312.8"/>
  </r>
  <r>
    <s v="2026"/>
    <x v="0"/>
    <x v="0"/>
    <x v="0"/>
    <x v="0"/>
    <s v="7 - Defensor del Pueblo"/>
    <s v="0404 - DEFENSOR DEL PUEBLO"/>
    <s v="0001 - DEFENSOR DEL PUEBLO"/>
    <x v="0"/>
    <x v="1"/>
    <x v="1"/>
    <s v="2.2 - CONTRATACIÓN DE SERVICIOS"/>
    <s v="2.2.4 - TRANSPORTE Y ALMACENAJE"/>
    <s v="N"/>
    <s v="00 - N/A"/>
    <s v="10 - FONDO GENERAL"/>
    <s v="99 - MULTIPROVINCIAL"/>
    <s v="(en blanco)"/>
    <n v="700000"/>
    <n v="236253"/>
  </r>
  <r>
    <s v="2026"/>
    <x v="0"/>
    <x v="0"/>
    <x v="0"/>
    <x v="0"/>
    <s v="7 - Defensor del Pueblo"/>
    <s v="0404 - DEFENSOR DEL PUEBLO"/>
    <s v="0001 - DEFENSOR DEL PUEBLO"/>
    <x v="0"/>
    <x v="1"/>
    <x v="1"/>
    <s v="2.2 - CONTRATACIÓN DE SERVICIOS"/>
    <s v="2.2.5 - ALQUILERES Y RENTAS"/>
    <s v="N"/>
    <s v="00 - N/A"/>
    <s v="10 - FONDO GENERAL"/>
    <s v="99 - MULTIPROVINCIAL"/>
    <s v="(en blanco)"/>
    <n v="5650000"/>
    <n v="3275253"/>
  </r>
  <r>
    <s v="2026"/>
    <x v="0"/>
    <x v="0"/>
    <x v="0"/>
    <x v="0"/>
    <s v="7 - Defensor del Pueblo"/>
    <s v="0404 - DEFENSOR DEL PUEBLO"/>
    <s v="0001 - DEFENSOR DEL PUEBLO"/>
    <x v="0"/>
    <x v="1"/>
    <x v="1"/>
    <s v="2.2 - CONTRATACIÓN DE SERVICIOS"/>
    <s v="2.2.6 - SEGUROS"/>
    <s v="N"/>
    <s v="00 - N/A"/>
    <s v="10 - FONDO GENERAL"/>
    <s v="99 - MULTIPROVINCIAL"/>
    <s v="(en blanco)"/>
    <n v="6250000"/>
    <n v="2627472.9900000002"/>
  </r>
  <r>
    <s v="2026"/>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en blanco)"/>
    <n v="1175000"/>
    <n v="622241.34000000008"/>
  </r>
  <r>
    <s v="2026"/>
    <x v="0"/>
    <x v="0"/>
    <x v="0"/>
    <x v="0"/>
    <s v="7 - Defensor del Pueblo"/>
    <s v="0404 - DEFENSOR DEL PUEBLO"/>
    <s v="0001 - DEFENSOR DEL PUEBLO"/>
    <x v="0"/>
    <x v="1"/>
    <x v="1"/>
    <s v="2.2 - CONTRATACIÓN DE SERVICIOS"/>
    <s v="2.2.8 - OTROS SERVICIOS NO INCLUIDOS EN CONCEPTOS ANTERIORES"/>
    <s v="N"/>
    <s v="00 - N/A"/>
    <s v="10 - FONDO GENERAL"/>
    <s v="99 - MULTIPROVINCIAL"/>
    <s v="(en blanco)"/>
    <n v="8605000"/>
    <n v="1115008.98"/>
  </r>
  <r>
    <s v="2026"/>
    <x v="0"/>
    <x v="0"/>
    <x v="0"/>
    <x v="0"/>
    <s v="7 - Defensor del Pueblo"/>
    <s v="0404 - DEFENSOR DEL PUEBLO"/>
    <s v="0001 - DEFENSOR DEL PUEBLO"/>
    <x v="0"/>
    <x v="1"/>
    <x v="1"/>
    <s v="2.2 - CONTRATACIÓN DE SERVICIOS"/>
    <s v="2.2.9 - OTRAS CONTRATACIONES DE SERVICIOS"/>
    <s v="N"/>
    <s v="00 - N/A"/>
    <s v="10 - FONDO GENERAL"/>
    <s v="99 - MULTIPROVINCIAL"/>
    <s v="(en blanco)"/>
    <n v="28500000"/>
    <n v="757680.19"/>
  </r>
  <r>
    <s v="2026"/>
    <x v="0"/>
    <x v="0"/>
    <x v="0"/>
    <x v="0"/>
    <s v="7 - Defensor del Pueblo"/>
    <s v="0404 - DEFENSOR DEL PUEBLO"/>
    <s v="0001 - DEFENSOR DEL PUEBLO"/>
    <x v="0"/>
    <x v="1"/>
    <x v="1"/>
    <s v="2.3 - MATERIALES Y SUMINISTROS"/>
    <s v="2.3.1 - ALIMENTOS Y PRODUCTOS AGROFORESTALES"/>
    <s v="N"/>
    <s v="00 - N/A"/>
    <s v="10 - FONDO GENERAL"/>
    <s v="99 - MULTIPROVINCIAL"/>
    <s v="(en blanco)"/>
    <n v="1120000"/>
    <n v="464598.02"/>
  </r>
  <r>
    <s v="2026"/>
    <x v="0"/>
    <x v="0"/>
    <x v="0"/>
    <x v="0"/>
    <s v="7 - Defensor del Pueblo"/>
    <s v="0404 - DEFENSOR DEL PUEBLO"/>
    <s v="0001 - DEFENSOR DEL PUEBLO"/>
    <x v="0"/>
    <x v="1"/>
    <x v="1"/>
    <s v="2.3 - MATERIALES Y SUMINISTROS"/>
    <s v="2.3.2 - TEXTILES Y VESTUARIOS"/>
    <s v="N"/>
    <s v="00 - N/A"/>
    <s v="10 - FONDO GENERAL"/>
    <s v="99 - MULTIPROVINCIAL"/>
    <s v="(en blanco)"/>
    <n v="500000"/>
    <n v="14922.43"/>
  </r>
  <r>
    <s v="2026"/>
    <x v="0"/>
    <x v="0"/>
    <x v="0"/>
    <x v="0"/>
    <s v="7 - Defensor del Pueblo"/>
    <s v="0404 - DEFENSOR DEL PUEBLO"/>
    <s v="0001 - DEFENSOR DEL PUEBLO"/>
    <x v="0"/>
    <x v="1"/>
    <x v="1"/>
    <s v="2.3 - MATERIALES Y SUMINISTROS"/>
    <s v="2.3.3 - PAPEL, CARTÓN E IMPRESOS"/>
    <s v="N"/>
    <s v="00 - N/A"/>
    <s v="10 - FONDO GENERAL"/>
    <s v="99 - MULTIPROVINCIAL"/>
    <s v="(en blanco)"/>
    <n v="1050000"/>
    <n v="114812.6"/>
  </r>
  <r>
    <s v="2026"/>
    <x v="0"/>
    <x v="0"/>
    <x v="0"/>
    <x v="0"/>
    <s v="7 - Defensor del Pueblo"/>
    <s v="0404 - DEFENSOR DEL PUEBLO"/>
    <s v="0001 - DEFENSOR DEL PUEBLO"/>
    <x v="0"/>
    <x v="1"/>
    <x v="1"/>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x v="0"/>
    <x v="1"/>
    <x v="1"/>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x v="0"/>
    <x v="1"/>
    <x v="1"/>
    <s v="2.3 - MATERIALES Y SUMINISTROS"/>
    <s v="2.3.7 - COMBUSTIBLES, LUBRICANTES, PRODUCTOS QUÍMICOS Y CONEXOS"/>
    <s v="N"/>
    <s v="00 - N/A"/>
    <s v="10 - FONDO GENERAL"/>
    <s v="99 - MULTIPROVINCIAL"/>
    <s v="(en blanco)"/>
    <n v="12225000"/>
    <n v="5118381.5699999994"/>
  </r>
  <r>
    <s v="2026"/>
    <x v="0"/>
    <x v="0"/>
    <x v="0"/>
    <x v="0"/>
    <s v="7 - Defensor del Pueblo"/>
    <s v="0404 - DEFENSOR DEL PUEBLO"/>
    <s v="0001 - DEFENSOR DEL PUEBLO"/>
    <x v="0"/>
    <x v="1"/>
    <x v="1"/>
    <s v="2.3 - MATERIALES Y SUMINISTROS"/>
    <s v="2.3.9 - PRODUCTOS Y ÚTILES VARIOS"/>
    <s v="N"/>
    <s v="00 - N/A"/>
    <s v="10 - FONDO GENERAL"/>
    <s v="99 - MULTIPROVINCIAL"/>
    <s v="(en blanco)"/>
    <n v="7010400"/>
    <n v="1415636.97"/>
  </r>
  <r>
    <s v="2026"/>
    <x v="0"/>
    <x v="0"/>
    <x v="0"/>
    <x v="0"/>
    <s v="8 - Tribunal Superior Electoral (TSE)"/>
    <s v="0405 - TRIBUNAL SUPERIOR  ELECTORAL ( TSE)"/>
    <s v="0001 - TRIBUNAL SUPERIOR  ELECTORAL TSE"/>
    <x v="0"/>
    <x v="0"/>
    <x v="20"/>
    <s v="2.1 - REMUNERACIONES Y CONTRIBUCIONES"/>
    <s v="2.1.1 - REMUNERACIONES"/>
    <s v="N"/>
    <s v="00 - N/A"/>
    <s v="10 - FONDO GENERAL"/>
    <s v="99 - MULTIPROVINCIAL"/>
    <s v="(en blanco)"/>
    <n v="6222000"/>
    <n v="2551630.4799999995"/>
  </r>
  <r>
    <s v="2026"/>
    <x v="0"/>
    <x v="0"/>
    <x v="0"/>
    <x v="0"/>
    <s v="8 - Tribunal Superior Electoral (TSE)"/>
    <s v="0405 - TRIBUNAL SUPERIOR  ELECTORAL ( TSE)"/>
    <s v="0001 - TRIBUNAL SUPERIOR  ELECTORAL TSE"/>
    <x v="0"/>
    <x v="0"/>
    <x v="20"/>
    <s v="2.1 - REMUNERACIONES Y CONTRIBUCIONES"/>
    <s v="2.1.5 - CONTRIBUCIONES A LA SEGURIDAD SOCIAL"/>
    <s v="N"/>
    <s v="00 - N/A"/>
    <s v="10 - FONDO GENERAL"/>
    <s v="99 - MULTIPROVINCIAL"/>
    <s v="(en blanco)"/>
    <n v="716900"/>
    <n v="289666.52"/>
  </r>
  <r>
    <s v="2026"/>
    <x v="0"/>
    <x v="0"/>
    <x v="0"/>
    <x v="0"/>
    <s v="8 - Tribunal Superior Electoral (TSE)"/>
    <s v="0405 - TRIBUNAL SUPERIOR  ELECTORAL ( TSE)"/>
    <s v="0001 - TRIBUNAL SUPERIOR  ELECTORAL TSE"/>
    <x v="0"/>
    <x v="0"/>
    <x v="20"/>
    <s v="2.2 - CONTRATACIÓN DE SERVICIOS"/>
    <s v="2.2.2 - PUBLICIDAD, IMPRESIÓN Y ENCUADERNACIÓN"/>
    <s v="N"/>
    <s v="00 - N/A"/>
    <s v="10 - FONDO GENERAL"/>
    <s v="99 - MULTIPROVINCIAL"/>
    <s v="(en blanco)"/>
    <n v="375000"/>
    <n v="156250"/>
  </r>
  <r>
    <s v="2026"/>
    <x v="0"/>
    <x v="0"/>
    <x v="0"/>
    <x v="0"/>
    <s v="8 - Tribunal Superior Electoral (TSE)"/>
    <s v="0405 - TRIBUNAL SUPERIOR  ELECTORAL ( TSE)"/>
    <s v="0001 - TRIBUNAL SUPERIOR  ELECTORAL TSE"/>
    <x v="0"/>
    <x v="0"/>
    <x v="20"/>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x v="0"/>
    <x v="1"/>
    <x v="1"/>
    <s v="2.1 - REMUNERACIONES Y CONTRIBUCIONES"/>
    <s v="2.1.1 - REMUNERACIONES"/>
    <s v="N"/>
    <s v="00 - N/A"/>
    <s v="10 - FONDO GENERAL"/>
    <s v="99 - MULTIPROVINCIAL"/>
    <s v="(en blanco)"/>
    <n v="595447153"/>
    <n v="240886428.35999978"/>
  </r>
  <r>
    <s v="2026"/>
    <x v="0"/>
    <x v="0"/>
    <x v="0"/>
    <x v="0"/>
    <s v="8 - Tribunal Superior Electoral (TSE)"/>
    <s v="0405 - TRIBUNAL SUPERIOR  ELECTORAL ( TSE)"/>
    <s v="0001 - TRIBUNAL SUPERIOR  ELECTORAL TSE"/>
    <x v="0"/>
    <x v="1"/>
    <x v="1"/>
    <s v="2.1 - REMUNERACIONES Y CONTRIBUCIONES"/>
    <s v="2.1.2 - SOBRESUELDOS"/>
    <s v="N"/>
    <s v="00 - N/A"/>
    <s v="10 - FONDO GENERAL"/>
    <s v="99 - MULTIPROVINCIAL"/>
    <s v="(en blanco)"/>
    <n v="48750000"/>
    <n v="20024682.77"/>
  </r>
  <r>
    <s v="2026"/>
    <x v="0"/>
    <x v="0"/>
    <x v="0"/>
    <x v="0"/>
    <s v="8 - Tribunal Superior Electoral (TSE)"/>
    <s v="0405 - TRIBUNAL SUPERIOR  ELECTORAL ( TSE)"/>
    <s v="0001 - TRIBUNAL SUPERIOR  ELECTORAL TSE"/>
    <x v="0"/>
    <x v="1"/>
    <x v="1"/>
    <s v="2.1 - REMUNERACIONES Y CONTRIBUCIONES"/>
    <s v="2.1.3 - DIETAS Y GASTOS DE REPRESENTACIÓN"/>
    <s v="N"/>
    <s v="00 - N/A"/>
    <s v="10 - FONDO GENERAL"/>
    <s v="99 - MULTIPROVINCIAL"/>
    <s v="(en blanco)"/>
    <n v="9900000"/>
    <n v="4559036.47"/>
  </r>
  <r>
    <s v="2026"/>
    <x v="0"/>
    <x v="0"/>
    <x v="0"/>
    <x v="0"/>
    <s v="8 - Tribunal Superior Electoral (TSE)"/>
    <s v="0405 - TRIBUNAL SUPERIOR  ELECTORAL ( TSE)"/>
    <s v="0001 - TRIBUNAL SUPERIOR  ELECTORAL TSE"/>
    <x v="0"/>
    <x v="1"/>
    <x v="1"/>
    <s v="2.1 - REMUNERACIONES Y CONTRIBUCIONES"/>
    <s v="2.1.4 - GRATIFICACIONES Y BONIFICACIONES"/>
    <s v="N"/>
    <s v="00 - N/A"/>
    <s v="10 - FONDO GENERAL"/>
    <s v="99 - MULTIPROVINCIAL"/>
    <s v="(en blanco)"/>
    <n v="45498500"/>
    <n v="15957708.35"/>
  </r>
  <r>
    <s v="2026"/>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99 - MULTIPROVINCIAL"/>
    <s v="(en blanco)"/>
    <n v="86945353"/>
    <n v="35425251.039999999"/>
  </r>
  <r>
    <s v="2026"/>
    <x v="0"/>
    <x v="0"/>
    <x v="0"/>
    <x v="0"/>
    <s v="8 - Tribunal Superior Electoral (TSE)"/>
    <s v="0405 - TRIBUNAL SUPERIOR  ELECTORAL ( TSE)"/>
    <s v="0001 - TRIBUNAL SUPERIOR  ELECTORAL TSE"/>
    <x v="0"/>
    <x v="1"/>
    <x v="1"/>
    <s v="2.2 - CONTRATACIÓN DE SERVICIOS"/>
    <s v="2.2.1 - SERVICIOS BÁSICOS"/>
    <s v="N"/>
    <s v="00 - N/A"/>
    <s v="10 - FONDO GENERAL"/>
    <s v="99 - MULTIPROVINCIAL"/>
    <s v="(en blanco)"/>
    <n v="22050000"/>
    <n v="9218916.620000001"/>
  </r>
  <r>
    <s v="2026"/>
    <x v="0"/>
    <x v="0"/>
    <x v="0"/>
    <x v="0"/>
    <s v="8 - Tribunal Superior Electoral (TSE)"/>
    <s v="0405 - TRIBUNAL SUPERIOR  ELECTORAL ( TSE)"/>
    <s v="0001 - TRIBUNAL SUPERIOR  ELECTORAL TSE"/>
    <x v="0"/>
    <x v="1"/>
    <x v="1"/>
    <s v="2.2 - CONTRATACIÓN DE SERVICIOS"/>
    <s v="2.2.2 - PUBLICIDAD, IMPRESIÓN Y ENCUADERNACIÓN"/>
    <s v="N"/>
    <s v="00 - N/A"/>
    <s v="10 - FONDO GENERAL"/>
    <s v="99 - MULTIPROVINCIAL"/>
    <s v="(en blanco)"/>
    <n v="725000"/>
    <n v="387833.35"/>
  </r>
  <r>
    <s v="2026"/>
    <x v="0"/>
    <x v="0"/>
    <x v="0"/>
    <x v="0"/>
    <s v="8 - Tribunal Superior Electoral (TSE)"/>
    <s v="0405 - TRIBUNAL SUPERIOR  ELECTORAL ( TSE)"/>
    <s v="0001 - TRIBUNAL SUPERIOR  ELECTORAL TSE"/>
    <x v="0"/>
    <x v="1"/>
    <x v="1"/>
    <s v="2.2 - CONTRATACIÓN DE SERVICIOS"/>
    <s v="2.2.3 - VIÁTICOS"/>
    <s v="N"/>
    <s v="00 - N/A"/>
    <s v="10 - FONDO GENERAL"/>
    <s v="99 - MULTIPROVINCIAL"/>
    <s v="(en blanco)"/>
    <n v="5500000"/>
    <n v="2291666.6999999997"/>
  </r>
  <r>
    <s v="2026"/>
    <x v="0"/>
    <x v="0"/>
    <x v="0"/>
    <x v="0"/>
    <s v="8 - Tribunal Superior Electoral (TSE)"/>
    <s v="0405 - TRIBUNAL SUPERIOR  ELECTORAL ( TSE)"/>
    <s v="0001 - TRIBUNAL SUPERIOR  ELECTORAL TSE"/>
    <x v="0"/>
    <x v="1"/>
    <x v="1"/>
    <s v="2.2 - CONTRATACIÓN DE SERVICIOS"/>
    <s v="2.2.4 - TRANSPORTE Y ALMACENAJE"/>
    <s v="N"/>
    <s v="00 - N/A"/>
    <s v="10 - FONDO GENERAL"/>
    <s v="99 - MULTIPROVINCIAL"/>
    <s v="(en blanco)"/>
    <n v="1250000"/>
    <n v="520833.30000000005"/>
  </r>
  <r>
    <s v="2026"/>
    <x v="0"/>
    <x v="0"/>
    <x v="0"/>
    <x v="0"/>
    <s v="8 - Tribunal Superior Electoral (TSE)"/>
    <s v="0405 - TRIBUNAL SUPERIOR  ELECTORAL ( TSE)"/>
    <s v="0001 - TRIBUNAL SUPERIOR  ELECTORAL TSE"/>
    <x v="0"/>
    <x v="1"/>
    <x v="1"/>
    <s v="2.2 - CONTRATACIÓN DE SERVICIOS"/>
    <s v="2.2.5 - ALQUILERES Y RENTAS"/>
    <s v="N"/>
    <s v="00 - N/A"/>
    <s v="10 - FONDO GENERAL"/>
    <s v="99 - MULTIPROVINCIAL"/>
    <s v="(en blanco)"/>
    <n v="16900000"/>
    <n v="7026296.7599999988"/>
  </r>
  <r>
    <s v="2026"/>
    <x v="0"/>
    <x v="0"/>
    <x v="0"/>
    <x v="0"/>
    <s v="8 - Tribunal Superior Electoral (TSE)"/>
    <s v="0405 - TRIBUNAL SUPERIOR  ELECTORAL ( TSE)"/>
    <s v="0001 - TRIBUNAL SUPERIOR  ELECTORAL TSE"/>
    <x v="0"/>
    <x v="1"/>
    <x v="1"/>
    <s v="2.2 - CONTRATACIÓN DE SERVICIOS"/>
    <s v="2.2.6 - SEGUROS"/>
    <s v="N"/>
    <s v="00 - N/A"/>
    <s v="10 - FONDO GENERAL"/>
    <s v="99 - MULTIPROVINCIAL"/>
    <s v="(en blanco)"/>
    <n v="60200000"/>
    <n v="30444444.700000007"/>
  </r>
  <r>
    <s v="2026"/>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99 - MULTIPROVINCIAL"/>
    <s v="(en blanco)"/>
    <n v="17500000"/>
    <n v="6799011.8699999992"/>
  </r>
  <r>
    <s v="2026"/>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99 - MULTIPROVINCIAL"/>
    <s v="(en blanco)"/>
    <n v="42143868"/>
    <n v="11288302.990000002"/>
  </r>
  <r>
    <s v="2026"/>
    <x v="0"/>
    <x v="0"/>
    <x v="0"/>
    <x v="0"/>
    <s v="8 - Tribunal Superior Electoral (TSE)"/>
    <s v="0405 - TRIBUNAL SUPERIOR  ELECTORAL ( TSE)"/>
    <s v="0001 - TRIBUNAL SUPERIOR  ELECTORAL TSE"/>
    <x v="0"/>
    <x v="1"/>
    <x v="1"/>
    <s v="2.2 - CONTRATACIÓN DE SERVICIOS"/>
    <s v="2.2.9 - OTRAS CONTRATACIONES DE SERVICIOS"/>
    <s v="N"/>
    <s v="00 - N/A"/>
    <s v="10 - FONDO GENERAL"/>
    <s v="99 - MULTIPROVINCIAL"/>
    <s v="(en blanco)"/>
    <n v="8250000"/>
    <n v="4516666.67"/>
  </r>
  <r>
    <s v="2026"/>
    <x v="0"/>
    <x v="0"/>
    <x v="0"/>
    <x v="0"/>
    <s v="8 - Tribunal Superior Electoral (TSE)"/>
    <s v="0405 - TRIBUNAL SUPERIOR  ELECTORAL ( TSE)"/>
    <s v="0001 - TRIBUNAL SUPERIOR  ELECTORAL TSE"/>
    <x v="0"/>
    <x v="1"/>
    <x v="1"/>
    <s v="2.3 - MATERIALES Y SUMINISTROS"/>
    <s v="2.3.1 - ALIMENTOS Y PRODUCTOS AGROFORESTALES"/>
    <s v="N"/>
    <s v="00 - N/A"/>
    <s v="10 - FONDO GENERAL"/>
    <s v="99 - MULTIPROVINCIAL"/>
    <s v="(en blanco)"/>
    <n v="2900000"/>
    <n v="1128196.6000000001"/>
  </r>
  <r>
    <s v="2026"/>
    <x v="0"/>
    <x v="0"/>
    <x v="0"/>
    <x v="0"/>
    <s v="8 - Tribunal Superior Electoral (TSE)"/>
    <s v="0405 - TRIBUNAL SUPERIOR  ELECTORAL ( TSE)"/>
    <s v="0001 - TRIBUNAL SUPERIOR  ELECTORAL TSE"/>
    <x v="0"/>
    <x v="1"/>
    <x v="1"/>
    <s v="2.3 - MATERIALES Y SUMINISTROS"/>
    <s v="2.3.2 - TEXTILES Y VESTUARIOS"/>
    <s v="N"/>
    <s v="00 - N/A"/>
    <s v="10 - FONDO GENERAL"/>
    <s v="99 - MULTIPROVINCIAL"/>
    <s v="(en blanco)"/>
    <n v="1100000"/>
    <n v="427661.64999999997"/>
  </r>
  <r>
    <s v="2026"/>
    <x v="0"/>
    <x v="0"/>
    <x v="0"/>
    <x v="0"/>
    <s v="8 - Tribunal Superior Electoral (TSE)"/>
    <s v="0405 - TRIBUNAL SUPERIOR  ELECTORAL ( TSE)"/>
    <s v="0001 - TRIBUNAL SUPERIOR  ELECTORAL TSE"/>
    <x v="0"/>
    <x v="1"/>
    <x v="1"/>
    <s v="2.3 - MATERIALES Y SUMINISTROS"/>
    <s v="2.3.3 - PAPEL, CARTÓN E IMPRESOS"/>
    <s v="N"/>
    <s v="00 - N/A"/>
    <s v="10 - FONDO GENERAL"/>
    <s v="99 - MULTIPROVINCIAL"/>
    <s v="(en blanco)"/>
    <n v="1500000"/>
    <n v="550000"/>
  </r>
  <r>
    <s v="2026"/>
    <x v="0"/>
    <x v="0"/>
    <x v="0"/>
    <x v="0"/>
    <s v="8 - Tribunal Superior Electoral (TSE)"/>
    <s v="0405 - TRIBUNAL SUPERIOR  ELECTORAL ( TSE)"/>
    <s v="0001 - TRIBUNAL SUPERIOR  ELECTORAL TSE"/>
    <x v="0"/>
    <x v="1"/>
    <x v="1"/>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x v="0"/>
    <x v="1"/>
    <x v="1"/>
    <s v="2.3 - MATERIALES Y SUMINISTROS"/>
    <s v="2.3.5 - CUERO, CAUCHO Y PLÁSTICO"/>
    <s v="N"/>
    <s v="00 - N/A"/>
    <s v="10 - FONDO GENERAL"/>
    <s v="99 - MULTIPROVINCIAL"/>
    <s v="(en blanco)"/>
    <n v="950000"/>
    <n v="420789.47000000003"/>
  </r>
  <r>
    <s v="2026"/>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99 - MULTIPROVINCIAL"/>
    <s v="(en blanco)"/>
    <n v="2400000"/>
    <n v="910000.12000000058"/>
  </r>
  <r>
    <s v="2026"/>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99 - MULTIPROVINCIAL"/>
    <s v="(en blanco)"/>
    <n v="8426263"/>
    <n v="3953477.0300000003"/>
  </r>
  <r>
    <s v="2026"/>
    <x v="0"/>
    <x v="0"/>
    <x v="0"/>
    <x v="0"/>
    <s v="8 - Tribunal Superior Electoral (TSE)"/>
    <s v="0405 - TRIBUNAL SUPERIOR  ELECTORAL ( TSE)"/>
    <s v="0001 - TRIBUNAL SUPERIOR  ELECTORAL TSE"/>
    <x v="0"/>
    <x v="1"/>
    <x v="1"/>
    <s v="2.3 - MATERIALES Y SUMINISTROS"/>
    <s v="2.3.9 - PRODUCTOS Y ÚTILES VARIOS"/>
    <s v="N"/>
    <s v="00 - N/A"/>
    <s v="10 - FONDO GENERAL"/>
    <s v="99 - MULTIPROVINCIAL"/>
    <s v="(en blanco)"/>
    <n v="7650000"/>
    <n v="3224650.6900000004"/>
  </r>
  <r>
    <s v="2026"/>
    <x v="0"/>
    <x v="0"/>
    <x v="0"/>
    <x v="1"/>
    <s v="1 - Poder Legislativo"/>
    <s v="0102 - CÁMARA DE DIPUTADOS"/>
    <s v="0001 - CÁMARA DE DIPUTADOS"/>
    <x v="0"/>
    <x v="0"/>
    <x v="0"/>
    <s v="2.4 - TRANSFERENCIAS CORRIENTES"/>
    <s v="2.4.1 - TRANSFERENCIAS CORRIENTES AL SECTOR PRIVADO"/>
    <s v="N"/>
    <s v="00 - N/A"/>
    <s v="10 - FONDO GENERAL"/>
    <s v="99 - MULTIPROVINCIAL"/>
    <s v="(en blanco)"/>
    <n v="37500000"/>
    <n v="12375000"/>
  </r>
  <r>
    <s v="2026"/>
    <x v="0"/>
    <x v="0"/>
    <x v="0"/>
    <x v="1"/>
    <s v="2 - Poder Ejecutivo"/>
    <s v="0203 - MINISTERIO DE DEFENSA"/>
    <s v="0001 - MINISTERIO DE DEFENSA"/>
    <x v="1"/>
    <x v="2"/>
    <x v="26"/>
    <s v="2.4 - TRANSFERENCIAS CORRIENTES"/>
    <s v="2.4.1 - TRANSFERENCIAS CORRIENTES AL SECTOR PRIVADO"/>
    <s v="N"/>
    <s v="00 - N/A"/>
    <s v="10 - FONDO GENERAL"/>
    <s v="99 - MULTIPROVINCIAL"/>
    <s v="(en blanco)"/>
    <n v="11643864586"/>
    <n v="3755309873.0099998"/>
  </r>
  <r>
    <s v="2026"/>
    <x v="0"/>
    <x v="0"/>
    <x v="0"/>
    <x v="1"/>
    <s v="2 - Poder Ejecutivo"/>
    <s v="0206 - MINISTERIO DE EDUCACIÓN"/>
    <s v="0001 - MINISTERIO DE EDUCACION"/>
    <x v="1"/>
    <x v="9"/>
    <x v="44"/>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x v="1"/>
    <x v="2"/>
    <x v="26"/>
    <s v="2.4 - TRANSFERENCIAS CORRIENTES"/>
    <s v="2.4.1 - TRANSFERENCIAS CORRIENTES AL SECTOR PRIVADO"/>
    <s v="N"/>
    <s v="00 - N/A"/>
    <s v="10 - FONDO GENERAL"/>
    <s v="99 - MULTIPROVINCIAL"/>
    <s v="(en blanco)"/>
    <n v="27375671380"/>
    <n v="10394197294.219999"/>
  </r>
  <r>
    <s v="2026"/>
    <x v="0"/>
    <x v="0"/>
    <x v="0"/>
    <x v="1"/>
    <s v="2 - Poder Ejecutivo"/>
    <s v="0999 - ADMINISTRACION DE OBLIGACIONES DEL TESORO NACIONAL"/>
    <s v="0001 - MINISTERIO DE HACIENDA (OBLIGACIONES DEL TESORO)"/>
    <x v="1"/>
    <x v="2"/>
    <x v="26"/>
    <s v="2.4 - TRANSFERENCIAS CORRIENTES"/>
    <s v="2.4.1 - TRANSFERENCIAS CORRIENTES AL SECTOR PRIVADO"/>
    <s v="N"/>
    <s v="00 - N/A"/>
    <s v="10 - FONDO GENERAL"/>
    <s v="99 - MULTIPROVINCIAL"/>
    <s v="(en blanco)"/>
    <n v="62311723623"/>
    <n v="21328169595.710003"/>
  </r>
  <r>
    <s v="2026"/>
    <x v="0"/>
    <x v="0"/>
    <x v="0"/>
    <x v="1"/>
    <s v="3 - Poder Judicial"/>
    <s v="0301 - PODER JUDICIAL"/>
    <s v="0001 - CONSEJO DEL PODER JUDICIAL"/>
    <x v="1"/>
    <x v="2"/>
    <x v="26"/>
    <s v="2.4 - TRANSFERENCIAS CORRIENTES"/>
    <s v="2.4.1 - TRANSFERENCIAS CORRIENTES AL SECTOR PRIVADO"/>
    <s v="N"/>
    <s v="00 - N/A"/>
    <s v="10 - FONDO GENERAL"/>
    <s v="99 - MULTIPROVINCIAL"/>
    <s v="(en blanco)"/>
    <n v="383333960"/>
    <n v="167828025"/>
  </r>
  <r>
    <s v="2026"/>
    <x v="0"/>
    <x v="0"/>
    <x v="0"/>
    <x v="1"/>
    <s v="6 - Tribunal Constitucional"/>
    <s v="0403 - TRIBUNAL CONSTITUCIONAL"/>
    <s v="0001 - TRIBUNAL CONSTITUCIONAL"/>
    <x v="1"/>
    <x v="2"/>
    <x v="26"/>
    <s v="2.4 - TRANSFERENCIAS CORRIENTES"/>
    <s v="2.4.1 - TRANSFERENCIAS CORRIENTES AL SECTOR PRIVADO"/>
    <s v="N"/>
    <s v="00 - N/A"/>
    <s v="10 - FONDO GENERAL"/>
    <s v="99 - MULTIPROVINCIAL"/>
    <s v="(en blanco)"/>
    <n v="139000000"/>
    <n v="57916665"/>
  </r>
  <r>
    <s v="2026"/>
    <x v="0"/>
    <x v="0"/>
    <x v="0"/>
    <x v="1"/>
    <s v="8 - Tribunal Superior Electoral (TSE)"/>
    <s v="0405 - TRIBUNAL SUPERIOR  ELECTORAL ( TSE)"/>
    <s v="0001 - TRIBUNAL SUPERIOR  ELECTORAL TSE"/>
    <x v="0"/>
    <x v="1"/>
    <x v="1"/>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x v="4"/>
    <x v="21"/>
    <x v="85"/>
    <s v="2.9 - GASTOS FINANCIEROS"/>
    <s v="2.9.1 - INTERESES DE LA DEUDA PÚBLICA INTERNA"/>
    <s v="N"/>
    <s v="00 - N/A"/>
    <s v="10 - FONDO GENERAL"/>
    <s v="99 - MULTIPROVINCIAL"/>
    <s v="(en blanco)"/>
    <n v="58480602004"/>
    <n v="30309032406.790001"/>
  </r>
  <r>
    <s v="2026"/>
    <x v="0"/>
    <x v="0"/>
    <x v="0"/>
    <x v="2"/>
    <s v="2 - Poder Ejecutivo"/>
    <s v="0998 - ADMINISTRACION DE DEUDA PUBLICA Y ACTIVOS FINANCIEROS"/>
    <s v="0001 - MINISTERIO  DE HACIENDA (DEUDA PUBLICA)"/>
    <x v="4"/>
    <x v="21"/>
    <x v="85"/>
    <s v="2.9 - GASTOS FINANCIEROS"/>
    <s v="2.9.1 - INTERESES DE LA DEUDA PÚBLICA INTERNA"/>
    <s v="N"/>
    <s v="00 - N/A"/>
    <s v="50 - CRÉDITO INTERNO"/>
    <s v="99 - MULTIPROVINCIAL"/>
    <s v="(en blanco)"/>
    <n v="45000000000"/>
    <n v="5304106902.7399998"/>
  </r>
  <r>
    <s v="2026"/>
    <x v="0"/>
    <x v="0"/>
    <x v="0"/>
    <x v="2"/>
    <s v="2 - Poder Ejecutivo"/>
    <s v="0998 - ADMINISTRACION DE DEUDA PUBLICA Y ACTIVOS FINANCIEROS"/>
    <s v="0001 - MINISTERIO  DE HACIENDA (DEUDA PUBLICA)"/>
    <x v="4"/>
    <x v="21"/>
    <x v="85"/>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x v="4"/>
    <x v="21"/>
    <x v="85"/>
    <s v="2.9 - GASTOS FINANCIEROS"/>
    <s v="2.9.2 - INTERESES DE LA DEUDA PUBLICA EXTERNA"/>
    <s v="N"/>
    <s v="00 - N/A"/>
    <s v="10 - FONDO GENERAL"/>
    <s v="99 - MULTIPROVINCIAL"/>
    <s v="(en blanco)"/>
    <n v="19086779487"/>
    <n v="11028217317.970001"/>
  </r>
  <r>
    <s v="2026"/>
    <x v="0"/>
    <x v="0"/>
    <x v="0"/>
    <x v="2"/>
    <s v="2 - Poder Ejecutivo"/>
    <s v="0998 - ADMINISTRACION DE DEUDA PUBLICA Y ACTIVOS FINANCIEROS"/>
    <s v="0001 - MINISTERIO  DE HACIENDA (DEUDA PUBLICA)"/>
    <x v="4"/>
    <x v="21"/>
    <x v="85"/>
    <s v="2.9 - GASTOS FINANCIEROS"/>
    <s v="2.9.2 - INTERESES DE LA DEUDA PUBLICA EXTERNA"/>
    <s v="N"/>
    <s v="00 - N/A"/>
    <s v="20 - FONDOS CON DESTINO ESPECÍFICO"/>
    <s v="99 - MULTIPROVINCIAL"/>
    <s v="(en blanco)"/>
    <n v="53674866227"/>
    <n v="36794008351.510002"/>
  </r>
  <r>
    <s v="2026"/>
    <x v="0"/>
    <x v="0"/>
    <x v="0"/>
    <x v="2"/>
    <s v="2 - Poder Ejecutivo"/>
    <s v="0998 - ADMINISTRACION DE DEUDA PUBLICA Y ACTIVOS FINANCIEROS"/>
    <s v="0001 - MINISTERIO  DE HACIENDA (DEUDA PUBLICA)"/>
    <x v="4"/>
    <x v="21"/>
    <x v="85"/>
    <s v="2.9 - GASTOS FINANCIEROS"/>
    <s v="2.9.2 - INTERESES DE LA DEUDA PUBLICA EXTERNA"/>
    <s v="N"/>
    <s v="00 - N/A"/>
    <s v="50 - CRÉDITO INTERNO"/>
    <s v="99 - MULTIPROVINCIAL"/>
    <s v="(en blanco)"/>
    <n v="55000000000"/>
    <n v="23799178603.549999"/>
  </r>
  <r>
    <s v="2026"/>
    <x v="0"/>
    <x v="0"/>
    <x v="0"/>
    <x v="2"/>
    <s v="2 - Poder Ejecutivo"/>
    <s v="0998 - ADMINISTRACION DE DEUDA PUBLICA Y ACTIVOS FINANCIEROS"/>
    <s v="0001 - MINISTERIO  DE HACIENDA (DEUDA PUBLICA)"/>
    <x v="4"/>
    <x v="21"/>
    <x v="85"/>
    <s v="2.9 - GASTOS FINANCIEROS"/>
    <s v="2.9.2 - INTERESES DE LA DEUDA PUBLICA EXTERNA"/>
    <s v="N"/>
    <s v="00 - N/A"/>
    <s v="60 - CREDITO EXTERNO"/>
    <s v="99 - MULTIPROVINCIAL"/>
    <s v="(en blanco)"/>
    <n v="79541475426"/>
    <n v="14006508523"/>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10 - FONDO GENERAL"/>
    <s v="99 - MULTIPROVINCIAL"/>
    <s v="(en blanco)"/>
    <n v="74684189"/>
    <n v="18772716.34"/>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50 - CRÉDITO INTERNO"/>
    <s v="99 - MULTIPROVINCIAL"/>
    <s v="(en blanco)"/>
    <n v="15000000"/>
    <n v="4920820.57"/>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60 - CREDITO EXTERNO"/>
    <s v="99 - MULTIPROVINCIAL"/>
    <s v="(en blanco)"/>
    <n v="1383708231"/>
    <n v="795172108.08000004"/>
  </r>
  <r>
    <s v="2026"/>
    <x v="0"/>
    <x v="0"/>
    <x v="0"/>
    <x v="3"/>
    <s v="2 - Poder Ejecutivo"/>
    <s v="0210 - MINISTERIO DE AGRICULTURA"/>
    <s v="0001 - MINISTERIO DE AGRICULTURA"/>
    <x v="3"/>
    <x v="11"/>
    <x v="57"/>
    <s v="2.4 - TRANSFERENCIAS CORRIENTES"/>
    <s v="2.4.6 - SUBVENCIONES"/>
    <s v="N"/>
    <s v="00 - N/A"/>
    <s v="10 - FONDO GENERAL"/>
    <s v="99 - MULTIPROVINCIAL"/>
    <s v="(en blanco)"/>
    <n v="286016885"/>
    <n v="1296388269.5599999"/>
  </r>
  <r>
    <s v="2026"/>
    <x v="0"/>
    <x v="0"/>
    <x v="0"/>
    <x v="3"/>
    <s v="2 - Poder Ejecutivo"/>
    <s v="0212 - MINISTERIO DE INDUSTRIA, COMERCIO Y MIPYMES (MICM)"/>
    <s v="0001 - MINISTERIO DE INDUSTRIA, COMERCIO y MIPYMES (MICM)"/>
    <x v="3"/>
    <x v="13"/>
    <x v="55"/>
    <s v="2.4 - TRANSFERENCIAS CORRIENTES"/>
    <s v="2.4.6 - SUBVENCIONES"/>
    <s v="N"/>
    <s v="00 - N/A"/>
    <s v="10 - FONDO GENERAL"/>
    <s v="99 - MULTIPROVINCIAL"/>
    <s v="(en blanco)"/>
    <n v="3500000000"/>
    <n v="2542883106.8899999"/>
  </r>
  <r>
    <s v="2026"/>
    <x v="0"/>
    <x v="0"/>
    <x v="0"/>
    <x v="3"/>
    <s v="2 - Poder Ejecutivo"/>
    <s v="0212 - MINISTERIO DE INDUSTRIA, COMERCIO Y MIPYMES (MICM)"/>
    <s v="0001 - MINISTERIO DE INDUSTRIA, COMERCIO y MIPYMES (MICM)"/>
    <x v="3"/>
    <x v="13"/>
    <x v="55"/>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x v="3"/>
    <x v="13"/>
    <x v="55"/>
    <s v="2.4 - TRANSFERENCIAS CORRIENTES"/>
    <s v="2.4.6 - SUBVENCIONES"/>
    <s v="N"/>
    <s v="00 - N/A"/>
    <s v="60 - CREDITO EXTERNO"/>
    <s v="99 - MULTIPROVINCIAL"/>
    <s v="(en blanco)"/>
    <n v="8000000000"/>
    <n v="7837853817.4899998"/>
  </r>
  <r>
    <s v="2026"/>
    <x v="0"/>
    <x v="0"/>
    <x v="0"/>
    <x v="4"/>
    <s v="1 - Poder Legislativo"/>
    <s v="0101 - SENADO DE LA REPÚBLICA"/>
    <s v="0001 - SENADO DE LA REPÚBLICA DOMINICANA"/>
    <x v="0"/>
    <x v="0"/>
    <x v="0"/>
    <s v="2.4 - TRANSFERENCIAS CORRIENTES"/>
    <s v="2.4.1 - TRANSFERENCIAS CORRIENTES AL SECTOR PRIVADO"/>
    <s v="N"/>
    <s v="00 - N/A"/>
    <s v="10 - FONDO GENERAL"/>
    <s v="99 - MULTIPROVINCIAL"/>
    <s v="(en blanco)"/>
    <n v="17000000"/>
    <n v="7082646"/>
  </r>
  <r>
    <s v="2026"/>
    <x v="0"/>
    <x v="0"/>
    <x v="0"/>
    <x v="4"/>
    <s v="1 - Poder Legislativo"/>
    <s v="0101 - SENADO DE LA REPÚBLICA"/>
    <s v="0001 - SENADO DE LA REPÚBLICA DOMINICANA"/>
    <x v="0"/>
    <x v="12"/>
    <x v="35"/>
    <s v="2.4 - TRANSFERENCIAS CORRIENTES"/>
    <s v="2.4.7 - TRANSFERENCIAS CORRIENTES AL SECTOR EXTERNO"/>
    <s v="N"/>
    <s v="00 - N/A"/>
    <s v="10 - FONDO GENERAL"/>
    <s v="99 - MULTIPROVINCIAL"/>
    <s v="(en blanco)"/>
    <n v="2200000"/>
    <n v="916665"/>
  </r>
  <r>
    <s v="2026"/>
    <x v="0"/>
    <x v="0"/>
    <x v="0"/>
    <x v="4"/>
    <s v="1 - Poder Legislativo"/>
    <s v="0101 - SENADO DE LA REPÚBLICA"/>
    <s v="0001 - SENADO DE LA REPÚBLICA DOMINICANA"/>
    <x v="1"/>
    <x v="9"/>
    <x v="37"/>
    <s v="2.4 - TRANSFERENCIAS CORRIENTES"/>
    <s v="2.4.1 - TRANSFERENCIAS CORRIENTES AL SECTOR PRIVADO"/>
    <s v="N"/>
    <s v="00 - N/A"/>
    <s v="10 - FONDO GENERAL"/>
    <s v="99 - MULTIPROVINCIAL"/>
    <s v="(en blanco)"/>
    <n v="2000000"/>
    <n v="833335"/>
  </r>
  <r>
    <s v="2026"/>
    <x v="0"/>
    <x v="0"/>
    <x v="0"/>
    <x v="4"/>
    <s v="1 - Poder Legislativo"/>
    <s v="0101 - SENADO DE LA REPÚBLICA"/>
    <s v="0001 - SENADO DE LA REPÚBLICA DOMINICANA"/>
    <x v="1"/>
    <x v="2"/>
    <x v="4"/>
    <s v="2.4 - TRANSFERENCIAS CORRIENTES"/>
    <s v="2.4.1 - TRANSFERENCIAS CORRIENTES AL SECTOR PRIVADO"/>
    <s v="N"/>
    <s v="00 - N/A"/>
    <s v="10 - FONDO GENERAL"/>
    <s v="99 - MULTIPROVINCIAL"/>
    <s v="(en blanco)"/>
    <n v="400500000"/>
    <n v="166875000"/>
  </r>
  <r>
    <s v="2026"/>
    <x v="0"/>
    <x v="0"/>
    <x v="0"/>
    <x v="4"/>
    <s v="1 - Poder Legislativo"/>
    <s v="0102 - CÁMARA DE DIPUTADOS"/>
    <s v="0001 - CÁMARA DE DIPUTADOS"/>
    <x v="0"/>
    <x v="0"/>
    <x v="0"/>
    <s v="2.4 - TRANSFERENCIAS CORRIENTES"/>
    <s v="2.4.1 - TRANSFERENCIAS CORRIENTES AL SECTOR PRIVADO"/>
    <s v="N"/>
    <s v="00 - N/A"/>
    <s v="10 - FONDO GENERAL"/>
    <s v="99 - MULTIPROVINCIAL"/>
    <s v="(en blanco)"/>
    <n v="28000000"/>
    <n v="9943999"/>
  </r>
  <r>
    <s v="2026"/>
    <x v="0"/>
    <x v="0"/>
    <x v="0"/>
    <x v="4"/>
    <s v="1 - Poder Legislativo"/>
    <s v="0102 - CÁMARA DE DIPUTADOS"/>
    <s v="0001 - CÁMARA DE DIPUTADOS"/>
    <x v="0"/>
    <x v="0"/>
    <x v="0"/>
    <s v="2.4 - TRANSFERENCIAS CORRIENTES"/>
    <s v="2.4.7 - TRANSFERENCIAS CORRIENTES AL SECTOR EXTERNO"/>
    <s v="N"/>
    <s v="00 - N/A"/>
    <s v="10 - FONDO GENERAL"/>
    <s v="99 - MULTIPROVINCIAL"/>
    <s v="(en blanco)"/>
    <n v="118878000"/>
    <n v="50049499.939999998"/>
  </r>
  <r>
    <s v="2026"/>
    <x v="0"/>
    <x v="0"/>
    <x v="0"/>
    <x v="4"/>
    <s v="1 - Poder Legislativo"/>
    <s v="0102 - CÁMARA DE DIPUTADOS"/>
    <s v="0001 - CÁMARA DE DIPUTADOS"/>
    <x v="1"/>
    <x v="9"/>
    <x v="37"/>
    <s v="2.4 - TRANSFERENCIAS CORRIENTES"/>
    <s v="2.4.1 - TRANSFERENCIAS CORRIENTES AL SECTOR PRIVADO"/>
    <s v="N"/>
    <s v="00 - N/A"/>
    <s v="10 - FONDO GENERAL"/>
    <s v="99 - MULTIPROVINCIAL"/>
    <s v="(en blanco)"/>
    <n v="32800490"/>
    <n v="14102125"/>
  </r>
  <r>
    <s v="2026"/>
    <x v="0"/>
    <x v="0"/>
    <x v="0"/>
    <x v="4"/>
    <s v="1 - Poder Legislativo"/>
    <s v="0102 - CÁMARA DE DIPUTADOS"/>
    <s v="0001 - CÁMARA DE DIPUTADOS"/>
    <x v="1"/>
    <x v="2"/>
    <x v="4"/>
    <s v="2.4 - TRANSFERENCIAS CORRIENTES"/>
    <s v="2.4.1 - TRANSFERENCIAS CORRIENTES AL SECTOR PRIVADO"/>
    <s v="N"/>
    <s v="00 - N/A"/>
    <s v="10 - FONDO GENERAL"/>
    <s v="99 - MULTIPROVINCIAL"/>
    <s v="(en blanco)"/>
    <n v="500000000"/>
    <n v="191456308.32999998"/>
  </r>
  <r>
    <s v="2026"/>
    <x v="0"/>
    <x v="0"/>
    <x v="0"/>
    <x v="4"/>
    <s v="17 - Oficina Nacional de Defensa Pública"/>
    <s v="0406 - OFICINA NACIONAL DE DEFENSA PUBLICA"/>
    <s v="0001 - OFICINA NACIONAL DE DEFENSA PUBLICA"/>
    <x v="0"/>
    <x v="1"/>
    <x v="1"/>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x v="0"/>
    <x v="0"/>
    <x v="2"/>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x v="0"/>
    <x v="0"/>
    <x v="2"/>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x v="1"/>
    <x v="2"/>
    <x v="3"/>
    <s v="2.4 - TRANSFERENCIAS CORRIENTES"/>
    <s v="2.4.1 - TRANSFERENCIAS CORRIENTES AL SECTOR PRIVADO"/>
    <s v="N"/>
    <s v="00 - N/A"/>
    <s v="10 - FONDO GENERAL"/>
    <s v="99 - MULTIPROVINCIAL"/>
    <s v="(en blanco)"/>
    <n v="127125000"/>
    <n v="29105454"/>
  </r>
  <r>
    <s v="2026"/>
    <x v="0"/>
    <x v="0"/>
    <x v="0"/>
    <x v="4"/>
    <s v="2 - Poder Ejecutivo"/>
    <s v="0201 - PRESIDENCIA DE LA REPÚBLICA"/>
    <s v="0001 - GABINETE SOCIAL DE LA PRESIDENCIA"/>
    <x v="1"/>
    <x v="2"/>
    <x v="4"/>
    <s v="2.4 - TRANSFERENCIAS CORRIENTES"/>
    <s v="2.4.1 - TRANSFERENCIAS CORRIENTES AL SECTOR PRIVADO"/>
    <s v="N"/>
    <s v="00 - N/A"/>
    <s v="10 - FONDO GENERAL"/>
    <s v="99 - MULTIPROVINCIAL"/>
    <s v="(en blanco)"/>
    <n v="1217605997"/>
    <n v="423941064.13999999"/>
  </r>
  <r>
    <s v="2026"/>
    <x v="0"/>
    <x v="0"/>
    <x v="0"/>
    <x v="4"/>
    <s v="2 - Poder Ejecutivo"/>
    <s v="0201 - PRESIDENCIA DE LA REPÚBLICA"/>
    <s v="0001 - GABINETE SOCIAL DE LA PRESIDENCIA"/>
    <x v="1"/>
    <x v="2"/>
    <x v="4"/>
    <s v="2.4 - TRANSFERENCIAS CORRIENTES"/>
    <s v="2.4.2 - TRANSFERENCIAS CORRIENTES AL  GOBIERNO GENERAL NACIONAL"/>
    <s v="N"/>
    <s v="00 - N/A"/>
    <s v="10 - FONDO GENERAL"/>
    <s v="99 - MULTIPROVINCIAL"/>
    <s v="(en blanco)"/>
    <n v="2517699851"/>
    <n v="1024292559.65"/>
  </r>
  <r>
    <s v="2026"/>
    <x v="0"/>
    <x v="0"/>
    <x v="0"/>
    <x v="4"/>
    <s v="2 - Poder Ejecutivo"/>
    <s v="0201 - PRESIDENCIA DE LA REPÚBLICA"/>
    <s v="0001 - GABINETE SOCIAL DE LA PRESIDENCIA"/>
    <x v="1"/>
    <x v="2"/>
    <x v="4"/>
    <s v="2.4 - TRANSFERENCIAS CORRIENTES"/>
    <s v="2.4.2 - TRANSFERENCIAS CORRIENTES AL  GOBIERNO GENERAL NACIONAL"/>
    <s v="N"/>
    <s v="00 - N/A"/>
    <s v="20 - FONDOS CON DESTINO ESPECÍFICO"/>
    <s v="99 - MULTIPROVINCIAL"/>
    <s v="(en blanco)"/>
    <n v="73361802"/>
    <n v="30567415"/>
  </r>
  <r>
    <s v="2026"/>
    <x v="0"/>
    <x v="0"/>
    <x v="0"/>
    <x v="4"/>
    <s v="2 - Poder Ejecutivo"/>
    <s v="0201 - PRESIDENCIA DE LA REPÚBLICA"/>
    <s v="0001 - GABINETE SOCIAL DE LA PRESIDENCIA"/>
    <x v="1"/>
    <x v="3"/>
    <x v="5"/>
    <s v="2.4 - TRANSFERENCIAS CORRIENTES"/>
    <s v="2.4.1 - TRANSFERENCIAS CORRIENTES AL SECTOR PRIVADO"/>
    <s v="N"/>
    <s v="00 - N/A"/>
    <s v="10 - FONDO GENERAL"/>
    <s v="99 - MULTIPROVINCIAL"/>
    <s v="(en blanco)"/>
    <n v="8400000"/>
    <n v="2250000"/>
  </r>
  <r>
    <s v="2026"/>
    <x v="0"/>
    <x v="0"/>
    <x v="0"/>
    <x v="4"/>
    <s v="2 - Poder Ejecutivo"/>
    <s v="0201 - PRESIDENCIA DE LA REPÚBLICA"/>
    <s v="0001 - MINISTERIO DE LA PRESIDENCIA"/>
    <x v="0"/>
    <x v="0"/>
    <x v="2"/>
    <s v="2.4 - TRANSFERENCIAS CORRIENTES"/>
    <s v="2.4.1 - TRANSFERENCIAS CORRIENTES AL SECTOR PRIVADO"/>
    <s v="N"/>
    <s v="00 - N/A"/>
    <s v="10 - FONDO GENERAL"/>
    <s v="99 - MULTIPROVINCIAL"/>
    <s v="(en blanco)"/>
    <n v="0"/>
    <n v="18578580"/>
  </r>
  <r>
    <s v="2026"/>
    <x v="0"/>
    <x v="0"/>
    <x v="0"/>
    <x v="4"/>
    <s v="2 - Poder Ejecutivo"/>
    <s v="0201 - PRESIDENCIA DE LA REPÚBLICA"/>
    <s v="0001 - MINISTERIO DE LA PRESIDENCIA"/>
    <x v="0"/>
    <x v="0"/>
    <x v="2"/>
    <s v="2.4 - TRANSFERENCIAS CORRIENTES"/>
    <s v="2.4.2 - TRANSFERENCIAS CORRIENTES AL  GOBIERNO GENERAL NACIONAL"/>
    <s v="N"/>
    <s v="00 - N/A"/>
    <s v="10 - FONDO GENERAL"/>
    <s v="99 - MULTIPROVINCIAL"/>
    <s v="(en blanco)"/>
    <n v="782091966"/>
    <n v="266354810.07000002"/>
  </r>
  <r>
    <s v="2026"/>
    <x v="0"/>
    <x v="0"/>
    <x v="0"/>
    <x v="4"/>
    <s v="2 - Poder Ejecutivo"/>
    <s v="0201 - PRESIDENCIA DE LA REPÚBLICA"/>
    <s v="0001 - MINISTERIO DE LA PRESIDENCIA"/>
    <x v="0"/>
    <x v="0"/>
    <x v="2"/>
    <s v="2.4 - TRANSFERENCIAS CORRIENTES"/>
    <s v="2.4.7 - TRANSFERENCIAS CORRIENTES AL SECTOR EXTERNO"/>
    <s v="N"/>
    <s v="00 - N/A"/>
    <s v="10 - FONDO GENERAL"/>
    <s v="99 - MULTIPROVINCIAL"/>
    <s v="(en blanco)"/>
    <n v="0"/>
    <n v="47557613.509999998"/>
  </r>
  <r>
    <s v="2026"/>
    <x v="0"/>
    <x v="0"/>
    <x v="0"/>
    <x v="4"/>
    <s v="2 - Poder Ejecutivo"/>
    <s v="0201 - PRESIDENCIA DE LA REPÚBLICA"/>
    <s v="0001 - MINISTERIO DE LA PRESIDENCIA"/>
    <x v="0"/>
    <x v="0"/>
    <x v="2"/>
    <s v="2.4 - TRANSFERENCIAS CORRIENTES"/>
    <s v="2.4.9 - TRANSFERENCIAS CORRIENTES A OTRAS INSTITUCIONES PÚBLICAS"/>
    <s v="N"/>
    <s v="00 - N/A"/>
    <s v="10 - FONDO GENERAL"/>
    <s v="99 - MULTIPROVINCIAL"/>
    <s v="(en blanco)"/>
    <n v="90000000"/>
    <n v="35657470"/>
  </r>
  <r>
    <s v="2026"/>
    <x v="0"/>
    <x v="0"/>
    <x v="0"/>
    <x v="4"/>
    <s v="2 - Poder Ejecutivo"/>
    <s v="0201 - PRESIDENCIA DE LA REPÚBLICA"/>
    <s v="0001 - MINISTERIO DE LA PRESIDENCIA"/>
    <x v="1"/>
    <x v="15"/>
    <x v="60"/>
    <s v="2.4 - TRANSFERENCIAS CORRIENTES"/>
    <s v="2.4.2 - TRANSFERENCIAS CORRIENTES AL  GOBIERNO GENERAL NACIONAL"/>
    <s v="N"/>
    <s v="00 - N/A"/>
    <s v="10 - FONDO GENERAL"/>
    <s v="99 - MULTIPROVINCIAL"/>
    <s v="(en blanco)"/>
    <n v="0"/>
    <n v="44886821.880000003"/>
  </r>
  <r>
    <s v="2026"/>
    <x v="0"/>
    <x v="0"/>
    <x v="0"/>
    <x v="4"/>
    <s v="2 - Poder Ejecutivo"/>
    <s v="0201 - PRESIDENCIA DE LA REPÚBLICA"/>
    <s v="0001 - MINISTERIO DE LA PRESIDENCIA"/>
    <x v="1"/>
    <x v="7"/>
    <x v="17"/>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x v="0"/>
    <x v="0"/>
    <x v="2"/>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x v="0"/>
    <x v="0"/>
    <x v="86"/>
    <s v="2.4 - TRANSFERENCIAS CORRIENTES"/>
    <s v="2.4.3 - TRANSFERENCIAS CORRIENTES A GOBIERNOS GENERALES LOCALES"/>
    <s v="N"/>
    <s v="00 - N/A"/>
    <s v="10 - FONDO GENERAL"/>
    <s v="99 - MULTIPROVINCIAL"/>
    <s v="(en blanco)"/>
    <n v="0"/>
    <n v="26375000"/>
  </r>
  <r>
    <s v="2026"/>
    <x v="0"/>
    <x v="0"/>
    <x v="0"/>
    <x v="4"/>
    <s v="2 - Poder Ejecutivo"/>
    <s v="0201 - PRESIDENCIA DE LA REPÚBLICA"/>
    <s v="0001 - SECRETARIADO ADMINISTRATIVO DE LA PRESIDENCIA"/>
    <x v="0"/>
    <x v="1"/>
    <x v="13"/>
    <s v="2.4 - TRANSFERENCIAS CORRIENTES"/>
    <s v="2.4.9 - TRANSFERENCIAS CORRIENTES A OTRAS INSTITUCIONES PÚBLICAS"/>
    <s v="N"/>
    <s v="00 - N/A"/>
    <s v="10 - FONDO GENERAL"/>
    <s v="99 - MULTIPROVINCIAL"/>
    <s v="(en blanco)"/>
    <n v="1865554550"/>
    <n v="766453564.04999983"/>
  </r>
  <r>
    <s v="2026"/>
    <x v="0"/>
    <x v="0"/>
    <x v="0"/>
    <x v="4"/>
    <s v="2 - Poder Ejecutivo"/>
    <s v="0201 - PRESIDENCIA DE LA REPÚBLICA"/>
    <s v="0001 - SECRETARIADO ADMINISTRATIVO DE LA PRESIDENCIA"/>
    <x v="3"/>
    <x v="13"/>
    <x v="55"/>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x v="3"/>
    <x v="11"/>
    <x v="31"/>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x v="2"/>
    <x v="8"/>
    <x v="78"/>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x v="2"/>
    <x v="4"/>
    <x v="54"/>
    <s v="2.4 - TRANSFERENCIAS CORRIENTES"/>
    <s v="2.4.2 - TRANSFERENCIAS CORRIENTES AL  GOBIERNO GENERAL NACIONAL"/>
    <s v="N"/>
    <s v="00 - N/A"/>
    <s v="10 - FONDO GENERAL"/>
    <s v="99 - MULTIPROVINCIAL"/>
    <s v="(en blanco)"/>
    <n v="250514883"/>
    <n v="95002835.76000002"/>
  </r>
  <r>
    <s v="2026"/>
    <x v="0"/>
    <x v="0"/>
    <x v="0"/>
    <x v="4"/>
    <s v="2 - Poder Ejecutivo"/>
    <s v="0201 - PRESIDENCIA DE LA REPÚBLICA"/>
    <s v="0001 - SECRETARIADO ADMINISTRATIVO DE LA PRESIDENCIA"/>
    <x v="1"/>
    <x v="6"/>
    <x v="46"/>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x v="1"/>
    <x v="6"/>
    <x v="46"/>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x v="1"/>
    <x v="7"/>
    <x v="33"/>
    <s v="2.4 - TRANSFERENCIAS CORRIENTES"/>
    <s v="2.4.1 - TRANSFERENCIAS CORRIENTES AL SECTOR PRIVADO"/>
    <s v="N"/>
    <s v="00 - N/A"/>
    <s v="10 - FONDO GENERAL"/>
    <s v="99 - MULTIPROVINCIAL"/>
    <s v="(en blanco)"/>
    <n v="0"/>
    <n v="54150000"/>
  </r>
  <r>
    <s v="2026"/>
    <x v="0"/>
    <x v="0"/>
    <x v="0"/>
    <x v="4"/>
    <s v="2 - Poder Ejecutivo"/>
    <s v="0201 - PRESIDENCIA DE LA REPÚBLICA"/>
    <s v="0001 - SECRETARIADO ADMINISTRATIVO DE LA PRESIDENCIA"/>
    <x v="1"/>
    <x v="7"/>
    <x v="17"/>
    <s v="2.4 - TRANSFERENCIAS CORRIENTES"/>
    <s v="2.4.1 - TRANSFERENCIAS CORRIENTES AL SECTOR PRIVADO"/>
    <s v="N"/>
    <s v="00 - N/A"/>
    <s v="10 - FONDO GENERAL"/>
    <s v="99 - MULTIPROVINCIAL"/>
    <s v="(en blanco)"/>
    <n v="0"/>
    <n v="51199108.189999998"/>
  </r>
  <r>
    <s v="2026"/>
    <x v="0"/>
    <x v="0"/>
    <x v="0"/>
    <x v="4"/>
    <s v="2 - Poder Ejecutivo"/>
    <s v="0201 - PRESIDENCIA DE LA REPÚBLICA"/>
    <s v="0001 - SECRETARIADO ADMINISTRATIVO DE LA PRESIDENCIA"/>
    <x v="1"/>
    <x v="7"/>
    <x v="87"/>
    <s v="2.4 - TRANSFERENCIAS CORRIENTES"/>
    <s v="2.4.1 - TRANSFERENCIAS CORRIENTES AL SECTOR PRIVADO"/>
    <s v="N"/>
    <s v="00 - N/A"/>
    <s v="10 - FONDO GENERAL"/>
    <s v="99 - MULTIPROVINCIAL"/>
    <s v="(en blanco)"/>
    <n v="180800000"/>
    <n v="123567939.44"/>
  </r>
  <r>
    <s v="2026"/>
    <x v="0"/>
    <x v="0"/>
    <x v="0"/>
    <x v="4"/>
    <s v="2 - Poder Ejecutivo"/>
    <s v="0201 - PRESIDENCIA DE LA REPÚBLICA"/>
    <s v="0001 - SECRETARIADO ADMINISTRATIVO DE LA PRESIDENCIA"/>
    <x v="1"/>
    <x v="9"/>
    <x v="23"/>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x v="1"/>
    <x v="9"/>
    <x v="44"/>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x v="1"/>
    <x v="9"/>
    <x v="44"/>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x v="1"/>
    <x v="2"/>
    <x v="4"/>
    <s v="2.4 - TRANSFERENCIAS CORRIENTES"/>
    <s v="2.4.1 - TRANSFERENCIAS CORRIENTES AL SECTOR PRIVADO"/>
    <s v="N"/>
    <s v="00 - N/A"/>
    <s v="10 - FONDO GENERAL"/>
    <s v="99 - MULTIPROVINCIAL"/>
    <s v="(en blanco)"/>
    <n v="164387816"/>
    <n v="272432234.92000002"/>
  </r>
  <r>
    <s v="2026"/>
    <x v="0"/>
    <x v="0"/>
    <x v="0"/>
    <x v="4"/>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99 - MULTIPROVINCIAL"/>
    <s v="(en blanco)"/>
    <n v="968500"/>
    <n v="354000"/>
  </r>
  <r>
    <s v="2026"/>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01 - DISTRITO NACIONAL"/>
    <s v="(en blanco)"/>
    <n v="55110397"/>
    <n v="22245353.150000002"/>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02 - AZUA"/>
    <s v="(en blanco)"/>
    <n v="8565446"/>
    <n v="3506435.85"/>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0 - INDEPENDENCIA"/>
    <s v="(en blanco)"/>
    <n v="5883571"/>
    <n v="2451487.9"/>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1 - LA ALTAGRACIA"/>
    <s v="(en blanco)"/>
    <n v="9265829"/>
    <n v="3860762.1"/>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3 - LA VEGA"/>
    <s v="(en blanco)"/>
    <n v="30923392"/>
    <n v="12401178.049999999"/>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6 - PEDERNALES"/>
    <s v="(en blanco)"/>
    <n v="7494137"/>
    <n v="2935057.0500000003"/>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7 - PERAVIA"/>
    <s v="(en blanco)"/>
    <n v="4864534"/>
    <n v="1860222.5"/>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1 - SAN CRISTOBAL"/>
    <s v="(en blanco)"/>
    <n v="9100691"/>
    <n v="3604454.6"/>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2 - SAN JUAN"/>
    <s v="(en blanco)"/>
    <n v="9234979"/>
    <n v="3847907.9"/>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5 - SANTIAGO"/>
    <s v="(en blanco)"/>
    <n v="7494137"/>
    <n v="2935057.09"/>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7 - VALVERDE"/>
    <s v="(en blanco)"/>
    <n v="29074733"/>
    <n v="11666870.499999998"/>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30 - HATO MAYOR"/>
    <s v="(en blanco)"/>
    <n v="6727560"/>
    <n v="2573983.5"/>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32 - SANTO DOMINGO"/>
    <s v="(en blanco)"/>
    <n v="25362144"/>
    <n v="10505060"/>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99 - MULTIPROVINCIAL"/>
    <s v="(en blanco)"/>
    <n v="308402759"/>
    <n v="131214679.19999997"/>
  </r>
  <r>
    <s v="2026"/>
    <x v="0"/>
    <x v="0"/>
    <x v="0"/>
    <x v="4"/>
    <s v="2 - Poder Ejecutivo"/>
    <s v="0201 - PRESIDENCIA DE LA REPÚBLICA"/>
    <s v="0010 - CONSEJO NACIONAL DE LA PERSONA ENVEJECIENTE"/>
    <x v="1"/>
    <x v="2"/>
    <x v="4"/>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x v="1"/>
    <x v="2"/>
    <x v="4"/>
    <s v="2.4 - TRANSFERENCIAS CORRIENTES"/>
    <s v="2.4.1 - TRANSFERENCIAS CORRIENTES AL SECTOR PRIVADO"/>
    <s v="N"/>
    <s v="00 - N/A"/>
    <s v="10 - FONDO GENERAL"/>
    <s v="99 - MULTIPROVINCIAL"/>
    <s v="(en blanco)"/>
    <n v="16800000"/>
    <n v="10013350"/>
  </r>
  <r>
    <s v="2026"/>
    <x v="0"/>
    <x v="0"/>
    <x v="0"/>
    <x v="4"/>
    <s v="2 - Poder Ejecutivo"/>
    <s v="0201 - PRESIDENCIA DE LA REPÚBLICA"/>
    <s v="0015 - DIRECCIÓN GENERAL DE DESARROLLO DE LA COMUNIDAD"/>
    <x v="1"/>
    <x v="2"/>
    <x v="4"/>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x v="1"/>
    <x v="2"/>
    <x v="4"/>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x v="2"/>
    <x v="4"/>
    <x v="19"/>
    <s v="2.4 - TRANSFERENCIAS CORRIENTES"/>
    <s v="2.4.1 - TRANSFERENCIAS CORRIENTES AL SECTOR PRIVADO"/>
    <s v="N"/>
    <s v="00 - N/A"/>
    <s v="10 - FONDO GENERAL"/>
    <s v="99 - MULTIPROVINCIAL"/>
    <s v="(en blanco)"/>
    <n v="0"/>
    <n v="38185000"/>
  </r>
  <r>
    <s v="2026"/>
    <x v="0"/>
    <x v="0"/>
    <x v="0"/>
    <x v="4"/>
    <s v="2 - Poder Ejecutivo"/>
    <s v="0201 - PRESIDENCIA DE LA REPÚBLICA"/>
    <s v="0017 - DIRECCIÓN DE DESARROLLO SOCIAL SUPÉRATE"/>
    <x v="1"/>
    <x v="2"/>
    <x v="4"/>
    <s v="2.4 - TRANSFERENCIAS CORRIENTES"/>
    <s v="2.4.1 - TRANSFERENCIAS CORRIENTES AL SECTOR PRIVADO"/>
    <s v="N"/>
    <s v="00 - N/A"/>
    <s v="10 - FONDO GENERAL"/>
    <s v="99 - MULTIPROVINCIAL"/>
    <s v="(en blanco)"/>
    <n v="32518638596"/>
    <n v="18429425166.880001"/>
  </r>
  <r>
    <s v="2026"/>
    <x v="0"/>
    <x v="0"/>
    <x v="0"/>
    <x v="4"/>
    <s v="2 - Poder Ejecutivo"/>
    <s v="0201 - PRESIDENCIA DE LA REPÚBLICA"/>
    <s v="0017 - DIRECCIÓN DE DESARROLLO SOCIAL SUPÉRATE"/>
    <x v="1"/>
    <x v="2"/>
    <x v="4"/>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x v="1"/>
    <x v="2"/>
    <x v="4"/>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x v="1"/>
    <x v="2"/>
    <x v="88"/>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x v="1"/>
    <x v="3"/>
    <x v="15"/>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x v="1"/>
    <x v="3"/>
    <x v="6"/>
    <s v="2.4 - TRANSFERENCIAS CORRIENTES"/>
    <s v="2.4.1 - TRANSFERENCIAS CORRIENTES AL SECTOR PRIVADO"/>
    <s v="N"/>
    <s v="00 - N/A"/>
    <s v="10 - FONDO GENERAL"/>
    <s v="99 - MULTIPROVINCIAL"/>
    <s v="(en blanco)"/>
    <n v="111600000"/>
    <n v="63453750"/>
  </r>
  <r>
    <s v="2026"/>
    <x v="0"/>
    <x v="0"/>
    <x v="0"/>
    <x v="4"/>
    <s v="2 - Poder Ejecutivo"/>
    <s v="0201 - PRESIDENCIA DE LA REPÚBLICA"/>
    <s v="0018 - COMISIÓN PERMANENTE DE EFEMÉRIDES PATRIA"/>
    <x v="1"/>
    <x v="7"/>
    <x v="17"/>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x v="1"/>
    <x v="2"/>
    <x v="4"/>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x v="2"/>
    <x v="8"/>
    <x v="18"/>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x v="0"/>
    <x v="0"/>
    <x v="2"/>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x v="0"/>
    <x v="1"/>
    <x v="13"/>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x v="0"/>
    <x v="0"/>
    <x v="2"/>
    <s v="2.4 - TRANSFERENCIAS CORRIENTES"/>
    <s v="2.4.1 - TRANSFERENCIAS CORRIENTES AL SECTOR PRIVADO"/>
    <s v="N"/>
    <s v="00 - N/A"/>
    <s v="10 - FONDO GENERAL"/>
    <s v="99 - MULTIPROVINCIAL"/>
    <s v="(en blanco)"/>
    <n v="7427493"/>
    <n v="4191212.29"/>
  </r>
  <r>
    <s v="2026"/>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en blanco)"/>
    <n v="7572506"/>
    <n v="5920852.0799999991"/>
  </r>
  <r>
    <s v="2026"/>
    <x v="0"/>
    <x v="0"/>
    <x v="0"/>
    <x v="4"/>
    <s v="2 - Poder Ejecutivo"/>
    <s v="0202 - MINISTERIO DE  INTERIOR Y POLICÍA"/>
    <s v="0001 - MINISTERIO DE INTERIOR Y POLICIA"/>
    <x v="0"/>
    <x v="0"/>
    <x v="2"/>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x v="0"/>
    <x v="0"/>
    <x v="2"/>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x v="0"/>
    <x v="0"/>
    <x v="86"/>
    <s v="2.4 - TRANSFERENCIAS CORRIENTES"/>
    <s v="2.4.2 - TRANSFERENCIAS CORRIENTES AL  GOBIERNO GENERAL NACIONAL"/>
    <s v="N"/>
    <s v="00 - N/A"/>
    <s v="20 - FONDOS CON DESTINO ESPECÍFICO"/>
    <s v="99 - MULTIPROVINCIAL"/>
    <s v="(en blanco)"/>
    <n v="1274947745"/>
    <n v="531228225"/>
  </r>
  <r>
    <s v="2026"/>
    <x v="0"/>
    <x v="0"/>
    <x v="0"/>
    <x v="4"/>
    <s v="2 - Poder Ejecutivo"/>
    <s v="0202 - MINISTERIO DE  INTERIOR Y POLICÍA"/>
    <s v="0001 - MINISTERIO DE INTERIOR Y POLICIA"/>
    <x v="0"/>
    <x v="0"/>
    <x v="86"/>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x v="0"/>
    <x v="0"/>
    <x v="86"/>
    <s v="2.4 - TRANSFERENCIAS CORRIENTES"/>
    <s v="2.4.3 - TRANSFERENCIAS CORRIENTES A GOBIERNOS GENERALES LOCALES"/>
    <s v="N"/>
    <s v="00 - N/A"/>
    <s v="20 - FONDOS CON DESTINO ESPECÍFICO"/>
    <s v="99 - MULTIPROVINCIAL"/>
    <s v="(en blanco)"/>
    <n v="18971484488"/>
    <n v="7547549416"/>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2 - AZUA"/>
    <s v="(en blanco)"/>
    <n v="4200000"/>
    <n v="4383907.21"/>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3 - BAHORUCO"/>
    <s v="(en blanco)"/>
    <n v="2700000"/>
    <n v="112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4 - BARAHONA"/>
    <s v="(en blanco)"/>
    <n v="5400000"/>
    <n v="2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5 - DAJABON"/>
    <s v="(en blanco)"/>
    <n v="4200000"/>
    <n v="17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6 - DUARTE"/>
    <s v="(en blanco)"/>
    <n v="8600000"/>
    <n v="5195235.5999999996"/>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7 - ELIAS PINA"/>
    <s v="(en blanco)"/>
    <n v="3000000"/>
    <n v="1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8 - EL SEIBO"/>
    <s v="(en blanco)"/>
    <n v="3000000"/>
    <n v="1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9 - ESPAILLAT"/>
    <s v="(en blanco)"/>
    <n v="10200000"/>
    <n v="4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0 - INDEPENDENCIA"/>
    <s v="(en blanco)"/>
    <n v="36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1 - LA ALTAGRACIA"/>
    <s v="(en blanco)"/>
    <n v="5400000"/>
    <n v="2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2 - LA ROMANA"/>
    <s v="(en blanco)"/>
    <n v="4800000"/>
    <n v="20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3 - LA VEGA"/>
    <s v="(en blanco)"/>
    <n v="6600000"/>
    <n v="27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4 - MARIA TRINIDAD SANCHEZ"/>
    <s v="(en blanco)"/>
    <n v="5000000"/>
    <n v="2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5 - MONTE CRISTI"/>
    <s v="(en blanco)"/>
    <n v="3300000"/>
    <n v="137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6 - PEDERNALES"/>
    <s v="(en blanco)"/>
    <n v="6100000"/>
    <n v="262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7 - PERAVIA"/>
    <s v="(en blanco)"/>
    <n v="6600000"/>
    <n v="27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8 - PUERTO PLATA"/>
    <s v="(en blanco)"/>
    <n v="4800000"/>
    <n v="20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9 - HERMANAS MIRABAL"/>
    <s v="(en blanco)"/>
    <n v="2700000"/>
    <n v="124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0 - SAMANA"/>
    <s v="(en blanco)"/>
    <n v="7500000"/>
    <n v="312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1 - SAN CRISTOBAL"/>
    <s v="(en blanco)"/>
    <n v="6000000"/>
    <n v="2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2 - SAN JUAN"/>
    <s v="(en blanco)"/>
    <n v="6600000"/>
    <n v="4279290.5"/>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3 - SAN PEDRO DE MACORIS"/>
    <s v="(en blanco)"/>
    <n v="36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4 - SANCHEZ RAMIREZ"/>
    <s v="(en blanco)"/>
    <n v="4800000"/>
    <n v="249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5 - SANTIAGO"/>
    <s v="(en blanco)"/>
    <n v="10800000"/>
    <n v="6220113.9800000004"/>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6 - SANTIAGO RODRIGUEZ"/>
    <s v="(en blanco)"/>
    <n v="2940000"/>
    <n v="1225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7 - VALVERDE"/>
    <s v="(en blanco)"/>
    <n v="36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8 - MONSENOR NOUEL"/>
    <s v="(en blanco)"/>
    <n v="36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9 - MONTE PLATA"/>
    <s v="(en blanco)"/>
    <n v="5400000"/>
    <n v="22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0 - HATO MAYOR"/>
    <s v="(en blanco)"/>
    <n v="36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1 - SAN JOSE DE OCOA"/>
    <s v="(en blanco)"/>
    <n v="4200000"/>
    <n v="17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2 - SANTO DOMINGO"/>
    <s v="(en blanco)"/>
    <n v="4800000"/>
    <n v="2000000"/>
  </r>
  <r>
    <s v="2026"/>
    <x v="0"/>
    <x v="0"/>
    <x v="0"/>
    <x v="4"/>
    <s v="2 - Poder Ejecutivo"/>
    <s v="0202 - MINISTERIO DE  INTERIOR Y POLICÍA"/>
    <s v="0001 - MINISTERIO DE INTERIOR Y POLICIA"/>
    <x v="0"/>
    <x v="1"/>
    <x v="24"/>
    <s v="2.4 - TRANSFERENCIAS CORRIENTES"/>
    <s v="2.4.3 - TRANSFERENCIAS CORRIENTES A GOBIERNOS GENERALES LOCALES"/>
    <s v="N"/>
    <s v="00 - N/A"/>
    <s v="10 - FONDO GENERAL"/>
    <s v="99 - MULTIPROVINCIAL"/>
    <s v="(en blanco)"/>
    <n v="695958718"/>
    <n v="276169798.62"/>
  </r>
  <r>
    <s v="2026"/>
    <x v="0"/>
    <x v="0"/>
    <x v="0"/>
    <x v="4"/>
    <s v="2 - Poder Ejecutivo"/>
    <s v="0202 - MINISTERIO DE  INTERIOR Y POLICÍA"/>
    <s v="0001 - MINISTERIO DE INTERIOR Y POLICIA"/>
    <x v="0"/>
    <x v="1"/>
    <x v="24"/>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x v="2"/>
    <x v="4"/>
    <x v="54"/>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x v="1"/>
    <x v="2"/>
    <x v="88"/>
    <s v="2.4 - TRANSFERENCIAS CORRIENTES"/>
    <s v="2.4.2 - TRANSFERENCIAS CORRIENTES AL  GOBIERNO GENERAL NACIONAL"/>
    <s v="N"/>
    <s v="00 - N/A"/>
    <s v="10 - FONDO GENERAL"/>
    <s v="99 - MULTIPROVINCIAL"/>
    <s v="(en blanco)"/>
    <n v="151600000"/>
    <n v="43533536.07"/>
  </r>
  <r>
    <s v="2026"/>
    <x v="0"/>
    <x v="0"/>
    <x v="0"/>
    <x v="4"/>
    <s v="2 - Poder Ejecutivo"/>
    <s v="0202 - MINISTERIO DE  INTERIOR Y POLICÍA"/>
    <s v="0001 - POLICIA NACIONAL"/>
    <x v="0"/>
    <x v="1"/>
    <x v="21"/>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x v="1"/>
    <x v="2"/>
    <x v="26"/>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x v="0"/>
    <x v="5"/>
    <x v="28"/>
    <s v="2.4 - TRANSFERENCIAS CORRIENTES"/>
    <s v="2.4.1 - TRANSFERENCIAS CORRIENTES AL SECTOR PRIVADO"/>
    <s v="N"/>
    <s v="00 - N/A"/>
    <s v="10 - FONDO GENERAL"/>
    <s v="99 - MULTIPROVINCIAL"/>
    <s v="(en blanco)"/>
    <n v="15700000"/>
    <n v="2766400"/>
  </r>
  <r>
    <s v="2026"/>
    <x v="0"/>
    <x v="0"/>
    <x v="0"/>
    <x v="4"/>
    <s v="2 - Poder Ejecutivo"/>
    <s v="0203 - MINISTERIO DE DEFENSA"/>
    <s v="0001 - ARMADA DE LA REPUBLICA DOMINICANA"/>
    <x v="1"/>
    <x v="9"/>
    <x v="29"/>
    <s v="2.4 - TRANSFERENCIAS CORRIENTES"/>
    <s v="2.4.1 - TRANSFERENCIAS CORRIENTES AL SECTOR PRIVADO"/>
    <s v="N"/>
    <s v="00 - N/A"/>
    <s v="10 - FONDO GENERAL"/>
    <s v="99 - MULTIPROVINCIAL"/>
    <s v="(en blanco)"/>
    <n v="26261600"/>
    <n v="12592047.390000001"/>
  </r>
  <r>
    <s v="2026"/>
    <x v="0"/>
    <x v="0"/>
    <x v="0"/>
    <x v="4"/>
    <s v="2 - Poder Ejecutivo"/>
    <s v="0203 - MINISTERIO DE DEFENSA"/>
    <s v="0001 - FUERZA AEREA DE LA  REPUBLICA DOMINICANA"/>
    <x v="0"/>
    <x v="5"/>
    <x v="28"/>
    <s v="2.4 - TRANSFERENCIAS CORRIENTES"/>
    <s v="2.4.1 - TRANSFERENCIAS CORRIENTES AL SECTOR PRIVADO"/>
    <s v="N"/>
    <s v="00 - N/A"/>
    <s v="10 - FONDO GENERAL"/>
    <s v="99 - MULTIPROVINCIAL"/>
    <s v="(en blanco)"/>
    <n v="57600000"/>
    <n v="16128339.1"/>
  </r>
  <r>
    <s v="2026"/>
    <x v="0"/>
    <x v="0"/>
    <x v="0"/>
    <x v="4"/>
    <s v="2 - Poder Ejecutivo"/>
    <s v="0203 - MINISTERIO DE DEFENSA"/>
    <s v="0001 - MINISTERIO DE DEFENSA"/>
    <x v="0"/>
    <x v="5"/>
    <x v="28"/>
    <s v="2.4 - TRANSFERENCIAS CORRIENTES"/>
    <s v="2.4.7 - TRANSFERENCIAS CORRIENTES AL SECTOR EXTERNO"/>
    <s v="N"/>
    <s v="00 - N/A"/>
    <s v="10 - FONDO GENERAL"/>
    <s v="99 - MULTIPROVINCIAL"/>
    <s v="(en blanco)"/>
    <n v="29889646"/>
    <n v="1428087.97"/>
  </r>
  <r>
    <s v="2026"/>
    <x v="0"/>
    <x v="0"/>
    <x v="0"/>
    <x v="4"/>
    <s v="2 - Poder Ejecutivo"/>
    <s v="0203 - MINISTERIO DE DEFENSA"/>
    <s v="0001 - MINISTERIO DE DEFENSA"/>
    <x v="0"/>
    <x v="5"/>
    <x v="28"/>
    <s v="2.4 - TRANSFERENCIAS CORRIENTES"/>
    <s v="2.4.9 - TRANSFERENCIAS CORRIENTES A OTRAS INSTITUCIONES PÚBLICAS"/>
    <s v="N"/>
    <s v="00 - N/A"/>
    <s v="10 - FONDO GENERAL"/>
    <s v="99 - MULTIPROVINCIAL"/>
    <s v="(en blanco)"/>
    <n v="53717748"/>
    <n v="15715725"/>
  </r>
  <r>
    <s v="2026"/>
    <x v="0"/>
    <x v="0"/>
    <x v="0"/>
    <x v="4"/>
    <s v="2 - Poder Ejecutivo"/>
    <s v="0203 - MINISTERIO DE DEFENSA"/>
    <s v="0001 - MINISTERIO DE DEFENSA"/>
    <x v="0"/>
    <x v="5"/>
    <x v="28"/>
    <s v="2.4 - TRANSFERENCIAS CORRIENTES"/>
    <s v="2.4.4 - TRANSFERENCIAS CORRIENTES A SOCIEDADES PÚBLICAS NO FINANCIERAS"/>
    <s v="N"/>
    <s v="00 - N/A"/>
    <s v="10 - FONDO GENERAL"/>
    <s v="99 - MULTIPROVINCIAL"/>
    <s v="(en blanco)"/>
    <n v="150116116"/>
    <n v="105969910"/>
  </r>
  <r>
    <s v="2026"/>
    <x v="0"/>
    <x v="0"/>
    <x v="0"/>
    <x v="4"/>
    <s v="2 - Poder Ejecutivo"/>
    <s v="0203 - MINISTERIO DE DEFENSA"/>
    <s v="0001 - MINISTERIO DE DEFENSA"/>
    <x v="1"/>
    <x v="2"/>
    <x v="26"/>
    <s v="2.4 - TRANSFERENCIAS CORRIENTES"/>
    <s v="2.4.1 - TRANSFERENCIAS CORRIENTES AL SECTOR PRIVADO"/>
    <s v="N"/>
    <s v="00 - N/A"/>
    <s v="10 - FONDO GENERAL"/>
    <s v="99 - MULTIPROVINCIAL"/>
    <s v="(en blanco)"/>
    <n v="48269488"/>
    <n v="20275087"/>
  </r>
  <r>
    <s v="2026"/>
    <x v="0"/>
    <x v="0"/>
    <x v="0"/>
    <x v="4"/>
    <s v="2 - Poder Ejecutivo"/>
    <s v="0203 - MINISTERIO DE DEFENSA"/>
    <s v="0001 - MINISTERIO DE DEFENSA"/>
    <x v="1"/>
    <x v="2"/>
    <x v="88"/>
    <s v="2.4 - TRANSFERENCIAS CORRIENTES"/>
    <s v="2.4.2 - TRANSFERENCIAS CORRIENTES AL  GOBIERNO GENERAL NACIONAL"/>
    <s v="N"/>
    <s v="00 - N/A"/>
    <s v="10 - FONDO GENERAL"/>
    <s v="99 - MULTIPROVINCIAL"/>
    <s v="(en blanco)"/>
    <n v="167400000"/>
    <n v="69731420"/>
  </r>
  <r>
    <s v="2026"/>
    <x v="0"/>
    <x v="0"/>
    <x v="0"/>
    <x v="4"/>
    <s v="2 - Poder Ejecutivo"/>
    <s v="0203 - MINISTERIO DE DEFENSA"/>
    <s v="0004 - INSTITUTO DE SEGURIDAD SOCIAL DE LAS FUERZAS ARMADAS"/>
    <x v="1"/>
    <x v="2"/>
    <x v="4"/>
    <s v="2.4 - TRANSFERENCIAS CORRIENTES"/>
    <s v="2.4.1 - TRANSFERENCIAS CORRIENTES AL SECTOR PRIVADO"/>
    <s v="N"/>
    <s v="00 - N/A"/>
    <s v="10 - FONDO GENERAL"/>
    <s v="99 - MULTIPROVINCIAL"/>
    <s v="(en blanco)"/>
    <n v="13000000"/>
    <n v="4610900"/>
  </r>
  <r>
    <s v="2026"/>
    <x v="0"/>
    <x v="0"/>
    <x v="0"/>
    <x v="4"/>
    <s v="2 - Poder Ejecutivo"/>
    <s v="0203 - MINISTERIO DE DEFENSA"/>
    <s v="0008 - CONFEDERACIÓN DEPORTIVA DE LAS FUERZAS ARMADAS Y LA POLICÍA NACIONAL"/>
    <x v="1"/>
    <x v="7"/>
    <x v="33"/>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x v="0"/>
    <x v="5"/>
    <x v="28"/>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x v="0"/>
    <x v="5"/>
    <x v="28"/>
    <s v="2.4 - TRANSFERENCIAS CORRIENTES"/>
    <s v="2.4.1 - TRANSFERENCIAS CORRIENTES AL SECTOR PRIVADO"/>
    <s v="N"/>
    <s v="00 - N/A"/>
    <s v="20 - FONDOS CON DESTINO ESPECÍFICO"/>
    <s v="99 - MULTIPROVINCIAL"/>
    <s v="(en blanco)"/>
    <n v="7200000"/>
    <n v="2060600"/>
  </r>
  <r>
    <s v="2026"/>
    <x v="0"/>
    <x v="0"/>
    <x v="0"/>
    <x v="4"/>
    <s v="2 - Poder Ejecutivo"/>
    <s v="0203 - MINISTERIO DE DEFENSA"/>
    <s v="0027 - DIRECCION GENERAL DEL PLAN SOCIAL DEL MINISTERIO DE DEFENSA"/>
    <x v="1"/>
    <x v="2"/>
    <x v="4"/>
    <s v="2.4 - TRANSFERENCIAS CORRIENTES"/>
    <s v="2.4.1 - TRANSFERENCIAS CORRIENTES AL SECTOR PRIVADO"/>
    <s v="N"/>
    <s v="00 - N/A"/>
    <s v="10 - FONDO GENERAL"/>
    <s v="99 - MULTIPROVINCIAL"/>
    <s v="(en blanco)"/>
    <n v="13251946"/>
    <n v="5521640"/>
  </r>
  <r>
    <s v="2026"/>
    <x v="0"/>
    <x v="0"/>
    <x v="0"/>
    <x v="4"/>
    <s v="2 - Poder Ejecutivo"/>
    <s v="0203 - MINISTERIO DE DEFENSA"/>
    <s v="0028 - UNIVERSIDAD NACIONAL PARA LA DEFENSA GENERAL JUAN PABLO DUARTE Y DIEZ (UNADE)"/>
    <x v="1"/>
    <x v="9"/>
    <x v="23"/>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x v="0"/>
    <x v="5"/>
    <x v="28"/>
    <s v="2.4 - TRANSFERENCIAS CORRIENTES"/>
    <s v="2.4.1 - TRANSFERENCIAS CORRIENTES AL SECTOR PRIVADO"/>
    <s v="N"/>
    <s v="00 - N/A"/>
    <s v="10 - FONDO GENERAL"/>
    <s v="99 - MULTIPROVINCIAL"/>
    <s v="(en blanco)"/>
    <n v="550000"/>
    <n v="135000"/>
  </r>
  <r>
    <s v="2026"/>
    <x v="0"/>
    <x v="0"/>
    <x v="0"/>
    <x v="4"/>
    <s v="2 - Poder Ejecutivo"/>
    <s v="0204 - MINISTERIO DE RELACIONES EXTERIORES"/>
    <s v="0001 - MINISTERIO DE RELACIONES EXTERIORES"/>
    <x v="0"/>
    <x v="12"/>
    <x v="35"/>
    <s v="2.4 - TRANSFERENCIAS CORRIENTES"/>
    <s v="2.4.1 - TRANSFERENCIAS CORRIENTES AL SECTOR PRIVADO"/>
    <s v="N"/>
    <s v="00 - N/A"/>
    <s v="10 - FONDO GENERAL"/>
    <s v="99 - MULTIPROVINCIAL"/>
    <s v="(en blanco)"/>
    <n v="14994261"/>
    <n v="1175000"/>
  </r>
  <r>
    <s v="2026"/>
    <x v="0"/>
    <x v="0"/>
    <x v="0"/>
    <x v="4"/>
    <s v="2 - Poder Ejecutivo"/>
    <s v="0204 - MINISTERIO DE RELACIONES EXTERIORES"/>
    <s v="0001 - MINISTERIO DE RELACIONES EXTERIORES"/>
    <x v="0"/>
    <x v="12"/>
    <x v="36"/>
    <s v="2.4 - TRANSFERENCIAS CORRIENTES"/>
    <s v="2.4.7 - TRANSFERENCIAS CORRIENTES AL SECTOR EXTERNO"/>
    <s v="N"/>
    <s v="00 - N/A"/>
    <s v="10 - FONDO GENERAL"/>
    <s v="99 - MULTIPROVINCIAL"/>
    <s v="(en blanco)"/>
    <n v="412190000"/>
    <n v="55552084.249999993"/>
  </r>
  <r>
    <s v="2026"/>
    <x v="0"/>
    <x v="0"/>
    <x v="0"/>
    <x v="4"/>
    <s v="2 - Poder Ejecutivo"/>
    <s v="0204 - MINISTERIO DE RELACIONES EXTERIORES"/>
    <s v="0002 - DIRECCION GENERAL DE PASAPORTES"/>
    <x v="0"/>
    <x v="12"/>
    <x v="35"/>
    <s v="2.4 - TRANSFERENCIAS CORRIENTES"/>
    <s v="2.4.1 - TRANSFERENCIAS CORRIENTES AL SECTOR PRIVADO"/>
    <s v="N"/>
    <s v="00 - N/A"/>
    <s v="20 - FONDOS CON DESTINO ESPECÍFICO"/>
    <s v="99 - MULTIPROVINCIAL"/>
    <s v="(en blanco)"/>
    <n v="0"/>
    <n v="425925.92"/>
  </r>
  <r>
    <s v="2026"/>
    <x v="0"/>
    <x v="0"/>
    <x v="0"/>
    <x v="4"/>
    <s v="2 - Poder Ejecutivo"/>
    <s v="0204 - MINISTERIO DE RELACIONES EXTERIORES"/>
    <s v="0002 - DIRECCION GENERAL DE PASAPORTES"/>
    <x v="0"/>
    <x v="12"/>
    <x v="35"/>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x v="1"/>
    <x v="9"/>
    <x v="23"/>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x v="1"/>
    <x v="9"/>
    <x v="23"/>
    <s v="2.4 - TRANSFERENCIAS CORRIENTES"/>
    <s v="2.4.7 - TRANSFERENCIAS CORRIENTES AL SECTOR EXTERNO"/>
    <s v="N"/>
    <s v="00 - N/A"/>
    <s v="10 - FONDO GENERAL"/>
    <s v="01 - DISTRITO NACIONAL"/>
    <s v="(en blanco)"/>
    <n v="300000"/>
    <n v="123365.14000000001"/>
  </r>
  <r>
    <s v="2026"/>
    <x v="0"/>
    <x v="0"/>
    <x v="0"/>
    <x v="4"/>
    <s v="2 - Poder Ejecutivo"/>
    <s v="0205 - MINISTERIO DE HACIENDA Y ECONOMIA"/>
    <s v="0001 - MINISTERIO DE HACIENDA Y ECONOMIA"/>
    <x v="0"/>
    <x v="0"/>
    <x v="2"/>
    <s v="2.4 - TRANSFERENCIAS CORRIENTES"/>
    <s v="2.4.1 - TRANSFERENCIAS CORRIENTES AL SECTOR PRIVADO"/>
    <s v="N"/>
    <s v="00 - N/A"/>
    <s v="10 - FONDO GENERAL"/>
    <s v="99 - MULTIPROVINCIAL"/>
    <s v="(en blanco)"/>
    <n v="633000000"/>
    <n v="1064403.96"/>
  </r>
  <r>
    <s v="2026"/>
    <x v="0"/>
    <x v="0"/>
    <x v="0"/>
    <x v="4"/>
    <s v="2 - Poder Ejecutivo"/>
    <s v="0205 - MINISTERIO DE HACIENDA Y ECONOMIA"/>
    <s v="0001 - MINISTERIO DE HACIENDA Y ECONOMIA"/>
    <x v="0"/>
    <x v="0"/>
    <x v="2"/>
    <s v="2.4 - TRANSFERENCIAS CORRIENTES"/>
    <s v="2.4.1 - TRANSFERENCIAS CORRIENTES AL SECTOR PRIVADO"/>
    <s v="N"/>
    <s v="00 - N/A"/>
    <s v="20 - FONDOS CON DESTINO ESPECÍFICO"/>
    <s v="99 - MULTIPROVINCIAL"/>
    <s v="(en blanco)"/>
    <n v="3000000"/>
    <n v="1999397.09"/>
  </r>
  <r>
    <s v="2026"/>
    <x v="0"/>
    <x v="0"/>
    <x v="0"/>
    <x v="4"/>
    <s v="2 - Poder Ejecutivo"/>
    <s v="0205 - MINISTERIO DE HACIENDA Y ECONOMIA"/>
    <s v="0001 - MINISTERIO DE HACIENDA Y ECONOMIA"/>
    <x v="0"/>
    <x v="0"/>
    <x v="2"/>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x v="0"/>
    <x v="0"/>
    <x v="2"/>
    <s v="2.4 - TRANSFERENCIAS CORRIENTES"/>
    <s v="2.4.2 - TRANSFERENCIAS CORRIENTES AL  GOBIERNO GENERAL NACIONAL"/>
    <s v="N"/>
    <s v="00 - N/A"/>
    <s v="10 - FONDO GENERAL"/>
    <s v="99 - MULTIPROVINCIAL"/>
    <s v="(en blanco)"/>
    <n v="11211440413"/>
    <n v="5073589472.25"/>
  </r>
  <r>
    <s v="2026"/>
    <x v="0"/>
    <x v="0"/>
    <x v="0"/>
    <x v="4"/>
    <s v="2 - Poder Ejecutivo"/>
    <s v="0205 - MINISTERIO DE HACIENDA Y ECONOMIA"/>
    <s v="0001 - MINISTERIO DE HACIENDA Y ECONOMIA"/>
    <x v="0"/>
    <x v="0"/>
    <x v="2"/>
    <s v="2.4 - TRANSFERENCIAS CORRIENTES"/>
    <s v="2.4.2 - TRANSFERENCIAS CORRIENTES AL  GOBIERNO GENERAL NACIONAL"/>
    <s v="N"/>
    <s v="00 - N/A"/>
    <s v="20 - FONDOS CON DESTINO ESPECÍFICO"/>
    <s v="99 - MULTIPROVINCIAL"/>
    <s v="(en blanco)"/>
    <n v="1388308604"/>
    <n v="553461916"/>
  </r>
  <r>
    <s v="2026"/>
    <x v="0"/>
    <x v="0"/>
    <x v="0"/>
    <x v="4"/>
    <s v="2 - Poder Ejecutivo"/>
    <s v="0205 - MINISTERIO DE HACIENDA Y ECONOMIA"/>
    <s v="0001 - MINISTERIO DE HACIENDA Y ECONOMIA"/>
    <x v="0"/>
    <x v="0"/>
    <x v="2"/>
    <s v="2.4 - TRANSFERENCIAS CORRIENTES"/>
    <s v="2.4.5 - TRANSFERENCIAS CORRIENTES A INSTITUCIONES PÚBLICAS FINANCIERAS"/>
    <s v="N"/>
    <s v="00 - N/A"/>
    <s v="10 - FONDO GENERAL"/>
    <s v="99 - MULTIPROVINCIAL"/>
    <s v="(en blanco)"/>
    <n v="50758895"/>
    <n v="19522653.199999999"/>
  </r>
  <r>
    <s v="2026"/>
    <x v="0"/>
    <x v="0"/>
    <x v="0"/>
    <x v="4"/>
    <s v="2 - Poder Ejecutivo"/>
    <s v="0205 - MINISTERIO DE HACIENDA Y ECONOMIA"/>
    <s v="0001 - MINISTERIO DE HACIENDA Y ECONOMIA"/>
    <x v="0"/>
    <x v="0"/>
    <x v="2"/>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x v="3"/>
    <x v="22"/>
    <x v="89"/>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x v="2"/>
    <x v="19"/>
    <x v="71"/>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x v="1"/>
    <x v="2"/>
    <x v="4"/>
    <s v="2.4 - TRANSFERENCIAS CORRIENTES"/>
    <s v="2.4.4 - TRANSFERENCIAS CORRIENTES A SOCIEDADES PÚBLICAS NO FINANCIERAS"/>
    <s v="N"/>
    <s v="00 - N/A"/>
    <s v="10 - FONDO GENERAL"/>
    <s v="99 - MULTIPROVINCIAL"/>
    <s v="(en blanco)"/>
    <n v="306441777"/>
    <n v="117862220"/>
  </r>
  <r>
    <s v="2026"/>
    <x v="0"/>
    <x v="0"/>
    <x v="0"/>
    <x v="4"/>
    <s v="2 - Poder Ejecutivo"/>
    <s v="0205 - MINISTERIO DE HACIENDA Y ECONOMIA"/>
    <s v="0004 - DIRECCION GENERAL DE CONTRATACIONES PUBLICAS"/>
    <x v="0"/>
    <x v="0"/>
    <x v="2"/>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x v="0"/>
    <x v="0"/>
    <x v="2"/>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x v="0"/>
    <x v="0"/>
    <x v="2"/>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x v="0"/>
    <x v="0"/>
    <x v="2"/>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x v="0"/>
    <x v="0"/>
    <x v="2"/>
    <s v="2.4 - TRANSFERENCIAS CORRIENTES"/>
    <s v="2.4.1 - TRANSFERENCIAS CORRIENTES AL SECTOR PRIVADO"/>
    <s v="N"/>
    <s v="00 - N/A"/>
    <s v="10 - FONDO GENERAL"/>
    <s v="99 - MULTIPROVINCIAL"/>
    <s v="(en blanco)"/>
    <n v="3000000"/>
    <n v="227165.75"/>
  </r>
  <r>
    <s v="2026"/>
    <x v="0"/>
    <x v="0"/>
    <x v="0"/>
    <x v="4"/>
    <s v="2 - Poder Ejecutivo"/>
    <s v="0205 - MINISTERIO DE HACIENDA Y ECONOMIA"/>
    <s v="0012 - DIRECCION GENERAL DE JUBILACIONES Y PENSIONES A CARGO DEL ESTADO"/>
    <x v="0"/>
    <x v="0"/>
    <x v="2"/>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x v="0"/>
    <x v="0"/>
    <x v="2"/>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x v="1"/>
    <x v="2"/>
    <x v="4"/>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x v="2"/>
    <x v="4"/>
    <x v="9"/>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x v="1"/>
    <x v="9"/>
    <x v="39"/>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x v="1"/>
    <x v="9"/>
    <x v="39"/>
    <s v="2.4 - TRANSFERENCIAS CORRIENTES"/>
    <s v="2.4.2 - TRANSFERENCIAS CORRIENTES AL  GOBIERNO GENERAL NACIONAL"/>
    <s v="N"/>
    <s v="00 - N/A"/>
    <s v="10 - FONDO GENERAL"/>
    <s v="99 - MULTIPROVINCIAL"/>
    <s v="(en blanco)"/>
    <n v="11914764731"/>
    <n v="4548387976.5199995"/>
  </r>
  <r>
    <s v="2026"/>
    <x v="0"/>
    <x v="0"/>
    <x v="0"/>
    <x v="4"/>
    <s v="2 - Poder Ejecutivo"/>
    <s v="0206 - MINISTERIO DE EDUCACIÓN"/>
    <s v="0001 - MINISTERIO DE EDUCACION"/>
    <x v="1"/>
    <x v="9"/>
    <x v="39"/>
    <s v="2.4 - TRANSFERENCIAS CORRIENTES"/>
    <s v="2.4.9 - TRANSFERENCIAS CORRIENTES A OTRAS INSTITUCIONES PÚBLICAS"/>
    <s v="N"/>
    <s v="00 - N/A"/>
    <s v="10 - FONDO GENERAL"/>
    <s v="99 - MULTIPROVINCIAL"/>
    <s v="(en blanco)"/>
    <n v="1108367613"/>
    <n v="742468694.51999998"/>
  </r>
  <r>
    <s v="2026"/>
    <x v="0"/>
    <x v="0"/>
    <x v="0"/>
    <x v="4"/>
    <s v="2 - Poder Ejecutivo"/>
    <s v="0206 - MINISTERIO DE EDUCACIÓN"/>
    <s v="0001 - MINISTERIO DE EDUCACION"/>
    <x v="1"/>
    <x v="9"/>
    <x v="40"/>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x v="1"/>
    <x v="9"/>
    <x v="40"/>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x v="1"/>
    <x v="9"/>
    <x v="40"/>
    <s v="2.4 - TRANSFERENCIAS CORRIENTES"/>
    <s v="2.4.9 - TRANSFERENCIAS CORRIENTES A OTRAS INSTITUCIONES PÚBLICAS"/>
    <s v="N"/>
    <s v="00 - N/A"/>
    <s v="10 - FONDO GENERAL"/>
    <s v="99 - MULTIPROVINCIAL"/>
    <s v="(en blanco)"/>
    <n v="4227444798"/>
    <n v="982620699.67000008"/>
  </r>
  <r>
    <s v="2026"/>
    <x v="0"/>
    <x v="0"/>
    <x v="0"/>
    <x v="4"/>
    <s v="2 - Poder Ejecutivo"/>
    <s v="0206 - MINISTERIO DE EDUCACIÓN"/>
    <s v="0001 - MINISTERIO DE EDUCACION"/>
    <x v="1"/>
    <x v="9"/>
    <x v="41"/>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x v="1"/>
    <x v="9"/>
    <x v="41"/>
    <s v="2.4 - TRANSFERENCIAS CORRIENTES"/>
    <s v="2.4.9 - TRANSFERENCIAS CORRIENTES A OTRAS INSTITUCIONES PÚBLICAS"/>
    <s v="N"/>
    <s v="00 - N/A"/>
    <s v="10 - FONDO GENERAL"/>
    <s v="99 - MULTIPROVINCIAL"/>
    <s v="(en blanco)"/>
    <n v="2851526879"/>
    <n v="679865852.52999973"/>
  </r>
  <r>
    <s v="2026"/>
    <x v="0"/>
    <x v="0"/>
    <x v="0"/>
    <x v="4"/>
    <s v="2 - Poder Ejecutivo"/>
    <s v="0206 - MINISTERIO DE EDUCACIÓN"/>
    <s v="0001 - MINISTERIO DE EDUCACION"/>
    <x v="1"/>
    <x v="9"/>
    <x v="42"/>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x v="1"/>
    <x v="9"/>
    <x v="42"/>
    <s v="2.4 - TRANSFERENCIAS CORRIENTES"/>
    <s v="2.4.9 - TRANSFERENCIAS CORRIENTES A OTRAS INSTITUCIONES PÚBLICAS"/>
    <s v="N"/>
    <s v="00 - N/A"/>
    <s v="10 - FONDO GENERAL"/>
    <s v="99 - MULTIPROVINCIAL"/>
    <s v="(en blanco)"/>
    <n v="322917574"/>
    <n v="71859063.479999989"/>
  </r>
  <r>
    <s v="2026"/>
    <x v="0"/>
    <x v="0"/>
    <x v="0"/>
    <x v="4"/>
    <s v="2 - Poder Ejecutivo"/>
    <s v="0206 - MINISTERIO DE EDUCACIÓN"/>
    <s v="0001 - MINISTERIO DE EDUCACION"/>
    <x v="1"/>
    <x v="9"/>
    <x v="43"/>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x v="1"/>
    <x v="9"/>
    <x v="43"/>
    <s v="2.4 - TRANSFERENCIAS CORRIENTES"/>
    <s v="2.4.9 - TRANSFERENCIAS CORRIENTES A OTRAS INSTITUCIONES PÚBLICAS"/>
    <s v="N"/>
    <s v="00 - N/A"/>
    <s v="10 - FONDO GENERAL"/>
    <s v="99 - MULTIPROVINCIAL"/>
    <s v="(en blanco)"/>
    <n v="659816522"/>
    <n v="138153318.21000001"/>
  </r>
  <r>
    <s v="2026"/>
    <x v="0"/>
    <x v="0"/>
    <x v="0"/>
    <x v="4"/>
    <s v="2 - Poder Ejecutivo"/>
    <s v="0206 - MINISTERIO DE EDUCACIÓN"/>
    <s v="0001 - MINISTERIO DE EDUCACION"/>
    <x v="1"/>
    <x v="9"/>
    <x v="30"/>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x v="1"/>
    <x v="9"/>
    <x v="30"/>
    <s v="2.4 - TRANSFERENCIAS CORRIENTES"/>
    <s v="2.4.9 - TRANSFERENCIAS CORRIENTES A OTRAS INSTITUCIONES PÚBLICAS"/>
    <s v="N"/>
    <s v="00 - N/A"/>
    <s v="10 - FONDO GENERAL"/>
    <s v="99 - MULTIPROVINCIAL"/>
    <s v="(en blanco)"/>
    <n v="140000000"/>
    <n v="90964463.260000005"/>
  </r>
  <r>
    <s v="2026"/>
    <x v="0"/>
    <x v="0"/>
    <x v="0"/>
    <x v="4"/>
    <s v="2 - Poder Ejecutivo"/>
    <s v="0206 - MINISTERIO DE EDUCACIÓN"/>
    <s v="0001 - MINISTERIO DE EDUCACION"/>
    <x v="1"/>
    <x v="9"/>
    <x v="44"/>
    <s v="2.4 - TRANSFERENCIAS CORRIENTES"/>
    <s v="2.4.1 - TRANSFERENCIAS CORRIENTES AL SECTOR PRIVADO"/>
    <s v="N"/>
    <s v="00 - N/A"/>
    <s v="10 - FONDO GENERAL"/>
    <s v="99 - MULTIPROVINCIAL"/>
    <s v="(en blanco)"/>
    <n v="2481592823"/>
    <n v="919890713.45000005"/>
  </r>
  <r>
    <s v="2026"/>
    <x v="0"/>
    <x v="0"/>
    <x v="0"/>
    <x v="4"/>
    <s v="2 - Poder Ejecutivo"/>
    <s v="0206 - MINISTERIO DE EDUCACIÓN"/>
    <s v="0001 - MINISTERIO DE EDUCACION"/>
    <x v="1"/>
    <x v="9"/>
    <x v="44"/>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x v="1"/>
    <x v="9"/>
    <x v="44"/>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x v="1"/>
    <x v="9"/>
    <x v="44"/>
    <s v="2.4 - TRANSFERENCIAS CORRIENTES"/>
    <s v="2.4.9 - TRANSFERENCIAS CORRIENTES A OTRAS INSTITUCIONES PÚBLICAS"/>
    <s v="N"/>
    <s v="00 - N/A"/>
    <s v="10 - FONDO GENERAL"/>
    <s v="99 - MULTIPROVINCIAL"/>
    <s v="(en blanco)"/>
    <n v="1677756035"/>
    <n v="516763480.55000007"/>
  </r>
  <r>
    <s v="2026"/>
    <x v="0"/>
    <x v="0"/>
    <x v="0"/>
    <x v="4"/>
    <s v="2 - Poder Ejecutivo"/>
    <s v="0206 - MINISTERIO DE EDUCACIÓN"/>
    <s v="0001 - MINISTERIO DE EDUCACION"/>
    <x v="1"/>
    <x v="2"/>
    <x v="4"/>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x v="1"/>
    <x v="7"/>
    <x v="33"/>
    <s v="2.4 - TRANSFERENCIAS CORRIENTES"/>
    <s v="2.4.9 - TRANSFERENCIAS CORRIENTES A OTRAS INSTITUCIONES PÚBLICAS"/>
    <s v="N"/>
    <s v="00 - N/A"/>
    <s v="10 - FONDO GENERAL"/>
    <s v="99 - MULTIPROVINCIAL"/>
    <s v="(en blanco)"/>
    <n v="36429600"/>
    <n v="18825350"/>
  </r>
  <r>
    <s v="2026"/>
    <x v="0"/>
    <x v="0"/>
    <x v="0"/>
    <x v="4"/>
    <s v="2 - Poder Ejecutivo"/>
    <s v="0206 - MINISTERIO DE EDUCACIÓN"/>
    <s v="0005 - INSTITUTO NACIONAL DE BIENESTAR MAGISTERIAL"/>
    <x v="1"/>
    <x v="9"/>
    <x v="44"/>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x v="1"/>
    <x v="9"/>
    <x v="45"/>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x v="1"/>
    <x v="9"/>
    <x v="45"/>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x v="1"/>
    <x v="9"/>
    <x v="45"/>
    <s v="2.4 - TRANSFERENCIAS CORRIENTES"/>
    <s v="2.4.9 - TRANSFERENCIAS CORRIENTES A OTRAS INSTITUCIONES PÚBLICAS"/>
    <s v="N"/>
    <s v="00 - N/A"/>
    <s v="10 - FONDO GENERAL"/>
    <s v="99 - MULTIPROVINCIAL"/>
    <s v="(en blanco)"/>
    <n v="25037500"/>
    <n v="10428456.050000001"/>
  </r>
  <r>
    <s v="2026"/>
    <x v="0"/>
    <x v="0"/>
    <x v="0"/>
    <x v="4"/>
    <s v="2 - Poder Ejecutivo"/>
    <s v="0206 - MINISTERIO DE EDUCACIÓN"/>
    <s v="0007 - INSTITUTO NACIONAL DE FORMACIÓN Y CAPACITACIÓN MAGISTERIAL"/>
    <x v="1"/>
    <x v="9"/>
    <x v="44"/>
    <s v="2.4 - TRANSFERENCIAS CORRIENTES"/>
    <s v="2.4.1 - TRANSFERENCIAS CORRIENTES AL SECTOR PRIVADO"/>
    <s v="N"/>
    <s v="00 - N/A"/>
    <s v="10 - FONDO GENERAL"/>
    <s v="99 - MULTIPROVINCIAL"/>
    <s v="(en blanco)"/>
    <n v="169588399"/>
    <n v="52272000"/>
  </r>
  <r>
    <s v="2026"/>
    <x v="0"/>
    <x v="0"/>
    <x v="0"/>
    <x v="4"/>
    <s v="2 - Poder Ejecutivo"/>
    <s v="0206 - MINISTERIO DE EDUCACIÓN"/>
    <s v="0008 - INSTITUTO SUPERIOR DE FORMACIÓN DOCENTE  SALOME UREÑA"/>
    <x v="1"/>
    <x v="9"/>
    <x v="23"/>
    <s v="2.4 - TRANSFERENCIAS CORRIENTES"/>
    <s v="2.4.1 - TRANSFERENCIAS CORRIENTES AL SECTOR PRIVADO"/>
    <s v="N"/>
    <s v="00 - N/A"/>
    <s v="10 - FONDO GENERAL"/>
    <s v="99 - MULTIPROVINCIAL"/>
    <s v="(en blanco)"/>
    <n v="177600000"/>
    <n v="69411785"/>
  </r>
  <r>
    <s v="2026"/>
    <x v="0"/>
    <x v="0"/>
    <x v="0"/>
    <x v="4"/>
    <s v="2 - Poder Ejecutivo"/>
    <s v="0206 - MINISTERIO DE EDUCACIÓN"/>
    <s v="0008 - INSTITUTO SUPERIOR DE FORMACIÓN DOCENTE  SALOME UREÑA"/>
    <x v="1"/>
    <x v="9"/>
    <x v="23"/>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x v="1"/>
    <x v="9"/>
    <x v="23"/>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x v="1"/>
    <x v="9"/>
    <x v="44"/>
    <s v="2.4 - TRANSFERENCIAS CORRIENTES"/>
    <s v="2.4.1 - TRANSFERENCIAS CORRIENTES AL SECTOR PRIVADO"/>
    <s v="N"/>
    <s v="00 - N/A"/>
    <s v="10 - FONDO GENERAL"/>
    <s v="99 - MULTIPROVINCIAL"/>
    <s v="(en blanco)"/>
    <n v="10500000"/>
    <n v="2557084.15"/>
  </r>
  <r>
    <s v="2026"/>
    <x v="0"/>
    <x v="0"/>
    <x v="0"/>
    <x v="4"/>
    <s v="2 - Poder Ejecutivo"/>
    <s v="0206 - MINISTERIO DE EDUCACIÓN"/>
    <s v="0010 - INSTITUTO NACIONAL DE BIENESTAR ESTUDIANTIL (INABIE)"/>
    <x v="1"/>
    <x v="9"/>
    <x v="44"/>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x v="1"/>
    <x v="9"/>
    <x v="44"/>
    <s v="2.4 - TRANSFERENCIAS CORRIENTES"/>
    <s v="2.4.9 - TRANSFERENCIAS CORRIENTES A OTRAS INSTITUCIONES PÚBLICAS"/>
    <s v="N"/>
    <s v="00 - N/A"/>
    <s v="10 - FONDO GENERAL"/>
    <s v="99 - MULTIPROVINCIAL"/>
    <s v="(en blanco)"/>
    <n v="0"/>
    <n v="291460548.34000003"/>
  </r>
  <r>
    <s v="2026"/>
    <x v="0"/>
    <x v="0"/>
    <x v="0"/>
    <x v="4"/>
    <s v="2 - Poder Ejecutivo"/>
    <s v="0207 - MINISTERIO DE SALUD PÚBLICA Y ASISTENCIA SOCIAL"/>
    <s v="0001 - MINISTERIO DE SALUD PUBLICA Y ASISTENCIA SOCIAL"/>
    <x v="1"/>
    <x v="15"/>
    <x v="90"/>
    <s v="2.4 - TRANSFERENCIAS CORRIENTES"/>
    <s v="2.4.4 - TRANSFERENCIAS CORRIENTES A SOCIEDADES PÚBLICAS NO FINANCIERAS"/>
    <s v="N"/>
    <s v="00 - N/A"/>
    <s v="10 - FONDO GENERAL"/>
    <s v="99 - MULTIPROVINCIAL"/>
    <s v="(en blanco)"/>
    <n v="8763954564"/>
    <n v="3515959131.2599988"/>
  </r>
  <r>
    <s v="2026"/>
    <x v="0"/>
    <x v="0"/>
    <x v="0"/>
    <x v="4"/>
    <s v="2 - Poder Ejecutivo"/>
    <s v="0207 - MINISTERIO DE SALUD PÚBLICA Y ASISTENCIA SOCIAL"/>
    <s v="0001 - MINISTERIO DE SALUD PUBLICA Y ASISTENCIA SOCIAL"/>
    <x v="1"/>
    <x v="15"/>
    <x v="90"/>
    <s v="2.4 - TRANSFERENCIAS CORRIENTES"/>
    <s v="2.4.4 - TRANSFERENCIAS CORRIENTES A SOCIEDADES PÚBLICAS NO FINANCIERAS"/>
    <s v="N"/>
    <s v="00 - N/A"/>
    <s v="60 - CREDITO EXTERNO"/>
    <s v="99 - MULTIPROVINCIAL"/>
    <s v="(en blanco)"/>
    <n v="659698150"/>
    <n v="342445975.20000005"/>
  </r>
  <r>
    <s v="2026"/>
    <x v="0"/>
    <x v="0"/>
    <x v="0"/>
    <x v="4"/>
    <s v="2 - Poder Ejecutivo"/>
    <s v="0207 - MINISTERIO DE SALUD PÚBLICA Y ASISTENCIA SOCIAL"/>
    <s v="0001 - MINISTERIO DE SALUD PUBLICA Y ASISTENCIA SOCIAL"/>
    <x v="1"/>
    <x v="6"/>
    <x v="91"/>
    <s v="2.4 - TRANSFERENCIAS CORRIENTES"/>
    <s v="2.4.2 - TRANSFERENCIAS CORRIENTES AL  GOBIERNO GENERAL NACIONAL"/>
    <s v="N"/>
    <s v="00 - N/A"/>
    <s v="10 - FONDO GENERAL"/>
    <s v="99 - MULTIPROVINCIAL"/>
    <s v="(en blanco)"/>
    <n v="284169222"/>
    <n v="110031040.3"/>
  </r>
  <r>
    <s v="2026"/>
    <x v="0"/>
    <x v="0"/>
    <x v="0"/>
    <x v="4"/>
    <s v="2 - Poder Ejecutivo"/>
    <s v="0207 - MINISTERIO DE SALUD PÚBLICA Y ASISTENCIA SOCIAL"/>
    <s v="0001 - MINISTERIO DE SALUD PUBLICA Y ASISTENCIA SOCIAL"/>
    <x v="1"/>
    <x v="6"/>
    <x v="27"/>
    <s v="2.4 - TRANSFERENCIAS CORRIENTES"/>
    <s v="2.4.2 - TRANSFERENCIAS CORRIENTES AL  GOBIERNO GENERAL NACIONAL"/>
    <s v="N"/>
    <s v="00 - N/A"/>
    <s v="10 - FONDO GENERAL"/>
    <s v="32 - SANTO DOMINGO"/>
    <s v="(en blanco)"/>
    <n v="6096296718"/>
    <n v="2433525728.3999996"/>
  </r>
  <r>
    <s v="2026"/>
    <x v="0"/>
    <x v="0"/>
    <x v="0"/>
    <x v="4"/>
    <s v="2 - Poder Ejecutivo"/>
    <s v="0207 - MINISTERIO DE SALUD PÚBLICA Y ASISTENCIA SOCIAL"/>
    <s v="0001 - MINISTERIO DE SALUD PUBLICA Y ASISTENCIA SOCIAL"/>
    <x v="1"/>
    <x v="6"/>
    <x v="27"/>
    <s v="2.4 - TRANSFERENCIAS CORRIENTES"/>
    <s v="2.4.2 - TRANSFERENCIAS CORRIENTES AL  GOBIERNO GENERAL NACIONAL"/>
    <s v="N"/>
    <s v="00 - N/A"/>
    <s v="10 - FONDO GENERAL"/>
    <s v="99 - MULTIPROVINCIAL"/>
    <s v="(en blanco)"/>
    <n v="4245726001"/>
    <n v="1715345821.9099996"/>
  </r>
  <r>
    <s v="2026"/>
    <x v="0"/>
    <x v="0"/>
    <x v="0"/>
    <x v="4"/>
    <s v="2 - Poder Ejecutivo"/>
    <s v="0207 - MINISTERIO DE SALUD PÚBLICA Y ASISTENCIA SOCIAL"/>
    <s v="0001 - MINISTERIO DE SALUD PUBLICA Y ASISTENCIA SOCIAL"/>
    <x v="1"/>
    <x v="6"/>
    <x v="46"/>
    <s v="2.4 - TRANSFERENCIAS CORRIENTES"/>
    <s v="2.4.2 - TRANSFERENCIAS CORRIENTES AL  GOBIERNO GENERAL NACIONAL"/>
    <s v="N"/>
    <s v="00 - N/A"/>
    <s v="10 - FONDO GENERAL"/>
    <s v="99 - MULTIPROVINCIAL"/>
    <s v="(en blanco)"/>
    <n v="10001506777"/>
    <n v="3701535912.0600004"/>
  </r>
  <r>
    <s v="2026"/>
    <x v="0"/>
    <x v="0"/>
    <x v="0"/>
    <x v="4"/>
    <s v="2 - Poder Ejecutivo"/>
    <s v="0207 - MINISTERIO DE SALUD PÚBLICA Y ASISTENCIA SOCIAL"/>
    <s v="0001 - MINISTERIO DE SALUD PUBLICA Y ASISTENCIA SOCIAL"/>
    <x v="1"/>
    <x v="6"/>
    <x v="46"/>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x v="1"/>
    <x v="6"/>
    <x v="14"/>
    <s v="2.4 - TRANSFERENCIAS CORRIENTES"/>
    <s v="2.4.9 - TRANSFERENCIAS CORRIENTES A OTRAS INSTITUCIONES PÚBLICAS"/>
    <s v="N"/>
    <s v="00 - N/A"/>
    <s v="10 - FONDO GENERAL"/>
    <s v="99 - MULTIPROVINCIAL"/>
    <s v="(en blanco)"/>
    <n v="5130920"/>
    <n v="2137880"/>
  </r>
  <r>
    <s v="2026"/>
    <x v="0"/>
    <x v="0"/>
    <x v="0"/>
    <x v="4"/>
    <s v="2 - Poder Ejecutivo"/>
    <s v="0207 - MINISTERIO DE SALUD PÚBLICA Y ASISTENCIA SOCIAL"/>
    <s v="0001 - MINISTERIO DE SALUD PUBLICA Y ASISTENCIA SOCIAL"/>
    <x v="1"/>
    <x v="6"/>
    <x v="47"/>
    <s v="2.4 - TRANSFERENCIAS CORRIENTES"/>
    <s v="2.4.1 - TRANSFERENCIAS CORRIENTES AL SECTOR PRIVADO"/>
    <s v="N"/>
    <s v="00 - N/A"/>
    <s v="10 - FONDO GENERAL"/>
    <s v="99 - MULTIPROVINCIAL"/>
    <s v="(en blanco)"/>
    <n v="1408197659"/>
    <n v="519618506.70999986"/>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10 - FONDO GENERAL"/>
    <s v="99 - MULTIPROVINCIAL"/>
    <s v="(en blanco)"/>
    <n v="97537485904"/>
    <n v="38773179020.389992"/>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x v="1"/>
    <x v="6"/>
    <x v="47"/>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x v="1"/>
    <x v="6"/>
    <x v="46"/>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x v="1"/>
    <x v="6"/>
    <x v="46"/>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x v="1"/>
    <x v="6"/>
    <x v="47"/>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x v="1"/>
    <x v="6"/>
    <x v="47"/>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x v="0"/>
    <x v="0"/>
    <x v="20"/>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x v="1"/>
    <x v="7"/>
    <x v="50"/>
    <s v="2.4 - TRANSFERENCIAS CORRIENTES"/>
    <s v="2.4.1 - TRANSFERENCIAS CORRIENTES AL SECTOR PRIVADO"/>
    <s v="N"/>
    <s v="00 - N/A"/>
    <s v="10 - FONDO GENERAL"/>
    <s v="99 - MULTIPROVINCIAL"/>
    <s v="(en blanco)"/>
    <n v="1222918000"/>
    <n v="961932864.87"/>
  </r>
  <r>
    <s v="2026"/>
    <x v="0"/>
    <x v="0"/>
    <x v="0"/>
    <x v="4"/>
    <s v="2 - Poder Ejecutivo"/>
    <s v="0208 - MINISTERIO DE DEPORTES Y RECREACIÓN"/>
    <s v="0001 - MINISTERIO DE DEPORTES Y RECREACIÓN"/>
    <x v="1"/>
    <x v="7"/>
    <x v="50"/>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x v="1"/>
    <x v="7"/>
    <x v="50"/>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x v="1"/>
    <x v="7"/>
    <x v="51"/>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x v="1"/>
    <x v="7"/>
    <x v="51"/>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x v="1"/>
    <x v="7"/>
    <x v="50"/>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x v="3"/>
    <x v="13"/>
    <x v="52"/>
    <s v="2.4 - TRANSFERENCIAS CORRIENTES"/>
    <s v="2.4.1 - TRANSFERENCIAS CORRIENTES AL SECTOR PRIVADO"/>
    <s v="N"/>
    <s v="00 - N/A"/>
    <s v="10 - FONDO GENERAL"/>
    <s v="99 - MULTIPROVINCIAL"/>
    <s v="(en blanco)"/>
    <n v="75641136"/>
    <n v="11082020.93"/>
  </r>
  <r>
    <s v="2026"/>
    <x v="0"/>
    <x v="0"/>
    <x v="0"/>
    <x v="4"/>
    <s v="2 - Poder Ejecutivo"/>
    <s v="0209 - MINISTERIO DE TRABAJO"/>
    <s v="0001 - MINISTERIO DE TRABAJO"/>
    <x v="3"/>
    <x v="13"/>
    <x v="52"/>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x v="1"/>
    <x v="9"/>
    <x v="43"/>
    <s v="2.4 - TRANSFERENCIAS CORRIENTES"/>
    <s v="2.4.2 - TRANSFERENCIAS CORRIENTES AL  GOBIERNO GENERAL NACIONAL"/>
    <s v="N"/>
    <s v="00 - N/A"/>
    <s v="10 - FONDO GENERAL"/>
    <s v="99 - MULTIPROVINCIAL"/>
    <s v="(en blanco)"/>
    <n v="267271422"/>
    <n v="111363092.5"/>
  </r>
  <r>
    <s v="2026"/>
    <x v="0"/>
    <x v="0"/>
    <x v="0"/>
    <x v="4"/>
    <s v="2 - Poder Ejecutivo"/>
    <s v="0209 - MINISTERIO DE TRABAJO"/>
    <s v="0001 - MINISTERIO DE TRABAJO"/>
    <x v="1"/>
    <x v="9"/>
    <x v="43"/>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x v="1"/>
    <x v="2"/>
    <x v="88"/>
    <s v="2.4 - TRANSFERENCIAS CORRIENTES"/>
    <s v="2.4.2 - TRANSFERENCIAS CORRIENTES AL  GOBIERNO GENERAL NACIONAL"/>
    <s v="N"/>
    <s v="00 - N/A"/>
    <s v="10 - FONDO GENERAL"/>
    <s v="99 - MULTIPROVINCIAL"/>
    <s v="(en blanco)"/>
    <n v="706048489"/>
    <n v="250346313.29999998"/>
  </r>
  <r>
    <s v="2026"/>
    <x v="0"/>
    <x v="0"/>
    <x v="0"/>
    <x v="4"/>
    <s v="2 - Poder Ejecutivo"/>
    <s v="0210 - MINISTERIO DE AGRICULTURA"/>
    <s v="0001 - MINISTERIO DE AGRICULTURA"/>
    <x v="3"/>
    <x v="11"/>
    <x v="31"/>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x v="3"/>
    <x v="11"/>
    <x v="31"/>
    <s v="2.4 - TRANSFERENCIAS CORRIENTES"/>
    <s v="2.4.2 - TRANSFERENCIAS CORRIENTES AL  GOBIERNO GENERAL NACIONAL"/>
    <s v="N"/>
    <s v="00 - N/A"/>
    <s v="10 - FONDO GENERAL"/>
    <s v="99 - MULTIPROVINCIAL"/>
    <s v="(en blanco)"/>
    <n v="2586978152"/>
    <n v="1007968052.8799999"/>
  </r>
  <r>
    <s v="2026"/>
    <x v="0"/>
    <x v="0"/>
    <x v="0"/>
    <x v="4"/>
    <s v="2 - Poder Ejecutivo"/>
    <s v="0210 - MINISTERIO DE AGRICULTURA"/>
    <s v="0001 - MINISTERIO DE AGRICULTURA"/>
    <x v="3"/>
    <x v="11"/>
    <x v="31"/>
    <s v="2.4 - TRANSFERENCIAS CORRIENTES"/>
    <s v="2.4.2 - TRANSFERENCIAS CORRIENTES AL  GOBIERNO GENERAL NACIONAL"/>
    <s v="N"/>
    <s v="00 - N/A"/>
    <s v="20 - FONDOS CON DESTINO ESPECÍFICO"/>
    <s v="99 - MULTIPROVINCIAL"/>
    <s v="(en blanco)"/>
    <n v="271544267"/>
    <n v="111420264.89999999"/>
  </r>
  <r>
    <s v="2026"/>
    <x v="0"/>
    <x v="0"/>
    <x v="0"/>
    <x v="4"/>
    <s v="2 - Poder Ejecutivo"/>
    <s v="0210 - MINISTERIO DE AGRICULTURA"/>
    <s v="0001 - MINISTERIO DE AGRICULTURA"/>
    <x v="3"/>
    <x v="11"/>
    <x v="31"/>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x v="3"/>
    <x v="11"/>
    <x v="31"/>
    <s v="2.4 - TRANSFERENCIAS CORRIENTES"/>
    <s v="2.4.5 - TRANSFERENCIAS CORRIENTES A INSTITUCIONES PÚBLICAS FINANCIERAS"/>
    <s v="N"/>
    <s v="00 - N/A"/>
    <s v="10 - FONDO GENERAL"/>
    <s v="99 - MULTIPROVINCIAL"/>
    <s v="(en blanco)"/>
    <n v="250002253"/>
    <n v="96154712.699999988"/>
  </r>
  <r>
    <s v="2026"/>
    <x v="0"/>
    <x v="0"/>
    <x v="0"/>
    <x v="4"/>
    <s v="2 - Poder Ejecutivo"/>
    <s v="0210 - MINISTERIO DE AGRICULTURA"/>
    <s v="0001 - MINISTERIO DE AGRICULTURA"/>
    <x v="3"/>
    <x v="11"/>
    <x v="31"/>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x v="3"/>
    <x v="11"/>
    <x v="31"/>
    <s v="2.4 - TRANSFERENCIAS CORRIENTES"/>
    <s v="2.4.4 - TRANSFERENCIAS CORRIENTES A SOCIEDADES PÚBLICAS NO FINANCIERAS"/>
    <s v="N"/>
    <s v="00 - N/A"/>
    <s v="10 - FONDO GENERAL"/>
    <s v="99 - MULTIPROVINCIAL"/>
    <s v="(en blanco)"/>
    <n v="1272412088"/>
    <n v="606434532.69999993"/>
  </r>
  <r>
    <s v="2026"/>
    <x v="0"/>
    <x v="0"/>
    <x v="0"/>
    <x v="4"/>
    <s v="2 - Poder Ejecutivo"/>
    <s v="0210 - MINISTERIO DE AGRICULTURA"/>
    <s v="0001 - MINISTERIO DE AGRICULTURA"/>
    <x v="3"/>
    <x v="11"/>
    <x v="31"/>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x v="3"/>
    <x v="11"/>
    <x v="92"/>
    <s v="2.4 - TRANSFERENCIAS CORRIENTES"/>
    <s v="2.4.2 - TRANSFERENCIAS CORRIENTES AL  GOBIERNO GENERAL NACIONAL"/>
    <s v="N"/>
    <s v="00 - N/A"/>
    <s v="10 - FONDO GENERAL"/>
    <s v="99 - MULTIPROVINCIAL"/>
    <s v="(en blanco)"/>
    <n v="143925000"/>
    <n v="66248353.650000006"/>
  </r>
  <r>
    <s v="2026"/>
    <x v="0"/>
    <x v="0"/>
    <x v="0"/>
    <x v="4"/>
    <s v="2 - Poder Ejecutivo"/>
    <s v="0210 - MINISTERIO DE AGRICULTURA"/>
    <s v="0001 - MINISTERIO DE AGRICULTURA"/>
    <x v="3"/>
    <x v="11"/>
    <x v="57"/>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x v="3"/>
    <x v="13"/>
    <x v="55"/>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x v="3"/>
    <x v="13"/>
    <x v="55"/>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x v="3"/>
    <x v="14"/>
    <x v="58"/>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x v="3"/>
    <x v="14"/>
    <x v="58"/>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x v="3"/>
    <x v="10"/>
    <x v="25"/>
    <s v="2.4 - TRANSFERENCIAS CORRIENTES"/>
    <s v="2.4.2 - TRANSFERENCIAS CORRIENTES AL  GOBIERNO GENERAL NACIONAL"/>
    <s v="N"/>
    <s v="00 - N/A"/>
    <s v="10 - FONDO GENERAL"/>
    <s v="99 - MULTIPROVINCIAL"/>
    <s v="(en blanco)"/>
    <n v="819943180"/>
    <n v="318044362.45000005"/>
  </r>
  <r>
    <s v="2026"/>
    <x v="0"/>
    <x v="0"/>
    <x v="0"/>
    <x v="4"/>
    <s v="2 - Poder Ejecutivo"/>
    <s v="0211 - MINISTERIO DE OBRAS PÚBLICAS Y COMUNICACIONES"/>
    <s v="0001 - MINISTERIO DE OBRAS PUBLICAS Y COMUNICACIONES"/>
    <x v="3"/>
    <x v="10"/>
    <x v="25"/>
    <s v="2.4 - TRANSFERENCIAS CORRIENTES"/>
    <s v="2.4.7 - TRANSFERENCIAS CORRIENTES AL SECTOR EXTERNO"/>
    <s v="N"/>
    <s v="00 - N/A"/>
    <s v="20 - FONDOS CON DESTINO ESPECÍFICO"/>
    <s v="99 - MULTIPROVINCIAL"/>
    <s v="(en blanco)"/>
    <n v="0"/>
    <n v="1049962.3999999999"/>
  </r>
  <r>
    <s v="2026"/>
    <x v="0"/>
    <x v="0"/>
    <x v="0"/>
    <x v="4"/>
    <s v="2 - Poder Ejecutivo"/>
    <s v="0211 - MINISTERIO DE OBRAS PÚBLICAS Y COMUNICACIONES"/>
    <s v="0001 - MINISTERIO DE OBRAS PUBLICAS Y COMUNICACIONES"/>
    <x v="3"/>
    <x v="10"/>
    <x v="25"/>
    <s v="2.4 - TRANSFERENCIAS CORRIENTES"/>
    <s v="2.4.4 - TRANSFERENCIAS CORRIENTES A SOCIEDADES PÚBLICAS NO FINANCIERAS"/>
    <s v="N"/>
    <s v="00 - N/A"/>
    <s v="10 - FONDO GENERAL"/>
    <s v="99 - MULTIPROVINCIAL"/>
    <s v="(en blanco)"/>
    <n v="2222755080"/>
    <n v="878772950"/>
  </r>
  <r>
    <s v="2026"/>
    <x v="0"/>
    <x v="0"/>
    <x v="0"/>
    <x v="4"/>
    <s v="2 - Poder Ejecutivo"/>
    <s v="0211 - MINISTERIO DE OBRAS PÚBLICAS Y COMUNICACIONES"/>
    <s v="0001 - MINISTERIO DE OBRAS PUBLICAS Y COMUNICACIONES"/>
    <x v="3"/>
    <x v="20"/>
    <x v="80"/>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x v="3"/>
    <x v="20"/>
    <x v="80"/>
    <s v="2.4 - TRANSFERENCIAS CORRIENTES"/>
    <s v="2.4.4 - TRANSFERENCIAS CORRIENTES A SOCIEDADES PÚBLICAS NO FINANCIERAS"/>
    <s v="N"/>
    <s v="00 - N/A"/>
    <s v="10 - FONDO GENERAL"/>
    <s v="99 - MULTIPROVINCIAL"/>
    <s v="(en blanco)"/>
    <n v="405038460"/>
    <n v="157382406.25"/>
  </r>
  <r>
    <s v="2026"/>
    <x v="0"/>
    <x v="0"/>
    <x v="0"/>
    <x v="4"/>
    <s v="2 - Poder Ejecutivo"/>
    <s v="0211 - MINISTERIO DE OBRAS PÚBLICAS Y COMUNICACIONES"/>
    <s v="0001 - MINISTERIO DE OBRAS PUBLICAS Y COMUNICACIONES"/>
    <x v="1"/>
    <x v="2"/>
    <x v="83"/>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en blanco)"/>
    <n v="285346590"/>
    <n v="109748688.44999999"/>
  </r>
  <r>
    <s v="2026"/>
    <x v="0"/>
    <x v="0"/>
    <x v="0"/>
    <x v="4"/>
    <s v="2 - Poder Ejecutivo"/>
    <s v="0211 - MINISTERIO DE OBRAS PÚBLICAS Y COMUNICACIONES"/>
    <s v="0003 - OFICINA PARA EL REORDENAMIENTO DEL TRANSPORTE"/>
    <x v="3"/>
    <x v="10"/>
    <x v="61"/>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x v="3"/>
    <x v="10"/>
    <x v="62"/>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x v="3"/>
    <x v="10"/>
    <x v="62"/>
    <s v="2.4 - TRANSFERENCIAS CORRIENTES"/>
    <s v="2.4.7 - TRANSFERENCIAS CORRIENTES AL SECTOR EXTERNO"/>
    <s v="N"/>
    <s v="00 - N/A"/>
    <s v="20 - FONDOS CON DESTINO ESPECÍFICO"/>
    <s v="99 - MULTIPROVINCIAL"/>
    <s v="(en blanco)"/>
    <n v="9600000"/>
    <n v="3501080"/>
  </r>
  <r>
    <s v="2026"/>
    <x v="0"/>
    <x v="0"/>
    <x v="0"/>
    <x v="4"/>
    <s v="2 - Poder Ejecutivo"/>
    <s v="0212 - MINISTERIO DE INDUSTRIA, COMERCIO Y MIPYMES (MICM)"/>
    <s v="0001 - MINISTERIO DE INDUSTRIA, COMERCIO y MIPYMES (MICM)"/>
    <x v="0"/>
    <x v="0"/>
    <x v="86"/>
    <s v="2.4 - TRANSFERENCIAS CORRIENTES"/>
    <s v="2.4.3 - TRANSFERENCIAS CORRIENTES A GOBIERNOS GENERALES LOCALES"/>
    <s v="N"/>
    <s v="00 - N/A"/>
    <s v="20 - FONDOS CON DESTINO ESPECÍFICO"/>
    <s v="99 - MULTIPROVINCIAL"/>
    <s v="(en blanco)"/>
    <n v="143040000"/>
    <n v="49418405.900000013"/>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10 - FONDO GENERAL"/>
    <s v="99 - MULTIPROVINCIAL"/>
    <s v="(en blanco)"/>
    <n v="15483566"/>
    <n v="5136854.59"/>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x v="3"/>
    <x v="13"/>
    <x v="55"/>
    <s v="2.4 - TRANSFERENCIAS CORRIENTES"/>
    <s v="2.4.2 - TRANSFERENCIAS CORRIENTES AL  GOBIERNO GENERAL NACIONAL"/>
    <s v="N"/>
    <s v="00 - N/A"/>
    <s v="10 - FONDO GENERAL"/>
    <s v="99 - MULTIPROVINCIAL"/>
    <s v="(en blanco)"/>
    <n v="1551454267"/>
    <n v="619594577.02000022"/>
  </r>
  <r>
    <s v="2026"/>
    <x v="0"/>
    <x v="0"/>
    <x v="0"/>
    <x v="4"/>
    <s v="2 - Poder Ejecutivo"/>
    <s v="0212 - MINISTERIO DE INDUSTRIA, COMERCIO Y MIPYMES (MICM)"/>
    <s v="0001 - MINISTERIO DE INDUSTRIA, COMERCIO y MIPYMES (MICM)"/>
    <x v="3"/>
    <x v="13"/>
    <x v="55"/>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10 - FONDO GENERAL"/>
    <s v="99 - MULTIPROVINCIAL"/>
    <s v="(en blanco)"/>
    <n v="298874606"/>
    <n v="114862169.38"/>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x v="3"/>
    <x v="13"/>
    <x v="55"/>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x v="3"/>
    <x v="16"/>
    <x v="63"/>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x v="3"/>
    <x v="17"/>
    <x v="66"/>
    <s v="2.4 - TRANSFERENCIAS CORRIENTES"/>
    <s v="2.4.1 - TRANSFERENCIAS CORRIENTES AL SECTOR PRIVADO"/>
    <s v="N"/>
    <s v="00 - N/A"/>
    <s v="10 - FONDO GENERAL"/>
    <s v="99 - MULTIPROVINCIAL"/>
    <s v="(en blanco)"/>
    <n v="33500000"/>
    <n v="13581330"/>
  </r>
  <r>
    <s v="2026"/>
    <x v="0"/>
    <x v="0"/>
    <x v="0"/>
    <x v="4"/>
    <s v="2 - Poder Ejecutivo"/>
    <s v="0213 - MINISTERIO DE TURISMO"/>
    <s v="0001 - MINISTERIO DE TURISMO"/>
    <x v="3"/>
    <x v="17"/>
    <x v="66"/>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x v="3"/>
    <x v="17"/>
    <x v="66"/>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en blanco)"/>
    <n v="6000000"/>
    <n v="8166669"/>
  </r>
  <r>
    <s v="2026"/>
    <x v="0"/>
    <x v="0"/>
    <x v="0"/>
    <x v="4"/>
    <s v="2 - Poder Ejecutivo"/>
    <s v="0214 - PROCURADURÍA GENERAL DE LA REPÚBLICA"/>
    <s v="0001 - PROCURADURIA GENERAL DE LA REPUBLICA DOMINICANA"/>
    <x v="0"/>
    <x v="1"/>
    <x v="1"/>
    <s v="2.4 - TRANSFERENCIAS CORRIENTES"/>
    <s v="2.4.9 - TRANSFERENCIAS CORRIENTES A OTRAS INSTITUCIONES PÚBLICAS"/>
    <s v="N"/>
    <s v="00 - N/A"/>
    <s v="20 - FONDOS CON DESTINO ESPECÍFICO"/>
    <s v="99 - MULTIPROVINCIAL"/>
    <s v="(en blanco)"/>
    <n v="137633874"/>
    <n v="76309182.109999999"/>
  </r>
  <r>
    <s v="2026"/>
    <x v="0"/>
    <x v="0"/>
    <x v="0"/>
    <x v="4"/>
    <s v="2 - Poder Ejecutivo"/>
    <s v="0215 - MINISTERIO DE LA MUJER"/>
    <s v="0001 - MINISTERIO DE LA MUJER"/>
    <x v="0"/>
    <x v="0"/>
    <x v="20"/>
    <s v="2.4 - TRANSFERENCIAS CORRIENTES"/>
    <s v="2.4.1 - TRANSFERENCIAS CORRIENTES AL SECTOR PRIVADO"/>
    <s v="N"/>
    <s v="00 - N/A"/>
    <s v="10 - FONDO GENERAL"/>
    <s v="99 - MULTIPROVINCIAL"/>
    <s v="(en blanco)"/>
    <n v="95856888"/>
    <n v="49386777.07"/>
  </r>
  <r>
    <s v="2026"/>
    <x v="0"/>
    <x v="0"/>
    <x v="0"/>
    <x v="4"/>
    <s v="2 - Poder Ejecutivo"/>
    <s v="0215 - MINISTERIO DE LA MUJER"/>
    <s v="0001 - MINISTERIO DE LA MUJER"/>
    <x v="0"/>
    <x v="0"/>
    <x v="20"/>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x v="1"/>
    <x v="3"/>
    <x v="6"/>
    <s v="2.4 - TRANSFERENCIAS CORRIENTES"/>
    <s v="2.4.9 - TRANSFERENCIAS CORRIENTES A OTRAS INSTITUCIONES PÚBLICAS"/>
    <s v="N"/>
    <s v="00 - N/A"/>
    <s v="10 - FONDO GENERAL"/>
    <s v="99 - MULTIPROVINCIAL"/>
    <s v="(en blanco)"/>
    <n v="299433082"/>
    <n v="102297525"/>
  </r>
  <r>
    <s v="2026"/>
    <x v="0"/>
    <x v="0"/>
    <x v="0"/>
    <x v="4"/>
    <s v="2 - Poder Ejecutivo"/>
    <s v="0215 - MINISTERIO DE LA MUJER"/>
    <s v="0001 - MINISTERIO DE LA MUJER"/>
    <x v="1"/>
    <x v="3"/>
    <x v="6"/>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x v="1"/>
    <x v="7"/>
    <x v="17"/>
    <s v="2.4 - TRANSFERENCIAS CORRIENTES"/>
    <s v="2.4.1 - TRANSFERENCIAS CORRIENTES AL SECTOR PRIVADO"/>
    <s v="N"/>
    <s v="00 - N/A"/>
    <s v="10 - FONDO GENERAL"/>
    <s v="99 - MULTIPROVINCIAL"/>
    <s v="(en blanco)"/>
    <n v="212609688"/>
    <n v="95745911.889999986"/>
  </r>
  <r>
    <s v="2026"/>
    <x v="0"/>
    <x v="0"/>
    <x v="0"/>
    <x v="4"/>
    <s v="2 - Poder Ejecutivo"/>
    <s v="0216 - MINISTERIO DE CULTURA"/>
    <s v="0001 - MINISTERIO DE CULTURA"/>
    <x v="1"/>
    <x v="7"/>
    <x v="17"/>
    <s v="2.4 - TRANSFERENCIAS CORRIENTES"/>
    <s v="2.4.2 - TRANSFERENCIAS CORRIENTES AL  GOBIERNO GENERAL NACIONAL"/>
    <s v="N"/>
    <s v="00 - N/A"/>
    <s v="10 - FONDO GENERAL"/>
    <s v="99 - MULTIPROVINCIAL"/>
    <s v="(en blanco)"/>
    <n v="584356474"/>
    <n v="241057725.66000006"/>
  </r>
  <r>
    <s v="2026"/>
    <x v="0"/>
    <x v="0"/>
    <x v="0"/>
    <x v="4"/>
    <s v="2 - Poder Ejecutivo"/>
    <s v="0216 - MINISTERIO DE CULTURA"/>
    <s v="0001 - MINISTERIO DE CULTURA"/>
    <x v="1"/>
    <x v="7"/>
    <x v="17"/>
    <s v="2.4 - TRANSFERENCIAS CORRIENTES"/>
    <s v="2.4.7 - TRANSFERENCIAS CORRIENTES AL SECTOR EXTERNO"/>
    <s v="N"/>
    <s v="00 - N/A"/>
    <s v="10 - FONDO GENERAL"/>
    <s v="99 - MULTIPROVINCIAL"/>
    <s v="(en blanco)"/>
    <n v="12000000"/>
    <n v="196629.19"/>
  </r>
  <r>
    <s v="2026"/>
    <x v="0"/>
    <x v="0"/>
    <x v="0"/>
    <x v="4"/>
    <s v="2 - Poder Ejecutivo"/>
    <s v="0216 - MINISTERIO DE CULTURA"/>
    <s v="0001 - MINISTERIO DE CULTURA"/>
    <x v="1"/>
    <x v="7"/>
    <x v="17"/>
    <s v="2.4 - TRANSFERENCIAS CORRIENTES"/>
    <s v="2.4.9 - TRANSFERENCIAS CORRIENTES A OTRAS INSTITUCIONES PÚBLICAS"/>
    <s v="N"/>
    <s v="00 - N/A"/>
    <s v="10 - FONDO GENERAL"/>
    <s v="99 - MULTIPROVINCIAL"/>
    <s v="(en blanco)"/>
    <n v="234683132"/>
    <n v="97486825"/>
  </r>
  <r>
    <s v="2026"/>
    <x v="0"/>
    <x v="0"/>
    <x v="0"/>
    <x v="4"/>
    <s v="2 - Poder Ejecutivo"/>
    <s v="0216 - MINISTERIO DE CULTURA"/>
    <s v="0001 - MINISTERIO DE CULTURA"/>
    <x v="1"/>
    <x v="7"/>
    <x v="17"/>
    <s v="2.4 - TRANSFERENCIAS CORRIENTES"/>
    <s v="2.4.4 - TRANSFERENCIAS CORRIENTES A SOCIEDADES PÚBLICAS NO FINANCIERAS"/>
    <s v="N"/>
    <s v="00 - N/A"/>
    <s v="10 - FONDO GENERAL"/>
    <s v="99 - MULTIPROVINCIAL"/>
    <s v="(en blanco)"/>
    <n v="169657636"/>
    <n v="66361302.5"/>
  </r>
  <r>
    <s v="2026"/>
    <x v="0"/>
    <x v="0"/>
    <x v="0"/>
    <x v="4"/>
    <s v="2 - Poder Ejecutivo"/>
    <s v="0216 - MINISTERIO DE CULTURA"/>
    <s v="0003 - BIBLIOTECA NACIONAL PEDRO HENRÍQUEZ UREÑA"/>
    <x v="1"/>
    <x v="7"/>
    <x v="17"/>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x v="1"/>
    <x v="7"/>
    <x v="17"/>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x v="1"/>
    <x v="7"/>
    <x v="17"/>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x v="1"/>
    <x v="2"/>
    <x v="3"/>
    <s v="2.4 - TRANSFERENCIAS CORRIENTES"/>
    <s v="2.4.1 - TRANSFERENCIAS CORRIENTES AL SECTOR PRIVADO"/>
    <s v="N"/>
    <s v="00 - N/A"/>
    <s v="10 - FONDO GENERAL"/>
    <s v="99 - MULTIPROVINCIAL"/>
    <s v="(en blanco)"/>
    <n v="203341870"/>
    <n v="55043068.179999985"/>
  </r>
  <r>
    <s v="2026"/>
    <x v="0"/>
    <x v="0"/>
    <x v="0"/>
    <x v="4"/>
    <s v="2 - Poder Ejecutivo"/>
    <s v="0217 - MINISTERIO DE LA JUVENTUD"/>
    <s v="0001 - MINISTERIO DE LA JUVENTUD"/>
    <x v="1"/>
    <x v="2"/>
    <x v="3"/>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x v="1"/>
    <x v="3"/>
    <x v="16"/>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x v="3"/>
    <x v="13"/>
    <x v="55"/>
    <s v="2.4 - TRANSFERENCIAS CORRIENTES"/>
    <s v="2.4.2 - TRANSFERENCIAS CORRIENTES AL  GOBIERNO GENERAL NACIONAL"/>
    <s v="N"/>
    <s v="00 - N/A"/>
    <s v="10 - FONDO GENERAL"/>
    <s v="99 - MULTIPROVINCIAL"/>
    <s v="(en blanco)"/>
    <n v="306985449"/>
    <n v="124855318.04000001"/>
  </r>
  <r>
    <s v="2026"/>
    <x v="0"/>
    <x v="0"/>
    <x v="0"/>
    <x v="4"/>
    <s v="2 - Poder Ejecutivo"/>
    <s v="0218 - MINISTERIO DE MEDIO AMBIENTE Y RECURSOS NATURALES"/>
    <s v="0001 - MINISTERIO  DE MEDIO AMBIENTE Y RECURSOS NATURALES"/>
    <x v="3"/>
    <x v="14"/>
    <x v="58"/>
    <s v="2.4 - TRANSFERENCIAS CORRIENTES"/>
    <s v="2.4.2 - TRANSFERENCIAS CORRIENTES AL  GOBIERNO GENERAL NACIONAL"/>
    <s v="N"/>
    <s v="00 - N/A"/>
    <s v="10 - FONDO GENERAL"/>
    <s v="99 - MULTIPROVINCIAL"/>
    <s v="(en blanco)"/>
    <n v="2875536383"/>
    <n v="1153826304.75"/>
  </r>
  <r>
    <s v="2026"/>
    <x v="0"/>
    <x v="0"/>
    <x v="0"/>
    <x v="4"/>
    <s v="2 - Poder Ejecutivo"/>
    <s v="0218 - MINISTERIO DE MEDIO AMBIENTE Y RECURSOS NATURALES"/>
    <s v="0001 - MINISTERIO  DE MEDIO AMBIENTE Y RECURSOS NATURALES"/>
    <x v="2"/>
    <x v="19"/>
    <x v="93"/>
    <s v="2.4 - TRANSFERENCIAS CORRIENTES"/>
    <s v="2.4.1 - TRANSFERENCIAS CORRIENTES AL SECTOR PRIVADO"/>
    <s v="N"/>
    <s v="00 - N/A"/>
    <s v="10 - FONDO GENERAL"/>
    <s v="99 - MULTIPROVINCIAL"/>
    <s v="(en blanco)"/>
    <n v="178885000"/>
    <n v="64937083.149999991"/>
  </r>
  <r>
    <s v="2026"/>
    <x v="0"/>
    <x v="0"/>
    <x v="0"/>
    <x v="4"/>
    <s v="2 - Poder Ejecutivo"/>
    <s v="0218 - MINISTERIO DE MEDIO AMBIENTE Y RECURSOS NATURALES"/>
    <s v="0001 - MINISTERIO  DE MEDIO AMBIENTE Y RECURSOS NATURALES"/>
    <x v="2"/>
    <x v="19"/>
    <x v="93"/>
    <s v="2.4 - TRANSFERENCIAS CORRIENTES"/>
    <s v="2.4.2 - TRANSFERENCIAS CORRIENTES AL  GOBIERNO GENERAL NACIONAL"/>
    <s v="N"/>
    <s v="00 - N/A"/>
    <s v="10 - FONDO GENERAL"/>
    <s v="99 - MULTIPROVINCIAL"/>
    <s v="(en blanco)"/>
    <n v="50000000"/>
    <n v="20301583.34"/>
  </r>
  <r>
    <s v="2026"/>
    <x v="0"/>
    <x v="0"/>
    <x v="0"/>
    <x v="4"/>
    <s v="2 - Poder Ejecutivo"/>
    <s v="0218 - MINISTERIO DE MEDIO AMBIENTE Y RECURSOS NATURALES"/>
    <s v="0001 - MINISTERIO  DE MEDIO AMBIENTE Y RECURSOS NATURALES"/>
    <x v="2"/>
    <x v="8"/>
    <x v="74"/>
    <s v="2.4 - TRANSFERENCIAS CORRIENTES"/>
    <s v="2.4.2 - TRANSFERENCIAS CORRIENTES AL  GOBIERNO GENERAL NACIONAL"/>
    <s v="N"/>
    <s v="00 - N/A"/>
    <s v="10 - FONDO GENERAL"/>
    <s v="99 - MULTIPROVINCIAL"/>
    <s v="(en blanco)"/>
    <n v="166700000"/>
    <n v="75980958.340000004"/>
  </r>
  <r>
    <s v="2026"/>
    <x v="0"/>
    <x v="0"/>
    <x v="0"/>
    <x v="4"/>
    <s v="2 - Poder Ejecutivo"/>
    <s v="0218 - MINISTERIO DE MEDIO AMBIENTE Y RECURSOS NATURALES"/>
    <s v="0001 - MINISTERIO  DE MEDIO AMBIENTE Y RECURSOS NATURALES"/>
    <x v="2"/>
    <x v="8"/>
    <x v="94"/>
    <s v="2.4 - TRANSFERENCIAS CORRIENTES"/>
    <s v="2.4.2 - TRANSFERENCIAS CORRIENTES AL  GOBIERNO GENERAL NACIONAL"/>
    <s v="N"/>
    <s v="00 - N/A"/>
    <s v="10 - FONDO GENERAL"/>
    <s v="99 - MULTIPROVINCIAL"/>
    <s v="(en blanco)"/>
    <n v="159100000"/>
    <n v="64139166.649999999"/>
  </r>
  <r>
    <s v="2026"/>
    <x v="0"/>
    <x v="0"/>
    <x v="0"/>
    <x v="4"/>
    <s v="2 - Poder Ejecutivo"/>
    <s v="0218 - MINISTERIO DE MEDIO AMBIENTE Y RECURSOS NATURALES"/>
    <s v="0001 - MINISTERIO  DE MEDIO AMBIENTE Y RECURSOS NATURALES"/>
    <x v="2"/>
    <x v="8"/>
    <x v="95"/>
    <s v="2.4 - TRANSFERENCIAS CORRIENTES"/>
    <s v="2.4.7 - TRANSFERENCIAS CORRIENTES AL SECTOR EXTERNO"/>
    <s v="N"/>
    <s v="00 - N/A"/>
    <s v="10 - FONDO GENERAL"/>
    <s v="99 - MULTIPROVINCIAL"/>
    <s v="(en blanco)"/>
    <n v="21670500"/>
    <n v="15029498.93"/>
  </r>
  <r>
    <s v="2026"/>
    <x v="0"/>
    <x v="0"/>
    <x v="0"/>
    <x v="4"/>
    <s v="2 - Poder Ejecutivo"/>
    <s v="0218 - MINISTERIO DE MEDIO AMBIENTE Y RECURSOS NATURALES"/>
    <s v="0001 - MINISTERIO  DE MEDIO AMBIENTE Y RECURSOS NATURALES"/>
    <x v="2"/>
    <x v="8"/>
    <x v="78"/>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x v="2"/>
    <x v="8"/>
    <x v="78"/>
    <s v="2.4 - TRANSFERENCIAS CORRIENTES"/>
    <s v="2.4.2 - TRANSFERENCIAS CORRIENTES AL  GOBIERNO GENERAL NACIONAL"/>
    <s v="N"/>
    <s v="00 - N/A"/>
    <s v="10 - FONDO GENERAL"/>
    <s v="99 - MULTIPROVINCIAL"/>
    <s v="(en blanco)"/>
    <n v="121500000"/>
    <n v="57443426.509999998"/>
  </r>
  <r>
    <s v="2026"/>
    <x v="0"/>
    <x v="0"/>
    <x v="0"/>
    <x v="4"/>
    <s v="2 - Poder Ejecutivo"/>
    <s v="0218 - MINISTERIO DE MEDIO AMBIENTE Y RECURSOS NATURALES"/>
    <s v="0001 - MINISTERIO  DE MEDIO AMBIENTE Y RECURSOS NATURALES"/>
    <x v="2"/>
    <x v="8"/>
    <x v="78"/>
    <s v="2.4 - TRANSFERENCIAS CORRIENTES"/>
    <s v="2.4.9 - TRANSFERENCIAS CORRIENTES A OTRAS INSTITUCIONES PÚBLICAS"/>
    <s v="N"/>
    <s v="00 - N/A"/>
    <s v="10 - FONDO GENERAL"/>
    <s v="99 - MULTIPROVINCIAL"/>
    <s v="(en blanco)"/>
    <n v="351931723"/>
    <n v="142611130"/>
  </r>
  <r>
    <s v="2026"/>
    <x v="0"/>
    <x v="0"/>
    <x v="0"/>
    <x v="4"/>
    <s v="2 - Poder Ejecutivo"/>
    <s v="0218 - MINISTERIO DE MEDIO AMBIENTE Y RECURSOS NATURALES"/>
    <s v="0001 - MINISTERIO  DE MEDIO AMBIENTE Y RECURSOS NATURALES"/>
    <x v="1"/>
    <x v="9"/>
    <x v="44"/>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x v="1"/>
    <x v="9"/>
    <x v="23"/>
    <s v="2.4 - TRANSFERENCIAS CORRIENTES"/>
    <s v="2.4.1 - TRANSFERENCIAS CORRIENTES AL SECTOR PRIVADO"/>
    <s v="N"/>
    <s v="00 - N/A"/>
    <s v="10 - FONDO GENERAL"/>
    <s v="99 - MULTIPROVINCIAL"/>
    <s v="(en blanco)"/>
    <n v="2788995002"/>
    <n v="449551900.80000001"/>
  </r>
  <r>
    <s v="2026"/>
    <x v="0"/>
    <x v="0"/>
    <x v="0"/>
    <x v="4"/>
    <s v="2 - Poder Ejecutivo"/>
    <s v="0219 - MINISTERIO DE EDUCACIÓN SUPERIOR CIENCIA Y TECNOLOGÍA"/>
    <s v="0001 - MINISTERIO DE EDUCACION SUPERIOR, CIENCIA Y TECNOLOGIA"/>
    <x v="1"/>
    <x v="9"/>
    <x v="23"/>
    <s v="2.4 - TRANSFERENCIAS CORRIENTES"/>
    <s v="2.4.2 - TRANSFERENCIAS CORRIENTES AL  GOBIERNO GENERAL NACIONAL"/>
    <s v="N"/>
    <s v="00 - N/A"/>
    <s v="10 - FONDO GENERAL"/>
    <s v="99 - MULTIPROVINCIAL"/>
    <s v="(en blanco)"/>
    <n v="15625966539"/>
    <n v="6034218104.4100008"/>
  </r>
  <r>
    <s v="2026"/>
    <x v="0"/>
    <x v="0"/>
    <x v="0"/>
    <x v="4"/>
    <s v="2 - Poder Ejecutivo"/>
    <s v="0219 - MINISTERIO DE EDUCACIÓN SUPERIOR CIENCIA Y TECNOLOGÍA"/>
    <s v="0001 - MINISTERIO DE EDUCACION SUPERIOR, CIENCIA Y TECNOLOGIA"/>
    <x v="1"/>
    <x v="9"/>
    <x v="23"/>
    <s v="2.4 - TRANSFERENCIAS CORRIENTES"/>
    <s v="2.4.9 - TRANSFERENCIAS CORRIENTES A OTRAS INSTITUCIONES PÚBLICAS"/>
    <s v="N"/>
    <s v="00 - N/A"/>
    <s v="10 - FONDO GENERAL"/>
    <s v="99 - MULTIPROVINCIAL"/>
    <s v="(en blanco)"/>
    <n v="680727278"/>
    <n v="280720862.67999995"/>
  </r>
  <r>
    <s v="2026"/>
    <x v="0"/>
    <x v="0"/>
    <x v="0"/>
    <x v="4"/>
    <s v="2 - Poder Ejecutivo"/>
    <s v="0219 - MINISTERIO DE EDUCACIÓN SUPERIOR CIENCIA Y TECNOLOGÍA"/>
    <s v="0002 - INSTITUTO TECNOLÓGICO DE LAS AMÉRICAS"/>
    <x v="1"/>
    <x v="9"/>
    <x v="23"/>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x v="1"/>
    <x v="9"/>
    <x v="23"/>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x v="1"/>
    <x v="9"/>
    <x v="23"/>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x v="1"/>
    <x v="9"/>
    <x v="43"/>
    <s v="2.4 - TRANSFERENCIAS CORRIENTES"/>
    <s v="2.4.1 - TRANSFERENCIAS CORRIENTES AL SECTOR PRIVADO"/>
    <s v="N"/>
    <s v="00 - N/A"/>
    <s v="10 - FONDO GENERAL"/>
    <s v="99 - MULTIPROVINCIAL"/>
    <s v="(en blanco)"/>
    <n v="0"/>
    <n v="327934.52"/>
  </r>
  <r>
    <s v="2026"/>
    <x v="0"/>
    <x v="0"/>
    <x v="0"/>
    <x v="4"/>
    <s v="2 - Poder Ejecutivo"/>
    <s v="0219 - MINISTERIO DE EDUCACIÓN SUPERIOR CIENCIA Y TECNOLOGÍA"/>
    <s v="0002 - INSTITUTO TECNOLÓGICO DE LAS AMÉRICAS"/>
    <x v="1"/>
    <x v="9"/>
    <x v="43"/>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x v="1"/>
    <x v="9"/>
    <x v="43"/>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x v="0"/>
    <x v="0"/>
    <x v="2"/>
    <s v="2.4 - TRANSFERENCIAS CORRIENTES"/>
    <s v="2.4.1 - TRANSFERENCIAS CORRIENTES AL SECTOR PRIVADO"/>
    <s v="N"/>
    <s v="00 - N/A"/>
    <s v="10 - FONDO GENERAL"/>
    <s v="99 - MULTIPROVINCIAL"/>
    <s v="(en blanco)"/>
    <n v="16000000"/>
    <n v="2179250"/>
  </r>
  <r>
    <s v="2026"/>
    <x v="0"/>
    <x v="0"/>
    <x v="0"/>
    <x v="4"/>
    <s v="2 - Poder Ejecutivo"/>
    <s v="0221 - MINISTERIO DE ADMINISTRACIÓN PÚBLICA"/>
    <s v="0001 - MINISTERIO DE ADMINISTRACION PUBLICA"/>
    <x v="0"/>
    <x v="0"/>
    <x v="2"/>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x v="0"/>
    <x v="0"/>
    <x v="20"/>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x v="3"/>
    <x v="16"/>
    <x v="96"/>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x v="3"/>
    <x v="16"/>
    <x v="96"/>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x v="3"/>
    <x v="16"/>
    <x v="82"/>
    <s v="2.4 - TRANSFERENCIAS CORRIENTES"/>
    <s v="2.4.1 - TRANSFERENCIAS CORRIENTES AL SECTOR PRIVADO"/>
    <s v="N"/>
    <s v="00 - N/A"/>
    <s v="10 - FONDO GENERAL"/>
    <s v="99 - MULTIPROVINCIAL"/>
    <s v="(en blanco)"/>
    <n v="1400000"/>
    <n v="8373820.3900000006"/>
  </r>
  <r>
    <s v="2026"/>
    <x v="0"/>
    <x v="0"/>
    <x v="0"/>
    <x v="4"/>
    <s v="2 - Poder Ejecutivo"/>
    <s v="0222 - MINISTERIO DE ENERGIA Y MINAS"/>
    <s v="0001 - MINISTERIO DE ENERGIA Y MINAS"/>
    <x v="3"/>
    <x v="16"/>
    <x v="82"/>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x v="3"/>
    <x v="18"/>
    <x v="70"/>
    <s v="2.4 - TRANSFERENCIAS CORRIENTES"/>
    <s v="2.4.2 - TRANSFERENCIAS CORRIENTES AL  GOBIERNO GENERAL NACIONAL"/>
    <s v="N"/>
    <s v="00 - N/A"/>
    <s v="10 - FONDO GENERAL"/>
    <s v="99 - MULTIPROVINCIAL"/>
    <s v="(en blanco)"/>
    <n v="80000000"/>
    <n v="30769230.75"/>
  </r>
  <r>
    <s v="2026"/>
    <x v="0"/>
    <x v="0"/>
    <x v="0"/>
    <x v="4"/>
    <s v="2 - Poder Ejecutivo"/>
    <s v="0222 - MINISTERIO DE ENERGIA Y MINAS"/>
    <s v="0001 - MINISTERIO DE ENERGIA Y MINAS"/>
    <x v="3"/>
    <x v="18"/>
    <x v="70"/>
    <s v="2.4 - TRANSFERENCIAS CORRIENTES"/>
    <s v="2.4.9 - TRANSFERENCIAS CORRIENTES A OTRAS INSTITUCIONES PÚBLICAS"/>
    <s v="N"/>
    <s v="00 - N/A"/>
    <s v="10 - FONDO GENERAL"/>
    <s v="99 - MULTIPROVINCIAL"/>
    <s v="(en blanco)"/>
    <n v="500000000"/>
    <n v="166666666.63999999"/>
  </r>
  <r>
    <s v="2026"/>
    <x v="0"/>
    <x v="0"/>
    <x v="0"/>
    <x v="4"/>
    <s v="2 - Poder Ejecutivo"/>
    <s v="0223 - MINISTERIO DE LA VIVIENDA, HABITAT Y EDIFICACIONES (MIVHED)"/>
    <s v="0001 - MINISTERIO DE LA VIVIENDA, HABITAT Y EDIFICACIONES (MIVHED)"/>
    <x v="1"/>
    <x v="2"/>
    <x v="83"/>
    <s v="2.4 - TRANSFERENCIAS CORRIENTES"/>
    <s v="2.4.1 - TRANSFERENCIAS CORRIENTES AL SECTOR PRIVADO"/>
    <s v="N"/>
    <s v="00 - N/A"/>
    <s v="10 - FONDO GENERAL"/>
    <s v="99 - MULTIPROVINCIAL"/>
    <s v="(en blanco)"/>
    <n v="62693000"/>
    <n v="17471500"/>
  </r>
  <r>
    <s v="2026"/>
    <x v="0"/>
    <x v="0"/>
    <x v="0"/>
    <x v="4"/>
    <s v="2 - Poder Ejecutivo"/>
    <s v="0223 - MINISTERIO DE LA VIVIENDA, HABITAT Y EDIFICACIONES (MIVHED)"/>
    <s v="0001 - MINISTERIO DE LA VIVIENDA, HABITAT Y EDIFICACIONES (MIVHED)"/>
    <x v="1"/>
    <x v="2"/>
    <x v="83"/>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x v="1"/>
    <x v="2"/>
    <x v="83"/>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x v="1"/>
    <x v="2"/>
    <x v="83"/>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x v="1"/>
    <x v="2"/>
    <x v="83"/>
    <s v="2.4 - TRANSFERENCIAS CORRIENTES"/>
    <s v="2.4.7 - TRANSFERENCIAS CORRIENTES AL SECTOR EXTERNO"/>
    <s v="N"/>
    <s v="00 - N/A"/>
    <s v="20 - FONDOS CON DESTINO ESPECÍFICO"/>
    <s v="99 - MULTIPROVINCIAL"/>
    <s v="(en blanco)"/>
    <n v="100000"/>
    <n v="368141.71"/>
  </r>
  <r>
    <s v="2026"/>
    <x v="0"/>
    <x v="0"/>
    <x v="0"/>
    <x v="4"/>
    <s v="2 - Poder Ejecutivo"/>
    <s v="0224 - MINISTERIO DE JUSTICIA"/>
    <s v="0001 - MINISTERIO DE JUSTICIA"/>
    <x v="0"/>
    <x v="1"/>
    <x v="97"/>
    <s v="2.4 - TRANSFERENCIAS CORRIENTES"/>
    <s v="2.4.2 - TRANSFERENCIAS CORRIENTES AL  GOBIERNO GENERAL NACIONAL"/>
    <s v="N"/>
    <s v="00 - N/A"/>
    <s v="10 - FONDO GENERAL"/>
    <s v="99 - MULTIPROVINCIAL"/>
    <s v="(en blanco)"/>
    <n v="2232200180"/>
    <n v="1061654400.1899999"/>
  </r>
  <r>
    <s v="2026"/>
    <x v="0"/>
    <x v="0"/>
    <x v="0"/>
    <x v="4"/>
    <s v="2 - Poder Ejecutivo"/>
    <s v="0998 - ADMINISTRACION DE DEUDA PUBLICA Y ACTIVOS FINANCIEROS"/>
    <s v="0001 - MINISTERIO  DE HACIENDA (DEUDA PUBLICA)"/>
    <x v="4"/>
    <x v="21"/>
    <x v="85"/>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x v="3"/>
    <x v="16"/>
    <x v="96"/>
    <s v="2.4 - TRANSFERENCIAS CORRIENTES"/>
    <s v="2.4.4 - TRANSFERENCIAS CORRIENTES A SOCIEDADES PÚBLICAS NO FINANCIERAS"/>
    <s v="N"/>
    <s v="00 - N/A"/>
    <s v="10 - FONDO GENERAL"/>
    <s v="99 - MULTIPROVINCIAL"/>
    <s v="(en blanco)"/>
    <n v="63862500000"/>
    <n v="49288238125"/>
  </r>
  <r>
    <s v="2026"/>
    <x v="0"/>
    <x v="0"/>
    <x v="0"/>
    <x v="4"/>
    <s v="2 - Poder Ejecutivo"/>
    <s v="0999 - ADMINISTRACION DE OBLIGACIONES DEL TESORO NACIONAL"/>
    <s v="0001 - MINISTERIO DE HACIENDA (OBLIGACIONES DEL TESORO)"/>
    <x v="3"/>
    <x v="16"/>
    <x v="96"/>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x v="1"/>
    <x v="2"/>
    <x v="88"/>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x v="0"/>
    <x v="1"/>
    <x v="1"/>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x v="1"/>
    <x v="2"/>
    <x v="4"/>
    <s v="2.4 - TRANSFERENCIAS CORRIENTES"/>
    <s v="2.4.1 - TRANSFERENCIAS CORRIENTES AL SECTOR PRIVADO"/>
    <s v="N"/>
    <s v="00 - N/A"/>
    <s v="10 - FONDO GENERAL"/>
    <s v="99 - MULTIPROVINCIAL"/>
    <s v="(en blanco)"/>
    <n v="300000"/>
    <n v="54282"/>
  </r>
  <r>
    <s v="2026"/>
    <x v="0"/>
    <x v="0"/>
    <x v="0"/>
    <x v="4"/>
    <s v="4 - Junta Central Electoral"/>
    <s v="0401 - JUNTA CENTRAL ELECTORAL"/>
    <s v="0001 - JUNTA CENTRAL ELECTORAL"/>
    <x v="0"/>
    <x v="0"/>
    <x v="84"/>
    <s v="2.4 - TRANSFERENCIAS CORRIENTES"/>
    <s v="2.4.1 - TRANSFERENCIAS CORRIENTES AL SECTOR PRIVADO"/>
    <s v="N"/>
    <s v="00 - N/A"/>
    <s v="10 - FONDO GENERAL"/>
    <s v="99 - MULTIPROVINCIAL"/>
    <s v="(en blanco)"/>
    <n v="1621350200"/>
    <n v="675562580"/>
  </r>
  <r>
    <s v="2026"/>
    <x v="0"/>
    <x v="0"/>
    <x v="0"/>
    <x v="4"/>
    <s v="4 - Junta Central Electoral"/>
    <s v="0401 - JUNTA CENTRAL ELECTORAL"/>
    <s v="0001 - JUNTA CENTRAL ELECTORAL"/>
    <x v="0"/>
    <x v="0"/>
    <x v="84"/>
    <s v="2.4 - TRANSFERENCIAS CORRIENTES"/>
    <s v="2.4.7 - TRANSFERENCIAS CORRIENTES AL SECTOR EXTERNO"/>
    <s v="N"/>
    <s v="00 - N/A"/>
    <s v="10 - FONDO GENERAL"/>
    <s v="99 - MULTIPROVINCIAL"/>
    <s v="(en blanco)"/>
    <n v="2869200"/>
    <n v="1195500"/>
  </r>
  <r>
    <s v="2026"/>
    <x v="0"/>
    <x v="0"/>
    <x v="0"/>
    <x v="4"/>
    <s v="5 - Cámara de Cuentas de la República Dominicana"/>
    <s v="0402 - CÁMARA DE CUENTAS"/>
    <s v="0001 - CAMARA DE CUENTAS DE LA REPUBLICA DOMINICANA"/>
    <x v="0"/>
    <x v="0"/>
    <x v="2"/>
    <s v="2.4 - TRANSFERENCIAS CORRIENTES"/>
    <s v="2.4.1 - TRANSFERENCIAS CORRIENTES AL SECTOR PRIVADO"/>
    <s v="N"/>
    <s v="00 - N/A"/>
    <s v="10 - FONDO GENERAL"/>
    <s v="99 - MULTIPROVINCIAL"/>
    <s v="(en blanco)"/>
    <n v="1814353"/>
    <n v="719305.3"/>
  </r>
  <r>
    <s v="2026"/>
    <x v="0"/>
    <x v="0"/>
    <x v="0"/>
    <x v="4"/>
    <s v="5 - Cámara de Cuentas de la República Dominicana"/>
    <s v="0402 - CÁMARA DE CUENTAS"/>
    <s v="0001 - CAMARA DE CUENTAS DE LA REPUBLICA DOMINICANA"/>
    <x v="0"/>
    <x v="12"/>
    <x v="36"/>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x v="1"/>
    <x v="2"/>
    <x v="4"/>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x v="0"/>
    <x v="1"/>
    <x v="1"/>
    <s v="2.4 - TRANSFERENCIAS CORRIENTES"/>
    <s v="2.4.1 - TRANSFERENCIAS CORRIENTES AL SECTOR PRIVADO"/>
    <s v="N"/>
    <s v="00 - N/A"/>
    <s v="10 - FONDO GENERAL"/>
    <s v="99 - MULTIPROVINCIAL"/>
    <s v="(en blanco)"/>
    <n v="4400000"/>
    <n v="1833330"/>
  </r>
  <r>
    <s v="2026"/>
    <x v="0"/>
    <x v="0"/>
    <x v="0"/>
    <x v="4"/>
    <s v="6 - Tribunal Constitucional"/>
    <s v="0403 - TRIBUNAL CONSTITUCIONAL"/>
    <s v="0001 - TRIBUNAL CONSTITUCIONAL"/>
    <x v="1"/>
    <x v="2"/>
    <x v="4"/>
    <s v="2.4 - TRANSFERENCIAS CORRIENTES"/>
    <s v="2.4.1 - TRANSFERENCIAS CORRIENTES AL SECTOR PRIVADO"/>
    <s v="N"/>
    <s v="00 - N/A"/>
    <s v="10 - FONDO GENERAL"/>
    <s v="99 - MULTIPROVINCIAL"/>
    <s v="(en blanco)"/>
    <n v="590000"/>
    <n v="245835"/>
  </r>
  <r>
    <s v="2026"/>
    <x v="0"/>
    <x v="0"/>
    <x v="0"/>
    <x v="4"/>
    <s v="7 - Defensor del Pueblo"/>
    <s v="0404 - DEFENSOR DEL PUEBLO"/>
    <s v="0001 - DEFENSOR DEL PUEBLO"/>
    <x v="0"/>
    <x v="12"/>
    <x v="35"/>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x v="0"/>
    <x v="1"/>
    <x v="1"/>
    <s v="2.4 - TRANSFERENCIAS CORRIENTES"/>
    <s v="2.4.1 - TRANSFERENCIAS CORRIENTES AL SECTOR PRIVADO"/>
    <s v="N"/>
    <s v="00 - N/A"/>
    <s v="10 - FONDO GENERAL"/>
    <s v="99 - MULTIPROVINCIAL"/>
    <s v="(en blanco)"/>
    <n v="3400000"/>
    <n v="8146588.7599999998"/>
  </r>
  <r>
    <s v="2026"/>
    <x v="0"/>
    <x v="0"/>
    <x v="0"/>
    <x v="4"/>
    <s v="8 - Tribunal Superior Electoral (TSE)"/>
    <s v="0405 - TRIBUNAL SUPERIOR  ELECTORAL ( TSE)"/>
    <s v="0001 - TRIBUNAL SUPERIOR  ELECTORAL TSE"/>
    <x v="0"/>
    <x v="12"/>
    <x v="36"/>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99 - MULTIPROVINCIAL"/>
    <s v="(en blanco)"/>
    <n v="1000000"/>
    <n v="613996.9"/>
  </r>
  <r>
    <s v="2026"/>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x v="1"/>
    <x v="2"/>
    <x v="4"/>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x v="0"/>
    <x v="12"/>
    <x v="35"/>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x v="0"/>
    <x v="0"/>
    <x v="2"/>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x v="1"/>
    <x v="9"/>
    <x v="44"/>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x v="1"/>
    <x v="6"/>
    <x v="47"/>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x v="3"/>
    <x v="11"/>
    <x v="31"/>
    <s v="2.2 - CONTRATACIÓN DE SERVICIOS"/>
    <s v="2.2.8 - OTROS SERVICIOS NO INCLUIDOS EN CONCEPTOS ANTERIORES"/>
    <s v="N"/>
    <s v="00 - N/A"/>
    <s v="10 - FONDO GENERAL"/>
    <s v="99 - MULTIPROVINCIAL"/>
    <s v="(en blanco)"/>
    <n v="0"/>
    <n v="30771220"/>
  </r>
  <r>
    <s v="2026"/>
    <x v="0"/>
    <x v="0"/>
    <x v="0"/>
    <x v="5"/>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x v="3"/>
    <x v="13"/>
    <x v="55"/>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x v="3"/>
    <x v="17"/>
    <x v="66"/>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x v="1"/>
    <x v="7"/>
    <x v="17"/>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x v="2"/>
    <x v="8"/>
    <x v="34"/>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x v="3"/>
    <x v="16"/>
    <x v="82"/>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x v="0"/>
    <x v="0"/>
    <x v="0"/>
    <s v="2.7 - OBRAS"/>
    <s v="2.7.2 - INFRAESTRUCTURA"/>
    <s v="N"/>
    <s v="00 - N/A"/>
    <s v="10 - FONDO GENERAL"/>
    <s v="99 - MULTIPROVINCIAL"/>
    <s v="(en blanco)"/>
    <n v="1000000"/>
    <n v="250000"/>
  </r>
  <r>
    <s v="2026"/>
    <x v="0"/>
    <x v="0"/>
    <x v="1"/>
    <x v="6"/>
    <s v="2 - Poder Ejecutivo"/>
    <s v="0201 - PRESIDENCIA DE LA REPÚBLICA"/>
    <s v="0001 - CONTRALORIA GENERAL DE LA REPUBLICA"/>
    <x v="0"/>
    <x v="0"/>
    <x v="2"/>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en blanco)"/>
    <n v="123270580"/>
    <n v="11565033.140000001"/>
  </r>
  <r>
    <s v="2026"/>
    <x v="0"/>
    <x v="0"/>
    <x v="1"/>
    <x v="6"/>
    <s v="2 - Poder Ejecutivo"/>
    <s v="0201 - PRESIDENCIA DE LA REPÚBLICA"/>
    <s v="0001 - GABINETE SOCIAL DE LA PRESIDENCIA"/>
    <x v="2"/>
    <x v="4"/>
    <x v="19"/>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x v="2"/>
    <x v="4"/>
    <x v="19"/>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x v="2"/>
    <x v="4"/>
    <x v="19"/>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x v="2"/>
    <x v="4"/>
    <x v="19"/>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x v="1"/>
    <x v="2"/>
    <x v="3"/>
    <s v="2.7 - OBRAS"/>
    <s v="2.7.2 - INFRAESTRUCTURA"/>
    <s v="N"/>
    <s v="00 - N/A"/>
    <s v="10 - FONDO GENERAL"/>
    <s v="99 - MULTIPROVINCIAL"/>
    <s v="(en blanco)"/>
    <n v="30000"/>
    <n v="0"/>
  </r>
  <r>
    <s v="2026"/>
    <x v="0"/>
    <x v="0"/>
    <x v="1"/>
    <x v="6"/>
    <s v="2 - Poder Ejecutivo"/>
    <s v="0201 - PRESIDENCIA DE LA REPÚBLICA"/>
    <s v="0001 - GABINETE SOCIAL DE LA PRESIDENCIA"/>
    <x v="1"/>
    <x v="3"/>
    <x v="5"/>
    <s v="2.7 - OBRAS"/>
    <s v="2.7.2 - INFRAESTRUCTURA"/>
    <s v="N"/>
    <s v="00 - N/A"/>
    <s v="10 - FONDO GENERAL"/>
    <s v="32 - SANTO DOMINGO"/>
    <s v="(en blanco)"/>
    <n v="9000"/>
    <n v="0"/>
  </r>
  <r>
    <s v="2026"/>
    <x v="0"/>
    <x v="0"/>
    <x v="1"/>
    <x v="6"/>
    <s v="2 - Poder Ejecutivo"/>
    <s v="0201 - PRESIDENCIA DE LA REPÚBLICA"/>
    <s v="0001 - MINISTERIO DE LA PRESIDENCIA"/>
    <x v="0"/>
    <x v="0"/>
    <x v="2"/>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x v="3"/>
    <x v="10"/>
    <x v="25"/>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x v="3"/>
    <x v="10"/>
    <x v="25"/>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x v="3"/>
    <x v="10"/>
    <x v="25"/>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x v="3"/>
    <x v="10"/>
    <x v="25"/>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x v="3"/>
    <x v="10"/>
    <x v="25"/>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x v="3"/>
    <x v="10"/>
    <x v="25"/>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x v="3"/>
    <x v="10"/>
    <x v="25"/>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x v="2"/>
    <x v="4"/>
    <x v="79"/>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x v="2"/>
    <x v="4"/>
    <x v="79"/>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x v="2"/>
    <x v="4"/>
    <x v="79"/>
    <s v="2.2 - CONTRATACIÓN DE SERVICIOS"/>
    <s v="2.2.3 - VIÁTICOS"/>
    <s v="S"/>
    <s v="00 - N/A"/>
    <s v="60 - CREDITO EXTERNO"/>
    <s v="99 - MULTIPROVINCIAL"/>
    <s v="(en blanco)"/>
    <n v="3849422"/>
    <n v="0"/>
  </r>
  <r>
    <s v="2026"/>
    <x v="0"/>
    <x v="0"/>
    <x v="1"/>
    <x v="6"/>
    <s v="2 - Poder Ejecutivo"/>
    <s v="0201 - PRESIDENCIA DE LA REPÚBLICA"/>
    <s v="0001 - MINISTERIO DE LA PRESIDENCIA"/>
    <x v="2"/>
    <x v="4"/>
    <x v="79"/>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x v="2"/>
    <x v="4"/>
    <x v="79"/>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x v="2"/>
    <x v="4"/>
    <x v="79"/>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x v="2"/>
    <x v="4"/>
    <x v="79"/>
    <s v="2.2 - CONTRATACIÓN DE SERVICIOS"/>
    <s v="2.2.8 - OTROS SERVICIOS NO INCLUIDOS EN CONCEPTOS ANTERIORES"/>
    <s v="S"/>
    <s v="00 - N/A"/>
    <s v="60 - CREDITO EXTERNO"/>
    <s v="99 - MULTIPROVINCIAL"/>
    <s v="(en blanco)"/>
    <n v="545123922"/>
    <n v="5598487.3200000003"/>
  </r>
  <r>
    <s v="2026"/>
    <x v="0"/>
    <x v="0"/>
    <x v="1"/>
    <x v="6"/>
    <s v="2 - Poder Ejecutivo"/>
    <s v="0201 - PRESIDENCIA DE LA REPÚBLICA"/>
    <s v="0001 - MINISTERIO DE LA PRESIDENCIA"/>
    <x v="2"/>
    <x v="4"/>
    <x v="79"/>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x v="2"/>
    <x v="4"/>
    <x v="79"/>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x v="2"/>
    <x v="4"/>
    <x v="79"/>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x v="2"/>
    <x v="4"/>
    <x v="79"/>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x v="2"/>
    <x v="4"/>
    <x v="79"/>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x v="1"/>
    <x v="15"/>
    <x v="98"/>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x v="1"/>
    <x v="15"/>
    <x v="98"/>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x v="1"/>
    <x v="15"/>
    <x v="98"/>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x v="1"/>
    <x v="15"/>
    <x v="98"/>
    <s v="2.2 - CONTRATACIÓN DE SERVICIOS"/>
    <s v="2.2.1 - SERVICIOS BÁSICOS"/>
    <s v="S"/>
    <s v="00 - N/A"/>
    <s v="10 - FONDO GENERAL"/>
    <s v="99 - MULTIPROVINCIAL"/>
    <s v="(en blanco)"/>
    <n v="0"/>
    <n v="0"/>
  </r>
  <r>
    <s v="2026"/>
    <x v="0"/>
    <x v="0"/>
    <x v="1"/>
    <x v="6"/>
    <s v="2 - Poder Ejecutivo"/>
    <s v="0201 - PRESIDENCIA DE LA REPÚBLICA"/>
    <s v="0001 - MINISTERIO DE LA PRESIDENCIA"/>
    <x v="1"/>
    <x v="15"/>
    <x v="98"/>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x v="1"/>
    <x v="15"/>
    <x v="98"/>
    <s v="2.2 - CONTRATACIÓN DE SERVICIOS"/>
    <s v="2.2.3 - VIÁTICOS"/>
    <s v="S"/>
    <s v="00 - N/A"/>
    <s v="10 - FONDO GENERAL"/>
    <s v="99 - MULTIPROVINCIAL"/>
    <s v="(en blanco)"/>
    <n v="2550000"/>
    <n v="0"/>
  </r>
  <r>
    <s v="2026"/>
    <x v="0"/>
    <x v="0"/>
    <x v="1"/>
    <x v="6"/>
    <s v="2 - Poder Ejecutivo"/>
    <s v="0201 - PRESIDENCIA DE LA REPÚBLICA"/>
    <s v="0001 - MINISTERIO DE LA PRESIDENCIA"/>
    <x v="1"/>
    <x v="15"/>
    <x v="98"/>
    <s v="2.2 - CONTRATACIÓN DE SERVICIOS"/>
    <s v="2.2.4 - TRANSPORTE Y ALMACENAJE"/>
    <s v="S"/>
    <s v="00 - N/A"/>
    <s v="10 - FONDO GENERAL"/>
    <s v="99 - MULTIPROVINCIAL"/>
    <s v="(en blanco)"/>
    <n v="0"/>
    <n v="0"/>
  </r>
  <r>
    <s v="2026"/>
    <x v="0"/>
    <x v="0"/>
    <x v="1"/>
    <x v="6"/>
    <s v="2 - Poder Ejecutivo"/>
    <s v="0201 - PRESIDENCIA DE LA REPÚBLICA"/>
    <s v="0001 - MINISTERIO DE LA PRESIDENCIA"/>
    <x v="1"/>
    <x v="15"/>
    <x v="98"/>
    <s v="2.2 - CONTRATACIÓN DE SERVICIOS"/>
    <s v="2.2.5 - ALQUILERES Y RENTAS"/>
    <s v="S"/>
    <s v="00 - N/A"/>
    <s v="10 - FONDO GENERAL"/>
    <s v="99 - MULTIPROVINCIAL"/>
    <s v="(en blanco)"/>
    <n v="0"/>
    <n v="0"/>
  </r>
  <r>
    <s v="2026"/>
    <x v="0"/>
    <x v="0"/>
    <x v="1"/>
    <x v="6"/>
    <s v="2 - Poder Ejecutivo"/>
    <s v="0201 - PRESIDENCIA DE LA REPÚBLICA"/>
    <s v="0001 - MINISTERIO DE LA PRESIDENCIA"/>
    <x v="1"/>
    <x v="15"/>
    <x v="98"/>
    <s v="2.2 - CONTRATACIÓN DE SERVICIOS"/>
    <s v="2.2.6 - SEGUROS"/>
    <s v="S"/>
    <s v="00 - N/A"/>
    <s v="10 - FONDO GENERAL"/>
    <s v="99 - MULTIPROVINCIAL"/>
    <s v="(en blanco)"/>
    <n v="0"/>
    <n v="0"/>
  </r>
  <r>
    <s v="2026"/>
    <x v="0"/>
    <x v="0"/>
    <x v="1"/>
    <x v="6"/>
    <s v="2 - Poder Ejecutivo"/>
    <s v="0201 - PRESIDENCIA DE LA REPÚBLICA"/>
    <s v="0001 - MINISTERIO DE LA PRESIDENCIA"/>
    <x v="1"/>
    <x v="15"/>
    <x v="98"/>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x v="1"/>
    <x v="15"/>
    <x v="98"/>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x v="1"/>
    <x v="15"/>
    <x v="98"/>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x v="1"/>
    <x v="15"/>
    <x v="98"/>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x v="1"/>
    <x v="15"/>
    <x v="98"/>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x v="1"/>
    <x v="15"/>
    <x v="98"/>
    <s v="2.3 - MATERIALES Y SUMINISTROS"/>
    <s v="2.3.3 - PAPEL, CARTÓN E IMPRESOS"/>
    <s v="S"/>
    <s v="00 - N/A"/>
    <s v="10 - FONDO GENERAL"/>
    <s v="99 - MULTIPROVINCIAL"/>
    <s v="(en blanco)"/>
    <n v="0"/>
    <n v="0"/>
  </r>
  <r>
    <s v="2026"/>
    <x v="0"/>
    <x v="0"/>
    <x v="1"/>
    <x v="6"/>
    <s v="2 - Poder Ejecutivo"/>
    <s v="0201 - PRESIDENCIA DE LA REPÚBLICA"/>
    <s v="0001 - MINISTERIO DE LA PRESIDENCIA"/>
    <x v="1"/>
    <x v="15"/>
    <x v="98"/>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x v="1"/>
    <x v="15"/>
    <x v="98"/>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x v="0"/>
    <x v="0"/>
    <x v="2"/>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x v="1"/>
    <x v="2"/>
    <x v="4"/>
    <s v="2.7 - OBRAS"/>
    <s v="2.7.2 - INFRAESTRUCTURA"/>
    <s v="N"/>
    <s v="00 - N/A"/>
    <s v="10 - FONDO GENERAL"/>
    <s v="99 - MULTIPROVINCIAL"/>
    <s v="(en blanco)"/>
    <n v="1840000"/>
    <n v="0"/>
  </r>
  <r>
    <s v="2026"/>
    <x v="0"/>
    <x v="0"/>
    <x v="1"/>
    <x v="6"/>
    <s v="2 - Poder Ejecutivo"/>
    <s v="0201 - PRESIDENCIA DE LA REPÚBLICA"/>
    <s v="0004 - SERVICIO INTEGRAL DE EMERGENCIAS"/>
    <x v="0"/>
    <x v="5"/>
    <x v="8"/>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x v="8"/>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x v="0"/>
    <x v="5"/>
    <x v="8"/>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x v="0"/>
    <x v="5"/>
    <x v="8"/>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x v="0"/>
    <x v="5"/>
    <x v="8"/>
    <s v="2.2 - CONTRATACIÓN DE SERVICIOS"/>
    <s v="2.2.8 - OTROS SERVICIOS NO INCLUIDOS EN CONCEPTOS ANTERIORES"/>
    <s v="S"/>
    <s v="03 - AMPLIACIÓN DEL SISTEMA NACIONAL DE ATENCION A EMERGENCIAS Y SEGURIDAD 9-1-1, FASE II"/>
    <s v="10 - FONDO GENERAL"/>
    <s v="15 - MONTE CRISTI"/>
    <n v="14624"/>
    <n v="58500000"/>
    <n v="28586075.640000001"/>
  </r>
  <r>
    <s v="2026"/>
    <x v="0"/>
    <x v="0"/>
    <x v="1"/>
    <x v="6"/>
    <s v="2 - Poder Ejecutivo"/>
    <s v="0201 - PRESIDENCIA DE LA REPÚBLICA"/>
    <s v="0004 - SERVICIO INTEGRAL DE EMERGENCIAS"/>
    <x v="0"/>
    <x v="5"/>
    <x v="8"/>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x v="8"/>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x v="3"/>
    <x v="10"/>
    <x v="25"/>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x v="3"/>
    <x v="10"/>
    <x v="62"/>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3"/>
    <x v="10"/>
    <x v="62"/>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2"/>
    <x v="4"/>
    <x v="79"/>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x v="2"/>
    <x v="4"/>
    <x v="79"/>
    <s v="2.2 - CONTRATACIÓN DE SERVICIOS"/>
    <s v="2.2.8 - OTROS SERVICIOS NO INCLUIDOS EN CONCEPTOS ANTERIORES"/>
    <s v="S"/>
    <s v="04 - RECUPERACION DEL MARGEN OCCIDENTAL DEL RÍO OZAMA EN EL BARRIO DE GUALEY, DISTRITO NACIONAL"/>
    <s v="10 - FONDO GENERAL"/>
    <s v="01 - DISTRITO NACIONAL"/>
    <n v="16878"/>
    <n v="94000000"/>
    <n v="73912246.810000017"/>
  </r>
  <r>
    <s v="2026"/>
    <x v="0"/>
    <x v="0"/>
    <x v="1"/>
    <x v="6"/>
    <s v="2 - Poder Ejecutivo"/>
    <s v="0201 - PRESIDENCIA DE LA REPÚBLICA"/>
    <s v="0005 - UNIDAD EJECUTORA PARA LA READECUACION DE BARRIOS  Y ENTORNOS (URBE)"/>
    <x v="2"/>
    <x v="4"/>
    <x v="79"/>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x v="2"/>
    <x v="4"/>
    <x v="79"/>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x v="2"/>
    <x v="4"/>
    <x v="79"/>
    <s v="2.7 - OBRAS"/>
    <s v="2.7.2 - INFRAESTRUCTURA"/>
    <s v="S"/>
    <s v="04 - RECUPERACION DEL MARGEN OCCIDENTAL DEL RÍO OZAMA EN EL BARRIO DE GUALEY, DISTRITO NACIONAL"/>
    <s v="10 - FONDO GENERAL"/>
    <s v="01 - DISTRITO NACIONAL"/>
    <n v="16878"/>
    <n v="298111876"/>
    <n v="41729996.629999995"/>
  </r>
  <r>
    <s v="2026"/>
    <x v="0"/>
    <x v="0"/>
    <x v="1"/>
    <x v="6"/>
    <s v="2 - Poder Ejecutivo"/>
    <s v="0201 - PRESIDENCIA DE LA REPÚBLICA"/>
    <s v="0005 - UNIDAD EJECUTORA PARA LA READECUACION DE BARRIOS  Y ENTORNOS (URBE)"/>
    <x v="1"/>
    <x v="7"/>
    <x v="33"/>
    <s v="2.7 - OBRAS"/>
    <s v="2.7.2 - INFRAESTRUCTURA"/>
    <s v="S"/>
    <s v="06 - CONSTRUCCIÓN DE UN PATINÓDROMO Y PARQUE  URBANO EN EL SECTOR MIRAMAR,  DISTRITO NACIONAL"/>
    <s v="10 - FONDO GENERAL"/>
    <s v="01 - DISTRITO NACIONAL"/>
    <n v="16930"/>
    <n v="150000001"/>
    <n v="101499436.56999999"/>
  </r>
  <r>
    <s v="2026"/>
    <x v="0"/>
    <x v="0"/>
    <x v="1"/>
    <x v="6"/>
    <s v="2 - Poder Ejecutivo"/>
    <s v="0201 - PRESIDENCIA DE LA REPÚBLICA"/>
    <s v="0009 - COMISIÓN PRESIDENCIAL DE APOYO AL DESARROLLO PROVINCIAL"/>
    <x v="0"/>
    <x v="0"/>
    <x v="2"/>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x v="3"/>
    <x v="10"/>
    <x v="25"/>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x v="3"/>
    <x v="10"/>
    <x v="25"/>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x v="3"/>
    <x v="10"/>
    <x v="25"/>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x v="3"/>
    <x v="10"/>
    <x v="25"/>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x v="3"/>
    <x v="10"/>
    <x v="25"/>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x v="3"/>
    <x v="10"/>
    <x v="99"/>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x v="1"/>
    <x v="7"/>
    <x v="33"/>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x v="1"/>
    <x v="7"/>
    <x v="33"/>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x v="1"/>
    <x v="7"/>
    <x v="33"/>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x v="1"/>
    <x v="7"/>
    <x v="33"/>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x v="1"/>
    <x v="7"/>
    <x v="33"/>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x v="1"/>
    <x v="7"/>
    <x v="33"/>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x v="1"/>
    <x v="7"/>
    <x v="33"/>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x v="1"/>
    <x v="7"/>
    <x v="33"/>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x v="1"/>
    <x v="7"/>
    <x v="33"/>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x v="1"/>
    <x v="7"/>
    <x v="33"/>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x v="1"/>
    <x v="7"/>
    <x v="33"/>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x v="1"/>
    <x v="7"/>
    <x v="33"/>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x v="1"/>
    <x v="7"/>
    <x v="33"/>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x v="1"/>
    <x v="7"/>
    <x v="33"/>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x v="1"/>
    <x v="7"/>
    <x v="33"/>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x v="1"/>
    <x v="7"/>
    <x v="33"/>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x v="1"/>
    <x v="7"/>
    <x v="33"/>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x v="1"/>
    <x v="7"/>
    <x v="33"/>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x v="1"/>
    <x v="7"/>
    <x v="33"/>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x v="1"/>
    <x v="7"/>
    <x v="33"/>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x v="1"/>
    <x v="7"/>
    <x v="33"/>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x v="1"/>
    <x v="7"/>
    <x v="33"/>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x v="1"/>
    <x v="7"/>
    <x v="33"/>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x v="1"/>
    <x v="7"/>
    <x v="33"/>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x v="1"/>
    <x v="7"/>
    <x v="33"/>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x v="1"/>
    <x v="7"/>
    <x v="33"/>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x v="1"/>
    <x v="7"/>
    <x v="33"/>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x v="1"/>
    <x v="7"/>
    <x v="33"/>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x v="1"/>
    <x v="7"/>
    <x v="33"/>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x v="1"/>
    <x v="7"/>
    <x v="33"/>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x v="1"/>
    <x v="7"/>
    <x v="33"/>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x v="1"/>
    <x v="7"/>
    <x v="33"/>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x v="1"/>
    <x v="7"/>
    <x v="33"/>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x v="1"/>
    <x v="7"/>
    <x v="33"/>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x v="1"/>
    <x v="7"/>
    <x v="33"/>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x v="1"/>
    <x v="7"/>
    <x v="33"/>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x v="1"/>
    <x v="7"/>
    <x v="33"/>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x v="1"/>
    <x v="7"/>
    <x v="33"/>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x v="1"/>
    <x v="7"/>
    <x v="33"/>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x v="1"/>
    <x v="7"/>
    <x v="33"/>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x v="1"/>
    <x v="7"/>
    <x v="33"/>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x v="1"/>
    <x v="7"/>
    <x v="33"/>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x v="1"/>
    <x v="7"/>
    <x v="33"/>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x v="1"/>
    <x v="7"/>
    <x v="33"/>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x v="1"/>
    <x v="7"/>
    <x v="33"/>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x v="1"/>
    <x v="7"/>
    <x v="33"/>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x v="1"/>
    <x v="7"/>
    <x v="33"/>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x v="1"/>
    <x v="7"/>
    <x v="33"/>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x v="1"/>
    <x v="7"/>
    <x v="33"/>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x v="1"/>
    <x v="7"/>
    <x v="33"/>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x v="1"/>
    <x v="7"/>
    <x v="33"/>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x v="1"/>
    <x v="7"/>
    <x v="33"/>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x v="1"/>
    <x v="7"/>
    <x v="33"/>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x v="1"/>
    <x v="7"/>
    <x v="33"/>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x v="1"/>
    <x v="7"/>
    <x v="33"/>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x v="1"/>
    <x v="7"/>
    <x v="33"/>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x v="1"/>
    <x v="7"/>
    <x v="33"/>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x v="1"/>
    <x v="7"/>
    <x v="33"/>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x v="1"/>
    <x v="7"/>
    <x v="33"/>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x v="1"/>
    <x v="7"/>
    <x v="17"/>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x v="1"/>
    <x v="7"/>
    <x v="17"/>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x v="1"/>
    <x v="7"/>
    <x v="17"/>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x v="1"/>
    <x v="7"/>
    <x v="17"/>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en blanco)"/>
    <n v="0"/>
    <n v="2259976.3199999998"/>
  </r>
  <r>
    <s v="2026"/>
    <x v="0"/>
    <x v="0"/>
    <x v="1"/>
    <x v="6"/>
    <s v="2 - Poder Ejecutivo"/>
    <s v="0201 - PRESIDENCIA DE LA REPÚBLICA"/>
    <s v="0009 - DIRECCIÓN GENERAL DE PROYECTOS ESTRATÉGICOS Y ESPECIALES DE LA PRESIDENCIA DE LA REPÚBLICA (PROPEEP)"/>
    <x v="1"/>
    <x v="15"/>
    <x v="60"/>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x v="1"/>
    <x v="15"/>
    <x v="60"/>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x v="1"/>
    <x v="15"/>
    <x v="60"/>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x v="1"/>
    <x v="15"/>
    <x v="98"/>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x v="1"/>
    <x v="2"/>
    <x v="4"/>
    <s v="2.7 - OBRAS"/>
    <s v="2.7.2 - INFRAESTRUCTURA"/>
    <s v="N"/>
    <s v="00 - N/A"/>
    <s v="10 - FONDO GENERAL"/>
    <s v="99 - MULTIPROVINCIAL"/>
    <s v="(en blanco)"/>
    <n v="0"/>
    <n v="0"/>
  </r>
  <r>
    <s v="2026"/>
    <x v="0"/>
    <x v="0"/>
    <x v="1"/>
    <x v="6"/>
    <s v="2 - Poder Ejecutivo"/>
    <s v="0201 - PRESIDENCIA DE LA REPÚBLICA"/>
    <s v="0017 - DIRECCIÓN DE DESARROLLO SOCIAL SUPÉRATE"/>
    <x v="1"/>
    <x v="9"/>
    <x v="30"/>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x v="1"/>
    <x v="2"/>
    <x v="88"/>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x v="1"/>
    <x v="2"/>
    <x v="88"/>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x v="1"/>
    <x v="2"/>
    <x v="88"/>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x v="1"/>
    <x v="2"/>
    <x v="88"/>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x v="1"/>
    <x v="2"/>
    <x v="88"/>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x v="1"/>
    <x v="2"/>
    <x v="88"/>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x v="1"/>
    <x v="2"/>
    <x v="88"/>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x v="1"/>
    <x v="2"/>
    <x v="88"/>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x v="1"/>
    <x v="2"/>
    <x v="88"/>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x v="1"/>
    <x v="2"/>
    <x v="88"/>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x v="1"/>
    <x v="2"/>
    <x v="88"/>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x v="1"/>
    <x v="2"/>
    <x v="88"/>
    <s v="2.3 - MATERIALES Y SUMINISTROS"/>
    <s v="2.3.9 - PRODUCTOS Y ÚTILES VARIOS"/>
    <s v="S"/>
    <s v="00 - N/A"/>
    <s v="60 - CREDITO EXTERNO"/>
    <s v="99 - MULTIPROVINCIAL"/>
    <s v="(en blanco)"/>
    <n v="4050000"/>
    <n v="0"/>
  </r>
  <r>
    <s v="2026"/>
    <x v="0"/>
    <x v="0"/>
    <x v="1"/>
    <x v="6"/>
    <s v="2 - Poder Ejecutivo"/>
    <s v="0201 - PRESIDENCIA DE LA REPÚBLICA"/>
    <s v="0033 - ECO5RD"/>
    <x v="0"/>
    <x v="0"/>
    <x v="2"/>
    <s v="2.7 - OBRAS"/>
    <s v="2.7.2 - INFRAESTRUCTURA"/>
    <s v="N"/>
    <s v="00 - N/A"/>
    <s v="10 - FONDO GENERAL"/>
    <s v="99 - MULTIPROVINCIAL"/>
    <s v="(en blanco)"/>
    <n v="9000000"/>
    <n v="0"/>
  </r>
  <r>
    <s v="2026"/>
    <x v="0"/>
    <x v="0"/>
    <x v="1"/>
    <x v="6"/>
    <s v="2 - Poder Ejecutivo"/>
    <s v="0201 - PRESIDENCIA DE LA REPÚBLICA"/>
    <s v="0033 - ECO5RD"/>
    <x v="2"/>
    <x v="8"/>
    <x v="73"/>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x v="2"/>
    <x v="8"/>
    <x v="73"/>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x v="0"/>
    <x v="5"/>
    <x v="28"/>
    <s v="2.1 - REMUNERACIONES Y CONTRIBUCIONES"/>
    <s v="2.1.2 - SOBRESUELDOS"/>
    <s v="S"/>
    <s v="01 - CONSTRUCCIÓN VERJA PERIMETRAL INTELIGENTE FRONTERA REPÚBLICA DOMINICANA-HAITÍ"/>
    <s v="10 - FONDO GENERAL"/>
    <s v="05 - DAJABON"/>
    <n v="14697"/>
    <n v="32500000"/>
    <n v="11970000"/>
  </r>
  <r>
    <s v="2026"/>
    <x v="0"/>
    <x v="0"/>
    <x v="1"/>
    <x v="6"/>
    <s v="2 - Poder Ejecutivo"/>
    <s v="0203 - MINISTERIO DE DEFENSA"/>
    <s v="0001 - MINISTERIO DE DEFENSA"/>
    <x v="0"/>
    <x v="5"/>
    <x v="28"/>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x v="0"/>
    <x v="5"/>
    <x v="28"/>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x v="0"/>
    <x v="5"/>
    <x v="28"/>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x v="0"/>
    <x v="5"/>
    <x v="28"/>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x v="0"/>
    <x v="5"/>
    <x v="28"/>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x v="0"/>
    <x v="5"/>
    <x v="28"/>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x v="0"/>
    <x v="5"/>
    <x v="28"/>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x v="0"/>
    <x v="5"/>
    <x v="28"/>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x v="0"/>
    <x v="5"/>
    <x v="28"/>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x v="0"/>
    <x v="5"/>
    <x v="28"/>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x v="0"/>
    <x v="5"/>
    <x v="28"/>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x v="0"/>
    <x v="5"/>
    <x v="28"/>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x v="0"/>
    <x v="5"/>
    <x v="28"/>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x v="0"/>
    <x v="5"/>
    <x v="28"/>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x v="0"/>
    <x v="0"/>
    <x v="2"/>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x v="0"/>
    <x v="0"/>
    <x v="2"/>
    <s v="2.2 - CONTRATACIÓN DE SERVICIOS"/>
    <s v="2.2.8 - OTROS SERVICIOS NO INCLUIDOS EN CONCEPTOS ANTERIORES"/>
    <s v="S"/>
    <s v="00 - N/A"/>
    <s v="60 - CREDITO EXTERNO"/>
    <s v="99 - MULTIPROVINCIAL"/>
    <s v="(en blanco)"/>
    <n v="242265000"/>
    <n v="44586195.089999989"/>
  </r>
  <r>
    <s v="2026"/>
    <x v="0"/>
    <x v="0"/>
    <x v="1"/>
    <x v="6"/>
    <s v="2 - Poder Ejecutivo"/>
    <s v="0205 - MINISTERIO DE HACIENDA Y ECONOMIA"/>
    <s v="0001 - MINISTERIO DE HACIENDA Y ECONOMIA"/>
    <x v="0"/>
    <x v="0"/>
    <x v="2"/>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x v="2"/>
    <x v="19"/>
    <x v="71"/>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x v="2"/>
    <x v="19"/>
    <x v="71"/>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x v="2"/>
    <x v="19"/>
    <x v="71"/>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x v="2"/>
    <x v="19"/>
    <x v="71"/>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x v="2"/>
    <x v="19"/>
    <x v="71"/>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x v="2"/>
    <x v="19"/>
    <x v="71"/>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x v="2"/>
    <x v="19"/>
    <x v="71"/>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x v="2"/>
    <x v="19"/>
    <x v="71"/>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x v="2"/>
    <x v="19"/>
    <x v="71"/>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x v="2"/>
    <x v="19"/>
    <x v="71"/>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x v="2"/>
    <x v="19"/>
    <x v="71"/>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x v="0"/>
    <x v="0"/>
    <x v="2"/>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x v="0"/>
    <x v="0"/>
    <x v="2"/>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x v="0"/>
    <x v="0"/>
    <x v="2"/>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x v="0"/>
    <x v="0"/>
    <x v="2"/>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x v="0"/>
    <x v="0"/>
    <x v="2"/>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x v="0"/>
    <x v="0"/>
    <x v="2"/>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x v="0"/>
    <x v="0"/>
    <x v="20"/>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x v="1"/>
    <x v="6"/>
    <x v="46"/>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x v="1"/>
    <x v="6"/>
    <x v="46"/>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1 - FORTALECIMIENTO DEL SISTEMA NACIONAL DE SALUD DE LA REPUBLICA DOMINICANA"/>
    <s v="60 - CREDITO EXTERNO"/>
    <s v="99 - MULTIPROVINCIAL"/>
    <n v="16377"/>
    <n v="114852888"/>
    <n v="5986567.3199999994"/>
  </r>
  <r>
    <s v="2026"/>
    <x v="0"/>
    <x v="0"/>
    <x v="1"/>
    <x v="6"/>
    <s v="2 - Poder Ejecutivo"/>
    <s v="0207 - MINISTERIO DE SALUD PÚBLICA Y ASISTENCIA SOCIAL"/>
    <s v="0001 - MINISTERIO DE SALUD PUBLICA Y ASISTENCIA SOCIAL"/>
    <x v="1"/>
    <x v="6"/>
    <x v="47"/>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x v="1"/>
    <x v="6"/>
    <x v="46"/>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x v="1"/>
    <x v="6"/>
    <x v="46"/>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x v="1"/>
    <x v="6"/>
    <x v="46"/>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x v="1"/>
    <x v="6"/>
    <x v="46"/>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x v="1"/>
    <x v="6"/>
    <x v="46"/>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x v="1"/>
    <x v="6"/>
    <x v="46"/>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x v="1"/>
    <x v="6"/>
    <x v="46"/>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x v="1"/>
    <x v="6"/>
    <x v="46"/>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x v="1"/>
    <x v="6"/>
    <x v="46"/>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x v="1"/>
    <x v="6"/>
    <x v="46"/>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x v="1"/>
    <x v="6"/>
    <x v="46"/>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x v="1"/>
    <x v="6"/>
    <x v="46"/>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x v="1"/>
    <x v="6"/>
    <x v="46"/>
    <s v="2.2 - CONTRATACIÓN DE SERVICIOS"/>
    <s v="2.2.8 - OTROS SERVICIOS NO INCLUIDOS EN CONCEPTOS ANTERIORES"/>
    <s v="S"/>
    <s v="00 - N/A"/>
    <s v="10 - FONDO GENERAL"/>
    <s v="99 - MULTIPROVINCIAL"/>
    <s v="(en blanco)"/>
    <n v="25090000"/>
    <n v="1661048.5"/>
  </r>
  <r>
    <s v="2026"/>
    <x v="0"/>
    <x v="0"/>
    <x v="1"/>
    <x v="6"/>
    <s v="2 - Poder Ejecutivo"/>
    <s v="0207 - MINISTERIO DE SALUD PÚBLICA Y ASISTENCIA SOCIAL"/>
    <s v="0007 - CONSEJO NACIONAL PARA EL VIH SIDA"/>
    <x v="1"/>
    <x v="6"/>
    <x v="46"/>
    <s v="2.2 - CONTRATACIÓN DE SERVICIOS"/>
    <s v="2.2.8 - OTROS SERVICIOS NO INCLUIDOS EN CONCEPTOS ANTERIORES"/>
    <s v="S"/>
    <s v="00 - N/A"/>
    <s v="70 - DONACION EXTERNA"/>
    <s v="99 - MULTIPROVINCIAL"/>
    <s v="(en blanco)"/>
    <n v="143978000"/>
    <n v="7482643.9500000002"/>
  </r>
  <r>
    <s v="2026"/>
    <x v="0"/>
    <x v="0"/>
    <x v="1"/>
    <x v="6"/>
    <s v="2 - Poder Ejecutivo"/>
    <s v="0207 - MINISTERIO DE SALUD PÚBLICA Y ASISTENCIA SOCIAL"/>
    <s v="0007 - CONSEJO NACIONAL PARA EL VIH SIDA"/>
    <x v="1"/>
    <x v="6"/>
    <x v="46"/>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x v="1"/>
    <x v="6"/>
    <x v="46"/>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x v="1"/>
    <x v="6"/>
    <x v="46"/>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x v="1"/>
    <x v="6"/>
    <x v="46"/>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x v="1"/>
    <x v="6"/>
    <x v="46"/>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x v="1"/>
    <x v="7"/>
    <x v="33"/>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x v="1"/>
    <x v="7"/>
    <x v="33"/>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x v="33"/>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x v="33"/>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x v="1"/>
    <x v="7"/>
    <x v="33"/>
    <s v="2.7 - OBRAS"/>
    <s v="2.7.2 - INFRAESTRUCTURA"/>
    <s v="S"/>
    <s v="03 - RECONSTRUCCIÓN  DE DOS CANCHAS DEPORTIVAS EN EL MUNICIPIO PEDRO BRAND, PROVINCIA SANTO DOMINGO"/>
    <s v="10 - FONDO GENERAL"/>
    <s v="32 - SANTO DOMINGO"/>
    <n v="16943"/>
    <n v="0"/>
    <n v="0"/>
  </r>
  <r>
    <s v="2026"/>
    <x v="0"/>
    <x v="0"/>
    <x v="1"/>
    <x v="6"/>
    <s v="2 - Poder Ejecutivo"/>
    <s v="0208 - MINISTERIO DE DEPORTES Y RECREACIÓN"/>
    <s v="0001 - MINISTERIO DE DEPORTES Y RECREACIÓN"/>
    <x v="1"/>
    <x v="7"/>
    <x v="33"/>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x v="1"/>
    <x v="7"/>
    <x v="33"/>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x v="1"/>
    <x v="7"/>
    <x v="33"/>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x v="1"/>
    <x v="7"/>
    <x v="33"/>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x v="1"/>
    <x v="7"/>
    <x v="33"/>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x v="1"/>
    <x v="7"/>
    <x v="33"/>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x v="1"/>
    <x v="7"/>
    <x v="33"/>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x v="1"/>
    <x v="7"/>
    <x v="33"/>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x v="1"/>
    <x v="7"/>
    <x v="33"/>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x v="1"/>
    <x v="7"/>
    <x v="33"/>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x v="1"/>
    <x v="7"/>
    <x v="33"/>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x v="1"/>
    <x v="7"/>
    <x v="33"/>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x v="1"/>
    <x v="7"/>
    <x v="33"/>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x v="1"/>
    <x v="7"/>
    <x v="33"/>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x v="1"/>
    <x v="7"/>
    <x v="33"/>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x v="1"/>
    <x v="7"/>
    <x v="33"/>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x v="1"/>
    <x v="7"/>
    <x v="33"/>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x v="1"/>
    <x v="7"/>
    <x v="33"/>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x v="1"/>
    <x v="7"/>
    <x v="33"/>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x v="1"/>
    <x v="7"/>
    <x v="33"/>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x v="1"/>
    <x v="7"/>
    <x v="33"/>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x v="1"/>
    <x v="7"/>
    <x v="33"/>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x v="1"/>
    <x v="7"/>
    <x v="33"/>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x v="1"/>
    <x v="7"/>
    <x v="33"/>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x v="1"/>
    <x v="7"/>
    <x v="33"/>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x v="1"/>
    <x v="7"/>
    <x v="33"/>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x v="1"/>
    <x v="7"/>
    <x v="33"/>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x v="1"/>
    <x v="7"/>
    <x v="33"/>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x v="1"/>
    <x v="7"/>
    <x v="33"/>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x v="1"/>
    <x v="7"/>
    <x v="33"/>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x v="1"/>
    <x v="7"/>
    <x v="33"/>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x v="1"/>
    <x v="7"/>
    <x v="33"/>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x v="1"/>
    <x v="7"/>
    <x v="33"/>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x v="1"/>
    <x v="7"/>
    <x v="33"/>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x v="1"/>
    <x v="7"/>
    <x v="33"/>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x v="1"/>
    <x v="7"/>
    <x v="33"/>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x v="1"/>
    <x v="7"/>
    <x v="33"/>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x v="1"/>
    <x v="7"/>
    <x v="33"/>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x v="1"/>
    <x v="7"/>
    <x v="33"/>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x v="1"/>
    <x v="7"/>
    <x v="33"/>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x v="1"/>
    <x v="7"/>
    <x v="33"/>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x v="1"/>
    <x v="7"/>
    <x v="33"/>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x v="1"/>
    <x v="7"/>
    <x v="33"/>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x v="1"/>
    <x v="7"/>
    <x v="33"/>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x v="1"/>
    <x v="7"/>
    <x v="33"/>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x v="1"/>
    <x v="7"/>
    <x v="33"/>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x v="1"/>
    <x v="7"/>
    <x v="33"/>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x v="1"/>
    <x v="7"/>
    <x v="33"/>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x v="1"/>
    <x v="7"/>
    <x v="33"/>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x v="1"/>
    <x v="7"/>
    <x v="33"/>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x v="1"/>
    <x v="7"/>
    <x v="33"/>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x v="1"/>
    <x v="7"/>
    <x v="33"/>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x v="1"/>
    <x v="7"/>
    <x v="33"/>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x v="1"/>
    <x v="7"/>
    <x v="33"/>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x v="1"/>
    <x v="7"/>
    <x v="33"/>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x v="1"/>
    <x v="7"/>
    <x v="33"/>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x v="1"/>
    <x v="7"/>
    <x v="33"/>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x v="1"/>
    <x v="7"/>
    <x v="33"/>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x v="1"/>
    <x v="7"/>
    <x v="33"/>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x v="1"/>
    <x v="7"/>
    <x v="33"/>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x v="1"/>
    <x v="7"/>
    <x v="33"/>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x v="1"/>
    <x v="7"/>
    <x v="33"/>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x v="1"/>
    <x v="7"/>
    <x v="33"/>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x v="1"/>
    <x v="7"/>
    <x v="33"/>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x v="1"/>
    <x v="7"/>
    <x v="33"/>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x v="1"/>
    <x v="7"/>
    <x v="33"/>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x v="1"/>
    <x v="7"/>
    <x v="33"/>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x v="1"/>
    <x v="7"/>
    <x v="33"/>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x v="1"/>
    <x v="7"/>
    <x v="33"/>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x v="1"/>
    <x v="7"/>
    <x v="33"/>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x v="1"/>
    <x v="7"/>
    <x v="33"/>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x v="1"/>
    <x v="7"/>
    <x v="33"/>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x v="1"/>
    <x v="7"/>
    <x v="33"/>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x v="1"/>
    <x v="7"/>
    <x v="33"/>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x v="1"/>
    <x v="7"/>
    <x v="33"/>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x v="1"/>
    <x v="7"/>
    <x v="33"/>
    <s v="2.7 - OBRAS"/>
    <s v="2.7.2 - INFRAESTRUCTURA"/>
    <s v="S"/>
    <s v="32 - RECONSTRUCCIÓN POLIDEPORTIVO LIDIO GUZMAN, MUNICIPIO JIMA ABAJO, PROVINCIA LA VEGA."/>
    <s v="10 - FONDO GENERAL"/>
    <s v="13 - LA VEGA"/>
    <n v="17052"/>
    <n v="0"/>
    <n v="0"/>
  </r>
  <r>
    <s v="2026"/>
    <x v="0"/>
    <x v="0"/>
    <x v="1"/>
    <x v="6"/>
    <s v="2 - Poder Ejecutivo"/>
    <s v="0208 - MINISTERIO DE DEPORTES Y RECREACIÓN"/>
    <s v="0001 - MINISTERIO DE DEPORTES Y RECREACIÓN"/>
    <x v="1"/>
    <x v="7"/>
    <x v="33"/>
    <s v="2.7 - OBRAS"/>
    <s v="2.7.2 - INFRAESTRUCTURA"/>
    <s v="S"/>
    <s v="34 - REPARACIÓN _x000a_ESTADIO MUNICIPAL DE BEISBOL LUIS MARIA HERRERA, MUNICIPIO BANI, PROVINCIA PERAVIA"/>
    <s v="10 - FONDO GENERAL"/>
    <s v="17 - PERAVIA"/>
    <n v="17055"/>
    <n v="0"/>
    <n v="0"/>
  </r>
  <r>
    <s v="2026"/>
    <x v="0"/>
    <x v="0"/>
    <x v="1"/>
    <x v="6"/>
    <s v="2 - Poder Ejecutivo"/>
    <s v="0208 - MINISTERIO DE DEPORTES Y RECREACIÓN"/>
    <s v="0001 - MINISTERIO DE DEPORTES Y RECREACIÓN"/>
    <x v="1"/>
    <x v="7"/>
    <x v="33"/>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x v="1"/>
    <x v="7"/>
    <x v="51"/>
    <s v="2.7 - OBRAS"/>
    <s v="2.7.2 - INFRAESTRUCTURA"/>
    <s v="N"/>
    <s v="00 - N/A"/>
    <s v="10 - FONDO GENERAL"/>
    <s v="99 - MULTIPROVINCIAL"/>
    <s v="(en blanco)"/>
    <n v="166536809"/>
    <n v="128265103.3"/>
  </r>
  <r>
    <s v="2026"/>
    <x v="0"/>
    <x v="0"/>
    <x v="1"/>
    <x v="6"/>
    <s v="2 - Poder Ejecutivo"/>
    <s v="0209 - MINISTERIO DE TRABAJO"/>
    <s v="0001 - MINISTERIO DE TRABAJO"/>
    <x v="1"/>
    <x v="2"/>
    <x v="100"/>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x v="1"/>
    <x v="2"/>
    <x v="100"/>
    <s v="2.3 - MATERIALES Y SUMINISTROS"/>
    <s v="2.3.9 - PRODUCTOS Y ÚTILES VARIOS"/>
    <s v="S"/>
    <s v="00 - N/A"/>
    <s v="60 - CREDITO EXTERNO"/>
    <s v="25 - SANTIAGO"/>
    <s v="(en blanco)"/>
    <n v="20274597"/>
    <n v="0"/>
  </r>
  <r>
    <s v="2026"/>
    <x v="0"/>
    <x v="0"/>
    <x v="1"/>
    <x v="6"/>
    <s v="2 - Poder Ejecutivo"/>
    <s v="0210 - MINISTERIO DE AGRICULTURA"/>
    <s v="0001 - MINISTERIO DE AGRICULTURA"/>
    <x v="3"/>
    <x v="11"/>
    <x v="31"/>
    <s v="2.1 - REMUNERACIONES Y CONTRIBUCIONES"/>
    <s v="2.1.1 - REMUNERACIONES"/>
    <s v="S"/>
    <s v="01 - CONSTRUCCIÓN DE CAMARAS TERMICA PARA LA PRODUCCION DE MATERIAL DE SIEMBRA DE PLATANO DE ALTA CALIDAD EN LA REP. DOM"/>
    <s v="10 - FONDO GENERAL"/>
    <s v="99 - MULTIPROVINCIAL"/>
    <n v="14379"/>
    <n v="11200000"/>
    <n v="2696700"/>
  </r>
  <r>
    <s v="2026"/>
    <x v="0"/>
    <x v="0"/>
    <x v="1"/>
    <x v="6"/>
    <s v="2 - Poder Ejecutivo"/>
    <s v="0210 - MINISTERIO DE AGRICULTURA"/>
    <s v="0001 - MINISTERIO DE AGRICULTURA"/>
    <x v="3"/>
    <x v="11"/>
    <x v="31"/>
    <s v="2.1 - REMUNERACIONES Y CONTRIBUCIONES"/>
    <s v="2.1.1 - REMUNERACIONES"/>
    <s v="S"/>
    <s v="04 - RECUPERACION DE LOS RECURSOS NATURALES EN LAS  SUB CUENCAS JAMAO Y VERAGUA"/>
    <s v="10 - FONDO GENERAL"/>
    <s v="09 - ESPAILLAT"/>
    <n v="14131"/>
    <n v="10800000"/>
    <n v="6818350"/>
  </r>
  <r>
    <s v="2026"/>
    <x v="0"/>
    <x v="0"/>
    <x v="1"/>
    <x v="6"/>
    <s v="2 - Poder Ejecutivo"/>
    <s v="0210 - MINISTERIO DE AGRICULTURA"/>
    <s v="0001 - MINISTERIO DE AGRICULTURA"/>
    <x v="3"/>
    <x v="11"/>
    <x v="31"/>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x v="31"/>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x v="3"/>
    <x v="11"/>
    <x v="31"/>
    <s v="2.1 - REMUNERACIONES Y CONTRIBUCIONES"/>
    <s v="2.1.5 - CONTRIBUCIONES A LA SEGURIDAD SOCIAL"/>
    <s v="S"/>
    <s v="04 - RECUPERACION DE LOS RECURSOS NATURALES EN LAS  SUB CUENCAS JAMAO Y VERAGUA"/>
    <s v="10 - FONDO GENERAL"/>
    <s v="09 - ESPAILLAT"/>
    <n v="14131"/>
    <n v="1650000"/>
    <n v="531262.80000000005"/>
  </r>
  <r>
    <s v="2026"/>
    <x v="0"/>
    <x v="0"/>
    <x v="1"/>
    <x v="6"/>
    <s v="2 - Poder Ejecutivo"/>
    <s v="0210 - MINISTERIO DE AGRICULTURA"/>
    <s v="0001 - MINISTERIO DE AGRICULTURA"/>
    <x v="3"/>
    <x v="11"/>
    <x v="31"/>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x v="3"/>
    <x v="11"/>
    <x v="31"/>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x v="3"/>
    <x v="11"/>
    <x v="31"/>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x v="3"/>
    <x v="11"/>
    <x v="31"/>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x v="3"/>
    <x v="11"/>
    <x v="31"/>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x v="3"/>
    <x v="11"/>
    <x v="31"/>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x v="31"/>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x v="3"/>
    <x v="11"/>
    <x v="31"/>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x v="3"/>
    <x v="11"/>
    <x v="31"/>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x v="3"/>
    <x v="11"/>
    <x v="31"/>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x v="3"/>
    <x v="11"/>
    <x v="31"/>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x v="3"/>
    <x v="11"/>
    <x v="31"/>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x v="3"/>
    <x v="11"/>
    <x v="31"/>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x v="3"/>
    <x v="11"/>
    <x v="31"/>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x v="3"/>
    <x v="11"/>
    <x v="31"/>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x v="3"/>
    <x v="11"/>
    <x v="31"/>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x v="3"/>
    <x v="11"/>
    <x v="31"/>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x v="3"/>
    <x v="11"/>
    <x v="31"/>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x v="3"/>
    <x v="11"/>
    <x v="31"/>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x v="3"/>
    <x v="11"/>
    <x v="31"/>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x v="3"/>
    <x v="11"/>
    <x v="31"/>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x v="3"/>
    <x v="11"/>
    <x v="31"/>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x v="3"/>
    <x v="11"/>
    <x v="31"/>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x v="3"/>
    <x v="11"/>
    <x v="31"/>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x v="3"/>
    <x v="11"/>
    <x v="31"/>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x v="3"/>
    <x v="11"/>
    <x v="31"/>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x v="3"/>
    <x v="11"/>
    <x v="31"/>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x v="3"/>
    <x v="11"/>
    <x v="31"/>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x v="3"/>
    <x v="11"/>
    <x v="31"/>
    <s v="2.3 - MATERIALES Y SUMINISTROS"/>
    <s v="2.3.9 - PRODUCTOS Y ÚTILES VARIOS"/>
    <s v="S"/>
    <s v="04 - RECUPERACION DE LOS RECURSOS NATURALES EN LAS  SUB CUENCAS JAMAO Y VERAGUA"/>
    <s v="10 - FONDO GENERAL"/>
    <s v="09 - ESPAILLAT"/>
    <n v="14131"/>
    <n v="2900000"/>
    <n v="2674.92"/>
  </r>
  <r>
    <s v="2026"/>
    <x v="0"/>
    <x v="0"/>
    <x v="1"/>
    <x v="6"/>
    <s v="2 - Poder Ejecutivo"/>
    <s v="0210 - MINISTERIO DE AGRICULTURA"/>
    <s v="0001 - MINISTERIO DE AGRICULTURA"/>
    <x v="3"/>
    <x v="11"/>
    <x v="31"/>
    <s v="2.7 - OBRAS"/>
    <s v="2.7.2 - INFRAESTRUCTURA"/>
    <s v="N"/>
    <s v="00 - N/A"/>
    <s v="10 - FONDO GENERAL"/>
    <s v="99 - MULTIPROVINCIAL"/>
    <s v="(en blanco)"/>
    <n v="603300000"/>
    <n v="91502594.199999988"/>
  </r>
  <r>
    <s v="2026"/>
    <x v="0"/>
    <x v="0"/>
    <x v="1"/>
    <x v="6"/>
    <s v="2 - Poder Ejecutivo"/>
    <s v="0210 - MINISTERIO DE AGRICULTURA"/>
    <s v="0001 - MINISTERIO DE AGRICULTURA"/>
    <x v="3"/>
    <x v="11"/>
    <x v="31"/>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x v="3"/>
    <x v="11"/>
    <x v="56"/>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x v="3"/>
    <x v="11"/>
    <x v="56"/>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x v="3"/>
    <x v="11"/>
    <x v="56"/>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x v="3"/>
    <x v="11"/>
    <x v="56"/>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x v="3"/>
    <x v="11"/>
    <x v="57"/>
    <s v="2.7 - OBRAS"/>
    <s v="2.7.2 - INFRAESTRUCTURA"/>
    <s v="N"/>
    <s v="00 - N/A"/>
    <s v="10 - FONDO GENERAL"/>
    <s v="99 - MULTIPROVINCIAL"/>
    <s v="(en blanco)"/>
    <n v="300000000"/>
    <n v="0"/>
  </r>
  <r>
    <s v="2026"/>
    <x v="0"/>
    <x v="0"/>
    <x v="1"/>
    <x v="6"/>
    <s v="2 - Poder Ejecutivo"/>
    <s v="0210 - MINISTERIO DE AGRICULTURA"/>
    <s v="0001 - MINISTERIO DE AGRICULTURA"/>
    <x v="3"/>
    <x v="11"/>
    <x v="57"/>
    <s v="2.7 - OBRAS"/>
    <s v="2.7.2 - INFRAESTRUCTURA"/>
    <s v="N"/>
    <s v="00 - N/A"/>
    <s v="60 - CREDITO EXTERNO"/>
    <s v="99 - MULTIPROVINCIAL"/>
    <s v="(en blanco)"/>
    <n v="203011889"/>
    <n v="0"/>
  </r>
  <r>
    <s v="2026"/>
    <x v="0"/>
    <x v="0"/>
    <x v="1"/>
    <x v="6"/>
    <s v="2 - Poder Ejecutivo"/>
    <s v="0210 - MINISTERIO DE AGRICULTURA"/>
    <s v="0001 - MINISTERIO DE AGRICULTURA"/>
    <x v="1"/>
    <x v="15"/>
    <x v="90"/>
    <s v="2.7 - OBRAS"/>
    <s v="2.7.2 - INFRAESTRUCTURA"/>
    <s v="N"/>
    <s v="00 - N/A"/>
    <s v="10 - FONDO GENERAL"/>
    <s v="99 - MULTIPROVINCIAL"/>
    <s v="(en blanco)"/>
    <n v="100000"/>
    <n v="5575.5"/>
  </r>
  <r>
    <s v="2026"/>
    <x v="0"/>
    <x v="0"/>
    <x v="1"/>
    <x v="6"/>
    <s v="2 - Poder Ejecutivo"/>
    <s v="0210 - MINISTERIO DE AGRICULTURA"/>
    <s v="0002 - DIRECCION GENERAL DE GANADERIA"/>
    <x v="3"/>
    <x v="11"/>
    <x v="31"/>
    <s v="2.1 - REMUNERACIONES Y CONTRIBUCIONES"/>
    <s v="2.1.1 - REMUNERACIONES"/>
    <s v="S"/>
    <s v="02 - FORTALECIMIENTO DE LA CRIANZA OVICAPRINA EN LA REGIÓN FRONTERIZA DE LA RD"/>
    <s v="10 - FONDO GENERAL"/>
    <s v="99 - MULTIPROVINCIAL"/>
    <n v="14199"/>
    <n v="2028000"/>
    <n v="580000"/>
  </r>
  <r>
    <s v="2026"/>
    <x v="0"/>
    <x v="0"/>
    <x v="1"/>
    <x v="6"/>
    <s v="2 - Poder Ejecutivo"/>
    <s v="0210 - MINISTERIO DE AGRICULTURA"/>
    <s v="0002 - DIRECCION GENERAL DE GANADERIA"/>
    <x v="3"/>
    <x v="11"/>
    <x v="31"/>
    <s v="2.1 - REMUNERACIONES Y CONTRIBUCIONES"/>
    <s v="2.1.5 - CONTRIBUCIONES A LA SEGURIDAD SOCIAL"/>
    <s v="S"/>
    <s v="02 - FORTALECIMIENTO DE LA CRIANZA OVICAPRINA EN LA REGIÓN FRONTERIZA DE LA RD"/>
    <s v="10 - FONDO GENERAL"/>
    <s v="99 - MULTIPROVINCIAL"/>
    <n v="14199"/>
    <n v="24008"/>
    <n v="89262"/>
  </r>
  <r>
    <s v="2026"/>
    <x v="0"/>
    <x v="0"/>
    <x v="1"/>
    <x v="6"/>
    <s v="2 - Poder Ejecutivo"/>
    <s v="0210 - MINISTERIO DE AGRICULTURA"/>
    <s v="0002 - DIRECCION GENERAL DE GANADERIA"/>
    <x v="3"/>
    <x v="11"/>
    <x v="31"/>
    <s v="2.2 - CONTRATACIÓN DE SERVICIOS"/>
    <s v="2.2.3 - VIÁTICOS"/>
    <s v="S"/>
    <s v="02 - FORTALECIMIENTO DE LA CRIANZA OVICAPRINA EN LA REGIÓN FRONTERIZA DE LA RD"/>
    <s v="10 - FONDO GENERAL"/>
    <s v="99 - MULTIPROVINCIAL"/>
    <n v="14199"/>
    <n v="250000"/>
    <n v="15425"/>
  </r>
  <r>
    <s v="2026"/>
    <x v="0"/>
    <x v="0"/>
    <x v="1"/>
    <x v="6"/>
    <s v="2 - Poder Ejecutivo"/>
    <s v="0210 - MINISTERIO DE AGRICULTURA"/>
    <s v="0002 - DIRECCION GENERAL DE GANADERIA"/>
    <x v="3"/>
    <x v="11"/>
    <x v="31"/>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x v="3"/>
    <x v="11"/>
    <x v="31"/>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x v="3"/>
    <x v="11"/>
    <x v="31"/>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x v="3"/>
    <x v="11"/>
    <x v="31"/>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x v="3"/>
    <x v="11"/>
    <x v="31"/>
    <s v="2.1 - REMUNERACIONES Y CONTRIBUCIONES"/>
    <s v="2.1.1 - REMUNERACIONES"/>
    <s v="S"/>
    <s v="01 - NORMALIZACIÓN DE LOS PROCESADORES LÁCTEOS DE LA REPÚBLICA DOMINICANA"/>
    <s v="10 - FONDO GENERAL"/>
    <s v="99 - MULTIPROVINCIAL"/>
    <n v="16849"/>
    <n v="7905293"/>
    <n v="2035000"/>
  </r>
  <r>
    <s v="2026"/>
    <x v="0"/>
    <x v="0"/>
    <x v="1"/>
    <x v="6"/>
    <s v="2 - Poder Ejecutivo"/>
    <s v="0210 - MINISTERIO DE AGRICULTURA"/>
    <s v="0007 - CONSEJO NACIONAL PARA LA REGLAMENTACIÓN Y FOMENTO DE LA INDUSTRIA LECHERA"/>
    <x v="3"/>
    <x v="11"/>
    <x v="31"/>
    <s v="2.1 - REMUNERACIONES Y CONTRIBUCIONES"/>
    <s v="2.1.5 - CONTRIBUCIONES A LA SEGURIDAD SOCIAL"/>
    <s v="S"/>
    <s v="01 - NORMALIZACIÓN DE LOS PROCESADORES LÁCTEOS DE LA REPÚBLICA DOMINICANA"/>
    <s v="10 - FONDO GENERAL"/>
    <s v="99 - MULTIPROVINCIAL"/>
    <n v="16849"/>
    <n v="720000"/>
    <n v="311151.5"/>
  </r>
  <r>
    <s v="2026"/>
    <x v="0"/>
    <x v="0"/>
    <x v="1"/>
    <x v="6"/>
    <s v="2 - Poder Ejecutivo"/>
    <s v="0210 - MINISTERIO DE AGRICULTURA"/>
    <s v="0007 - CONSEJO NACIONAL PARA LA REGLAMENTACIÓN Y FOMENTO DE LA INDUSTRIA LECHERA"/>
    <x v="3"/>
    <x v="11"/>
    <x v="31"/>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x v="3"/>
    <x v="11"/>
    <x v="31"/>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x v="3"/>
    <x v="11"/>
    <x v="31"/>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x v="3"/>
    <x v="11"/>
    <x v="31"/>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x v="3"/>
    <x v="11"/>
    <x v="31"/>
    <s v="2.2 - CONTRATACIÓN DE SERVICIOS"/>
    <s v="2.2.5 - ALQUILERES Y RENTAS"/>
    <s v="S"/>
    <s v="01 - NORMALIZACIÓN DE LOS PROCESADORES LÁCTEOS DE LA REPÚBLICA DOMINICANA"/>
    <s v="10 - FONDO GENERAL"/>
    <s v="99 - MULTIPROVINCIAL"/>
    <n v="16849"/>
    <n v="285000"/>
    <n v="193115.79"/>
  </r>
  <r>
    <s v="2026"/>
    <x v="0"/>
    <x v="0"/>
    <x v="1"/>
    <x v="6"/>
    <s v="2 - Poder Ejecutivo"/>
    <s v="0210 - MINISTERIO DE AGRICULTURA"/>
    <s v="0007 - CONSEJO NACIONAL PARA LA REGLAMENTACIÓN Y FOMENTO DE LA INDUSTRIA LECHERA"/>
    <x v="3"/>
    <x v="11"/>
    <x v="31"/>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x v="3"/>
    <x v="11"/>
    <x v="31"/>
    <s v="2.2 - CONTRATACIÓN DE SERVICIOS"/>
    <s v="2.2.7 - SERVICIOS DE CONSERVACIÓN, REPARACIONES MENORES E INSTALACIONES TEMPORALES"/>
    <s v="S"/>
    <s v="01 - NORMALIZACIÓN DE LOS PROCESADORES LÁCTEOS DE LA REPÚBLICA DOMINICANA"/>
    <s v="10 - FONDO GENERAL"/>
    <s v="99 - MULTIPROVINCIAL"/>
    <n v="16849"/>
    <n v="180000"/>
    <n v="4059128.7699999996"/>
  </r>
  <r>
    <s v="2026"/>
    <x v="0"/>
    <x v="0"/>
    <x v="1"/>
    <x v="6"/>
    <s v="2 - Poder Ejecutivo"/>
    <s v="0210 - MINISTERIO DE AGRICULTURA"/>
    <s v="0007 - CONSEJO NACIONAL PARA LA REGLAMENTACIÓN Y FOMENTO DE LA INDUSTRIA LECHERA"/>
    <x v="3"/>
    <x v="11"/>
    <x v="31"/>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x v="3"/>
    <x v="11"/>
    <x v="31"/>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x v="3"/>
    <x v="11"/>
    <x v="31"/>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x v="3"/>
    <x v="11"/>
    <x v="31"/>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x v="3"/>
    <x v="11"/>
    <x v="31"/>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x v="3"/>
    <x v="11"/>
    <x v="31"/>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x v="0"/>
    <x v="0"/>
    <x v="0"/>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x v="3"/>
    <x v="10"/>
    <x v="25"/>
    <s v="2.7 - OBRAS"/>
    <s v="2.7.2 - INFRAESTRUCTURA"/>
    <s v="S"/>
    <s v="01 - MEJORAMIENTO PUERTO DE MANZANILLO Y SUS VÍAS DE CONECTIVIDAD, PROVINCIA MONTECRISTI, R.D."/>
    <s v="60 - CREDITO EXTERNO"/>
    <s v="15 - MONTE CRISTI"/>
    <n v="14546"/>
    <n v="1375500000"/>
    <n v="77449755.300000012"/>
  </r>
  <r>
    <s v="2026"/>
    <x v="0"/>
    <x v="0"/>
    <x v="1"/>
    <x v="6"/>
    <s v="2 - Poder Ejecutivo"/>
    <s v="0211 - MINISTERIO DE OBRAS PÚBLICAS Y COMUNICACIONES"/>
    <s v="0001 - MINISTERIO DE OBRAS PUBLICAS Y COMUNICACIONES"/>
    <x v="3"/>
    <x v="10"/>
    <x v="25"/>
    <s v="2.7 - OBRAS"/>
    <s v="2.7.2 - INFRAESTRUCTURA"/>
    <s v="S"/>
    <s v="01 - RECONSTRUCCIÓN DE LA INFRAESTRUCTURA VIAL URBANA DEL MUNICIPIO SANTA BÁRBARA DE SAMANÁ, PROVINCIA SAMANÁ"/>
    <s v="10 - FONDO GENERAL"/>
    <s v="20 - SAMANA"/>
    <n v="15340"/>
    <n v="385868624"/>
    <n v="118939271.25"/>
  </r>
  <r>
    <s v="2026"/>
    <x v="0"/>
    <x v="0"/>
    <x v="1"/>
    <x v="6"/>
    <s v="2 - Poder Ejecutivo"/>
    <s v="0211 - MINISTERIO DE OBRAS PÚBLICAS Y COMUNICACIONES"/>
    <s v="0001 - MINISTERIO DE OBRAS PUBLICAS Y COMUNICACIONES"/>
    <x v="3"/>
    <x v="10"/>
    <x v="25"/>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x v="3"/>
    <x v="10"/>
    <x v="25"/>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x v="3"/>
    <x v="10"/>
    <x v="25"/>
    <s v="2.7 - OBRAS"/>
    <s v="2.7.2 - INFRAESTRUCTURA"/>
    <s v="S"/>
    <s v="02 - RECONSTRUCCIÓN  DE LA INFRAESTRUCTURA VIAL URBANA DEL MUNICIPIO SANTO DOMINGO ESTE"/>
    <s v="10 - FONDO GENERAL"/>
    <s v="32 - SANTO DOMINGO"/>
    <n v="15347"/>
    <n v="113431505"/>
    <n v="107684085.75"/>
  </r>
  <r>
    <s v="2026"/>
    <x v="0"/>
    <x v="0"/>
    <x v="1"/>
    <x v="6"/>
    <s v="2 - Poder Ejecutivo"/>
    <s v="0211 - MINISTERIO DE OBRAS PÚBLICAS Y COMUNICACIONES"/>
    <s v="0001 - MINISTERIO DE OBRAS PUBLICAS Y COMUNICACIONES"/>
    <x v="3"/>
    <x v="10"/>
    <x v="25"/>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x v="3"/>
    <x v="10"/>
    <x v="25"/>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x v="3"/>
    <x v="10"/>
    <x v="25"/>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x v="3"/>
    <x v="10"/>
    <x v="25"/>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x v="3"/>
    <x v="10"/>
    <x v="25"/>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x v="3"/>
    <x v="10"/>
    <x v="25"/>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x v="3"/>
    <x v="10"/>
    <x v="25"/>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x v="3"/>
    <x v="10"/>
    <x v="25"/>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x v="3"/>
    <x v="10"/>
    <x v="25"/>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x v="3"/>
    <x v="10"/>
    <x v="25"/>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x v="3"/>
    <x v="10"/>
    <x v="25"/>
    <s v="2.7 - OBRAS"/>
    <s v="2.7.2 - INFRAESTRUCTURA"/>
    <s v="S"/>
    <s v="04 - RECONSTRUCCIÓN DE LA INFRAESTRUCTURA VIAL URBANA DEL MUNICIPIO LA CIENAGA, PROVINCIA BARAHONA"/>
    <s v="10 - FONDO GENERAL"/>
    <s v="04 - BARAHONA"/>
    <n v="15387"/>
    <n v="85200000"/>
    <n v="39283889.699999996"/>
  </r>
  <r>
    <s v="2026"/>
    <x v="0"/>
    <x v="0"/>
    <x v="1"/>
    <x v="6"/>
    <s v="2 - Poder Ejecutivo"/>
    <s v="0211 - MINISTERIO DE OBRAS PÚBLICAS Y COMUNICACIONES"/>
    <s v="0001 - MINISTERIO DE OBRAS PUBLICAS Y COMUNICACIONES"/>
    <x v="3"/>
    <x v="10"/>
    <x v="25"/>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x v="3"/>
    <x v="10"/>
    <x v="25"/>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x v="3"/>
    <x v="10"/>
    <x v="25"/>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x v="3"/>
    <x v="10"/>
    <x v="25"/>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x v="3"/>
    <x v="10"/>
    <x v="25"/>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x v="3"/>
    <x v="10"/>
    <x v="25"/>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x v="3"/>
    <x v="10"/>
    <x v="25"/>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x v="3"/>
    <x v="10"/>
    <x v="25"/>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x v="3"/>
    <x v="10"/>
    <x v="25"/>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x v="3"/>
    <x v="10"/>
    <x v="25"/>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x v="3"/>
    <x v="10"/>
    <x v="25"/>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x v="3"/>
    <x v="10"/>
    <x v="25"/>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x v="3"/>
    <x v="10"/>
    <x v="25"/>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x v="3"/>
    <x v="10"/>
    <x v="25"/>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x v="3"/>
    <x v="10"/>
    <x v="25"/>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x v="3"/>
    <x v="10"/>
    <x v="25"/>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x v="3"/>
    <x v="10"/>
    <x v="25"/>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x v="3"/>
    <x v="10"/>
    <x v="25"/>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x v="3"/>
    <x v="10"/>
    <x v="25"/>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x v="3"/>
    <x v="10"/>
    <x v="25"/>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x v="3"/>
    <x v="10"/>
    <x v="25"/>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x v="3"/>
    <x v="10"/>
    <x v="25"/>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x v="3"/>
    <x v="10"/>
    <x v="25"/>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x v="3"/>
    <x v="10"/>
    <x v="25"/>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x v="3"/>
    <x v="10"/>
    <x v="25"/>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x v="3"/>
    <x v="10"/>
    <x v="25"/>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x v="3"/>
    <x v="10"/>
    <x v="25"/>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x v="3"/>
    <x v="10"/>
    <x v="25"/>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x v="3"/>
    <x v="10"/>
    <x v="25"/>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x v="3"/>
    <x v="10"/>
    <x v="25"/>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x v="3"/>
    <x v="10"/>
    <x v="25"/>
    <s v="2.7 - OBRAS"/>
    <s v="2.7.2 - INFRAESTRUCTURA"/>
    <s v="S"/>
    <s v="11 - RECONSTRUCCIÓN DE LA INFRAESTRUCTURA VIAL URBANA DEL MUNICIPIO LOMA DE CABRERA, PROVINCIA DAJABÓN"/>
    <s v="10 - FONDO GENERAL"/>
    <s v="05 - DAJABON"/>
    <n v="15394"/>
    <n v="42000000"/>
    <n v="20000000"/>
  </r>
  <r>
    <s v="2026"/>
    <x v="0"/>
    <x v="0"/>
    <x v="1"/>
    <x v="6"/>
    <s v="2 - Poder Ejecutivo"/>
    <s v="0211 - MINISTERIO DE OBRAS PÚBLICAS Y COMUNICACIONES"/>
    <s v="0001 - MINISTERIO DE OBRAS PUBLICAS Y COMUNICACIONES"/>
    <x v="3"/>
    <x v="10"/>
    <x v="25"/>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x v="3"/>
    <x v="10"/>
    <x v="25"/>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x v="3"/>
    <x v="10"/>
    <x v="25"/>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x v="3"/>
    <x v="10"/>
    <x v="25"/>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x v="3"/>
    <x v="10"/>
    <x v="25"/>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x v="3"/>
    <x v="10"/>
    <x v="25"/>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x v="3"/>
    <x v="10"/>
    <x v="25"/>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x v="3"/>
    <x v="10"/>
    <x v="25"/>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x v="3"/>
    <x v="10"/>
    <x v="25"/>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x v="3"/>
    <x v="10"/>
    <x v="25"/>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x v="3"/>
    <x v="10"/>
    <x v="25"/>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x v="3"/>
    <x v="10"/>
    <x v="25"/>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x v="3"/>
    <x v="10"/>
    <x v="25"/>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x v="3"/>
    <x v="10"/>
    <x v="25"/>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x v="3"/>
    <x v="10"/>
    <x v="25"/>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x v="3"/>
    <x v="10"/>
    <x v="25"/>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x v="3"/>
    <x v="10"/>
    <x v="25"/>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x v="3"/>
    <x v="10"/>
    <x v="25"/>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x v="3"/>
    <x v="10"/>
    <x v="25"/>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x v="3"/>
    <x v="10"/>
    <x v="25"/>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x v="3"/>
    <x v="10"/>
    <x v="25"/>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x v="3"/>
    <x v="10"/>
    <x v="25"/>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x v="3"/>
    <x v="10"/>
    <x v="25"/>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x v="3"/>
    <x v="10"/>
    <x v="25"/>
    <s v="2.7 - OBRAS"/>
    <s v="2.7.2 - INFRAESTRUCTURA"/>
    <s v="S"/>
    <s v="16 - RECONSTRUCCIÓN DE LA INFRAESTRUCTURA VIAL URBANA DEL MUNICIPIO DE SABANA LA MAR, PROVINCIA HATO MAYOR"/>
    <s v="10 - FONDO GENERAL"/>
    <s v="30 - HATO MAYOR"/>
    <n v="15401"/>
    <n v="120000000"/>
    <n v="99906620.700000003"/>
  </r>
  <r>
    <s v="2026"/>
    <x v="0"/>
    <x v="0"/>
    <x v="1"/>
    <x v="6"/>
    <s v="2 - Poder Ejecutivo"/>
    <s v="0211 - MINISTERIO DE OBRAS PÚBLICAS Y COMUNICACIONES"/>
    <s v="0001 - MINISTERIO DE OBRAS PUBLICAS Y COMUNICACIONES"/>
    <x v="3"/>
    <x v="10"/>
    <x v="25"/>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x v="3"/>
    <x v="10"/>
    <x v="25"/>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x v="3"/>
    <x v="10"/>
    <x v="25"/>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x v="3"/>
    <x v="10"/>
    <x v="25"/>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x v="3"/>
    <x v="10"/>
    <x v="25"/>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x v="3"/>
    <x v="10"/>
    <x v="25"/>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x v="3"/>
    <x v="10"/>
    <x v="25"/>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x v="3"/>
    <x v="10"/>
    <x v="25"/>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x v="3"/>
    <x v="10"/>
    <x v="25"/>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x v="3"/>
    <x v="10"/>
    <x v="25"/>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x v="3"/>
    <x v="10"/>
    <x v="25"/>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x v="3"/>
    <x v="10"/>
    <x v="25"/>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x v="3"/>
    <x v="10"/>
    <x v="25"/>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x v="3"/>
    <x v="10"/>
    <x v="25"/>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199999"/>
  </r>
  <r>
    <s v="2026"/>
    <x v="0"/>
    <x v="0"/>
    <x v="1"/>
    <x v="6"/>
    <s v="2 - Poder Ejecutivo"/>
    <s v="0211 - MINISTERIO DE OBRAS PÚBLICAS Y COMUNICACIONES"/>
    <s v="0001 - MINISTERIO DE OBRAS PUBLICAS Y COMUNICACIONES"/>
    <x v="3"/>
    <x v="10"/>
    <x v="25"/>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x v="3"/>
    <x v="10"/>
    <x v="25"/>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x v="3"/>
    <x v="10"/>
    <x v="25"/>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x v="3"/>
    <x v="10"/>
    <x v="25"/>
    <s v="2.7 - OBRAS"/>
    <s v="2.7.2 - INFRAESTRUCTURA"/>
    <s v="S"/>
    <s v="22 - CONSTRUCCIÓN DE LA EXTENSIÓN DE LA AV. JACOBO MAJLUTA CON AV. REPÚBLICA DE COLOMBIA Y SU ENTORNO, DISTRITO NACIONAL."/>
    <s v="60 - CREDITO EXTERNO"/>
    <s v="01 - DISTRITO NACIONAL"/>
    <n v="17039"/>
    <n v="2398649990"/>
    <n v="972291696.04999995"/>
  </r>
  <r>
    <s v="2026"/>
    <x v="0"/>
    <x v="0"/>
    <x v="1"/>
    <x v="6"/>
    <s v="2 - Poder Ejecutivo"/>
    <s v="0211 - MINISTERIO DE OBRAS PÚBLICAS Y COMUNICACIONES"/>
    <s v="0001 - MINISTERIO DE OBRAS PUBLICAS Y COMUNICACIONES"/>
    <x v="3"/>
    <x v="10"/>
    <x v="25"/>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x v="3"/>
    <x v="10"/>
    <x v="25"/>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x v="3"/>
    <x v="10"/>
    <x v="25"/>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x v="3"/>
    <x v="10"/>
    <x v="25"/>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x v="3"/>
    <x v="10"/>
    <x v="25"/>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x v="3"/>
    <x v="10"/>
    <x v="25"/>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x v="3"/>
    <x v="10"/>
    <x v="25"/>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x v="3"/>
    <x v="10"/>
    <x v="25"/>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x v="3"/>
    <x v="10"/>
    <x v="25"/>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x v="3"/>
    <x v="10"/>
    <x v="25"/>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x v="3"/>
    <x v="10"/>
    <x v="25"/>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x v="3"/>
    <x v="10"/>
    <x v="25"/>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x v="3"/>
    <x v="10"/>
    <x v="25"/>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x v="3"/>
    <x v="10"/>
    <x v="25"/>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x v="3"/>
    <x v="10"/>
    <x v="25"/>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x v="3"/>
    <x v="10"/>
    <x v="25"/>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x v="3"/>
    <x v="10"/>
    <x v="25"/>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x v="3"/>
    <x v="10"/>
    <x v="25"/>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x v="3"/>
    <x v="10"/>
    <x v="25"/>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x v="3"/>
    <x v="10"/>
    <x v="25"/>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x v="3"/>
    <x v="10"/>
    <x v="25"/>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x v="3"/>
    <x v="10"/>
    <x v="25"/>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x v="3"/>
    <x v="10"/>
    <x v="25"/>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x v="25"/>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x v="3"/>
    <x v="10"/>
    <x v="25"/>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x v="3"/>
    <x v="10"/>
    <x v="25"/>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x v="3"/>
    <x v="10"/>
    <x v="25"/>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x v="3"/>
    <x v="10"/>
    <x v="25"/>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x v="25"/>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x v="3"/>
    <x v="10"/>
    <x v="25"/>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x v="3"/>
    <x v="10"/>
    <x v="25"/>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x v="3"/>
    <x v="10"/>
    <x v="25"/>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x v="3"/>
    <x v="10"/>
    <x v="25"/>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x v="3"/>
    <x v="10"/>
    <x v="25"/>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x v="3"/>
    <x v="10"/>
    <x v="25"/>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x v="3"/>
    <x v="10"/>
    <x v="25"/>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x v="3"/>
    <x v="10"/>
    <x v="25"/>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x v="3"/>
    <x v="10"/>
    <x v="25"/>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31 - RECONSTRUCCIÓN DE LA INFRAESTRUCTURA VIAL URBANA DE LA CIRCUNSCRIPCIÓN 2 DEL DISTRITO NACIONAL"/>
    <s v="10 - FONDO GENERAL"/>
    <s v="01 - DISTRITO NACIONAL"/>
    <n v="15074"/>
    <n v="445727328"/>
    <n v="425977091.46999997"/>
  </r>
  <r>
    <s v="2026"/>
    <x v="0"/>
    <x v="0"/>
    <x v="1"/>
    <x v="6"/>
    <s v="2 - Poder Ejecutivo"/>
    <s v="0211 - MINISTERIO DE OBRAS PÚBLICAS Y COMUNICACIONES"/>
    <s v="0001 - MINISTERIO DE OBRAS PUBLICAS Y COMUNICACIONES"/>
    <x v="3"/>
    <x v="10"/>
    <x v="25"/>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x v="3"/>
    <x v="10"/>
    <x v="25"/>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x v="3"/>
    <x v="10"/>
    <x v="25"/>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x v="3"/>
    <x v="10"/>
    <x v="25"/>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x v="3"/>
    <x v="10"/>
    <x v="25"/>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x v="3"/>
    <x v="10"/>
    <x v="25"/>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x v="3"/>
    <x v="10"/>
    <x v="25"/>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x v="3"/>
    <x v="10"/>
    <x v="25"/>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x v="3"/>
    <x v="10"/>
    <x v="25"/>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x v="3"/>
    <x v="10"/>
    <x v="25"/>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x v="3"/>
    <x v="10"/>
    <x v="25"/>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x v="3"/>
    <x v="10"/>
    <x v="25"/>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x v="3"/>
    <x v="10"/>
    <x v="25"/>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x v="3"/>
    <x v="10"/>
    <x v="25"/>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x v="3"/>
    <x v="10"/>
    <x v="25"/>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x v="3"/>
    <x v="10"/>
    <x v="25"/>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x v="3"/>
    <x v="10"/>
    <x v="25"/>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x v="3"/>
    <x v="10"/>
    <x v="25"/>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x v="3"/>
    <x v="10"/>
    <x v="25"/>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x v="3"/>
    <x v="10"/>
    <x v="25"/>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x v="3"/>
    <x v="10"/>
    <x v="25"/>
    <s v="2.7 - OBRAS"/>
    <s v="2.7.2 - INFRAESTRUCTURA"/>
    <s v="S"/>
    <s v="39 - RECONSTRUCCIÓN DE INFRAESTRUCTURA VIAL URBANA DEL MUNICIPIO SANTA CRUZ DE BARAHONA, PROVINCIA BARAHONA"/>
    <s v="10 - FONDO GENERAL"/>
    <s v="04 - BARAHONA"/>
    <n v="15028"/>
    <n v="120000000"/>
    <n v="45985534.579999998"/>
  </r>
  <r>
    <s v="2026"/>
    <x v="0"/>
    <x v="0"/>
    <x v="1"/>
    <x v="6"/>
    <s v="2 - Poder Ejecutivo"/>
    <s v="0211 - MINISTERIO DE OBRAS PÚBLICAS Y COMUNICACIONES"/>
    <s v="0001 - MINISTERIO DE OBRAS PUBLICAS Y COMUNICACIONES"/>
    <x v="3"/>
    <x v="10"/>
    <x v="25"/>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x v="3"/>
    <x v="10"/>
    <x v="25"/>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x v="3"/>
    <x v="10"/>
    <x v="25"/>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x v="3"/>
    <x v="10"/>
    <x v="25"/>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x v="3"/>
    <x v="10"/>
    <x v="25"/>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x v="3"/>
    <x v="10"/>
    <x v="25"/>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x v="3"/>
    <x v="10"/>
    <x v="25"/>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x v="3"/>
    <x v="10"/>
    <x v="25"/>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x v="3"/>
    <x v="10"/>
    <x v="25"/>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x v="3"/>
    <x v="10"/>
    <x v="25"/>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x v="3"/>
    <x v="10"/>
    <x v="25"/>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x v="3"/>
    <x v="10"/>
    <x v="25"/>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x v="3"/>
    <x v="10"/>
    <x v="25"/>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x v="3"/>
    <x v="10"/>
    <x v="25"/>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x v="3"/>
    <x v="10"/>
    <x v="25"/>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x v="3"/>
    <x v="10"/>
    <x v="25"/>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x v="25"/>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x v="3"/>
    <x v="10"/>
    <x v="25"/>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x v="3"/>
    <x v="10"/>
    <x v="25"/>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x v="3"/>
    <x v="10"/>
    <x v="25"/>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x v="3"/>
    <x v="10"/>
    <x v="25"/>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x v="3"/>
    <x v="10"/>
    <x v="25"/>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x v="3"/>
    <x v="10"/>
    <x v="25"/>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x v="3"/>
    <x v="10"/>
    <x v="25"/>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x v="3"/>
    <x v="10"/>
    <x v="25"/>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x v="3"/>
    <x v="10"/>
    <x v="25"/>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x v="3"/>
    <x v="10"/>
    <x v="25"/>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x v="3"/>
    <x v="10"/>
    <x v="25"/>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x v="3"/>
    <x v="10"/>
    <x v="25"/>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x v="3"/>
    <x v="10"/>
    <x v="25"/>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x v="3"/>
    <x v="10"/>
    <x v="25"/>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x v="3"/>
    <x v="10"/>
    <x v="25"/>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x v="3"/>
    <x v="10"/>
    <x v="25"/>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x v="3"/>
    <x v="10"/>
    <x v="25"/>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x v="3"/>
    <x v="10"/>
    <x v="25"/>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x v="3"/>
    <x v="10"/>
    <x v="25"/>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x v="3"/>
    <x v="10"/>
    <x v="25"/>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x v="3"/>
    <x v="10"/>
    <x v="25"/>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x v="3"/>
    <x v="10"/>
    <x v="25"/>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x v="3"/>
    <x v="10"/>
    <x v="25"/>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x v="3"/>
    <x v="10"/>
    <x v="25"/>
    <s v="2.7 - OBRAS"/>
    <s v="2.7.2 - INFRAESTRUCTURA"/>
    <s v="S"/>
    <s v="48 - RECONSTRUCCIÓN DE LA INFRAESTRUCTURA VIAL URBANA DEL MUNICIPIO PIEDRA BLANCA, PROVINCIA MONSEÑOR NOUEL"/>
    <s v="10 - FONDO GENERAL"/>
    <s v="28 - MONSENOR NOUEL"/>
    <n v="15934"/>
    <n v="90000000"/>
    <n v="50148316.849999994"/>
  </r>
  <r>
    <s v="2026"/>
    <x v="0"/>
    <x v="0"/>
    <x v="1"/>
    <x v="6"/>
    <s v="2 - Poder Ejecutivo"/>
    <s v="0211 - MINISTERIO DE OBRAS PÚBLICAS Y COMUNICACIONES"/>
    <s v="0001 - MINISTERIO DE OBRAS PUBLICAS Y COMUNICACIONES"/>
    <x v="3"/>
    <x v="10"/>
    <x v="25"/>
    <s v="2.7 - OBRAS"/>
    <s v="2.7.2 - INFRAESTRUCTURA"/>
    <s v="S"/>
    <s v="49 - RECONSTRUCCIÓN DE LA INFRAESTRUCTURA VIAL URBANA DEL MUNICIPIO DE SAN CRISTÓBAL, PROVINCIA SAN CRISTÓBAL"/>
    <s v="10 - FONDO GENERAL"/>
    <s v="21 - SAN CRISTOBAL"/>
    <n v="15053"/>
    <n v="6000000"/>
    <n v="4500000"/>
  </r>
  <r>
    <s v="2026"/>
    <x v="0"/>
    <x v="0"/>
    <x v="1"/>
    <x v="6"/>
    <s v="2 - Poder Ejecutivo"/>
    <s v="0211 - MINISTERIO DE OBRAS PÚBLICAS Y COMUNICACIONES"/>
    <s v="0001 - MINISTERIO DE OBRAS PUBLICAS Y COMUNICACIONES"/>
    <x v="3"/>
    <x v="10"/>
    <x v="25"/>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x v="3"/>
    <x v="10"/>
    <x v="25"/>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x v="3"/>
    <x v="10"/>
    <x v="25"/>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x v="3"/>
    <x v="10"/>
    <x v="25"/>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x v="3"/>
    <x v="10"/>
    <x v="25"/>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x v="3"/>
    <x v="10"/>
    <x v="25"/>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x v="3"/>
    <x v="10"/>
    <x v="25"/>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x v="3"/>
    <x v="10"/>
    <x v="25"/>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x v="3"/>
    <x v="10"/>
    <x v="25"/>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x v="3"/>
    <x v="10"/>
    <x v="25"/>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x v="3"/>
    <x v="10"/>
    <x v="25"/>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x v="3"/>
    <x v="10"/>
    <x v="25"/>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x v="3"/>
    <x v="10"/>
    <x v="25"/>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x v="3"/>
    <x v="10"/>
    <x v="25"/>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x v="3"/>
    <x v="10"/>
    <x v="25"/>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x v="3"/>
    <x v="10"/>
    <x v="25"/>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x v="3"/>
    <x v="10"/>
    <x v="25"/>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x v="3"/>
    <x v="10"/>
    <x v="25"/>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x v="3"/>
    <x v="10"/>
    <x v="25"/>
    <s v="2.7 - OBRAS"/>
    <s v="2.7.2 - INFRAESTRUCTURA"/>
    <s v="S"/>
    <s v="55 - RECONSTRUCCIÓN DE LA INFRAESTRUCTURA VIAL URBANA DEL MUNICIPIO YAMASÁ, PROVINCIA MONTE PLATA"/>
    <s v="10 - FONDO GENERAL"/>
    <s v="29 - MONTE PLATA"/>
    <n v="15941"/>
    <n v="60000000"/>
    <n v="35334140.109999999"/>
  </r>
  <r>
    <s v="2026"/>
    <x v="0"/>
    <x v="0"/>
    <x v="1"/>
    <x v="6"/>
    <s v="2 - Poder Ejecutivo"/>
    <s v="0211 - MINISTERIO DE OBRAS PÚBLICAS Y COMUNICACIONES"/>
    <s v="0001 - MINISTERIO DE OBRAS PUBLICAS Y COMUNICACIONES"/>
    <x v="3"/>
    <x v="10"/>
    <x v="25"/>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x v="3"/>
    <x v="10"/>
    <x v="25"/>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x v="3"/>
    <x v="10"/>
    <x v="25"/>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x v="3"/>
    <x v="10"/>
    <x v="25"/>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x v="3"/>
    <x v="10"/>
    <x v="25"/>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x v="3"/>
    <x v="10"/>
    <x v="25"/>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x v="3"/>
    <x v="10"/>
    <x v="25"/>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x v="3"/>
    <x v="10"/>
    <x v="25"/>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x v="3"/>
    <x v="10"/>
    <x v="25"/>
    <s v="2.7 - OBRAS"/>
    <s v="2.7.2 - INFRAESTRUCTURA"/>
    <s v="S"/>
    <s v="61 - RECONSTRUCCIÓN  DE INFRAESTRUCTURA VIAL URBANA DEL MUNICIPIO DE BANÍ, PROVINCIA PERAVIA"/>
    <s v="10 - FONDO GENERAL"/>
    <s v="17 - PERAVIA"/>
    <n v="15065"/>
    <n v="168000000"/>
    <n v="149746990.50999999"/>
  </r>
  <r>
    <s v="2026"/>
    <x v="0"/>
    <x v="0"/>
    <x v="1"/>
    <x v="6"/>
    <s v="2 - Poder Ejecutivo"/>
    <s v="0211 - MINISTERIO DE OBRAS PÚBLICAS Y COMUNICACIONES"/>
    <s v="0001 - MINISTERIO DE OBRAS PUBLICAS Y COMUNICACIONES"/>
    <x v="3"/>
    <x v="10"/>
    <x v="25"/>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x v="3"/>
    <x v="10"/>
    <x v="25"/>
    <s v="2.7 - OBRAS"/>
    <s v="2.7.2 - INFRAESTRUCTURA"/>
    <s v="S"/>
    <s v="62 - RECONSTRUCCIÓN DE INFRAESTRUCTURA VIAL URBANA EN LA CIRCUNSCRIPCIÓN 1 DEL DISTRITO NACIONAL"/>
    <s v="10 - FONDO GENERAL"/>
    <s v="01 - DISTRITO NACIONAL"/>
    <n v="15066"/>
    <n v="118285700"/>
    <n v="28208652.060000002"/>
  </r>
  <r>
    <s v="2026"/>
    <x v="0"/>
    <x v="0"/>
    <x v="1"/>
    <x v="6"/>
    <s v="2 - Poder Ejecutivo"/>
    <s v="0211 - MINISTERIO DE OBRAS PÚBLICAS Y COMUNICACIONES"/>
    <s v="0001 - MINISTERIO DE OBRAS PUBLICAS Y COMUNICACIONES"/>
    <x v="3"/>
    <x v="10"/>
    <x v="25"/>
    <s v="2.7 - OBRAS"/>
    <s v="2.7.2 - INFRAESTRUCTURA"/>
    <s v="S"/>
    <s v="62 - RECONSTRUCCIÓN DE LA INFRAESTRUCTURA VIAL URBANA DEL MUNICIPIO VILLA ALTAGRACIA, PROVINCIA SAN CRISTÓBAL"/>
    <s v="10 - FONDO GENERAL"/>
    <s v="21 - SAN CRISTOBAL"/>
    <n v="15948"/>
    <n v="270000000"/>
    <n v="269070209.65999997"/>
  </r>
  <r>
    <s v="2026"/>
    <x v="0"/>
    <x v="0"/>
    <x v="1"/>
    <x v="6"/>
    <s v="2 - Poder Ejecutivo"/>
    <s v="0211 - MINISTERIO DE OBRAS PÚBLICAS Y COMUNICACIONES"/>
    <s v="0001 - MINISTERIO DE OBRAS PUBLICAS Y COMUNICACIONES"/>
    <x v="3"/>
    <x v="10"/>
    <x v="25"/>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x v="3"/>
    <x v="10"/>
    <x v="25"/>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x v="3"/>
    <x v="10"/>
    <x v="25"/>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x v="3"/>
    <x v="10"/>
    <x v="25"/>
    <s v="2.7 - OBRAS"/>
    <s v="2.7.2 - INFRAESTRUCTURA"/>
    <s v="S"/>
    <s v="64 - RECONSTRUCCIÓN DE INFRAESTRUCTURA VIAL URBANA DEL MUNICIPIO ESPERANZA, PROVINCIA VALVERDE"/>
    <s v="10 - FONDO GENERAL"/>
    <s v="27 - VALVERDE"/>
    <n v="15068"/>
    <n v="168000000"/>
    <n v="76292377.310000002"/>
  </r>
  <r>
    <s v="2026"/>
    <x v="0"/>
    <x v="0"/>
    <x v="1"/>
    <x v="6"/>
    <s v="2 - Poder Ejecutivo"/>
    <s v="0211 - MINISTERIO DE OBRAS PÚBLICAS Y COMUNICACIONES"/>
    <s v="0001 - MINISTERIO DE OBRAS PUBLICAS Y COMUNICACIONES"/>
    <x v="3"/>
    <x v="10"/>
    <x v="25"/>
    <s v="2.7 - OBRAS"/>
    <s v="2.7.2 - INFRAESTRUCTURA"/>
    <s v="S"/>
    <s v="65 - RECONSTRUCCIÓN DE INFRAESTRUCTURA VIAL URBANA DEL MUNICIPIO LA VEGA, PROVINCIA LA VEGA"/>
    <s v="10 - FONDO GENERAL"/>
    <s v="13 - LA VEGA"/>
    <n v="15069"/>
    <n v="119999997"/>
    <n v="29899723.93"/>
  </r>
  <r>
    <s v="2026"/>
    <x v="0"/>
    <x v="0"/>
    <x v="1"/>
    <x v="6"/>
    <s v="2 - Poder Ejecutivo"/>
    <s v="0211 - MINISTERIO DE OBRAS PÚBLICAS Y COMUNICACIONES"/>
    <s v="0001 - MINISTERIO DE OBRAS PUBLICAS Y COMUNICACIONES"/>
    <x v="3"/>
    <x v="10"/>
    <x v="25"/>
    <s v="2.7 - OBRAS"/>
    <s v="2.7.2 - INFRAESTRUCTURA"/>
    <s v="S"/>
    <s v="66 - RECONSTRUCCIÓN DE INFRAESTRUCTURA VIAL URBANA DEL MUNICIPIO DE SAN FELIPE DE PUERTO PLATA, PROVINCIA PUERTO PLATA"/>
    <s v="10 - FONDO GENERAL"/>
    <s v="18 - PUERTO PLATA"/>
    <n v="15070"/>
    <n v="360000000"/>
    <n v="11046558.26"/>
  </r>
  <r>
    <s v="2026"/>
    <x v="0"/>
    <x v="0"/>
    <x v="1"/>
    <x v="6"/>
    <s v="2 - Poder Ejecutivo"/>
    <s v="0211 - MINISTERIO DE OBRAS PÚBLICAS Y COMUNICACIONES"/>
    <s v="0001 - MINISTERIO DE OBRAS PUBLICAS Y COMUNICACIONES"/>
    <x v="3"/>
    <x v="10"/>
    <x v="25"/>
    <s v="2.7 - OBRAS"/>
    <s v="2.7.2 - INFRAESTRUCTURA"/>
    <s v="S"/>
    <s v="66 - RECONSTRUCCIÓN DE LA INFRAESTRUCTURA VIAL URBANA DEL MUNICIPIO SAN RAFAEL DE YUMA, PROVINCIA LA ALTAGRACIA"/>
    <s v="10 - FONDO GENERAL"/>
    <s v="11 - LA ALTAGRACIA"/>
    <n v="16083"/>
    <n v="60000000"/>
    <n v="59209624.519999996"/>
  </r>
  <r>
    <s v="2026"/>
    <x v="0"/>
    <x v="0"/>
    <x v="1"/>
    <x v="6"/>
    <s v="2 - Poder Ejecutivo"/>
    <s v="0211 - MINISTERIO DE OBRAS PÚBLICAS Y COMUNICACIONES"/>
    <s v="0001 - MINISTERIO DE OBRAS PUBLICAS Y COMUNICACIONES"/>
    <x v="3"/>
    <x v="10"/>
    <x v="25"/>
    <s v="2.7 - OBRAS"/>
    <s v="2.7.2 - INFRAESTRUCTURA"/>
    <s v="S"/>
    <s v="67 - RECONSTRUCCIÓN DE INFRAESTRUCTURA VIAL URBANA DEL MUNICIPIO AZUA DE COMPOSTELA, PROVINCIA AZUA"/>
    <s v="10 - FONDO GENERAL"/>
    <s v="02 - AZUA"/>
    <n v="15071"/>
    <n v="92250000"/>
    <n v="66379863.280000001"/>
  </r>
  <r>
    <s v="2026"/>
    <x v="0"/>
    <x v="0"/>
    <x v="1"/>
    <x v="6"/>
    <s v="2 - Poder Ejecutivo"/>
    <s v="0211 - MINISTERIO DE OBRAS PÚBLICAS Y COMUNICACIONES"/>
    <s v="0001 - MINISTERIO DE OBRAS PUBLICAS Y COMUNICACIONES"/>
    <x v="3"/>
    <x v="10"/>
    <x v="25"/>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x v="3"/>
    <x v="10"/>
    <x v="25"/>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x v="3"/>
    <x v="10"/>
    <x v="25"/>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x v="3"/>
    <x v="10"/>
    <x v="25"/>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x v="3"/>
    <x v="10"/>
    <x v="25"/>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x v="3"/>
    <x v="10"/>
    <x v="25"/>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x v="3"/>
    <x v="10"/>
    <x v="25"/>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x v="3"/>
    <x v="10"/>
    <x v="25"/>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x v="3"/>
    <x v="10"/>
    <x v="25"/>
    <s v="2.7 - OBRAS"/>
    <s v="2.7.2 - INFRAESTRUCTURA"/>
    <s v="S"/>
    <s v="70 - RECONSTRUCCIÓN DE LA INFRAESTRUCTURA VIAL URBANA DEL MUNICIPIO CAYETANO GERMOSEN, PROVINCIA ESPAILLAT"/>
    <s v="10 - FONDO GENERAL"/>
    <s v="09 - ESPAILLAT"/>
    <n v="15310"/>
    <n v="42000000"/>
    <n v="17385894.420000002"/>
  </r>
  <r>
    <s v="2026"/>
    <x v="0"/>
    <x v="0"/>
    <x v="1"/>
    <x v="6"/>
    <s v="2 - Poder Ejecutivo"/>
    <s v="0211 - MINISTERIO DE OBRAS PÚBLICAS Y COMUNICACIONES"/>
    <s v="0001 - MINISTERIO DE OBRAS PUBLICAS Y COMUNICACIONES"/>
    <x v="3"/>
    <x v="10"/>
    <x v="25"/>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x v="3"/>
    <x v="10"/>
    <x v="25"/>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x v="3"/>
    <x v="10"/>
    <x v="25"/>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x v="3"/>
    <x v="10"/>
    <x v="25"/>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x v="3"/>
    <x v="10"/>
    <x v="25"/>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x v="3"/>
    <x v="10"/>
    <x v="25"/>
    <s v="2.7 - OBRAS"/>
    <s v="2.7.2 - INFRAESTRUCTURA"/>
    <s v="S"/>
    <s v="72 - RECONSTRUCCIÓN DE LA INFRAESTRUCTURA VIAL URBANA DEL MUNICIPIO SANTO DOMINGO NORTE, PROVINCIA SANTO DOMINGO"/>
    <s v="10 - FONDO GENERAL"/>
    <s v="32 - SANTO DOMINGO"/>
    <n v="15312"/>
    <n v="120000000"/>
    <n v="119999833.64"/>
  </r>
  <r>
    <s v="2026"/>
    <x v="0"/>
    <x v="0"/>
    <x v="1"/>
    <x v="6"/>
    <s v="2 - Poder Ejecutivo"/>
    <s v="0211 - MINISTERIO DE OBRAS PÚBLICAS Y COMUNICACIONES"/>
    <s v="0001 - MINISTERIO DE OBRAS PUBLICAS Y COMUNICACIONES"/>
    <x v="3"/>
    <x v="10"/>
    <x v="25"/>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x v="3"/>
    <x v="10"/>
    <x v="25"/>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x v="3"/>
    <x v="10"/>
    <x v="25"/>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x v="3"/>
    <x v="10"/>
    <x v="25"/>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x v="3"/>
    <x v="10"/>
    <x v="25"/>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x v="3"/>
    <x v="10"/>
    <x v="25"/>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x v="3"/>
    <x v="10"/>
    <x v="25"/>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x v="3"/>
    <x v="10"/>
    <x v="25"/>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x v="3"/>
    <x v="10"/>
    <x v="25"/>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x v="3"/>
    <x v="10"/>
    <x v="25"/>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x v="3"/>
    <x v="10"/>
    <x v="25"/>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x v="3"/>
    <x v="10"/>
    <x v="25"/>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x v="3"/>
    <x v="10"/>
    <x v="25"/>
    <s v="2.7 - OBRAS"/>
    <s v="2.7.2 - INFRAESTRUCTURA"/>
    <s v="S"/>
    <s v="77 - RECONSTRUCCIÓN  DE LA INFRAESTRUCTURA VIAL URBANA DEL MUNICIPIO SANTIAGO DE LOS CABALLEROS, PROVINCIA SANTIAGO"/>
    <s v="10 - FONDO GENERAL"/>
    <s v="25 - SANTIAGO"/>
    <n v="15317"/>
    <n v="18000000"/>
    <n v="12000000"/>
  </r>
  <r>
    <s v="2026"/>
    <x v="0"/>
    <x v="0"/>
    <x v="1"/>
    <x v="6"/>
    <s v="2 - Poder Ejecutivo"/>
    <s v="0211 - MINISTERIO DE OBRAS PÚBLICAS Y COMUNICACIONES"/>
    <s v="0001 - MINISTERIO DE OBRAS PUBLICAS Y COMUNICACIONES"/>
    <x v="3"/>
    <x v="10"/>
    <x v="25"/>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x v="3"/>
    <x v="10"/>
    <x v="25"/>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x v="3"/>
    <x v="10"/>
    <x v="25"/>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x v="3"/>
    <x v="10"/>
    <x v="25"/>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x v="3"/>
    <x v="10"/>
    <x v="25"/>
    <s v="2.7 - OBRAS"/>
    <s v="2.7.2 - INFRAESTRUCTURA"/>
    <s v="S"/>
    <s v="79 - RECONSTRUCCIÓN DE LA INFRAESTRUCTURA VIAL URBANA DEL MUNICIPIO SANTO DOMINGO OESTE, PROVINCIA SANTO DOMINGO"/>
    <s v="10 - FONDO GENERAL"/>
    <s v="32 - SANTO DOMINGO"/>
    <n v="15319"/>
    <n v="120000000"/>
    <n v="119717848.31"/>
  </r>
  <r>
    <s v="2026"/>
    <x v="0"/>
    <x v="0"/>
    <x v="1"/>
    <x v="6"/>
    <s v="2 - Poder Ejecutivo"/>
    <s v="0211 - MINISTERIO DE OBRAS PÚBLICAS Y COMUNICACIONES"/>
    <s v="0001 - MINISTERIO DE OBRAS PUBLICAS Y COMUNICACIONES"/>
    <x v="3"/>
    <x v="10"/>
    <x v="25"/>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x v="3"/>
    <x v="10"/>
    <x v="25"/>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x v="3"/>
    <x v="10"/>
    <x v="25"/>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x v="3"/>
    <x v="10"/>
    <x v="25"/>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x v="3"/>
    <x v="10"/>
    <x v="25"/>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x v="3"/>
    <x v="10"/>
    <x v="25"/>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x v="3"/>
    <x v="10"/>
    <x v="25"/>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x v="3"/>
    <x v="10"/>
    <x v="25"/>
    <s v="2.7 - OBRAS"/>
    <s v="2.7.2 - INFRAESTRUCTURA"/>
    <s v="S"/>
    <s v="82 - RECONSTRUCCIÓN DE LA INFRAESTRUCTURA VIAL URBANA DEL MUNICIPIO LUPERÓN, PROVINCIA PUERTO PLATA"/>
    <s v="10 - FONDO GENERAL"/>
    <s v="18 - PUERTO PLATA"/>
    <n v="16099"/>
    <n v="60000125"/>
    <n v="22026550.84"/>
  </r>
  <r>
    <s v="2026"/>
    <x v="0"/>
    <x v="0"/>
    <x v="1"/>
    <x v="6"/>
    <s v="2 - Poder Ejecutivo"/>
    <s v="0211 - MINISTERIO DE OBRAS PÚBLICAS Y COMUNICACIONES"/>
    <s v="0001 - MINISTERIO DE OBRAS PUBLICAS Y COMUNICACIONES"/>
    <x v="3"/>
    <x v="10"/>
    <x v="25"/>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x v="3"/>
    <x v="10"/>
    <x v="25"/>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x v="3"/>
    <x v="10"/>
    <x v="25"/>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x v="3"/>
    <x v="10"/>
    <x v="25"/>
    <s v="2.7 - OBRAS"/>
    <s v="2.7.2 - INFRAESTRUCTURA"/>
    <s v="S"/>
    <s v="84 - RECONSTRUCCIÓN DE LA INFRAESTRUCTURA VIAL URBANA DEL MUNICIPIO DE HATO MAYOR DEL REY, PROVINCIA HATO MAYOR"/>
    <s v="10 - FONDO GENERAL"/>
    <s v="30 - HATO MAYOR"/>
    <n v="15324"/>
    <n v="180000000"/>
    <n v="179998809.10000002"/>
  </r>
  <r>
    <s v="2026"/>
    <x v="0"/>
    <x v="0"/>
    <x v="1"/>
    <x v="6"/>
    <s v="2 - Poder Ejecutivo"/>
    <s v="0211 - MINISTERIO DE OBRAS PÚBLICAS Y COMUNICACIONES"/>
    <s v="0001 - MINISTERIO DE OBRAS PUBLICAS Y COMUNICACIONES"/>
    <x v="3"/>
    <x v="10"/>
    <x v="25"/>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x v="3"/>
    <x v="10"/>
    <x v="25"/>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x v="3"/>
    <x v="10"/>
    <x v="25"/>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x v="3"/>
    <x v="10"/>
    <x v="25"/>
    <s v="2.7 - OBRAS"/>
    <s v="2.7.2 - INFRAESTRUCTURA"/>
    <s v="S"/>
    <s v="85 - RECONSTRUCCIÓN DE LA INFRAESTRUCTURA VIAL URBANA DEL MUNICIPIO TENARES, PROVINCIA HERMANAS MIRABAL"/>
    <s v="10 - FONDO GENERAL"/>
    <s v="19 - HERMANAS MIRABAL"/>
    <n v="15325"/>
    <n v="84000000"/>
    <n v="44426384.660000004"/>
  </r>
  <r>
    <s v="2026"/>
    <x v="0"/>
    <x v="0"/>
    <x v="1"/>
    <x v="6"/>
    <s v="2 - Poder Ejecutivo"/>
    <s v="0211 - MINISTERIO DE OBRAS PÚBLICAS Y COMUNICACIONES"/>
    <s v="0001 - MINISTERIO DE OBRAS PUBLICAS Y COMUNICACIONES"/>
    <x v="3"/>
    <x v="10"/>
    <x v="25"/>
    <s v="2.7 - OBRAS"/>
    <s v="2.7.2 - INFRAESTRUCTURA"/>
    <s v="S"/>
    <s v="85 - RECONSTRUCCIÓN DE OBRAS COMPLEMENTARIAS CARRETERA TURÍSTICA GREGORIO LUPERÓN, PROVINCIAS SANTIAGO- PUERTO PLATA"/>
    <s v="10 - FONDO GENERAL"/>
    <s v="25 - SANTIAGO"/>
    <n v="16305"/>
    <n v="1295822624"/>
    <n v="467641389.60000002"/>
  </r>
  <r>
    <s v="2026"/>
    <x v="0"/>
    <x v="0"/>
    <x v="1"/>
    <x v="6"/>
    <s v="2 - Poder Ejecutivo"/>
    <s v="0211 - MINISTERIO DE OBRAS PÚBLICAS Y COMUNICACIONES"/>
    <s v="0001 - MINISTERIO DE OBRAS PUBLICAS Y COMUNICACIONES"/>
    <x v="3"/>
    <x v="10"/>
    <x v="25"/>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x v="3"/>
    <x v="10"/>
    <x v="25"/>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x v="3"/>
    <x v="10"/>
    <x v="25"/>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x v="3"/>
    <x v="10"/>
    <x v="25"/>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x v="3"/>
    <x v="10"/>
    <x v="25"/>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x v="3"/>
    <x v="10"/>
    <x v="25"/>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x v="3"/>
    <x v="10"/>
    <x v="25"/>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x v="3"/>
    <x v="10"/>
    <x v="25"/>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x v="3"/>
    <x v="10"/>
    <x v="25"/>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x v="3"/>
    <x v="10"/>
    <x v="25"/>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x v="3"/>
    <x v="10"/>
    <x v="25"/>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x v="3"/>
    <x v="10"/>
    <x v="25"/>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x v="3"/>
    <x v="10"/>
    <x v="25"/>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x v="3"/>
    <x v="10"/>
    <x v="25"/>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x v="3"/>
    <x v="10"/>
    <x v="25"/>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x v="3"/>
    <x v="10"/>
    <x v="25"/>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x v="3"/>
    <x v="10"/>
    <x v="25"/>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x v="3"/>
    <x v="10"/>
    <x v="25"/>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x v="3"/>
    <x v="10"/>
    <x v="25"/>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x v="3"/>
    <x v="10"/>
    <x v="25"/>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x v="3"/>
    <x v="10"/>
    <x v="25"/>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x v="3"/>
    <x v="10"/>
    <x v="25"/>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x v="3"/>
    <x v="10"/>
    <x v="25"/>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x v="3"/>
    <x v="10"/>
    <x v="25"/>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x v="3"/>
    <x v="10"/>
    <x v="25"/>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x v="3"/>
    <x v="10"/>
    <x v="25"/>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x v="3"/>
    <x v="10"/>
    <x v="25"/>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x v="3"/>
    <x v="10"/>
    <x v="25"/>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x v="3"/>
    <x v="10"/>
    <x v="25"/>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x v="3"/>
    <x v="10"/>
    <x v="25"/>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x v="3"/>
    <x v="10"/>
    <x v="25"/>
    <s v="2.7 - OBRAS"/>
    <s v="2.7.2 - INFRAESTRUCTURA"/>
    <s v="S"/>
    <s v="95 - RECONSTRUCCIÓN DE LA INFRAESTRUCTURA VIAL URBANA DEL MUNICIPIO JARABACOA, PROVINCIA LA VEGA"/>
    <s v="10 - FONDO GENERAL"/>
    <s v="13 - LA VEGA"/>
    <n v="15335"/>
    <n v="180000000"/>
    <n v="95646879.890000001"/>
  </r>
  <r>
    <s v="2026"/>
    <x v="0"/>
    <x v="0"/>
    <x v="1"/>
    <x v="6"/>
    <s v="2 - Poder Ejecutivo"/>
    <s v="0211 - MINISTERIO DE OBRAS PÚBLICAS Y COMUNICACIONES"/>
    <s v="0001 - MINISTERIO DE OBRAS PUBLICAS Y COMUNICACIONES"/>
    <x v="3"/>
    <x v="10"/>
    <x v="25"/>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x v="3"/>
    <x v="10"/>
    <x v="25"/>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x v="3"/>
    <x v="10"/>
    <x v="25"/>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x v="3"/>
    <x v="10"/>
    <x v="25"/>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x v="3"/>
    <x v="10"/>
    <x v="25"/>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x v="3"/>
    <x v="10"/>
    <x v="25"/>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x v="3"/>
    <x v="10"/>
    <x v="25"/>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x v="3"/>
    <x v="10"/>
    <x v="25"/>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x v="3"/>
    <x v="10"/>
    <x v="25"/>
    <s v="2.7 - OBRAS"/>
    <s v="2.7.2 - INFRAESTRUCTURA"/>
    <s v="S"/>
    <s v="98 - RECONSTRUCCIÓN  DE LA INFRAESTRUCTURA VIAL URBANA DEL MUNICIPIO ARENOSO, PROVINCIA DUARTE"/>
    <s v="10 - FONDO GENERAL"/>
    <s v="06 - DUARTE"/>
    <n v="15338"/>
    <n v="78000000"/>
    <n v="74966605.080000013"/>
  </r>
  <r>
    <s v="2026"/>
    <x v="0"/>
    <x v="0"/>
    <x v="1"/>
    <x v="6"/>
    <s v="2 - Poder Ejecutivo"/>
    <s v="0211 - MINISTERIO DE OBRAS PÚBLICAS Y COMUNICACIONES"/>
    <s v="0001 - MINISTERIO DE OBRAS PUBLICAS Y COMUNICACIONES"/>
    <x v="3"/>
    <x v="10"/>
    <x v="25"/>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x v="3"/>
    <x v="10"/>
    <x v="25"/>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x v="3"/>
    <x v="10"/>
    <x v="25"/>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x v="3"/>
    <x v="10"/>
    <x v="25"/>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x v="3"/>
    <x v="10"/>
    <x v="25"/>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x v="3"/>
    <x v="10"/>
    <x v="25"/>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x v="3"/>
    <x v="10"/>
    <x v="25"/>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x v="3"/>
    <x v="10"/>
    <x v="59"/>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x v="3"/>
    <x v="10"/>
    <x v="59"/>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x v="3"/>
    <x v="10"/>
    <x v="59"/>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x v="3"/>
    <x v="10"/>
    <x v="59"/>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x v="2"/>
    <x v="4"/>
    <x v="79"/>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x v="2"/>
    <x v="4"/>
    <x v="79"/>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x v="2"/>
    <x v="4"/>
    <x v="79"/>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x v="2"/>
    <x v="4"/>
    <x v="79"/>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60000002"/>
  </r>
  <r>
    <s v="2026"/>
    <x v="0"/>
    <x v="0"/>
    <x v="1"/>
    <x v="6"/>
    <s v="2 - Poder Ejecutivo"/>
    <s v="0211 - MINISTERIO DE OBRAS PÚBLICAS Y COMUNICACIONES"/>
    <s v="0001 - MINISTERIO DE OBRAS PUBLICAS Y COMUNICACIONES"/>
    <x v="2"/>
    <x v="4"/>
    <x v="79"/>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x v="2"/>
    <x v="4"/>
    <x v="79"/>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x v="2"/>
    <x v="4"/>
    <x v="79"/>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x v="2"/>
    <x v="4"/>
    <x v="79"/>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x v="2"/>
    <x v="4"/>
    <x v="79"/>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x v="2"/>
    <x v="4"/>
    <x v="79"/>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x v="2"/>
    <x v="4"/>
    <x v="79"/>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x v="2"/>
    <x v="4"/>
    <x v="79"/>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x v="2"/>
    <x v="4"/>
    <x v="79"/>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x v="2"/>
    <x v="4"/>
    <x v="79"/>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x v="2"/>
    <x v="4"/>
    <x v="79"/>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x v="2"/>
    <x v="4"/>
    <x v="79"/>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x v="2"/>
    <x v="4"/>
    <x v="79"/>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x v="2"/>
    <x v="4"/>
    <x v="79"/>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x v="2"/>
    <x v="4"/>
    <x v="79"/>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x v="2"/>
    <x v="4"/>
    <x v="79"/>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x v="2"/>
    <x v="4"/>
    <x v="79"/>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x v="2"/>
    <x v="4"/>
    <x v="79"/>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x v="2"/>
    <x v="4"/>
    <x v="79"/>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x v="2"/>
    <x v="4"/>
    <x v="79"/>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x v="2"/>
    <x v="4"/>
    <x v="79"/>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x v="2"/>
    <x v="4"/>
    <x v="79"/>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x v="2"/>
    <x v="4"/>
    <x v="79"/>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x v="2"/>
    <x v="4"/>
    <x v="79"/>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x v="2"/>
    <x v="4"/>
    <x v="79"/>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x v="2"/>
    <x v="4"/>
    <x v="79"/>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x v="2"/>
    <x v="4"/>
    <x v="79"/>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x v="2"/>
    <x v="4"/>
    <x v="79"/>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x v="2"/>
    <x v="4"/>
    <x v="79"/>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x v="2"/>
    <x v="4"/>
    <x v="79"/>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x v="2"/>
    <x v="4"/>
    <x v="79"/>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x v="2"/>
    <x v="4"/>
    <x v="79"/>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x v="2"/>
    <x v="4"/>
    <x v="79"/>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x v="2"/>
    <x v="4"/>
    <x v="79"/>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x v="2"/>
    <x v="4"/>
    <x v="79"/>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x v="2"/>
    <x v="4"/>
    <x v="79"/>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x v="2"/>
    <x v="4"/>
    <x v="79"/>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x v="2"/>
    <x v="4"/>
    <x v="79"/>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x v="2"/>
    <x v="4"/>
    <x v="79"/>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x v="2"/>
    <x v="4"/>
    <x v="79"/>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x v="2"/>
    <x v="4"/>
    <x v="79"/>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x v="2"/>
    <x v="4"/>
    <x v="79"/>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x v="2"/>
    <x v="4"/>
    <x v="79"/>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x v="2"/>
    <x v="4"/>
    <x v="79"/>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x v="2"/>
    <x v="4"/>
    <x v="79"/>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x v="2"/>
    <x v="4"/>
    <x v="79"/>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x v="2"/>
    <x v="4"/>
    <x v="79"/>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x v="2"/>
    <x v="4"/>
    <x v="79"/>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x v="2"/>
    <x v="4"/>
    <x v="79"/>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x v="2"/>
    <x v="4"/>
    <x v="79"/>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x v="2"/>
    <x v="4"/>
    <x v="79"/>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x v="2"/>
    <x v="4"/>
    <x v="79"/>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x v="2"/>
    <x v="4"/>
    <x v="79"/>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x v="2"/>
    <x v="4"/>
    <x v="79"/>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x v="2"/>
    <x v="4"/>
    <x v="79"/>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x v="2"/>
    <x v="4"/>
    <x v="79"/>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x v="2"/>
    <x v="4"/>
    <x v="79"/>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x v="2"/>
    <x v="4"/>
    <x v="79"/>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x v="2"/>
    <x v="4"/>
    <x v="79"/>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x v="2"/>
    <x v="4"/>
    <x v="79"/>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x v="2"/>
    <x v="4"/>
    <x v="79"/>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x v="2"/>
    <x v="4"/>
    <x v="79"/>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x v="2"/>
    <x v="4"/>
    <x v="79"/>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x v="2"/>
    <x v="4"/>
    <x v="79"/>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x v="2"/>
    <x v="4"/>
    <x v="79"/>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x v="2"/>
    <x v="4"/>
    <x v="79"/>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x v="2"/>
    <x v="4"/>
    <x v="79"/>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x v="2"/>
    <x v="4"/>
    <x v="79"/>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x v="2"/>
    <x v="4"/>
    <x v="79"/>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x v="2"/>
    <x v="4"/>
    <x v="79"/>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x v="2"/>
    <x v="4"/>
    <x v="79"/>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x v="2"/>
    <x v="4"/>
    <x v="79"/>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x v="2"/>
    <x v="4"/>
    <x v="79"/>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x v="2"/>
    <x v="4"/>
    <x v="79"/>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x v="2"/>
    <x v="4"/>
    <x v="79"/>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x v="2"/>
    <x v="4"/>
    <x v="79"/>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x v="2"/>
    <x v="4"/>
    <x v="79"/>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x v="2"/>
    <x v="4"/>
    <x v="79"/>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x v="2"/>
    <x v="4"/>
    <x v="79"/>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x v="2"/>
    <x v="4"/>
    <x v="79"/>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x v="2"/>
    <x v="4"/>
    <x v="79"/>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x v="2"/>
    <x v="4"/>
    <x v="79"/>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x v="2"/>
    <x v="4"/>
    <x v="79"/>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x v="2"/>
    <x v="4"/>
    <x v="79"/>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x v="2"/>
    <x v="4"/>
    <x v="79"/>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x v="2"/>
    <x v="4"/>
    <x v="79"/>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x v="2"/>
    <x v="4"/>
    <x v="79"/>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x v="2"/>
    <x v="4"/>
    <x v="79"/>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x v="2"/>
    <x v="4"/>
    <x v="79"/>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x v="2"/>
    <x v="4"/>
    <x v="79"/>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x v="2"/>
    <x v="4"/>
    <x v="79"/>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x v="2"/>
    <x v="4"/>
    <x v="79"/>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x v="2"/>
    <x v="4"/>
    <x v="79"/>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x v="2"/>
    <x v="4"/>
    <x v="79"/>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x v="2"/>
    <x v="4"/>
    <x v="79"/>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x v="2"/>
    <x v="4"/>
    <x v="79"/>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x v="2"/>
    <x v="4"/>
    <x v="79"/>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x v="2"/>
    <x v="4"/>
    <x v="79"/>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x v="2"/>
    <x v="4"/>
    <x v="79"/>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x v="2"/>
    <x v="4"/>
    <x v="79"/>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x v="2"/>
    <x v="4"/>
    <x v="79"/>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x v="2"/>
    <x v="4"/>
    <x v="79"/>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x v="2"/>
    <x v="4"/>
    <x v="79"/>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x v="2"/>
    <x v="4"/>
    <x v="79"/>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x v="2"/>
    <x v="4"/>
    <x v="79"/>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x v="2"/>
    <x v="4"/>
    <x v="79"/>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x v="2"/>
    <x v="4"/>
    <x v="79"/>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x v="2"/>
    <x v="4"/>
    <x v="79"/>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x v="2"/>
    <x v="4"/>
    <x v="79"/>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x v="2"/>
    <x v="4"/>
    <x v="79"/>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x v="2"/>
    <x v="4"/>
    <x v="79"/>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x v="2"/>
    <x v="4"/>
    <x v="79"/>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x v="2"/>
    <x v="4"/>
    <x v="79"/>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x v="2"/>
    <x v="4"/>
    <x v="79"/>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x v="2"/>
    <x v="4"/>
    <x v="79"/>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x v="2"/>
    <x v="4"/>
    <x v="79"/>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x v="2"/>
    <x v="4"/>
    <x v="79"/>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x v="2"/>
    <x v="4"/>
    <x v="79"/>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x v="2"/>
    <x v="4"/>
    <x v="79"/>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x v="2"/>
    <x v="4"/>
    <x v="79"/>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x v="2"/>
    <x v="4"/>
    <x v="79"/>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x v="2"/>
    <x v="4"/>
    <x v="79"/>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x v="2"/>
    <x v="4"/>
    <x v="79"/>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x v="2"/>
    <x v="4"/>
    <x v="79"/>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x v="2"/>
    <x v="4"/>
    <x v="79"/>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x v="2"/>
    <x v="4"/>
    <x v="79"/>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x v="2"/>
    <x v="4"/>
    <x v="79"/>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x v="2"/>
    <x v="4"/>
    <x v="79"/>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x v="2"/>
    <x v="4"/>
    <x v="79"/>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x v="2"/>
    <x v="4"/>
    <x v="79"/>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x v="2"/>
    <x v="4"/>
    <x v="79"/>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x v="2"/>
    <x v="4"/>
    <x v="79"/>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x v="2"/>
    <x v="4"/>
    <x v="79"/>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x v="2"/>
    <x v="4"/>
    <x v="79"/>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x v="2"/>
    <x v="4"/>
    <x v="79"/>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x v="2"/>
    <x v="4"/>
    <x v="79"/>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x v="2"/>
    <x v="4"/>
    <x v="79"/>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5352268.0999999996"/>
  </r>
  <r>
    <s v="2026"/>
    <x v="0"/>
    <x v="0"/>
    <x v="1"/>
    <x v="6"/>
    <s v="2 - Poder Ejecutivo"/>
    <s v="0211 - MINISTERIO DE OBRAS PÚBLICAS Y COMUNICACIONES"/>
    <s v="0001 - MINISTERIO DE OBRAS PUBLICAS Y COMUNICACIONES"/>
    <x v="2"/>
    <x v="4"/>
    <x v="79"/>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x v="2"/>
    <x v="4"/>
    <x v="79"/>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x v="2"/>
    <x v="4"/>
    <x v="79"/>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x v="2"/>
    <x v="4"/>
    <x v="79"/>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x v="2"/>
    <x v="4"/>
    <x v="19"/>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x v="2"/>
    <x v="4"/>
    <x v="19"/>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x v="2"/>
    <x v="4"/>
    <x v="19"/>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x v="2"/>
    <x v="4"/>
    <x v="19"/>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x v="2"/>
    <x v="4"/>
    <x v="19"/>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x v="2"/>
    <x v="4"/>
    <x v="19"/>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x v="2"/>
    <x v="4"/>
    <x v="19"/>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x v="1"/>
    <x v="15"/>
    <x v="60"/>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x v="1"/>
    <x v="15"/>
    <x v="98"/>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x v="1"/>
    <x v="6"/>
    <x v="46"/>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x v="1"/>
    <x v="6"/>
    <x v="46"/>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x v="1"/>
    <x v="7"/>
    <x v="33"/>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x v="1"/>
    <x v="7"/>
    <x v="33"/>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50 - CRÉDITO INTERNO"/>
    <s v="32 - SANTO DOMINGO"/>
    <n v="14558"/>
    <n v="61753510"/>
    <n v="21848633.329999998"/>
  </r>
  <r>
    <s v="2026"/>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50 - CRÉDITO INTERNO"/>
    <s v="32 - SANTO DOMINGO"/>
    <n v="14558"/>
    <n v="0"/>
    <n v="3374969.2"/>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60 - CREDITO EXTERNO"/>
    <s v="32 - SANTO DOMINGO"/>
    <n v="14558"/>
    <n v="115000000"/>
    <n v="45134733.980000004"/>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1"/>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x v="3"/>
    <x v="10"/>
    <x v="61"/>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50 - CRÉDITO INTERNO"/>
    <s v="32 - SANTO DOMINGO"/>
    <n v="14558"/>
    <n v="1113246490"/>
    <n v="571321416.6500001"/>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60 - CREDITO EXTERNO"/>
    <s v="32 - SANTO DOMINGO"/>
    <n v="14558"/>
    <n v="950000000"/>
    <n v="688419914.12"/>
  </r>
  <r>
    <s v="2026"/>
    <x v="0"/>
    <x v="0"/>
    <x v="1"/>
    <x v="6"/>
    <s v="2 - Poder Ejecutivo"/>
    <s v="0211 - MINISTERIO DE OBRAS PÚBLICAS Y COMUNICACIONES"/>
    <s v="0003 - OFICINA PARA EL REORDENAMIENTO DEL TRANSPORTE"/>
    <x v="3"/>
    <x v="10"/>
    <x v="61"/>
    <s v="2.7 - OBRAS"/>
    <s v="2.7.2 - INFRAESTRUCTURA"/>
    <s v="S"/>
    <s v="04 - CONSTRUCCIÓN DE LA LÍNEA 1B DEL METRO DE SANTO DOMINGO, TRAMO VILLA MELLA - PUNTA, SANTO DOMINGO NORTE"/>
    <s v="10 - FONDO GENERAL"/>
    <s v="32 - SANTO DOMINGO"/>
    <n v="15024"/>
    <n v="951000000"/>
    <n v="164713532.04000002"/>
  </r>
  <r>
    <s v="2026"/>
    <x v="0"/>
    <x v="0"/>
    <x v="1"/>
    <x v="6"/>
    <s v="2 - Poder Ejecutivo"/>
    <s v="0211 - MINISTERIO DE OBRAS PÚBLICAS Y COMUNICACIONES"/>
    <s v="0003 - OFICINA PARA EL REORDENAMIENTO DEL TRANSPORTE"/>
    <x v="3"/>
    <x v="10"/>
    <x v="61"/>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x v="3"/>
    <x v="13"/>
    <x v="55"/>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x v="3"/>
    <x v="13"/>
    <x v="55"/>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x v="3"/>
    <x v="13"/>
    <x v="55"/>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x v="3"/>
    <x v="13"/>
    <x v="55"/>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x v="3"/>
    <x v="13"/>
    <x v="55"/>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x v="3"/>
    <x v="13"/>
    <x v="55"/>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x v="3"/>
    <x v="13"/>
    <x v="55"/>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x v="3"/>
    <x v="13"/>
    <x v="55"/>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x v="3"/>
    <x v="13"/>
    <x v="55"/>
    <s v="2.3 - MATERIALES Y SUMINISTROS"/>
    <s v="2.3.9 - PRODUCTOS Y ÚTILES VARIOS"/>
    <s v="S"/>
    <s v="00 - N/A"/>
    <s v="70 - DONACION EXTERNA"/>
    <s v="17 - PERAVIA"/>
    <s v="(en blanco)"/>
    <n v="847599"/>
    <n v="0"/>
  </r>
  <r>
    <s v="2026"/>
    <x v="0"/>
    <x v="0"/>
    <x v="1"/>
    <x v="6"/>
    <s v="2 - Poder Ejecutivo"/>
    <s v="0213 - MINISTERIO DE TURISMO"/>
    <s v="0001 - MINISTERIO DE TURISMO"/>
    <x v="3"/>
    <x v="17"/>
    <x v="66"/>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x v="3"/>
    <x v="17"/>
    <x v="66"/>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x v="2"/>
    <x v="8"/>
    <x v="78"/>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x v="0"/>
    <x v="1"/>
    <x v="21"/>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x v="3"/>
    <x v="10"/>
    <x v="25"/>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0"/>
    <x v="25"/>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x v="3"/>
    <x v="10"/>
    <x v="25"/>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x v="3"/>
    <x v="10"/>
    <x v="25"/>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x v="3"/>
    <x v="10"/>
    <x v="25"/>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x v="3"/>
    <x v="10"/>
    <x v="25"/>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x v="3"/>
    <x v="10"/>
    <x v="25"/>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x v="3"/>
    <x v="10"/>
    <x v="25"/>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x v="3"/>
    <x v="10"/>
    <x v="25"/>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x v="3"/>
    <x v="10"/>
    <x v="25"/>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x v="3"/>
    <x v="10"/>
    <x v="25"/>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x v="3"/>
    <x v="10"/>
    <x v="25"/>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x v="3"/>
    <x v="10"/>
    <x v="25"/>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x v="3"/>
    <x v="17"/>
    <x v="66"/>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x v="3"/>
    <x v="17"/>
    <x v="66"/>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x v="3"/>
    <x v="17"/>
    <x v="66"/>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x v="3"/>
    <x v="17"/>
    <x v="66"/>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3"/>
    <x v="17"/>
    <x v="66"/>
    <s v="2.7 - OBRAS"/>
    <s v="2.7.2 - INFRAESTRUCTURA"/>
    <s v="N"/>
    <s v="00 - N/A"/>
    <s v="20 - FONDOS CON DESTINO ESPECÍFICO"/>
    <s v="99 - MULTIPROVINCIAL"/>
    <s v="(en blanco)"/>
    <n v="245000000"/>
    <n v="26745755.749999996"/>
  </r>
  <r>
    <s v="2026"/>
    <x v="0"/>
    <x v="0"/>
    <x v="1"/>
    <x v="6"/>
    <s v="2 - Poder Ejecutivo"/>
    <s v="0213 - MINISTERIO DE TURISMO"/>
    <s v="0002 - COMITE EJECUTOR DE INFRAESTRUCTA EN ZONAS TURISTICAS (CEIZTUR)"/>
    <x v="3"/>
    <x v="17"/>
    <x v="66"/>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x v="3"/>
    <x v="17"/>
    <x v="66"/>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x v="3"/>
    <x v="17"/>
    <x v="66"/>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x v="3"/>
    <x v="17"/>
    <x v="66"/>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x v="3"/>
    <x v="17"/>
    <x v="66"/>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x v="3"/>
    <x v="17"/>
    <x v="66"/>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x v="3"/>
    <x v="17"/>
    <x v="66"/>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x v="3"/>
    <x v="17"/>
    <x v="66"/>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x v="3"/>
    <x v="17"/>
    <x v="66"/>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x v="3"/>
    <x v="17"/>
    <x v="66"/>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x v="3"/>
    <x v="17"/>
    <x v="66"/>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x v="3"/>
    <x v="17"/>
    <x v="66"/>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x v="3"/>
    <x v="17"/>
    <x v="66"/>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x v="3"/>
    <x v="17"/>
    <x v="66"/>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x v="3"/>
    <x v="17"/>
    <x v="66"/>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x v="3"/>
    <x v="17"/>
    <x v="66"/>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x v="3"/>
    <x v="17"/>
    <x v="66"/>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x v="3"/>
    <x v="17"/>
    <x v="66"/>
    <s v="2.7 - OBRAS"/>
    <s v="2.7.2 - INFRAESTRUCTURA"/>
    <s v="S"/>
    <s v="78 - RECONSTRUCCIÓN DE TRES PARQUES RECREATIVOS EN EL POLIGONO CENTRAL DEL MUNICIPIO DE BOCA CHICA, PROVINCIA SANTO DOMINGO&quot;."/>
    <s v="20 - FONDOS CON DESTINO ESPECÍFICO"/>
    <s v="32 - SANTO DOMINGO"/>
    <n v="17027"/>
    <n v="37980761"/>
    <n v="13733365.200000001"/>
  </r>
  <r>
    <s v="2026"/>
    <x v="0"/>
    <x v="0"/>
    <x v="1"/>
    <x v="6"/>
    <s v="2 - Poder Ejecutivo"/>
    <s v="0213 - MINISTERIO DE TURISMO"/>
    <s v="0002 - COMITE EJECUTOR DE INFRAESTRUCTA EN ZONAS TURISTICAS (CEIZTUR)"/>
    <x v="3"/>
    <x v="17"/>
    <x v="66"/>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x v="3"/>
    <x v="17"/>
    <x v="66"/>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x v="3"/>
    <x v="17"/>
    <x v="66"/>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x v="3"/>
    <x v="17"/>
    <x v="66"/>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x v="3"/>
    <x v="17"/>
    <x v="66"/>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x v="3"/>
    <x v="17"/>
    <x v="66"/>
    <s v="2.7 - OBRAS"/>
    <s v="2.7.2 - INFRAESTRUCTURA"/>
    <s v="S"/>
    <s v="85 - CONSTRUCCIÓN DE PARADORES FOTOGRÁFICOS: LAS CIÉNEGAS, EL NUEVO CURRO, LAS CLAVELLINAS Y GUAYABAL, PROVINCIA AZUA."/>
    <s v="20 - FONDOS CON DESTINO ESPECÍFICO"/>
    <s v="02 - AZUA"/>
    <n v="17129"/>
    <n v="0"/>
    <n v="4434400.0000000009"/>
  </r>
  <r>
    <s v="2026"/>
    <x v="0"/>
    <x v="0"/>
    <x v="1"/>
    <x v="6"/>
    <s v="2 - Poder Ejecutivo"/>
    <s v="0213 - MINISTERIO DE TURISMO"/>
    <s v="0002 - COMITE EJECUTOR DE INFRAESTRUCTA EN ZONAS TURISTICAS (CEIZTUR)"/>
    <x v="3"/>
    <x v="17"/>
    <x v="66"/>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x v="3"/>
    <x v="17"/>
    <x v="66"/>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x v="3"/>
    <x v="17"/>
    <x v="66"/>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x v="3"/>
    <x v="17"/>
    <x v="66"/>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x v="3"/>
    <x v="17"/>
    <x v="66"/>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x v="3"/>
    <x v="17"/>
    <x v="66"/>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x v="66"/>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x v="3"/>
    <x v="17"/>
    <x v="66"/>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x v="3"/>
    <x v="17"/>
    <x v="66"/>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x v="66"/>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2"/>
    <x v="19"/>
    <x v="101"/>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x v="2"/>
    <x v="19"/>
    <x v="101"/>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x v="1"/>
    <x v="15"/>
    <x v="98"/>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x v="1"/>
    <x v="15"/>
    <x v="98"/>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x v="1"/>
    <x v="7"/>
    <x v="33"/>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x v="1"/>
    <x v="7"/>
    <x v="33"/>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x v="1"/>
    <x v="7"/>
    <x v="33"/>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x v="1"/>
    <x v="7"/>
    <x v="33"/>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x v="1"/>
    <x v="7"/>
    <x v="33"/>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x v="1"/>
    <x v="7"/>
    <x v="33"/>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x v="1"/>
    <x v="7"/>
    <x v="33"/>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x v="1"/>
    <x v="7"/>
    <x v="87"/>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x v="1"/>
    <x v="7"/>
    <x v="87"/>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x v="1"/>
    <x v="7"/>
    <x v="87"/>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x v="1"/>
    <x v="7"/>
    <x v="87"/>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x v="1"/>
    <x v="7"/>
    <x v="87"/>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x v="1"/>
    <x v="9"/>
    <x v="43"/>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x v="0"/>
    <x v="1"/>
    <x v="97"/>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x v="1"/>
    <x v="7"/>
    <x v="17"/>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x v="3"/>
    <x v="11"/>
    <x v="69"/>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x v="2"/>
    <x v="19"/>
    <x v="72"/>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x v="2"/>
    <x v="8"/>
    <x v="73"/>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x v="2"/>
    <x v="8"/>
    <x v="73"/>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x v="2"/>
    <x v="8"/>
    <x v="73"/>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x v="2"/>
    <x v="8"/>
    <x v="73"/>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x v="2"/>
    <x v="8"/>
    <x v="73"/>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x v="2"/>
    <x v="8"/>
    <x v="73"/>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x v="2"/>
    <x v="8"/>
    <x v="73"/>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x v="2"/>
    <x v="8"/>
    <x v="73"/>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x v="2"/>
    <x v="8"/>
    <x v="74"/>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x v="2"/>
    <x v="8"/>
    <x v="74"/>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x v="2"/>
    <x v="8"/>
    <x v="74"/>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x v="2"/>
    <x v="8"/>
    <x v="74"/>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x v="2"/>
    <x v="8"/>
    <x v="74"/>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x v="2"/>
    <x v="8"/>
    <x v="76"/>
    <s v="2.1 - REMUNERACIONES Y CONTRIBUCIONES"/>
    <s v="2.1.1 - REMUNERACIONES"/>
    <s v="S"/>
    <s v="05 - RESTAURACIÓN DE LA CUENCA  DEL RÍO OCOA Y SU  COSTA EN LA PROVINCIA SAN JOSÉ DE OCOA."/>
    <s v="10 - FONDO GENERAL"/>
    <s v="31 - SAN JOSE DE OCOA"/>
    <n v="13852"/>
    <n v="10000000"/>
    <n v="4100000"/>
  </r>
  <r>
    <s v="2026"/>
    <x v="0"/>
    <x v="0"/>
    <x v="1"/>
    <x v="6"/>
    <s v="2 - Poder Ejecutivo"/>
    <s v="0218 - MINISTERIO DE MEDIO AMBIENTE Y RECURSOS NATURALES"/>
    <s v="0001 - MINISTERIO  DE MEDIO AMBIENTE Y RECURSOS NATURALES"/>
    <x v="2"/>
    <x v="8"/>
    <x v="76"/>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x v="2"/>
    <x v="8"/>
    <x v="78"/>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x v="2"/>
    <x v="8"/>
    <x v="76"/>
    <s v="2.1 - REMUNERACIONES Y CONTRIBUCIONES"/>
    <s v="2.1.1 - REMUNERACIONES"/>
    <s v="S"/>
    <s v="07 - Recuperación de la Cobertura Vegetal en Cuencas Hidrográficas de la República Dominicana."/>
    <s v="60 - CREDITO EXTERNO"/>
    <s v="02 - AZUA"/>
    <n v="13928"/>
    <n v="347931755"/>
    <n v="138473474.19"/>
  </r>
  <r>
    <s v="2026"/>
    <x v="0"/>
    <x v="0"/>
    <x v="1"/>
    <x v="6"/>
    <s v="2 - Poder Ejecutivo"/>
    <s v="0218 - MINISTERIO DE MEDIO AMBIENTE Y RECURSOS NATURALES"/>
    <s v="0007 - UNIDAD TÉCNICA EJECUTORA DE PROYECTOS DE DESARROLLO AGROFORESTAL"/>
    <x v="2"/>
    <x v="8"/>
    <x v="76"/>
    <s v="2.1 - REMUNERACIONES Y CONTRIBUCIONES"/>
    <s v="2.1.2 - SOBRESUELDOS"/>
    <s v="S"/>
    <s v="07 - Recuperación de la Cobertura Vegetal en Cuencas Hidrográficas de la República Dominicana."/>
    <s v="60 - CREDITO EXTERNO"/>
    <s v="02 - AZUA"/>
    <n v="13928"/>
    <n v="22984803"/>
    <n v="8261100"/>
  </r>
  <r>
    <s v="2026"/>
    <x v="0"/>
    <x v="0"/>
    <x v="1"/>
    <x v="6"/>
    <s v="2 - Poder Ejecutivo"/>
    <s v="0218 - MINISTERIO DE MEDIO AMBIENTE Y RECURSOS NATURALES"/>
    <s v="0007 - UNIDAD TÉCNICA EJECUTORA DE PROYECTOS DE DESARROLLO AGROFORESTAL"/>
    <x v="2"/>
    <x v="8"/>
    <x v="76"/>
    <s v="2.1 - REMUNERACIONES Y CONTRIBUCIONES"/>
    <s v="2.1.5 - CONTRIBUCIONES A LA SEGURIDAD SOCIAL"/>
    <s v="S"/>
    <s v="07 - Recuperación de la Cobertura Vegetal en Cuencas Hidrográficas de la República Dominicana."/>
    <s v="60 - CREDITO EXTERNO"/>
    <s v="02 - AZUA"/>
    <n v="13928"/>
    <n v="23217372"/>
    <n v="12216483.879999999"/>
  </r>
  <r>
    <s v="2026"/>
    <x v="0"/>
    <x v="0"/>
    <x v="1"/>
    <x v="6"/>
    <s v="2 - Poder Ejecutivo"/>
    <s v="0218 - MINISTERIO DE MEDIO AMBIENTE Y RECURSOS NATURALES"/>
    <s v="0007 - UNIDAD TÉCNICA EJECUTORA DE PROYECTOS DE DESARROLLO AGROFORESTAL"/>
    <x v="2"/>
    <x v="8"/>
    <x v="76"/>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x v="2"/>
    <x v="8"/>
    <x v="76"/>
    <s v="2.2 - CONTRATACIÓN DE SERVICIOS"/>
    <s v="2.2.2 - PUBLICIDAD, IMPRESIÓN Y ENCUADERNACIÓN"/>
    <s v="S"/>
    <s v="07 - Recuperación de la Cobertura Vegetal en Cuencas Hidrográficas de la República Dominicana."/>
    <s v="60 - CREDITO EXTERNO"/>
    <s v="02 - AZUA"/>
    <n v="13928"/>
    <n v="785716"/>
    <n v="866498.21"/>
  </r>
  <r>
    <s v="2026"/>
    <x v="0"/>
    <x v="0"/>
    <x v="1"/>
    <x v="6"/>
    <s v="2 - Poder Ejecutivo"/>
    <s v="0218 - MINISTERIO DE MEDIO AMBIENTE Y RECURSOS NATURALES"/>
    <s v="0007 - UNIDAD TÉCNICA EJECUTORA DE PROYECTOS DE DESARROLLO AGROFORESTAL"/>
    <x v="2"/>
    <x v="8"/>
    <x v="76"/>
    <s v="2.2 - CONTRATACIÓN DE SERVICIOS"/>
    <s v="2.2.3 - VIÁTICOS"/>
    <s v="S"/>
    <s v="07 - Recuperación de la Cobertura Vegetal en Cuencas Hidrográficas de la República Dominicana."/>
    <s v="60 - CREDITO EXTERNO"/>
    <s v="02 - AZUA"/>
    <n v="13928"/>
    <n v="6000000"/>
    <n v="2712852.5"/>
  </r>
  <r>
    <s v="2026"/>
    <x v="0"/>
    <x v="0"/>
    <x v="1"/>
    <x v="6"/>
    <s v="2 - Poder Ejecutivo"/>
    <s v="0218 - MINISTERIO DE MEDIO AMBIENTE Y RECURSOS NATURALES"/>
    <s v="0007 - UNIDAD TÉCNICA EJECUTORA DE PROYECTOS DE DESARROLLO AGROFORESTAL"/>
    <x v="2"/>
    <x v="8"/>
    <x v="76"/>
    <s v="2.2 - CONTRATACIÓN DE SERVICIOS"/>
    <s v="2.2.4 - TRANSPORTE Y ALMACENAJE"/>
    <s v="S"/>
    <s v="07 - Recuperación de la Cobertura Vegetal en Cuencas Hidrográficas de la República Dominicana."/>
    <s v="60 - CREDITO EXTERNO"/>
    <s v="02 - AZUA"/>
    <n v="13928"/>
    <n v="88674574"/>
    <n v="389931.36"/>
  </r>
  <r>
    <s v="2026"/>
    <x v="0"/>
    <x v="0"/>
    <x v="1"/>
    <x v="6"/>
    <s v="2 - Poder Ejecutivo"/>
    <s v="0218 - MINISTERIO DE MEDIO AMBIENTE Y RECURSOS NATURALES"/>
    <s v="0007 - UNIDAD TÉCNICA EJECUTORA DE PROYECTOS DE DESARROLLO AGROFORESTAL"/>
    <x v="2"/>
    <x v="8"/>
    <x v="76"/>
    <s v="2.2 - CONTRATACIÓN DE SERVICIOS"/>
    <s v="2.2.5 - ALQUILERES Y RENTAS"/>
    <s v="S"/>
    <s v="07 - Recuperación de la Cobertura Vegetal en Cuencas Hidrográficas de la República Dominicana."/>
    <s v="60 - CREDITO EXTERNO"/>
    <s v="02 - AZUA"/>
    <n v="13928"/>
    <n v="6521706"/>
    <n v="3410318"/>
  </r>
  <r>
    <s v="2026"/>
    <x v="0"/>
    <x v="0"/>
    <x v="1"/>
    <x v="6"/>
    <s v="2 - Poder Ejecutivo"/>
    <s v="0218 - MINISTERIO DE MEDIO AMBIENTE Y RECURSOS NATURALES"/>
    <s v="0007 - UNIDAD TÉCNICA EJECUTORA DE PROYECTOS DE DESARROLLO AGROFORESTAL"/>
    <x v="2"/>
    <x v="8"/>
    <x v="76"/>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x v="2"/>
    <x v="8"/>
    <x v="76"/>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504351.31999999995"/>
  </r>
  <r>
    <s v="2026"/>
    <x v="0"/>
    <x v="0"/>
    <x v="1"/>
    <x v="6"/>
    <s v="2 - Poder Ejecutivo"/>
    <s v="0218 - MINISTERIO DE MEDIO AMBIENTE Y RECURSOS NATURALES"/>
    <s v="0007 - UNIDAD TÉCNICA EJECUTORA DE PROYECTOS DE DESARROLLO AGROFORESTAL"/>
    <x v="2"/>
    <x v="8"/>
    <x v="76"/>
    <s v="2.2 - CONTRATACIÓN DE SERVICIOS"/>
    <s v="2.2.8 - OTROS SERVICIOS NO INCLUIDOS EN CONCEPTOS ANTERIORES"/>
    <s v="S"/>
    <s v="07 - Recuperación de la Cobertura Vegetal en Cuencas Hidrográficas de la República Dominicana."/>
    <s v="60 - CREDITO EXTERNO"/>
    <s v="02 - AZUA"/>
    <n v="13928"/>
    <n v="7503369"/>
    <n v="6278157.1400000006"/>
  </r>
  <r>
    <s v="2026"/>
    <x v="0"/>
    <x v="0"/>
    <x v="1"/>
    <x v="6"/>
    <s v="2 - Poder Ejecutivo"/>
    <s v="0218 - MINISTERIO DE MEDIO AMBIENTE Y RECURSOS NATURALES"/>
    <s v="0007 - UNIDAD TÉCNICA EJECUTORA DE PROYECTOS DE DESARROLLO AGROFORESTAL"/>
    <x v="2"/>
    <x v="8"/>
    <x v="76"/>
    <s v="2.2 - CONTRATACIÓN DE SERVICIOS"/>
    <s v="2.2.9 - OTRAS CONTRATACIONES DE SERVICIOS"/>
    <s v="S"/>
    <s v="07 - Recuperación de la Cobertura Vegetal en Cuencas Hidrográficas de la República Dominicana."/>
    <s v="60 - CREDITO EXTERNO"/>
    <s v="02 - AZUA"/>
    <n v="13928"/>
    <n v="3128574"/>
    <n v="2723839.3900000006"/>
  </r>
  <r>
    <s v="2026"/>
    <x v="0"/>
    <x v="0"/>
    <x v="1"/>
    <x v="6"/>
    <s v="2 - Poder Ejecutivo"/>
    <s v="0218 - MINISTERIO DE MEDIO AMBIENTE Y RECURSOS NATURALES"/>
    <s v="0007 - UNIDAD TÉCNICA EJECUTORA DE PROYECTOS DE DESARROLLO AGROFORESTAL"/>
    <x v="2"/>
    <x v="8"/>
    <x v="76"/>
    <s v="2.3 - MATERIALES Y SUMINISTROS"/>
    <s v="2.3.1 - ALIMENTOS Y PRODUCTOS AGROFORESTALES"/>
    <s v="S"/>
    <s v="07 - Recuperación de la Cobertura Vegetal en Cuencas Hidrográficas de la República Dominicana."/>
    <s v="60 - CREDITO EXTERNO"/>
    <s v="02 - AZUA"/>
    <n v="13928"/>
    <n v="342860"/>
    <n v="99505.84"/>
  </r>
  <r>
    <s v="2026"/>
    <x v="0"/>
    <x v="0"/>
    <x v="1"/>
    <x v="6"/>
    <s v="2 - Poder Ejecutivo"/>
    <s v="0218 - MINISTERIO DE MEDIO AMBIENTE Y RECURSOS NATURALES"/>
    <s v="0007 - UNIDAD TÉCNICA EJECUTORA DE PROYECTOS DE DESARROLLO AGROFORESTAL"/>
    <x v="2"/>
    <x v="8"/>
    <x v="76"/>
    <s v="2.3 - MATERIALES Y SUMINISTROS"/>
    <s v="2.3.2 - TEXTILES Y VESTUARIOS"/>
    <s v="S"/>
    <s v="07 - Recuperación de la Cobertura Vegetal en Cuencas Hidrográficas de la República Dominicana."/>
    <s v="60 - CREDITO EXTERNO"/>
    <s v="02 - AZUA"/>
    <n v="13928"/>
    <n v="0"/>
    <n v="328890.31"/>
  </r>
  <r>
    <s v="2026"/>
    <x v="0"/>
    <x v="0"/>
    <x v="1"/>
    <x v="6"/>
    <s v="2 - Poder Ejecutivo"/>
    <s v="0218 - MINISTERIO DE MEDIO AMBIENTE Y RECURSOS NATURALES"/>
    <s v="0007 - UNIDAD TÉCNICA EJECUTORA DE PROYECTOS DE DESARROLLO AGROFORESTAL"/>
    <x v="2"/>
    <x v="8"/>
    <x v="76"/>
    <s v="2.3 - MATERIALES Y SUMINISTROS"/>
    <s v="2.3.3 - PAPEL, CARTÓN E IMPRESOS"/>
    <s v="S"/>
    <s v="07 - Recuperación de la Cobertura Vegetal en Cuencas Hidrográficas de la República Dominicana."/>
    <s v="60 - CREDITO EXTERNO"/>
    <s v="02 - AZUA"/>
    <n v="13928"/>
    <n v="235710"/>
    <n v="37647.090000000004"/>
  </r>
  <r>
    <s v="2026"/>
    <x v="0"/>
    <x v="0"/>
    <x v="1"/>
    <x v="6"/>
    <s v="2 - Poder Ejecutivo"/>
    <s v="0218 - MINISTERIO DE MEDIO AMBIENTE Y RECURSOS NATURALES"/>
    <s v="0007 - UNIDAD TÉCNICA EJECUTORA DE PROYECTOS DE DESARROLLO AGROFORESTAL"/>
    <x v="2"/>
    <x v="8"/>
    <x v="76"/>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x v="2"/>
    <x v="8"/>
    <x v="76"/>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x v="2"/>
    <x v="8"/>
    <x v="76"/>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x v="2"/>
    <x v="8"/>
    <x v="76"/>
    <s v="2.3 - MATERIALES Y SUMINISTROS"/>
    <s v="2.3.7 - COMBUSTIBLES, LUBRICANTES, PRODUCTOS QUÍMICOS Y CONEXOS"/>
    <s v="S"/>
    <s v="07 - Recuperación de la Cobertura Vegetal en Cuencas Hidrográficas de la República Dominicana."/>
    <s v="60 - CREDITO EXTERNO"/>
    <s v="02 - AZUA"/>
    <n v="13928"/>
    <n v="250721473"/>
    <n v="30944873.789999999"/>
  </r>
  <r>
    <s v="2026"/>
    <x v="0"/>
    <x v="0"/>
    <x v="1"/>
    <x v="6"/>
    <s v="2 - Poder Ejecutivo"/>
    <s v="0218 - MINISTERIO DE MEDIO AMBIENTE Y RECURSOS NATURALES"/>
    <s v="0007 - UNIDAD TÉCNICA EJECUTORA DE PROYECTOS DE DESARROLLO AGROFORESTAL"/>
    <x v="2"/>
    <x v="8"/>
    <x v="76"/>
    <s v="2.3 - MATERIALES Y SUMINISTROS"/>
    <s v="2.3.9 - PRODUCTOS Y ÚTILES VARIOS"/>
    <s v="S"/>
    <s v="07 - Recuperación de la Cobertura Vegetal en Cuencas Hidrográficas de la República Dominicana."/>
    <s v="60 - CREDITO EXTERNO"/>
    <s v="02 - AZUA"/>
    <n v="13928"/>
    <n v="2807139"/>
    <n v="10451318.289999999"/>
  </r>
  <r>
    <s v="2026"/>
    <x v="0"/>
    <x v="0"/>
    <x v="1"/>
    <x v="6"/>
    <s v="2 - Poder Ejecutivo"/>
    <s v="0218 - MINISTERIO DE MEDIO AMBIENTE Y RECURSOS NATURALES"/>
    <s v="0007 - UNIDAD TÉCNICA EJECUTORA DE PROYECTOS DE DESARROLLO AGROFORESTAL"/>
    <x v="2"/>
    <x v="8"/>
    <x v="76"/>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x v="0"/>
    <x v="0"/>
    <x v="2"/>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x v="0"/>
    <x v="0"/>
    <x v="2"/>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x v="0"/>
    <x v="0"/>
    <x v="2"/>
    <s v="2.2 - CONTRATACIÓN DE SERVICIOS"/>
    <s v="2.2.2 - PUBLICIDAD, IMPRESIÓN Y ENCUADERNACIÓN"/>
    <s v="S"/>
    <s v="00 - N/A"/>
    <s v="60 - CREDITO EXTERNO"/>
    <s v="99 - MULTIPROVINCIAL"/>
    <s v="(en blanco)"/>
    <n v="32004344"/>
    <n v="1052590.5699999998"/>
  </r>
  <r>
    <s v="2026"/>
    <x v="0"/>
    <x v="0"/>
    <x v="1"/>
    <x v="6"/>
    <s v="2 - Poder Ejecutivo"/>
    <s v="0221 - MINISTERIO DE ADMINISTRACIÓN PÚBLICA"/>
    <s v="0001 - MINISTERIO DE ADMINISTRACION PUBLICA"/>
    <x v="0"/>
    <x v="0"/>
    <x v="2"/>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x v="0"/>
    <x v="0"/>
    <x v="2"/>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x v="0"/>
    <x v="0"/>
    <x v="2"/>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en blanco)"/>
    <n v="124550316"/>
    <n v="79063934.530000016"/>
  </r>
  <r>
    <s v="2026"/>
    <x v="0"/>
    <x v="0"/>
    <x v="1"/>
    <x v="6"/>
    <s v="2 - Poder Ejecutivo"/>
    <s v="0221 - MINISTERIO DE ADMINISTRACIÓN PÚBLICA"/>
    <s v="0001 - MINISTERIO DE ADMINISTRACION PUBLICA"/>
    <x v="0"/>
    <x v="0"/>
    <x v="2"/>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x v="0"/>
    <x v="0"/>
    <x v="2"/>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x v="0"/>
    <x v="0"/>
    <x v="2"/>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x v="0"/>
    <x v="0"/>
    <x v="2"/>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x v="3"/>
    <x v="16"/>
    <x v="96"/>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x v="3"/>
    <x v="16"/>
    <x v="96"/>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x v="3"/>
    <x v="16"/>
    <x v="96"/>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x v="3"/>
    <x v="16"/>
    <x v="96"/>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x v="3"/>
    <x v="16"/>
    <x v="96"/>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x v="3"/>
    <x v="16"/>
    <x v="96"/>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x v="3"/>
    <x v="16"/>
    <x v="96"/>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x v="3"/>
    <x v="16"/>
    <x v="96"/>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x v="3"/>
    <x v="16"/>
    <x v="96"/>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x v="3"/>
    <x v="16"/>
    <x v="96"/>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x v="3"/>
    <x v="16"/>
    <x v="96"/>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x v="3"/>
    <x v="16"/>
    <x v="96"/>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x v="3"/>
    <x v="16"/>
    <x v="81"/>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x v="3"/>
    <x v="16"/>
    <x v="81"/>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x v="3"/>
    <x v="16"/>
    <x v="81"/>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x v="3"/>
    <x v="16"/>
    <x v="82"/>
    <s v="2.7 - OBRAS"/>
    <s v="2.7.2 - INFRAESTRUCTURA"/>
    <s v="N"/>
    <s v="00 - N/A"/>
    <s v="10 - FONDO GENERAL"/>
    <s v="99 - MULTIPROVINCIAL"/>
    <s v="(en blanco)"/>
    <n v="0"/>
    <n v="3999229.37"/>
  </r>
  <r>
    <s v="2026"/>
    <x v="0"/>
    <x v="0"/>
    <x v="1"/>
    <x v="6"/>
    <s v="2 - Poder Ejecutivo"/>
    <s v="0222 - MINISTERIO DE ENERGIA Y MINAS"/>
    <s v="0001 - MINISTERIO DE ENERGIA Y MINAS"/>
    <x v="3"/>
    <x v="16"/>
    <x v="82"/>
    <s v="2.7 - OBRAS"/>
    <s v="2.7.2 - INFRAESTRUCTURA"/>
    <s v="N"/>
    <s v="00 - N/A"/>
    <s v="20 - FONDOS CON DESTINO ESPECÍFICO"/>
    <s v="99 - MULTIPROVINCIAL"/>
    <s v="(en blanco)"/>
    <n v="138272643"/>
    <n v="34792488.490000002"/>
  </r>
  <r>
    <s v="2026"/>
    <x v="0"/>
    <x v="0"/>
    <x v="1"/>
    <x v="6"/>
    <s v="2 - Poder Ejecutivo"/>
    <s v="0222 - MINISTERIO DE ENERGIA Y MINAS"/>
    <s v="0001 - MINISTERIO DE ENERGIA Y MINAS"/>
    <x v="3"/>
    <x v="18"/>
    <x v="70"/>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x v="3"/>
    <x v="18"/>
    <x v="70"/>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x v="3"/>
    <x v="18"/>
    <x v="70"/>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x v="3"/>
    <x v="18"/>
    <x v="70"/>
    <s v="2.2 - CONTRATACIÓN DE SERVICIOS"/>
    <s v="2.2.1 - SERVICIOS BÁSICOS"/>
    <s v="S"/>
    <s v="01 - INVESTIGACIÓN POTENCIAL DE TIERRAS RARAS EN LA RESERVA FISCAL AVILA, PROVINCIA  PEDERNALES"/>
    <s v="10 - FONDO GENERAL"/>
    <s v="16 - PEDERNALES"/>
    <n v="16726"/>
    <n v="1976670"/>
    <n v="912001.64000000013"/>
  </r>
  <r>
    <s v="2026"/>
    <x v="0"/>
    <x v="0"/>
    <x v="1"/>
    <x v="6"/>
    <s v="2 - Poder Ejecutivo"/>
    <s v="0222 - MINISTERIO DE ENERGIA Y MINAS"/>
    <s v="0001 - MINISTERIO DE ENERGIA Y MINAS"/>
    <x v="3"/>
    <x v="18"/>
    <x v="70"/>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x v="3"/>
    <x v="18"/>
    <x v="70"/>
    <s v="2.2 - CONTRATACIÓN DE SERVICIOS"/>
    <s v="2.2.5 - ALQUILERES Y RENTAS"/>
    <s v="S"/>
    <s v="01 - INVESTIGACIÓN POTENCIAL DE TIERRAS RARAS EN LA RESERVA FISCAL AVILA, PROVINCIA  PEDERNALES"/>
    <s v="10 - FONDO GENERAL"/>
    <s v="16 - PEDERNALES"/>
    <n v="16726"/>
    <n v="12387450"/>
    <n v="13548148.119999999"/>
  </r>
  <r>
    <s v="2026"/>
    <x v="0"/>
    <x v="0"/>
    <x v="1"/>
    <x v="6"/>
    <s v="2 - Poder Ejecutivo"/>
    <s v="0222 - MINISTERIO DE ENERGIA Y MINAS"/>
    <s v="0001 - MINISTERIO DE ENERGIA Y MINAS"/>
    <x v="3"/>
    <x v="18"/>
    <x v="70"/>
    <s v="2.2 - CONTRATACIÓN DE SERVICIOS"/>
    <s v="2.2.8 - OTROS SERVICIOS NO INCLUIDOS EN CONCEPTOS ANTERIORES"/>
    <s v="S"/>
    <s v="01 - INVESTIGACIÓN POTENCIAL DE TIERRAS RARAS EN LA RESERVA FISCAL AVILA, PROVINCIA  PEDERNALES"/>
    <s v="10 - FONDO GENERAL"/>
    <s v="16 - PEDERNALES"/>
    <n v="16726"/>
    <n v="100965347"/>
    <n v="35516862.020000003"/>
  </r>
  <r>
    <s v="2026"/>
    <x v="0"/>
    <x v="0"/>
    <x v="1"/>
    <x v="6"/>
    <s v="2 - Poder Ejecutivo"/>
    <s v="0222 - MINISTERIO DE ENERGIA Y MINAS"/>
    <s v="0001 - MINISTERIO DE ENERGIA Y MINAS"/>
    <x v="3"/>
    <x v="18"/>
    <x v="70"/>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x v="3"/>
    <x v="18"/>
    <x v="70"/>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x v="3"/>
    <x v="18"/>
    <x v="70"/>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x v="0"/>
    <x v="0"/>
    <x v="2"/>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x v="0"/>
    <x v="0"/>
    <x v="2"/>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x v="0"/>
    <x v="1"/>
    <x v="21"/>
    <s v="2.1 - REMUNERACIONES Y CONTRIBUCIONES"/>
    <s v="2.1.1 - REMUNERACIONES"/>
    <s v="S"/>
    <s v="03 - CONSTRUCCIÓN DEL CENTRO DE RETENCIÓN VEHICULAR DE LA DIGESETT, PROVINCIA SANTO DOMINGO"/>
    <s v="10 - FONDO GENERAL"/>
    <s v="99 - MULTIPROVINCIAL"/>
    <n v="14640"/>
    <n v="0"/>
    <n v="1520000"/>
  </r>
  <r>
    <s v="2026"/>
    <x v="0"/>
    <x v="0"/>
    <x v="1"/>
    <x v="6"/>
    <s v="2 - Poder Ejecutivo"/>
    <s v="0223 - MINISTERIO DE LA VIVIENDA, HABITAT Y EDIFICACIONES (MIVHED)"/>
    <s v="0001 - MINISTERIO DE LA VIVIENDA, HABITAT Y EDIFICACIONES (MIVHED)"/>
    <x v="0"/>
    <x v="1"/>
    <x v="21"/>
    <s v="2.1 - REMUNERACIONES Y CONTRIBUCIONES"/>
    <s v="2.1.5 - CONTRIBUCIONES A LA SEGURIDAD SOCIAL"/>
    <s v="S"/>
    <s v="03 - CONSTRUCCIÓN DEL CENTRO DE RETENCIÓN VEHICULAR DE LA DIGESETT, PROVINCIA SANTO DOMINGO"/>
    <s v="10 - FONDO GENERAL"/>
    <s v="99 - MULTIPROVINCIAL"/>
    <n v="14640"/>
    <n v="0"/>
    <n v="235448.00000000003"/>
  </r>
  <r>
    <s v="2026"/>
    <x v="0"/>
    <x v="0"/>
    <x v="1"/>
    <x v="6"/>
    <s v="2 - Poder Ejecutivo"/>
    <s v="0223 - MINISTERIO DE LA VIVIENDA, HABITAT Y EDIFICACIONES (MIVHED)"/>
    <s v="0001 - MINISTERIO DE LA VIVIENDA, HABITAT Y EDIFICACIONES (MIVHED)"/>
    <x v="0"/>
    <x v="1"/>
    <x v="21"/>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x v="0"/>
    <x v="1"/>
    <x v="97"/>
    <s v="2.1 - REMUNERACIONES Y CONTRIBUCIONES"/>
    <s v="2.1.1 - REMUNERACIONES"/>
    <s v="S"/>
    <s v="84 - HUMANIZACION DEL SISTEMA PENITENCIARIO DE LA REPÚBLICA DOMINICANA"/>
    <s v="10 - FONDO GENERAL"/>
    <s v="99 - MULTIPROVINCIAL"/>
    <n v="14063"/>
    <n v="0"/>
    <n v="18484916.670000002"/>
  </r>
  <r>
    <s v="2026"/>
    <x v="0"/>
    <x v="0"/>
    <x v="1"/>
    <x v="6"/>
    <s v="2 - Poder Ejecutivo"/>
    <s v="0223 - MINISTERIO DE LA VIVIENDA, HABITAT Y EDIFICACIONES (MIVHED)"/>
    <s v="0001 - MINISTERIO DE LA VIVIENDA, HABITAT Y EDIFICACIONES (MIVHED)"/>
    <x v="0"/>
    <x v="1"/>
    <x v="97"/>
    <s v="2.1 - REMUNERACIONES Y CONTRIBUCIONES"/>
    <s v="2.1.2 - SOBRESUELDOS"/>
    <s v="S"/>
    <s v="84 - HUMANIZACION DEL SISTEMA PENITENCIARIO DE LA REPÚBLICA DOMINICANA"/>
    <s v="10 - FONDO GENERAL"/>
    <s v="99 - MULTIPROVINCIAL"/>
    <n v="14063"/>
    <n v="0"/>
    <n v="10950000"/>
  </r>
  <r>
    <s v="2026"/>
    <x v="0"/>
    <x v="0"/>
    <x v="1"/>
    <x v="6"/>
    <s v="2 - Poder Ejecutivo"/>
    <s v="0223 - MINISTERIO DE LA VIVIENDA, HABITAT Y EDIFICACIONES (MIVHED)"/>
    <s v="0001 - MINISTERIO DE LA VIVIENDA, HABITAT Y EDIFICACIONES (MIVHED)"/>
    <x v="0"/>
    <x v="1"/>
    <x v="97"/>
    <s v="2.1 - REMUNERACIONES Y CONTRIBUCIONES"/>
    <s v="2.1.5 - CONTRIBUCIONES A LA SEGURIDAD SOCIAL"/>
    <s v="S"/>
    <s v="84 - HUMANIZACION DEL SISTEMA PENITENCIARIO DE LA REPÚBLICA DOMINICANA"/>
    <s v="10 - FONDO GENERAL"/>
    <s v="99 - MULTIPROVINCIAL"/>
    <n v="14063"/>
    <n v="0"/>
    <n v="2811393.17"/>
  </r>
  <r>
    <s v="2026"/>
    <x v="0"/>
    <x v="0"/>
    <x v="1"/>
    <x v="6"/>
    <s v="2 - Poder Ejecutivo"/>
    <s v="0223 - MINISTERIO DE LA VIVIENDA, HABITAT Y EDIFICACIONES (MIVHED)"/>
    <s v="0001 - MINISTERIO DE LA VIVIENDA, HABITAT Y EDIFICACIONES (MIVHED)"/>
    <x v="3"/>
    <x v="10"/>
    <x v="59"/>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x v="1"/>
    <x v="15"/>
    <x v="60"/>
    <s v="2.1 - REMUNERACIONES Y CONTRIBUCIONES"/>
    <s v="2.1.1 - REMUNERACIONES"/>
    <s v="S"/>
    <s v="01 - MEJORAMIENTO DE 100,000 VIVIENDAS EN LA REPÚBLICA DOMINICANA"/>
    <s v="10 - FONDO GENERAL"/>
    <s v="32 - SANTO DOMINGO"/>
    <n v="14649"/>
    <n v="13200000"/>
    <n v="55362056.910000004"/>
  </r>
  <r>
    <s v="2026"/>
    <x v="0"/>
    <x v="0"/>
    <x v="1"/>
    <x v="6"/>
    <s v="2 - Poder Ejecutivo"/>
    <s v="0223 - MINISTERIO DE LA VIVIENDA, HABITAT Y EDIFICACIONES (MIVHED)"/>
    <s v="0001 - MINISTERIO DE LA VIVIENDA, HABITAT Y EDIFICACIONES (MIVHED)"/>
    <x v="1"/>
    <x v="15"/>
    <x v="60"/>
    <s v="2.1 - REMUNERACIONES Y CONTRIBUCIONES"/>
    <s v="2.1.5 - CONTRIBUCIONES A LA SEGURIDAD SOCIAL"/>
    <s v="S"/>
    <s v="01 - MEJORAMIENTO DE 100,000 VIVIENDAS EN LA REPÚBLICA DOMINICANA"/>
    <s v="10 - FONDO GENERAL"/>
    <s v="32 - SANTO DOMINGO"/>
    <n v="14649"/>
    <n v="23650000"/>
    <n v="8399969.3199999984"/>
  </r>
  <r>
    <s v="2026"/>
    <x v="0"/>
    <x v="0"/>
    <x v="1"/>
    <x v="6"/>
    <s v="2 - Poder Ejecutivo"/>
    <s v="0223 - MINISTERIO DE LA VIVIENDA, HABITAT Y EDIFICACIONES (MIVHED)"/>
    <s v="0001 - MINISTERIO DE LA VIVIENDA, HABITAT Y EDIFICACIONES (MIVHED)"/>
    <x v="1"/>
    <x v="15"/>
    <x v="60"/>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x v="1"/>
    <x v="15"/>
    <x v="60"/>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x v="1"/>
    <x v="15"/>
    <x v="60"/>
    <s v="2.2 - CONTRATACIÓN DE SERVICIOS"/>
    <s v="2.2.8 - OTROS SERVICIOS NO INCLUIDOS EN CONCEPTOS ANTERIORES"/>
    <s v="S"/>
    <s v="01 - MEJORAMIENTO DE 100,000 VIVIENDAS EN LA REPÚBLICA DOMINICANA"/>
    <s v="10 - FONDO GENERAL"/>
    <s v="32 - SANTO DOMINGO"/>
    <n v="14649"/>
    <n v="0"/>
    <n v="14544869.039999999"/>
  </r>
  <r>
    <s v="2026"/>
    <x v="0"/>
    <x v="0"/>
    <x v="1"/>
    <x v="6"/>
    <s v="2 - Poder Ejecutivo"/>
    <s v="0223 - MINISTERIO DE LA VIVIENDA, HABITAT Y EDIFICACIONES (MIVHED)"/>
    <s v="0001 - MINISTERIO DE LA VIVIENDA, HABITAT Y EDIFICACIONES (MIVHED)"/>
    <x v="1"/>
    <x v="15"/>
    <x v="60"/>
    <s v="2.3 - MATERIALES Y SUMINISTROS"/>
    <s v="2.3.1 - ALIMENTOS Y PRODUCTOS AGROFORESTALES"/>
    <s v="S"/>
    <s v="01 - MEJORAMIENTO DE 100,000 VIVIENDAS EN LA REPÚBLICA DOMINICANA"/>
    <s v="10 - FONDO GENERAL"/>
    <s v="32 - SANTO DOMINGO"/>
    <n v="14649"/>
    <n v="136894498"/>
    <n v="48252096.970000006"/>
  </r>
  <r>
    <s v="2026"/>
    <x v="0"/>
    <x v="0"/>
    <x v="1"/>
    <x v="6"/>
    <s v="2 - Poder Ejecutivo"/>
    <s v="0223 - MINISTERIO DE LA VIVIENDA, HABITAT Y EDIFICACIONES (MIVHED)"/>
    <s v="0001 - MINISTERIO DE LA VIVIENDA, HABITAT Y EDIFICACIONES (MIVHED)"/>
    <x v="1"/>
    <x v="15"/>
    <x v="60"/>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x v="1"/>
    <x v="15"/>
    <x v="60"/>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x v="1"/>
    <x v="15"/>
    <x v="60"/>
    <s v="2.3 - MATERIALES Y SUMINISTROS"/>
    <s v="2.3.6 - PRODUCTOS DE MINERALES, METÁLICOS Y NO METÁLICOS"/>
    <s v="S"/>
    <s v="01 - MEJORAMIENTO DE 100,000 VIVIENDAS EN LA REPÚBLICA DOMINICANA"/>
    <s v="10 - FONDO GENERAL"/>
    <s v="32 - SANTO DOMINGO"/>
    <n v="14649"/>
    <n v="214789443"/>
    <n v="18531712.839999996"/>
  </r>
  <r>
    <s v="2026"/>
    <x v="0"/>
    <x v="0"/>
    <x v="1"/>
    <x v="6"/>
    <s v="2 - Poder Ejecutivo"/>
    <s v="0223 - MINISTERIO DE LA VIVIENDA, HABITAT Y EDIFICACIONES (MIVHED)"/>
    <s v="0001 - MINISTERIO DE LA VIVIENDA, HABITAT Y EDIFICACIONES (MIVHED)"/>
    <x v="1"/>
    <x v="15"/>
    <x v="60"/>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7 - COMBUSTIBLES, LUBRICANTES, PRODUCTOS QUÍMICOS Y CONEXOS"/>
    <s v="S"/>
    <s v="01 - MEJORAMIENTO DE 100,000 VIVIENDAS EN LA REPÚBLICA DOMINICANA"/>
    <s v="10 - FONDO GENERAL"/>
    <s v="32 - SANTO DOMINGO"/>
    <n v="14649"/>
    <n v="8817820"/>
    <n v="1309446"/>
  </r>
  <r>
    <s v="2026"/>
    <x v="0"/>
    <x v="0"/>
    <x v="1"/>
    <x v="6"/>
    <s v="2 - Poder Ejecutivo"/>
    <s v="0223 - MINISTERIO DE LA VIVIENDA, HABITAT Y EDIFICACIONES (MIVHED)"/>
    <s v="0001 - MINISTERIO DE LA VIVIENDA, HABITAT Y EDIFICACIONES (MIVHED)"/>
    <x v="1"/>
    <x v="15"/>
    <x v="60"/>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7 - OBRAS"/>
    <s v="2.7.2 - INFRAESTRUCTURA"/>
    <s v="S"/>
    <s v="01 - MEJORAMIENTO DE 100,000 VIVIENDAS EN LA REPÚBLICA DOMINICANA"/>
    <s v="10 - FONDO GENERAL"/>
    <s v="32 - SANTO DOMINGO"/>
    <n v="14649"/>
    <n v="159899900"/>
    <n v="87185853.799999982"/>
  </r>
  <r>
    <s v="2026"/>
    <x v="0"/>
    <x v="0"/>
    <x v="1"/>
    <x v="6"/>
    <s v="2 - Poder Ejecutivo"/>
    <s v="0223 - MINISTERIO DE LA VIVIENDA, HABITAT Y EDIFICACIONES (MIVHED)"/>
    <s v="0001 - MINISTERIO DE LA VIVIENDA, HABITAT Y EDIFICACIONES (MIVHED)"/>
    <x v="1"/>
    <x v="15"/>
    <x v="60"/>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x v="1"/>
    <x v="15"/>
    <x v="60"/>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x v="1"/>
    <x v="15"/>
    <x v="98"/>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x v="1"/>
    <x v="15"/>
    <x v="98"/>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x v="1"/>
    <x v="6"/>
    <x v="27"/>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x v="1"/>
    <x v="6"/>
    <x v="46"/>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x v="1"/>
    <x v="6"/>
    <x v="47"/>
    <s v="2.1 - REMUNERACIONES Y CONTRIBUCIONES"/>
    <s v="2.1.1 - REMUNERACIONES"/>
    <s v="S"/>
    <s v="70 - CONSTRUCCIÓN  HOSPITAL REGIONAL EN SAN FRANCISCO DE MACORIS, PROV. DUARTE"/>
    <s v="10 - FONDO GENERAL"/>
    <s v="06 - DUARTE"/>
    <n v="13656"/>
    <n v="0"/>
    <n v="6870000"/>
  </r>
  <r>
    <s v="2026"/>
    <x v="0"/>
    <x v="0"/>
    <x v="1"/>
    <x v="6"/>
    <s v="2 - Poder Ejecutivo"/>
    <s v="0223 - MINISTERIO DE LA VIVIENDA, HABITAT Y EDIFICACIONES (MIVHED)"/>
    <s v="0001 - MINISTERIO DE LA VIVIENDA, HABITAT Y EDIFICACIONES (MIVHED)"/>
    <x v="1"/>
    <x v="6"/>
    <x v="47"/>
    <s v="2.1 - REMUNERACIONES Y CONTRIBUCIONES"/>
    <s v="2.1.5 - CONTRIBUCIONES A LA SEGURIDAD SOCIAL"/>
    <s v="S"/>
    <s v="70 - CONSTRUCCIÓN  HOSPITAL REGIONAL EN SAN FRANCISCO DE MACORIS, PROV. DUARTE"/>
    <s v="10 - FONDO GENERAL"/>
    <s v="06 - DUARTE"/>
    <n v="13656"/>
    <n v="0"/>
    <n v="1037215.23"/>
  </r>
  <r>
    <s v="2026"/>
    <x v="0"/>
    <x v="0"/>
    <x v="1"/>
    <x v="6"/>
    <s v="2 - Poder Ejecutivo"/>
    <s v="0223 - MINISTERIO DE LA VIVIENDA, HABITAT Y EDIFICACIONES (MIVHED)"/>
    <s v="0001 - MINISTERIO DE LA VIVIENDA, HABITAT Y EDIFICACIONES (MIVHED)"/>
    <x v="1"/>
    <x v="7"/>
    <x v="50"/>
    <s v="2.7 - OBRAS"/>
    <s v="2.7.2 - INFRAESTRUCTURA"/>
    <s v="S"/>
    <s v="20 - REPARACIÓN INSTALACIONES DEPORTIVAS PARQUE MIRADOR DEL ESTE, SANTO DOMINGO ESTE"/>
    <s v="10 - FONDO GENERAL"/>
    <s v="32 - SANTO DOMINGO"/>
    <n v="16788"/>
    <n v="497273476"/>
    <n v="319718189.88"/>
  </r>
  <r>
    <s v="2026"/>
    <x v="0"/>
    <x v="0"/>
    <x v="1"/>
    <x v="6"/>
    <s v="2 - Poder Ejecutivo"/>
    <s v="0223 - MINISTERIO DE LA VIVIENDA, HABITAT Y EDIFICACIONES (MIVHED)"/>
    <s v="0001 - MINISTERIO DE LA VIVIENDA, HABITAT Y EDIFICACIONES (MIVHED)"/>
    <x v="1"/>
    <x v="7"/>
    <x v="33"/>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x v="1"/>
    <x v="7"/>
    <x v="33"/>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x v="1"/>
    <x v="7"/>
    <x v="33"/>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x v="1"/>
    <x v="7"/>
    <x v="33"/>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x v="1"/>
    <x v="7"/>
    <x v="33"/>
    <s v="2.7 - OBRAS"/>
    <s v="2.7.2 - INFRAESTRUCTURA"/>
    <s v="S"/>
    <s v="17 - REPARACIÓN DE INSTALACIONES DEPORTIVAS DEL CENTRO OLÍMPICO JUAN PABLO DUARTE,DISTRITO NACIONAL."/>
    <s v="10 - FONDO GENERAL"/>
    <s v="01 - DISTRITO NACIONAL"/>
    <n v="16785"/>
    <n v="0"/>
    <n v="706824970.98000002"/>
  </r>
  <r>
    <s v="2026"/>
    <x v="0"/>
    <x v="0"/>
    <x v="1"/>
    <x v="6"/>
    <s v="2 - Poder Ejecutivo"/>
    <s v="0223 - MINISTERIO DE LA VIVIENDA, HABITAT Y EDIFICACIONES (MIVHED)"/>
    <s v="0001 - MINISTERIO DE LA VIVIENDA, HABITAT Y EDIFICACIONES (MIVHED)"/>
    <x v="1"/>
    <x v="7"/>
    <x v="33"/>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x v="1"/>
    <x v="7"/>
    <x v="33"/>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x v="1"/>
    <x v="7"/>
    <x v="33"/>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x v="1"/>
    <x v="7"/>
    <x v="33"/>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x v="1"/>
    <x v="7"/>
    <x v="33"/>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x v="1"/>
    <x v="2"/>
    <x v="83"/>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x v="1"/>
    <x v="2"/>
    <x v="83"/>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x v="1"/>
    <x v="2"/>
    <x v="83"/>
    <s v="2.7 - OBRAS"/>
    <s v="2.7.2 - INFRAESTRUCTURA"/>
    <s v="N"/>
    <s v="00 - N/A"/>
    <s v="50 - CRÉDITO INTERNO"/>
    <s v="99 - MULTIPROVINCIAL"/>
    <s v="(en blanco)"/>
    <n v="0"/>
    <n v="0"/>
  </r>
  <r>
    <s v="2026"/>
    <x v="0"/>
    <x v="0"/>
    <x v="1"/>
    <x v="7"/>
    <s v="1 - Poder Legislativo"/>
    <s v="0101 - SENADO DE LA REPÚBLICA"/>
    <s v="0001 - SENADO DE LA REPÚBLICA DOMINICANA"/>
    <x v="0"/>
    <x v="0"/>
    <x v="0"/>
    <s v="2.6 - BIENES MUEBLES, INMUEBLES E INTANGIBLES"/>
    <s v="2.6.1 - MOBILIARIO Y EQUIPO"/>
    <s v="N"/>
    <s v="00 - N/A"/>
    <s v="10 - FONDO GENERAL"/>
    <s v="99 - MULTIPROVINCIAL"/>
    <s v="(en blanco)"/>
    <n v="5000000"/>
    <n v="2083330"/>
  </r>
  <r>
    <s v="2026"/>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en blanco)"/>
    <n v="3000000"/>
    <n v="2041667"/>
  </r>
  <r>
    <s v="2026"/>
    <x v="0"/>
    <x v="0"/>
    <x v="1"/>
    <x v="7"/>
    <s v="1 - Poder Legislativo"/>
    <s v="0101 - SENADO DE LA REPÚBLICA"/>
    <s v="0001 - SENADO DE LA REPÚBLICA DOMINICANA"/>
    <x v="0"/>
    <x v="0"/>
    <x v="0"/>
    <s v="2.6 - BIENES MUEBLES, INMUEBLES E INTANGIBLES"/>
    <s v="2.6.3 - EQUIPO E INSTRUMENTAL, CIENTÍFICO Y LABORATORIO"/>
    <s v="N"/>
    <s v="00 - N/A"/>
    <s v="10 - FONDO GENERAL"/>
    <s v="99 - MULTIPROVINCIAL"/>
    <s v="(en blanco)"/>
    <n v="250000"/>
    <n v="104165"/>
  </r>
  <r>
    <s v="2026"/>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x v="0"/>
    <x v="0"/>
    <x v="0"/>
    <s v="2.6 - BIENES MUEBLES, INMUEBLES E INTANGIBLES"/>
    <s v="2.6.5 - MAQUINARIA, OTROS EQUIPOS Y HERRAMIENTAS"/>
    <s v="N"/>
    <s v="00 - N/A"/>
    <s v="10 - FONDO GENERAL"/>
    <s v="99 - MULTIPROVINCIAL"/>
    <s v="(en blanco)"/>
    <n v="35100000"/>
    <n v="14625000"/>
  </r>
  <r>
    <s v="2026"/>
    <x v="0"/>
    <x v="0"/>
    <x v="1"/>
    <x v="7"/>
    <s v="1 - Poder Legislativo"/>
    <s v="0101 - SENADO DE LA REPÚBLICA"/>
    <s v="0001 - SENADO DE LA REPÚBLICA DOMINICANA"/>
    <x v="0"/>
    <x v="0"/>
    <x v="0"/>
    <s v="2.6 - BIENES MUEBLES, INMUEBLES E INTANGIBLES"/>
    <s v="2.6.8 - BIENES INTANGIBLES"/>
    <s v="N"/>
    <s v="00 - N/A"/>
    <s v="10 - FONDO GENERAL"/>
    <s v="99 - MULTIPROVINCIAL"/>
    <s v="(en blanco)"/>
    <n v="1500000"/>
    <n v="625000"/>
  </r>
  <r>
    <s v="2026"/>
    <x v="0"/>
    <x v="0"/>
    <x v="1"/>
    <x v="7"/>
    <s v="1 - Poder Legislativo"/>
    <s v="0101 - SENADO DE LA REPÚBLICA"/>
    <s v="0001 - SENADO DE LA REPÚBLICA DOMINICANA"/>
    <x v="0"/>
    <x v="0"/>
    <x v="0"/>
    <s v="2.7 - OBRAS"/>
    <s v="2.7.1 - OBRAS EN EDIFICACIONES"/>
    <s v="N"/>
    <s v="00 - N/A"/>
    <s v="10 - FONDO GENERAL"/>
    <s v="99 - MULTIPROVINCIAL"/>
    <s v="(en blanco)"/>
    <n v="7700000"/>
    <n v="3208333"/>
  </r>
  <r>
    <s v="2026"/>
    <x v="0"/>
    <x v="0"/>
    <x v="1"/>
    <x v="7"/>
    <s v="1 - Poder Legislativo"/>
    <s v="0102 - CÁMARA DE DIPUTADOS"/>
    <s v="0001 - CÁMARA DE DIPUTADOS"/>
    <x v="0"/>
    <x v="0"/>
    <x v="0"/>
    <s v="2.6 - BIENES MUEBLES, INMUEBLES E INTANGIBLES"/>
    <s v="2.6.1 - MOBILIARIO Y EQUIPO"/>
    <s v="N"/>
    <s v="00 - N/A"/>
    <s v="10 - FONDO GENERAL"/>
    <s v="99 - MULTIPROVINCIAL"/>
    <s v="(en blanco)"/>
    <n v="116500000"/>
    <n v="36294500.669999994"/>
  </r>
  <r>
    <s v="2026"/>
    <x v="0"/>
    <x v="0"/>
    <x v="1"/>
    <x v="7"/>
    <s v="1 - Poder Legislativo"/>
    <s v="0102 - CÁMARA DE DIPUTADOS"/>
    <s v="0001 - CÁMARA DE DIPUTADOS"/>
    <x v="0"/>
    <x v="0"/>
    <x v="0"/>
    <s v="2.6 - BIENES MUEBLES, INMUEBLES E INTANGIBLES"/>
    <s v="2.6.2 - MOBILIARIO Y EQUIPO DE AUDIO, AUDIOVISUAL, RECREATIVO Y EDUCACIONAL"/>
    <s v="N"/>
    <s v="00 - N/A"/>
    <s v="10 - FONDO GENERAL"/>
    <s v="99 - MULTIPROVINCIAL"/>
    <s v="(en blanco)"/>
    <n v="5455200"/>
    <n v="1985101.66"/>
  </r>
  <r>
    <s v="2026"/>
    <x v="0"/>
    <x v="0"/>
    <x v="1"/>
    <x v="7"/>
    <s v="1 - Poder Legislativo"/>
    <s v="0102 - CÁMARA DE DIPUTADOS"/>
    <s v="0001 - CÁMARA DE DIPUTADOS"/>
    <x v="0"/>
    <x v="0"/>
    <x v="0"/>
    <s v="2.6 - BIENES MUEBLES, INMUEBLES E INTANGIBLES"/>
    <s v="2.6.4 - VEHÍCULOS Y EQUIPO DE TRANSPORTE, TRACCIÓN Y ELEVACIÓN"/>
    <s v="N"/>
    <s v="00 - N/A"/>
    <s v="10 - FONDO GENERAL"/>
    <s v="99 - MULTIPROVINCIAL"/>
    <s v="(en blanco)"/>
    <n v="15500000"/>
    <n v="6375001"/>
  </r>
  <r>
    <s v="2026"/>
    <x v="0"/>
    <x v="0"/>
    <x v="1"/>
    <x v="7"/>
    <s v="1 - Poder Legislativo"/>
    <s v="0102 - CÁMARA DE DIPUTADOS"/>
    <s v="0001 - CÁMARA DE DIPUTADOS"/>
    <x v="0"/>
    <x v="0"/>
    <x v="0"/>
    <s v="2.6 - BIENES MUEBLES, INMUEBLES E INTANGIBLES"/>
    <s v="2.6.5 - MAQUINARIA, OTROS EQUIPOS Y HERRAMIENTAS"/>
    <s v="N"/>
    <s v="00 - N/A"/>
    <s v="10 - FONDO GENERAL"/>
    <s v="99 - MULTIPROVINCIAL"/>
    <s v="(en blanco)"/>
    <n v="28100000"/>
    <n v="10024998.66"/>
  </r>
  <r>
    <s v="2026"/>
    <x v="0"/>
    <x v="0"/>
    <x v="1"/>
    <x v="7"/>
    <s v="1 - Poder Legislativo"/>
    <s v="0102 - CÁMARA DE DIPUTADOS"/>
    <s v="0001 - CÁMARA DE DIPUTADOS"/>
    <x v="0"/>
    <x v="0"/>
    <x v="0"/>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en blanco)"/>
    <n v="9100000"/>
    <n v="132104.82"/>
  </r>
  <r>
    <s v="2026"/>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en blanco)"/>
    <n v="3200000"/>
    <n v="86096.23000000001"/>
  </r>
  <r>
    <s v="2026"/>
    <x v="0"/>
    <x v="0"/>
    <x v="1"/>
    <x v="7"/>
    <s v="17 - Oficina Nacional de Defensa Pública"/>
    <s v="0406 - OFICINA NACIONAL DE DEFENSA PUBLICA"/>
    <s v="0001 - OFICINA NACIONAL DE DEFENSA PUBLICA"/>
    <x v="0"/>
    <x v="1"/>
    <x v="1"/>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x v="0"/>
    <x v="0"/>
    <x v="2"/>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x v="0"/>
    <x v="0"/>
    <x v="2"/>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x v="0"/>
    <x v="0"/>
    <x v="2"/>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x v="0"/>
    <x v="0"/>
    <x v="2"/>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x v="0"/>
    <x v="0"/>
    <x v="2"/>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x v="0"/>
    <x v="0"/>
    <x v="2"/>
    <s v="2.6 - BIENES MUEBLES, INMUEBLES E INTANGIBLES"/>
    <s v="2.6.8 - BIENES INTANGIBLES"/>
    <s v="S"/>
    <s v="00 - N/A"/>
    <s v="60 - CREDITO EXTERNO"/>
    <s v="99 - MULTIPROVINCIAL"/>
    <s v="(en blanco)"/>
    <n v="0"/>
    <n v="341955.54"/>
  </r>
  <r>
    <s v="2026"/>
    <x v="0"/>
    <x v="0"/>
    <x v="1"/>
    <x v="7"/>
    <s v="2 - Poder Ejecutivo"/>
    <s v="0201 - PRESIDENCIA DE LA REPÚBLICA"/>
    <s v="0001 - GABINETE SOCIAL DE LA PRESIDENCIA"/>
    <x v="2"/>
    <x v="4"/>
    <x v="19"/>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x v="2"/>
    <x v="4"/>
    <x v="19"/>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x v="2"/>
    <x v="4"/>
    <x v="19"/>
    <s v="2.7 - OBRAS"/>
    <s v="2.7.1 - OBRAS EN EDIFICACIONES"/>
    <s v="S"/>
    <s v="00 - N/A"/>
    <s v="70 - DONACION EXTERNA"/>
    <s v="99 - MULTIPROVINCIAL"/>
    <s v="(en blanco)"/>
    <n v="30115000"/>
    <n v="0"/>
  </r>
  <r>
    <s v="2026"/>
    <x v="0"/>
    <x v="0"/>
    <x v="1"/>
    <x v="7"/>
    <s v="2 - Poder Ejecutivo"/>
    <s v="0201 - PRESIDENCIA DE LA REPÚBLICA"/>
    <s v="0001 - GABINETE SOCIAL DE LA PRESIDENCIA"/>
    <x v="1"/>
    <x v="2"/>
    <x v="3"/>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x v="1"/>
    <x v="2"/>
    <x v="3"/>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x v="1"/>
    <x v="2"/>
    <x v="3"/>
    <s v="2.6 - BIENES MUEBLES, INMUEBLES E INTANGIBLES"/>
    <s v="2.6.5 - MAQUINARIA, OTROS EQUIPOS Y HERRAMIENTAS"/>
    <s v="N"/>
    <s v="00 - N/A"/>
    <s v="10 - FONDO GENERAL"/>
    <s v="99 - MULTIPROVINCIAL"/>
    <s v="(en blanco)"/>
    <n v="4408750"/>
    <n v="45902"/>
  </r>
  <r>
    <s v="2026"/>
    <x v="0"/>
    <x v="0"/>
    <x v="1"/>
    <x v="7"/>
    <s v="2 - Poder Ejecutivo"/>
    <s v="0201 - PRESIDENCIA DE LA REPÚBLICA"/>
    <s v="0001 - GABINETE SOCIAL DE LA PRESIDENCIA"/>
    <x v="1"/>
    <x v="2"/>
    <x v="4"/>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x v="1"/>
    <x v="2"/>
    <x v="4"/>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x v="1"/>
    <x v="2"/>
    <x v="4"/>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x v="1"/>
    <x v="2"/>
    <x v="4"/>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x v="1"/>
    <x v="2"/>
    <x v="4"/>
    <s v="2.7 - OBRAS"/>
    <s v="2.7.1 - OBRAS EN EDIFICACIONES"/>
    <s v="N"/>
    <s v="00 - N/A"/>
    <s v="10 - FONDO GENERAL"/>
    <s v="99 - MULTIPROVINCIAL"/>
    <s v="(en blanco)"/>
    <n v="537000"/>
    <n v="0"/>
  </r>
  <r>
    <s v="2026"/>
    <x v="0"/>
    <x v="0"/>
    <x v="1"/>
    <x v="7"/>
    <s v="2 - Poder Ejecutivo"/>
    <s v="0201 - PRESIDENCIA DE LA REPÚBLICA"/>
    <s v="0001 - GABINETE SOCIAL DE LA PRESIDENCIA"/>
    <x v="1"/>
    <x v="3"/>
    <x v="5"/>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x v="1"/>
    <x v="3"/>
    <x v="5"/>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x v="1"/>
    <x v="3"/>
    <x v="5"/>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x v="1"/>
    <x v="3"/>
    <x v="5"/>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x v="1"/>
    <x v="3"/>
    <x v="5"/>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x v="0"/>
    <x v="0"/>
    <x v="2"/>
    <s v="2.6 - BIENES MUEBLES, INMUEBLES E INTANGIBLES"/>
    <s v="2.6.1 - MOBILIARIO Y EQUIPO"/>
    <s v="N"/>
    <s v="00 - N/A"/>
    <s v="10 - FONDO GENERAL"/>
    <s v="99 - MULTIPROVINCIAL"/>
    <s v="(en blanco)"/>
    <n v="153750000"/>
    <n v="1839192.8800000001"/>
  </r>
  <r>
    <s v="2026"/>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x v="0"/>
    <x v="0"/>
    <x v="2"/>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x v="0"/>
    <x v="0"/>
    <x v="2"/>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x v="0"/>
    <x v="0"/>
    <x v="2"/>
    <s v="2.7 - OBRAS"/>
    <s v="2.7.1 - OBRAS EN EDIFICACIONES"/>
    <s v="N"/>
    <s v="00 - N/A"/>
    <s v="10 - FONDO GENERAL"/>
    <s v="99 - MULTIPROVINCIAL"/>
    <s v="(en blanco)"/>
    <n v="5390000"/>
    <n v="2661161.06"/>
  </r>
  <r>
    <s v="2026"/>
    <x v="0"/>
    <x v="0"/>
    <x v="1"/>
    <x v="7"/>
    <s v="2 - Poder Ejecutivo"/>
    <s v="0201 - PRESIDENCIA DE LA REPÚBLICA"/>
    <s v="0001 - MINISTERIO DE LA PRESIDENCIA"/>
    <x v="0"/>
    <x v="0"/>
    <x v="2"/>
    <s v="2.7 - OBRAS"/>
    <s v="2.7.1 - OBRAS EN EDIFICACIONES"/>
    <s v="N"/>
    <s v="00 - N/A"/>
    <s v="70 - DONACION EXTERNA"/>
    <s v="99 - MULTIPROVINCIAL"/>
    <s v="(en blanco)"/>
    <n v="18743374"/>
    <n v="0"/>
  </r>
  <r>
    <s v="2026"/>
    <x v="0"/>
    <x v="0"/>
    <x v="1"/>
    <x v="7"/>
    <s v="2 - Poder Ejecutivo"/>
    <s v="0201 - PRESIDENCIA DE LA REPÚBLICA"/>
    <s v="0001 - MINISTERIO DE LA PRESIDENCIA"/>
    <x v="2"/>
    <x v="4"/>
    <x v="7"/>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x v="2"/>
    <x v="4"/>
    <x v="79"/>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x v="2"/>
    <x v="4"/>
    <x v="79"/>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x v="2"/>
    <x v="4"/>
    <x v="79"/>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x v="2"/>
    <x v="4"/>
    <x v="79"/>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x v="2"/>
    <x v="4"/>
    <x v="79"/>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x v="2"/>
    <x v="4"/>
    <x v="79"/>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x v="1"/>
    <x v="15"/>
    <x v="98"/>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x v="0"/>
    <x v="0"/>
    <x v="2"/>
    <s v="2.6 - BIENES MUEBLES, INMUEBLES E INTANGIBLES"/>
    <s v="2.6.1 - MOBILIARIO Y EQUIPO"/>
    <s v="N"/>
    <s v="00 - N/A"/>
    <s v="10 - FONDO GENERAL"/>
    <s v="99 - MULTIPROVINCIAL"/>
    <s v="(en blanco)"/>
    <n v="4740000"/>
    <n v="7151377.8399999999"/>
  </r>
  <r>
    <s v="2026"/>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en blanco)"/>
    <n v="3385000"/>
    <n v="339530995.19999999"/>
  </r>
  <r>
    <s v="2026"/>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en blanco)"/>
    <n v="4940000"/>
    <n v="1817902.8"/>
  </r>
  <r>
    <s v="2026"/>
    <x v="0"/>
    <x v="0"/>
    <x v="1"/>
    <x v="7"/>
    <s v="2 - Poder Ejecutivo"/>
    <s v="0201 - PRESIDENCIA DE LA REPÚBLICA"/>
    <s v="0001 - SECRETARIADO ADMINISTRATIVO DE LA PRESIDENCIA"/>
    <x v="0"/>
    <x v="0"/>
    <x v="2"/>
    <s v="2.6 - BIENES MUEBLES, INMUEBLES E INTANGIBLES"/>
    <s v="2.6.6 - EQUIPOS DE DEFENSA Y SEGURIDAD"/>
    <s v="N"/>
    <s v="00 - N/A"/>
    <s v="10 - FONDO GENERAL"/>
    <s v="99 - MULTIPROVINCIAL"/>
    <s v="(en blanco)"/>
    <n v="2700000"/>
    <n v="1347147"/>
  </r>
  <r>
    <s v="2026"/>
    <x v="0"/>
    <x v="0"/>
    <x v="1"/>
    <x v="7"/>
    <s v="2 - Poder Ejecutivo"/>
    <s v="0201 - PRESIDENCIA DE LA REPÚBLICA"/>
    <s v="0001 - SECRETARIADO ADMINISTRATIVO DE LA PRESIDENCIA"/>
    <x v="0"/>
    <x v="0"/>
    <x v="2"/>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x v="0"/>
    <x v="0"/>
    <x v="2"/>
    <s v="2.7 - OBRAS"/>
    <s v="2.7.1 - OBRAS EN EDIFICACIONES"/>
    <s v="N"/>
    <s v="00 - N/A"/>
    <s v="10 - FONDO GENERAL"/>
    <s v="99 - MULTIPROVINCIAL"/>
    <s v="(en blanco)"/>
    <n v="5000000"/>
    <n v="2275262.19"/>
  </r>
  <r>
    <s v="2026"/>
    <x v="0"/>
    <x v="0"/>
    <x v="1"/>
    <x v="7"/>
    <s v="2 - Poder Ejecutivo"/>
    <s v="0201 - PRESIDENCIA DE LA REPÚBLICA"/>
    <s v="0001 - SECRETARIADO ADMINISTRATIVO DE LA PRESIDENCIA"/>
    <x v="1"/>
    <x v="2"/>
    <x v="4"/>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x v="1"/>
    <x v="2"/>
    <x v="4"/>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x v="1"/>
    <x v="2"/>
    <x v="4"/>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x v="1"/>
    <x v="2"/>
    <x v="4"/>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x v="1"/>
    <x v="2"/>
    <x v="4"/>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x v="1"/>
    <x v="2"/>
    <x v="4"/>
    <s v="2.6 - BIENES MUEBLES, INMUEBLES E INTANGIBLES"/>
    <s v="2.6.1 - MOBILIARIO Y EQUIPO"/>
    <s v="N"/>
    <s v="00 - N/A"/>
    <s v="10 - FONDO GENERAL"/>
    <s v="99 - MULTIPROVINCIAL"/>
    <s v="(en blanco)"/>
    <n v="30331284"/>
    <n v="4224151.0199999996"/>
  </r>
  <r>
    <s v="2026"/>
    <x v="0"/>
    <x v="0"/>
    <x v="1"/>
    <x v="7"/>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x v="1"/>
    <x v="2"/>
    <x v="4"/>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x v="1"/>
    <x v="2"/>
    <x v="4"/>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x v="1"/>
    <x v="2"/>
    <x v="4"/>
    <s v="2.7 - OBRAS"/>
    <s v="2.7.1 - OBRAS EN EDIFICACIONES"/>
    <s v="N"/>
    <s v="00 - N/A"/>
    <s v="10 - FONDO GENERAL"/>
    <s v="99 - MULTIPROVINCIAL"/>
    <s v="(en blanco)"/>
    <n v="94248812"/>
    <n v="0"/>
  </r>
  <r>
    <s v="2026"/>
    <x v="0"/>
    <x v="0"/>
    <x v="1"/>
    <x v="7"/>
    <s v="2 - Poder Ejecutivo"/>
    <s v="0201 - PRESIDENCIA DE LA REPÚBLICA"/>
    <s v="0004 - SERVICIO INTEGRAL DE EMERGENCIAS"/>
    <x v="0"/>
    <x v="5"/>
    <x v="8"/>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x v="0"/>
    <x v="5"/>
    <x v="8"/>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x v="0"/>
    <x v="5"/>
    <x v="8"/>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x v="0"/>
    <x v="5"/>
    <x v="8"/>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x v="0"/>
    <x v="5"/>
    <x v="8"/>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x v="0"/>
    <x v="5"/>
    <x v="8"/>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x v="0"/>
    <x v="5"/>
    <x v="8"/>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x v="0"/>
    <x v="5"/>
    <x v="8"/>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x v="0"/>
    <x v="5"/>
    <x v="8"/>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x v="0"/>
    <x v="5"/>
    <x v="8"/>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x v="0"/>
    <x v="5"/>
    <x v="8"/>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x v="0"/>
    <x v="5"/>
    <x v="8"/>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x v="0"/>
    <x v="5"/>
    <x v="8"/>
    <s v="2.6 - BIENES MUEBLES, INMUEBLES E INTANGIBLES"/>
    <s v="2.6.8 - BIENES INTANGIBLES"/>
    <s v="N"/>
    <s v="00 - N/A"/>
    <s v="10 - FONDO GENERAL"/>
    <s v="99 - MULTIPROVINCIAL"/>
    <s v="(en blanco)"/>
    <n v="500000"/>
    <n v="546023.86"/>
  </r>
  <r>
    <s v="2026"/>
    <x v="0"/>
    <x v="0"/>
    <x v="1"/>
    <x v="7"/>
    <s v="2 - Poder Ejecutivo"/>
    <s v="0201 - PRESIDENCIA DE LA REPÚBLICA"/>
    <s v="0004 - SERVICIO INTEGRAL DE EMERGENCIAS"/>
    <x v="0"/>
    <x v="5"/>
    <x v="8"/>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x v="0"/>
    <x v="5"/>
    <x v="8"/>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x v="0"/>
    <x v="5"/>
    <x v="8"/>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x v="0"/>
    <x v="5"/>
    <x v="8"/>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x v="0"/>
    <x v="0"/>
    <x v="2"/>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x v="0"/>
    <x v="0"/>
    <x v="2"/>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x v="0"/>
    <x v="0"/>
    <x v="2"/>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x v="2"/>
    <x v="4"/>
    <x v="79"/>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x v="2"/>
    <x v="4"/>
    <x v="79"/>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x v="2"/>
    <x v="4"/>
    <x v="9"/>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x v="2"/>
    <x v="4"/>
    <x v="9"/>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x v="2"/>
    <x v="4"/>
    <x v="9"/>
    <s v="2.6 - BIENES MUEBLES, INMUEBLES E INTANGIBLES"/>
    <s v="2.6.5 - MAQUINARIA, OTROS EQUIPOS Y HERRAMIENTAS"/>
    <s v="N"/>
    <s v="00 - N/A"/>
    <s v="10 - FONDO GENERAL"/>
    <s v="99 - MULTIPROVINCIAL"/>
    <s v="(en blanco)"/>
    <n v="0"/>
    <n v="0"/>
  </r>
  <r>
    <s v="2026"/>
    <x v="0"/>
    <x v="0"/>
    <x v="1"/>
    <x v="7"/>
    <s v="2 - Poder Ejecutivo"/>
    <s v="0201 - PRESIDENCIA DE LA REPÚBLICA"/>
    <s v="0008 - DIRECCION GENERAL DE ETICA E INTEGRIDAD GUBERNAMENTAL"/>
    <x v="0"/>
    <x v="0"/>
    <x v="2"/>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x v="0"/>
    <x v="0"/>
    <x v="2"/>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x v="0"/>
    <x v="0"/>
    <x v="2"/>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x v="0"/>
    <x v="0"/>
    <x v="2"/>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x v="0"/>
    <x v="0"/>
    <x v="2"/>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x v="0"/>
    <x v="1"/>
    <x v="21"/>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x v="0"/>
    <x v="1"/>
    <x v="21"/>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x v="0"/>
    <x v="1"/>
    <x v="21"/>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x v="0"/>
    <x v="1"/>
    <x v="21"/>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x v="0"/>
    <x v="1"/>
    <x v="21"/>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x v="0"/>
    <x v="1"/>
    <x v="21"/>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x v="0"/>
    <x v="1"/>
    <x v="21"/>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x v="0"/>
    <x v="1"/>
    <x v="21"/>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x v="0"/>
    <x v="1"/>
    <x v="21"/>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x v="0"/>
    <x v="1"/>
    <x v="21"/>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x v="0"/>
    <x v="1"/>
    <x v="21"/>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x v="0"/>
    <x v="1"/>
    <x v="21"/>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x v="0"/>
    <x v="1"/>
    <x v="21"/>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x v="0"/>
    <x v="1"/>
    <x v="21"/>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x v="0"/>
    <x v="1"/>
    <x v="21"/>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x v="0"/>
    <x v="1"/>
    <x v="21"/>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x v="0"/>
    <x v="1"/>
    <x v="21"/>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x v="0"/>
    <x v="1"/>
    <x v="21"/>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x v="0"/>
    <x v="1"/>
    <x v="21"/>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x v="0"/>
    <x v="1"/>
    <x v="21"/>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x v="0"/>
    <x v="1"/>
    <x v="21"/>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x v="0"/>
    <x v="1"/>
    <x v="21"/>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x v="0"/>
    <x v="1"/>
    <x v="21"/>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x v="0"/>
    <x v="1"/>
    <x v="21"/>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x v="0"/>
    <x v="1"/>
    <x v="21"/>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x v="0"/>
    <x v="1"/>
    <x v="21"/>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x v="0"/>
    <x v="1"/>
    <x v="21"/>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x v="0"/>
    <x v="1"/>
    <x v="21"/>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x v="0"/>
    <x v="1"/>
    <x v="21"/>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x v="0"/>
    <x v="1"/>
    <x v="21"/>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x v="0"/>
    <x v="1"/>
    <x v="21"/>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x v="0"/>
    <x v="1"/>
    <x v="21"/>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x v="0"/>
    <x v="1"/>
    <x v="21"/>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x v="0"/>
    <x v="1"/>
    <x v="21"/>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x v="0"/>
    <x v="1"/>
    <x v="21"/>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x v="0"/>
    <x v="1"/>
    <x v="21"/>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x v="0"/>
    <x v="1"/>
    <x v="21"/>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x v="0"/>
    <x v="1"/>
    <x v="21"/>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x v="0"/>
    <x v="1"/>
    <x v="21"/>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x v="0"/>
    <x v="1"/>
    <x v="21"/>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x v="0"/>
    <x v="1"/>
    <x v="21"/>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x v="0"/>
    <x v="1"/>
    <x v="21"/>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x v="0"/>
    <x v="1"/>
    <x v="21"/>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x v="0"/>
    <x v="1"/>
    <x v="21"/>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x v="0"/>
    <x v="1"/>
    <x v="24"/>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x v="3"/>
    <x v="10"/>
    <x v="25"/>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x v="1"/>
    <x v="15"/>
    <x v="98"/>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x v="1"/>
    <x v="15"/>
    <x v="98"/>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x v="1"/>
    <x v="15"/>
    <x v="98"/>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x v="1"/>
    <x v="15"/>
    <x v="98"/>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x v="1"/>
    <x v="15"/>
    <x v="98"/>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x v="1"/>
    <x v="15"/>
    <x v="98"/>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x v="1"/>
    <x v="15"/>
    <x v="98"/>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x v="1"/>
    <x v="15"/>
    <x v="98"/>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x v="1"/>
    <x v="15"/>
    <x v="98"/>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x v="1"/>
    <x v="15"/>
    <x v="98"/>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x v="1"/>
    <x v="15"/>
    <x v="98"/>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x v="1"/>
    <x v="15"/>
    <x v="98"/>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x v="1"/>
    <x v="7"/>
    <x v="33"/>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x v="1"/>
    <x v="7"/>
    <x v="33"/>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x v="1"/>
    <x v="7"/>
    <x v="33"/>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x v="1"/>
    <x v="7"/>
    <x v="33"/>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x v="1"/>
    <x v="7"/>
    <x v="33"/>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x v="1"/>
    <x v="7"/>
    <x v="33"/>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x v="1"/>
    <x v="7"/>
    <x v="33"/>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x v="1"/>
    <x v="7"/>
    <x v="33"/>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x v="1"/>
    <x v="7"/>
    <x v="33"/>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x v="1"/>
    <x v="7"/>
    <x v="33"/>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x v="1"/>
    <x v="7"/>
    <x v="33"/>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x v="1"/>
    <x v="7"/>
    <x v="33"/>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x v="1"/>
    <x v="7"/>
    <x v="33"/>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x v="1"/>
    <x v="7"/>
    <x v="33"/>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x v="1"/>
    <x v="7"/>
    <x v="33"/>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x v="1"/>
    <x v="7"/>
    <x v="33"/>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x v="1"/>
    <x v="7"/>
    <x v="33"/>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x v="1"/>
    <x v="7"/>
    <x v="33"/>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x v="1"/>
    <x v="7"/>
    <x v="33"/>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x v="1"/>
    <x v="7"/>
    <x v="33"/>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x v="1"/>
    <x v="7"/>
    <x v="33"/>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x v="1"/>
    <x v="7"/>
    <x v="33"/>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x v="1"/>
    <x v="7"/>
    <x v="33"/>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x v="1"/>
    <x v="7"/>
    <x v="33"/>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x v="1"/>
    <x v="7"/>
    <x v="33"/>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x v="1"/>
    <x v="7"/>
    <x v="33"/>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x v="1"/>
    <x v="7"/>
    <x v="33"/>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x v="1"/>
    <x v="7"/>
    <x v="33"/>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x v="1"/>
    <x v="7"/>
    <x v="33"/>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x v="1"/>
    <x v="7"/>
    <x v="33"/>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x v="1"/>
    <x v="7"/>
    <x v="33"/>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x v="1"/>
    <x v="7"/>
    <x v="33"/>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x v="1"/>
    <x v="7"/>
    <x v="33"/>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x v="1"/>
    <x v="7"/>
    <x v="33"/>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x v="1"/>
    <x v="7"/>
    <x v="33"/>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x v="1"/>
    <x v="7"/>
    <x v="33"/>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x v="1"/>
    <x v="7"/>
    <x v="33"/>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x v="1"/>
    <x v="7"/>
    <x v="33"/>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x v="1"/>
    <x v="7"/>
    <x v="33"/>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x v="1"/>
    <x v="7"/>
    <x v="33"/>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x v="1"/>
    <x v="7"/>
    <x v="33"/>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x v="1"/>
    <x v="7"/>
    <x v="33"/>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x v="1"/>
    <x v="7"/>
    <x v="33"/>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x v="1"/>
    <x v="7"/>
    <x v="33"/>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x v="1"/>
    <x v="7"/>
    <x v="33"/>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x v="1"/>
    <x v="7"/>
    <x v="33"/>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x v="1"/>
    <x v="7"/>
    <x v="33"/>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x v="1"/>
    <x v="7"/>
    <x v="33"/>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x v="1"/>
    <x v="7"/>
    <x v="33"/>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x v="1"/>
    <x v="7"/>
    <x v="33"/>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x v="1"/>
    <x v="7"/>
    <x v="33"/>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x v="1"/>
    <x v="7"/>
    <x v="33"/>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x v="1"/>
    <x v="7"/>
    <x v="33"/>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x v="1"/>
    <x v="7"/>
    <x v="33"/>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x v="1"/>
    <x v="7"/>
    <x v="33"/>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x v="1"/>
    <x v="7"/>
    <x v="33"/>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x v="1"/>
    <x v="7"/>
    <x v="33"/>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x v="1"/>
    <x v="7"/>
    <x v="33"/>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x v="1"/>
    <x v="7"/>
    <x v="33"/>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x v="1"/>
    <x v="7"/>
    <x v="33"/>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x v="1"/>
    <x v="7"/>
    <x v="17"/>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x v="1"/>
    <x v="7"/>
    <x v="17"/>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x v="1"/>
    <x v="7"/>
    <x v="87"/>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x v="1"/>
    <x v="7"/>
    <x v="87"/>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x v="1"/>
    <x v="7"/>
    <x v="87"/>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x v="1"/>
    <x v="7"/>
    <x v="87"/>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x v="1"/>
    <x v="7"/>
    <x v="87"/>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x v="1"/>
    <x v="7"/>
    <x v="87"/>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en blanco)"/>
    <n v="9510000"/>
    <n v="1355525"/>
  </r>
  <r>
    <s v="2026"/>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en blanco)"/>
    <n v="600100"/>
    <n v="1947843.03"/>
  </r>
  <r>
    <s v="2026"/>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x v="1"/>
    <x v="15"/>
    <x v="60"/>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x v="1"/>
    <x v="15"/>
    <x v="60"/>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x v="1"/>
    <x v="15"/>
    <x v="60"/>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x v="1"/>
    <x v="15"/>
    <x v="60"/>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x v="1"/>
    <x v="15"/>
    <x v="60"/>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x v="1"/>
    <x v="15"/>
    <x v="60"/>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x v="1"/>
    <x v="15"/>
    <x v="60"/>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x v="1"/>
    <x v="15"/>
    <x v="60"/>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x v="1"/>
    <x v="15"/>
    <x v="60"/>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98"/>
    <s v="2.6 - BIENES MUEBLES, INMUEBLES E INTANGIBLES"/>
    <s v="2.6.1 - MOBILIARIO Y EQUIPO"/>
    <s v="S"/>
    <s v="08 - CONSTRUCCIÓN DE PLAZA COMUNITARIA EN EL MUNICIPIO DE BÁNICA,  PROVINCIA ELÍAS PIÑA"/>
    <s v="10 - FONDO GENERAL"/>
    <s v="07 - ELIAS PINA"/>
    <n v="15351"/>
    <n v="0"/>
    <n v="117976.4"/>
  </r>
  <r>
    <s v="2026"/>
    <x v="0"/>
    <x v="0"/>
    <x v="1"/>
    <x v="7"/>
    <s v="2 - Poder Ejecutivo"/>
    <s v="0201 - PRESIDENCIA DE LA REPÚBLICA"/>
    <s v="0009 - DIRECCIÓN GENERAL DE PROYECTOS ESTRATÉGICOS Y ESPECIALES DE LA PRESIDENCIA DE LA REPÚBLICA (PROPEEP)"/>
    <x v="1"/>
    <x v="15"/>
    <x v="98"/>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x v="1"/>
    <x v="15"/>
    <x v="98"/>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x v="1"/>
    <x v="15"/>
    <x v="98"/>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x v="1"/>
    <x v="2"/>
    <x v="4"/>
    <s v="2.6 - BIENES MUEBLES, INMUEBLES E INTANGIBLES"/>
    <s v="2.6.1 - MOBILIARIO Y EQUIPO"/>
    <s v="N"/>
    <s v="00 - N/A"/>
    <s v="10 - FONDO GENERAL"/>
    <s v="99 - MULTIPROVINCIAL"/>
    <s v="(en blanco)"/>
    <n v="5891879"/>
    <n v="1200645.02"/>
  </r>
  <r>
    <s v="2026"/>
    <x v="0"/>
    <x v="0"/>
    <x v="1"/>
    <x v="7"/>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x v="1"/>
    <x v="2"/>
    <x v="4"/>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x v="1"/>
    <x v="2"/>
    <x v="4"/>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x v="1"/>
    <x v="2"/>
    <x v="4"/>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x v="2"/>
    <x v="4"/>
    <x v="12"/>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x v="0"/>
    <x v="0"/>
    <x v="2"/>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x v="0"/>
    <x v="0"/>
    <x v="2"/>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x v="0"/>
    <x v="0"/>
    <x v="2"/>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x v="0"/>
    <x v="1"/>
    <x v="13"/>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x v="0"/>
    <x v="1"/>
    <x v="13"/>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x v="0"/>
    <x v="1"/>
    <x v="13"/>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x v="0"/>
    <x v="1"/>
    <x v="13"/>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x v="0"/>
    <x v="1"/>
    <x v="13"/>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x v="1"/>
    <x v="2"/>
    <x v="4"/>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x v="1"/>
    <x v="2"/>
    <x v="4"/>
    <s v="2.6 - BIENES MUEBLES, INMUEBLES E INTANGIBLES"/>
    <s v="2.6.1 - MOBILIARIO Y EQUIPO"/>
    <s v="N"/>
    <s v="00 - N/A"/>
    <s v="50 - CRÉDITO INTERNO"/>
    <s v="99 - MULTIPROVINCIAL"/>
    <s v="(en blanco)"/>
    <n v="0"/>
    <n v="0"/>
  </r>
  <r>
    <s v="2026"/>
    <x v="0"/>
    <x v="0"/>
    <x v="1"/>
    <x v="7"/>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x v="1"/>
    <x v="2"/>
    <x v="4"/>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x v="1"/>
    <x v="2"/>
    <x v="4"/>
    <s v="2.6 - BIENES MUEBLES, INMUEBLES E INTANGIBLES"/>
    <s v="2.6.5 - MAQUINARIA, OTROS EQUIPOS Y HERRAMIENTAS"/>
    <s v="N"/>
    <s v="00 - N/A"/>
    <s v="50 - CRÉDITO INTERNO"/>
    <s v="99 - MULTIPROVINCIAL"/>
    <s v="(en blanco)"/>
    <n v="0"/>
    <n v="0"/>
  </r>
  <r>
    <s v="2026"/>
    <x v="0"/>
    <x v="0"/>
    <x v="1"/>
    <x v="7"/>
    <s v="2 - Poder Ejecutivo"/>
    <s v="0201 - PRESIDENCIA DE LA REPÚBLICA"/>
    <s v="0015 - DIRECCIÓN GENERAL DE DESARROLLO DE LA COMUNIDAD"/>
    <x v="1"/>
    <x v="2"/>
    <x v="4"/>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x v="1"/>
    <x v="2"/>
    <x v="4"/>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x v="1"/>
    <x v="2"/>
    <x v="4"/>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x v="1"/>
    <x v="2"/>
    <x v="4"/>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x v="1"/>
    <x v="2"/>
    <x v="4"/>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x v="1"/>
    <x v="9"/>
    <x v="30"/>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x v="1"/>
    <x v="2"/>
    <x v="4"/>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x v="1"/>
    <x v="2"/>
    <x v="4"/>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x v="1"/>
    <x v="2"/>
    <x v="4"/>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x v="1"/>
    <x v="2"/>
    <x v="4"/>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x v="1"/>
    <x v="2"/>
    <x v="4"/>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x v="1"/>
    <x v="2"/>
    <x v="4"/>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x v="1"/>
    <x v="2"/>
    <x v="4"/>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x v="1"/>
    <x v="2"/>
    <x v="4"/>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x v="1"/>
    <x v="2"/>
    <x v="4"/>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x v="1"/>
    <x v="2"/>
    <x v="4"/>
    <s v="2.7 - OBRAS"/>
    <s v="2.7.1 - OBRAS EN EDIFICACIONES"/>
    <s v="N"/>
    <s v="00 - N/A"/>
    <s v="10 - FONDO GENERAL"/>
    <s v="99 - MULTIPROVINCIAL"/>
    <s v="(en blanco)"/>
    <n v="15000000"/>
    <n v="0"/>
  </r>
  <r>
    <s v="2026"/>
    <x v="0"/>
    <x v="0"/>
    <x v="1"/>
    <x v="7"/>
    <s v="2 - Poder Ejecutivo"/>
    <s v="0201 - PRESIDENCIA DE LA REPÚBLICA"/>
    <s v="0017 - DIRECCIÓN DE DESARROLLO SOCIAL SUPÉRATE"/>
    <x v="1"/>
    <x v="2"/>
    <x v="88"/>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x v="1"/>
    <x v="2"/>
    <x v="88"/>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x v="1"/>
    <x v="2"/>
    <x v="88"/>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x v="1"/>
    <x v="2"/>
    <x v="88"/>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x v="1"/>
    <x v="2"/>
    <x v="88"/>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x v="1"/>
    <x v="3"/>
    <x v="15"/>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x v="1"/>
    <x v="3"/>
    <x v="15"/>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x v="1"/>
    <x v="3"/>
    <x v="15"/>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x v="1"/>
    <x v="7"/>
    <x v="17"/>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x v="1"/>
    <x v="7"/>
    <x v="17"/>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x v="1"/>
    <x v="7"/>
    <x v="17"/>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x v="1"/>
    <x v="7"/>
    <x v="17"/>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x v="1"/>
    <x v="2"/>
    <x v="4"/>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x v="1"/>
    <x v="2"/>
    <x v="4"/>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x v="1"/>
    <x v="2"/>
    <x v="4"/>
    <s v="2.6 - BIENES MUEBLES, INMUEBLES E INTANGIBLES"/>
    <s v="2.6.1 - MOBILIARIO Y EQUIPO"/>
    <s v="N"/>
    <s v="00 - N/A"/>
    <s v="50 - CRÉDITO INTERNO"/>
    <s v="99 - MULTIPROVINCIAL"/>
    <s v="(en blanco)"/>
    <n v="0"/>
    <n v="105537738.37"/>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50 - CRÉDITO INTERNO"/>
    <s v="99 - MULTIPROVINCIAL"/>
    <s v="(en blanco)"/>
    <n v="0"/>
    <n v="11627720"/>
  </r>
  <r>
    <s v="2026"/>
    <x v="0"/>
    <x v="0"/>
    <x v="1"/>
    <x v="7"/>
    <s v="2 - Poder Ejecutivo"/>
    <s v="0201 - PRESIDENCIA DE LA REPÚBLICA"/>
    <s v="0018 - DIRECCIÓN DE ASISTENCIA SOCIAL Y ALIMENTACIÓN COMUNITARIA"/>
    <x v="1"/>
    <x v="2"/>
    <x v="4"/>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x v="1"/>
    <x v="2"/>
    <x v="4"/>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x v="1"/>
    <x v="2"/>
    <x v="4"/>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10 - FONDO GENERAL"/>
    <s v="99 - MULTIPROVINCIAL"/>
    <s v="(en blanco)"/>
    <n v="0"/>
    <n v="2705103.25"/>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x v="1"/>
    <x v="2"/>
    <x v="4"/>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x v="1"/>
    <x v="2"/>
    <x v="4"/>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x v="1"/>
    <x v="2"/>
    <x v="4"/>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x v="2"/>
    <x v="8"/>
    <x v="18"/>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x v="0"/>
    <x v="0"/>
    <x v="2"/>
    <s v="2.6 - BIENES MUEBLES, INMUEBLES E INTANGIBLES"/>
    <s v="2.6.1 - MOBILIARIO Y EQUIPO"/>
    <s v="N"/>
    <s v="00 - N/A"/>
    <s v="10 - FONDO GENERAL"/>
    <s v="99 - MULTIPROVINCIAL"/>
    <s v="(en blanco)"/>
    <n v="7830000"/>
    <n v="462344.01"/>
  </r>
  <r>
    <s v="2026"/>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x v="0"/>
    <x v="0"/>
    <x v="2"/>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x v="0"/>
    <x v="0"/>
    <x v="2"/>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x v="0"/>
    <x v="0"/>
    <x v="2"/>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x v="0"/>
    <x v="0"/>
    <x v="2"/>
    <s v="2.6 - BIENES MUEBLES, INMUEBLES E INTANGIBLES"/>
    <s v="2.6.1 - MOBILIARIO Y EQUIPO"/>
    <s v="N"/>
    <s v="00 - N/A"/>
    <s v="10 - FONDO GENERAL"/>
    <s v="99 - MULTIPROVINCIAL"/>
    <s v="(en blanco)"/>
    <n v="624730"/>
    <n v="97889.209999999992"/>
  </r>
  <r>
    <s v="2026"/>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x v="0"/>
    <x v="0"/>
    <x v="2"/>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x v="0"/>
    <x v="0"/>
    <x v="2"/>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x v="0"/>
    <x v="0"/>
    <x v="2"/>
    <s v="2.6 - BIENES MUEBLES, INMUEBLES E INTANGIBLES"/>
    <s v="2.6.1 - MOBILIARIO Y EQUIPO"/>
    <s v="N"/>
    <s v="00 - N/A"/>
    <s v="10 - FONDO GENERAL"/>
    <s v="99 - MULTIPROVINCIAL"/>
    <s v="(en blanco)"/>
    <n v="10548700"/>
    <n v="135299.64000000001"/>
  </r>
  <r>
    <s v="2026"/>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x v="0"/>
    <x v="0"/>
    <x v="2"/>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x v="0"/>
    <x v="0"/>
    <x v="2"/>
    <s v="2.6 - BIENES MUEBLES, INMUEBLES E INTANGIBLES"/>
    <s v="2.6.1 - MOBILIARIO Y EQUIPO"/>
    <s v="N"/>
    <s v="00 - N/A"/>
    <s v="10 - FONDO GENERAL"/>
    <s v="99 - MULTIPROVINCIAL"/>
    <s v="(en blanco)"/>
    <n v="1186305"/>
    <n v="2453511.8199999998"/>
  </r>
  <r>
    <s v="2026"/>
    <x v="0"/>
    <x v="0"/>
    <x v="1"/>
    <x v="7"/>
    <s v="2 - Poder Ejecutivo"/>
    <s v="0201 - PRESIDENCIA DE LA REPÚBLICA"/>
    <s v="0033 - ECO5RD"/>
    <x v="0"/>
    <x v="0"/>
    <x v="2"/>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x v="0"/>
    <x v="0"/>
    <x v="2"/>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x v="0"/>
    <x v="0"/>
    <x v="2"/>
    <s v="2.6 - BIENES MUEBLES, INMUEBLES E INTANGIBLES"/>
    <s v="2.6.5 - MAQUINARIA, OTROS EQUIPOS Y HERRAMIENTAS"/>
    <s v="N"/>
    <s v="00 - N/A"/>
    <s v="10 - FONDO GENERAL"/>
    <s v="99 - MULTIPROVINCIAL"/>
    <s v="(en blanco)"/>
    <n v="1131500"/>
    <n v="75756"/>
  </r>
  <r>
    <s v="2026"/>
    <x v="0"/>
    <x v="0"/>
    <x v="1"/>
    <x v="7"/>
    <s v="2 - Poder Ejecutivo"/>
    <s v="0201 - PRESIDENCIA DE LA REPÚBLICA"/>
    <s v="0033 - ECO5RD"/>
    <x v="0"/>
    <x v="0"/>
    <x v="2"/>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x v="0"/>
    <x v="0"/>
    <x v="2"/>
    <s v="2.6 - BIENES MUEBLES, INMUEBLES E INTANGIBLES"/>
    <s v="2.6.8 - BIENES INTANGIBLES"/>
    <s v="N"/>
    <s v="00 - N/A"/>
    <s v="10 - FONDO GENERAL"/>
    <s v="99 - MULTIPROVINCIAL"/>
    <s v="(en blanco)"/>
    <n v="323500"/>
    <n v="0"/>
  </r>
  <r>
    <s v="2026"/>
    <x v="0"/>
    <x v="0"/>
    <x v="1"/>
    <x v="7"/>
    <s v="2 - Poder Ejecutivo"/>
    <s v="0201 - PRESIDENCIA DE LA REPÚBLICA"/>
    <s v="0033 - ECO5RD"/>
    <x v="0"/>
    <x v="0"/>
    <x v="2"/>
    <s v="2.7 - OBRAS"/>
    <s v="2.7.1 - OBRAS EN EDIFICACIONES"/>
    <s v="N"/>
    <s v="00 - N/A"/>
    <s v="10 - FONDO GENERAL"/>
    <s v="99 - MULTIPROVINCIAL"/>
    <s v="(en blanco)"/>
    <n v="13583481"/>
    <n v="1616079.83"/>
  </r>
  <r>
    <s v="2026"/>
    <x v="0"/>
    <x v="0"/>
    <x v="1"/>
    <x v="7"/>
    <s v="2 - Poder Ejecutivo"/>
    <s v="0201 - PRESIDENCIA DE LA REPÚBLICA"/>
    <s v="0033 - ECO5RD"/>
    <x v="2"/>
    <x v="8"/>
    <x v="73"/>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x v="2"/>
    <x v="8"/>
    <x v="73"/>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x v="2"/>
    <x v="8"/>
    <x v="73"/>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x v="2"/>
    <x v="8"/>
    <x v="73"/>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x v="2"/>
    <x v="8"/>
    <x v="73"/>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x v="2"/>
    <x v="8"/>
    <x v="73"/>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x v="2"/>
    <x v="8"/>
    <x v="73"/>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x v="2"/>
    <x v="8"/>
    <x v="73"/>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x v="2"/>
    <x v="8"/>
    <x v="73"/>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x v="2"/>
    <x v="8"/>
    <x v="73"/>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x v="2"/>
    <x v="8"/>
    <x v="73"/>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x v="0"/>
    <x v="1"/>
    <x v="13"/>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x v="0"/>
    <x v="0"/>
    <x v="2"/>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x v="0"/>
    <x v="0"/>
    <x v="2"/>
    <s v="2.6 - BIENES MUEBLES, INMUEBLES E INTANGIBLES"/>
    <s v="2.6.1 - MOBILIARIO Y EQUIPO"/>
    <s v="N"/>
    <s v="00 - N/A"/>
    <s v="20 - FONDOS CON DESTINO ESPECÍFICO"/>
    <s v="99 - MULTIPROVINCIAL"/>
    <s v="(en blanco)"/>
    <n v="23555194"/>
    <n v="11225740.99"/>
  </r>
  <r>
    <s v="2026"/>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en blanco)"/>
    <n v="7200000"/>
    <n v="11592250.1"/>
  </r>
  <r>
    <s v="2026"/>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x v="0"/>
    <x v="0"/>
    <x v="2"/>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x v="0"/>
    <x v="0"/>
    <x v="2"/>
    <s v="2.7 - OBRAS"/>
    <s v="2.7.1 - OBRAS EN EDIFICACIONES"/>
    <s v="N"/>
    <s v="00 - N/A"/>
    <s v="10 - FONDO GENERAL"/>
    <s v="99 - MULTIPROVINCIAL"/>
    <s v="(en blanco)"/>
    <n v="10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x v="0"/>
    <x v="1"/>
    <x v="21"/>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x v="0"/>
    <x v="1"/>
    <x v="21"/>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x v="0"/>
    <x v="1"/>
    <x v="21"/>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x v="0"/>
    <x v="1"/>
    <x v="21"/>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x v="0"/>
    <x v="1"/>
    <x v="21"/>
    <s v="2.6 - BIENES MUEBLES, INMUEBLES E INTANGIBLES"/>
    <s v="2.6.5 - MAQUINARIA, OTROS EQUIPOS Y HERRAMIENTAS"/>
    <s v="N"/>
    <s v="00 - N/A"/>
    <s v="10 - FONDO GENERAL"/>
    <s v="99 - MULTIPROVINCIAL"/>
    <s v="(en blanco)"/>
    <n v="2061850"/>
    <n v="1530167.36"/>
  </r>
  <r>
    <s v="2026"/>
    <x v="0"/>
    <x v="0"/>
    <x v="1"/>
    <x v="7"/>
    <s v="2 - Poder Ejecutivo"/>
    <s v="0202 - MINISTERIO DE  INTERIOR Y POLICÍA"/>
    <s v="0001 - MINISTERIO DE INTERIOR Y POLICIA"/>
    <x v="0"/>
    <x v="1"/>
    <x v="21"/>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x v="0"/>
    <x v="1"/>
    <x v="21"/>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x v="0"/>
    <x v="1"/>
    <x v="21"/>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x v="0"/>
    <x v="1"/>
    <x v="21"/>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x v="0"/>
    <x v="1"/>
    <x v="21"/>
    <s v="2.7 - OBRAS"/>
    <s v="2.7.1 - OBRAS EN EDIFICACIONES"/>
    <s v="N"/>
    <s v="00 - N/A"/>
    <s v="10 - FONDO GENERAL"/>
    <s v="99 - MULTIPROVINCIAL"/>
    <s v="(en blanco)"/>
    <n v="100000"/>
    <n v="0"/>
  </r>
  <r>
    <s v="2026"/>
    <x v="0"/>
    <x v="0"/>
    <x v="1"/>
    <x v="7"/>
    <s v="2 - Poder Ejecutivo"/>
    <s v="0202 - MINISTERIO DE  INTERIOR Y POLICÍA"/>
    <s v="0001 - MINISTERIO DE INTERIOR Y POLICIA"/>
    <x v="0"/>
    <x v="1"/>
    <x v="22"/>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x v="0"/>
    <x v="1"/>
    <x v="22"/>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x v="1"/>
    <x v="3"/>
    <x v="16"/>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x v="0"/>
    <x v="1"/>
    <x v="21"/>
    <s v="2.6 - BIENES MUEBLES, INMUEBLES E INTANGIBLES"/>
    <s v="2.6.1 - MOBILIARIO Y EQUIPO"/>
    <s v="N"/>
    <s v="00 - N/A"/>
    <s v="10 - FONDO GENERAL"/>
    <s v="99 - MULTIPROVINCIAL"/>
    <s v="(en blanco)"/>
    <n v="89949550"/>
    <n v="10116782.42"/>
  </r>
  <r>
    <s v="2026"/>
    <x v="0"/>
    <x v="0"/>
    <x v="1"/>
    <x v="7"/>
    <s v="2 - Poder Ejecutivo"/>
    <s v="0202 - MINISTERIO DE  INTERIOR Y POLICÍA"/>
    <s v="0001 - POLICIA NACIONAL"/>
    <x v="0"/>
    <x v="1"/>
    <x v="21"/>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x v="0"/>
    <x v="1"/>
    <x v="21"/>
    <s v="2.6 - BIENES MUEBLES, INMUEBLES E INTANGIBLES"/>
    <s v="2.6.2 - MOBILIARIO Y EQUIPO DE AUDIO, AUDIOVISUAL, RECREATIVO Y EDUCACIONAL"/>
    <s v="N"/>
    <s v="00 - N/A"/>
    <s v="10 - FONDO GENERAL"/>
    <s v="99 - MULTIPROVINCIAL"/>
    <s v="(en blanco)"/>
    <n v="270057562"/>
    <n v="195103631.77000001"/>
  </r>
  <r>
    <s v="2026"/>
    <x v="0"/>
    <x v="0"/>
    <x v="1"/>
    <x v="7"/>
    <s v="2 - Poder Ejecutivo"/>
    <s v="0202 - MINISTERIO DE  INTERIOR Y POLICÍA"/>
    <s v="0001 - POLICIA NACIONAL"/>
    <x v="0"/>
    <x v="1"/>
    <x v="21"/>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x v="0"/>
    <x v="1"/>
    <x v="21"/>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x v="0"/>
    <x v="1"/>
    <x v="21"/>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x v="0"/>
    <x v="1"/>
    <x v="21"/>
    <s v="2.6 - BIENES MUEBLES, INMUEBLES E INTANGIBLES"/>
    <s v="2.6.5 - MAQUINARIA, OTROS EQUIPOS Y HERRAMIENTAS"/>
    <s v="N"/>
    <s v="00 - N/A"/>
    <s v="10 - FONDO GENERAL"/>
    <s v="99 - MULTIPROVINCIAL"/>
    <s v="(en blanco)"/>
    <n v="29741605"/>
    <n v="5352480"/>
  </r>
  <r>
    <s v="2026"/>
    <x v="0"/>
    <x v="0"/>
    <x v="1"/>
    <x v="7"/>
    <s v="2 - Poder Ejecutivo"/>
    <s v="0202 - MINISTERIO DE  INTERIOR Y POLICÍA"/>
    <s v="0001 - POLICIA NACIONAL"/>
    <x v="0"/>
    <x v="1"/>
    <x v="21"/>
    <s v="2.6 - BIENES MUEBLES, INMUEBLES E INTANGIBLES"/>
    <s v="2.6.6 - EQUIPOS DE DEFENSA Y SEGURIDAD"/>
    <s v="N"/>
    <s v="00 - N/A"/>
    <s v="10 - FONDO GENERAL"/>
    <s v="99 - MULTIPROVINCIAL"/>
    <s v="(en blanco)"/>
    <n v="1427034365"/>
    <n v="239759153.25"/>
  </r>
  <r>
    <s v="2026"/>
    <x v="0"/>
    <x v="0"/>
    <x v="1"/>
    <x v="7"/>
    <s v="2 - Poder Ejecutivo"/>
    <s v="0202 - MINISTERIO DE  INTERIOR Y POLICÍA"/>
    <s v="0002 - DIRECCIÓN GENERAL DE MIGRACIÓN"/>
    <x v="0"/>
    <x v="1"/>
    <x v="22"/>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x v="0"/>
    <x v="1"/>
    <x v="22"/>
    <s v="2.6 - BIENES MUEBLES, INMUEBLES E INTANGIBLES"/>
    <s v="2.6.1 - MOBILIARIO Y EQUIPO"/>
    <s v="N"/>
    <s v="00 - N/A"/>
    <s v="20 - FONDOS CON DESTINO ESPECÍFICO"/>
    <s v="99 - MULTIPROVINCIAL"/>
    <s v="(en blanco)"/>
    <n v="45133688"/>
    <n v="150229948.31999996"/>
  </r>
  <r>
    <s v="2026"/>
    <x v="0"/>
    <x v="0"/>
    <x v="1"/>
    <x v="7"/>
    <s v="2 - Poder Ejecutivo"/>
    <s v="0202 - MINISTERIO DE  INTERIOR Y POLICÍA"/>
    <s v="0002 - DIRECCIÓN GENERAL DE MIGRACIÓN"/>
    <x v="0"/>
    <x v="1"/>
    <x v="22"/>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x v="0"/>
    <x v="1"/>
    <x v="22"/>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x v="0"/>
    <x v="1"/>
    <x v="22"/>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x v="0"/>
    <x v="1"/>
    <x v="22"/>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x v="0"/>
    <x v="1"/>
    <x v="22"/>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x v="0"/>
    <x v="1"/>
    <x v="22"/>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x v="0"/>
    <x v="1"/>
    <x v="22"/>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x v="0"/>
    <x v="1"/>
    <x v="22"/>
    <s v="2.7 - OBRAS"/>
    <s v="2.7.1 - OBRAS EN EDIFICACIONES"/>
    <s v="N"/>
    <s v="00 - N/A"/>
    <s v="10 - FONDO GENERAL"/>
    <s v="99 - MULTIPROVINCIAL"/>
    <s v="(en blanco)"/>
    <n v="0"/>
    <n v="0"/>
  </r>
  <r>
    <s v="2026"/>
    <x v="0"/>
    <x v="0"/>
    <x v="1"/>
    <x v="7"/>
    <s v="2 - Poder Ejecutivo"/>
    <s v="0202 - MINISTERIO DE  INTERIOR Y POLICÍA"/>
    <s v="0002 - DIRECCIÓN GENERAL DE MIGRACIÓN"/>
    <x v="0"/>
    <x v="1"/>
    <x v="22"/>
    <s v="2.7 - OBRAS"/>
    <s v="2.7.1 - OBRAS EN EDIFICACIONES"/>
    <s v="N"/>
    <s v="00 - N/A"/>
    <s v="20 - FONDOS CON DESTINO ESPECÍFICO"/>
    <s v="99 - MULTIPROVINCIAL"/>
    <s v="(en blanco)"/>
    <n v="0"/>
    <n v="16104492.109999999"/>
  </r>
  <r>
    <s v="2026"/>
    <x v="0"/>
    <x v="0"/>
    <x v="1"/>
    <x v="7"/>
    <s v="2 - Poder Ejecutivo"/>
    <s v="0202 - MINISTERIO DE  INTERIOR Y POLICÍA"/>
    <s v="0002 - INSTITUTO POLICIAL DE EDUCACION SUPERIOR"/>
    <x v="1"/>
    <x v="9"/>
    <x v="23"/>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x v="1"/>
    <x v="9"/>
    <x v="23"/>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x v="1"/>
    <x v="9"/>
    <x v="23"/>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x v="1"/>
    <x v="9"/>
    <x v="23"/>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x v="1"/>
    <x v="9"/>
    <x v="23"/>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x v="0"/>
    <x v="0"/>
    <x v="2"/>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x v="0"/>
    <x v="1"/>
    <x v="22"/>
    <s v="2.6 - BIENES MUEBLES, INMUEBLES E INTANGIBLES"/>
    <s v="2.6.1 - MOBILIARIO Y EQUIPO"/>
    <s v="N"/>
    <s v="00 - N/A"/>
    <s v="10 - FONDO GENERAL"/>
    <s v="99 - MULTIPROVINCIAL"/>
    <s v="(en blanco)"/>
    <n v="125000"/>
    <n v="272427.61"/>
  </r>
  <r>
    <s v="2026"/>
    <x v="0"/>
    <x v="0"/>
    <x v="1"/>
    <x v="7"/>
    <s v="2 - Poder Ejecutivo"/>
    <s v="0202 - MINISTERIO DE  INTERIOR Y POLICÍA"/>
    <s v="0003 - INSTITUTO NACIONAL DE MIGRACION"/>
    <x v="0"/>
    <x v="1"/>
    <x v="22"/>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x v="0"/>
    <x v="1"/>
    <x v="22"/>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x v="0"/>
    <x v="1"/>
    <x v="22"/>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x v="0"/>
    <x v="1"/>
    <x v="24"/>
    <s v="2.6 - BIENES MUEBLES, INMUEBLES E INTANGIBLES"/>
    <s v="2.6.1 - MOBILIARIO Y EQUIPO"/>
    <s v="N"/>
    <s v="00 - N/A"/>
    <s v="10 - FONDO GENERAL"/>
    <s v="01 - DISTRITO NACIONAL"/>
    <s v="(en blanco)"/>
    <n v="1890535"/>
    <n v="158868.71"/>
  </r>
  <r>
    <s v="2026"/>
    <x v="0"/>
    <x v="0"/>
    <x v="1"/>
    <x v="7"/>
    <s v="2 - Poder Ejecutivo"/>
    <s v="0202 - MINISTERIO DE  INTERIOR Y POLICÍA"/>
    <s v="0004 - CUERPO DE BOMBEROS DE SANTO DOMINGO, DISTRITO NACIONAL"/>
    <x v="0"/>
    <x v="1"/>
    <x v="24"/>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x v="0"/>
    <x v="1"/>
    <x v="24"/>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x v="0"/>
    <x v="1"/>
    <x v="21"/>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x v="0"/>
    <x v="1"/>
    <x v="21"/>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x v="0"/>
    <x v="1"/>
    <x v="24"/>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x v="3"/>
    <x v="10"/>
    <x v="25"/>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x v="3"/>
    <x v="10"/>
    <x v="25"/>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5 - DIRECCION GENERAL DE SEGURIDAD DE TRANSITO Y TRANSPORTE TERRESTRE (DIGESETT)"/>
    <x v="3"/>
    <x v="10"/>
    <x v="25"/>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x v="3"/>
    <x v="10"/>
    <x v="25"/>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x v="3"/>
    <x v="10"/>
    <x v="25"/>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x v="0"/>
    <x v="1"/>
    <x v="24"/>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x v="0"/>
    <x v="1"/>
    <x v="24"/>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x v="0"/>
    <x v="1"/>
    <x v="24"/>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x v="0"/>
    <x v="1"/>
    <x v="24"/>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x v="0"/>
    <x v="1"/>
    <x v="24"/>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x v="0"/>
    <x v="1"/>
    <x v="24"/>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x v="1"/>
    <x v="2"/>
    <x v="26"/>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x v="1"/>
    <x v="2"/>
    <x v="26"/>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x v="1"/>
    <x v="2"/>
    <x v="26"/>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x v="1"/>
    <x v="2"/>
    <x v="26"/>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x v="0"/>
    <x v="1"/>
    <x v="24"/>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x v="1"/>
    <x v="6"/>
    <x v="27"/>
    <s v="2.6 - BIENES MUEBLES, INMUEBLES E INTANGIBLES"/>
    <s v="2.6.1 - MOBILIARIO Y EQUIPO"/>
    <s v="N"/>
    <s v="00 - N/A"/>
    <s v="20 - FONDOS CON DESTINO ESPECÍFICO"/>
    <s v="99 - MULTIPROVINCIAL"/>
    <s v="(en blanco)"/>
    <n v="0"/>
    <n v="2753327.4"/>
  </r>
  <r>
    <s v="2026"/>
    <x v="0"/>
    <x v="0"/>
    <x v="1"/>
    <x v="7"/>
    <s v="2 - Poder Ejecutivo"/>
    <s v="0202 - MINISTERIO DE  INTERIOR Y POLICÍA"/>
    <s v="0008 - HOSPITAL GENERAL DOCENTE DE LA POLICIA NACIONAL"/>
    <x v="1"/>
    <x v="6"/>
    <x v="27"/>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x v="1"/>
    <x v="6"/>
    <x v="27"/>
    <s v="2.6 - BIENES MUEBLES, INMUEBLES E INTANGIBLES"/>
    <s v="2.6.3 - EQUIPO E INSTRUMENTAL, CIENTÍFICO Y LABORATORIO"/>
    <s v="N"/>
    <s v="00 - N/A"/>
    <s v="20 - FONDOS CON DESTINO ESPECÍFICO"/>
    <s v="99 - MULTIPROVINCIAL"/>
    <s v="(en blanco)"/>
    <n v="0"/>
    <n v="307479.76"/>
  </r>
  <r>
    <s v="2026"/>
    <x v="0"/>
    <x v="0"/>
    <x v="1"/>
    <x v="7"/>
    <s v="2 - Poder Ejecutivo"/>
    <s v="0202 - MINISTERIO DE  INTERIOR Y POLICÍA"/>
    <s v="0008 - HOSPITAL GENERAL DOCENTE DE LA POLICIA NACIONAL"/>
    <x v="1"/>
    <x v="6"/>
    <x v="27"/>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x v="1"/>
    <x v="6"/>
    <x v="27"/>
    <s v="2.6 - BIENES MUEBLES, INMUEBLES E INTANGIBLES"/>
    <s v="2.6.5 - MAQUINARIA, OTROS EQUIPOS Y HERRAMIENTAS"/>
    <s v="N"/>
    <s v="00 - N/A"/>
    <s v="20 - FONDOS CON DESTINO ESPECÍFICO"/>
    <s v="99 - MULTIPROVINCIAL"/>
    <s v="(en blanco)"/>
    <n v="0"/>
    <n v="37830.800000000003"/>
  </r>
  <r>
    <s v="2026"/>
    <x v="0"/>
    <x v="0"/>
    <x v="1"/>
    <x v="7"/>
    <s v="2 - Poder Ejecutivo"/>
    <s v="0202 - MINISTERIO DE  INTERIOR Y POLICÍA"/>
    <s v="0008 - HOSPITAL GENERAL DOCENTE DE LA POLICIA NACIONAL"/>
    <x v="1"/>
    <x v="6"/>
    <x v="27"/>
    <s v="2.6 - BIENES MUEBLES, INMUEBLES E INTANGIBLES"/>
    <s v="2.6.6 - EQUIPOS DE DEFENSA Y SEGURIDAD"/>
    <s v="N"/>
    <s v="00 - N/A"/>
    <s v="20 - FONDOS CON DESTINO ESPECÍFICO"/>
    <s v="99 - MULTIPROVINCIAL"/>
    <s v="(en blanco)"/>
    <n v="0"/>
    <n v="0"/>
  </r>
  <r>
    <s v="2026"/>
    <x v="0"/>
    <x v="0"/>
    <x v="1"/>
    <x v="7"/>
    <s v="2 - Poder Ejecutivo"/>
    <s v="0202 - MINISTERIO DE  INTERIOR Y POLICÍA"/>
    <s v="0008 - HOSPITAL GENERAL DOCENTE DE LA POLICIA NACIONAL"/>
    <x v="1"/>
    <x v="6"/>
    <x v="27"/>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9 - COMITÉ DE RETIRO DE LA POLICIA NACIONAL"/>
    <x v="1"/>
    <x v="2"/>
    <x v="26"/>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x v="0"/>
    <x v="1"/>
    <x v="24"/>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x v="0"/>
    <x v="1"/>
    <x v="24"/>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x v="0"/>
    <x v="1"/>
    <x v="24"/>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x v="0"/>
    <x v="1"/>
    <x v="24"/>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x v="0"/>
    <x v="1"/>
    <x v="24"/>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x v="0"/>
    <x v="1"/>
    <x v="24"/>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x v="0"/>
    <x v="1"/>
    <x v="24"/>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x v="0"/>
    <x v="5"/>
    <x v="28"/>
    <s v="2.6 - BIENES MUEBLES, INMUEBLES E INTANGIBLES"/>
    <s v="2.6.1 - MOBILIARIO Y EQUIPO"/>
    <s v="N"/>
    <s v="00 - N/A"/>
    <s v="10 - FONDO GENERAL"/>
    <s v="99 - MULTIPROVINCIAL"/>
    <s v="(en blanco)"/>
    <n v="27351956"/>
    <n v="2427558.6600000006"/>
  </r>
  <r>
    <s v="2026"/>
    <x v="0"/>
    <x v="0"/>
    <x v="1"/>
    <x v="7"/>
    <s v="2 - Poder Ejecutivo"/>
    <s v="0203 - MINISTERIO DE DEFENSA"/>
    <s v="0001 - ARMADA DE LA REPUBLICA DOMINICANA"/>
    <x v="0"/>
    <x v="5"/>
    <x v="28"/>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x v="0"/>
    <x v="5"/>
    <x v="28"/>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x v="0"/>
    <x v="5"/>
    <x v="28"/>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x v="0"/>
    <x v="5"/>
    <x v="28"/>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x v="0"/>
    <x v="5"/>
    <x v="28"/>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x v="0"/>
    <x v="5"/>
    <x v="28"/>
    <s v="2.6 - BIENES MUEBLES, INMUEBLES E INTANGIBLES"/>
    <s v="2.6.5 - MAQUINARIA, OTROS EQUIPOS Y HERRAMIENTAS"/>
    <s v="N"/>
    <s v="00 - N/A"/>
    <s v="10 - FONDO GENERAL"/>
    <s v="99 - MULTIPROVINCIAL"/>
    <s v="(en blanco)"/>
    <n v="22732773"/>
    <n v="4148027.9899999993"/>
  </r>
  <r>
    <s v="2026"/>
    <x v="0"/>
    <x v="0"/>
    <x v="1"/>
    <x v="7"/>
    <s v="2 - Poder Ejecutivo"/>
    <s v="0203 - MINISTERIO DE DEFENSA"/>
    <s v="0001 - ARMADA DE LA REPUBLICA DOMINICANA"/>
    <x v="0"/>
    <x v="5"/>
    <x v="28"/>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x v="0"/>
    <x v="5"/>
    <x v="28"/>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x v="0"/>
    <x v="5"/>
    <x v="28"/>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x v="0"/>
    <x v="5"/>
    <x v="28"/>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x v="1"/>
    <x v="9"/>
    <x v="29"/>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x v="0"/>
    <x v="5"/>
    <x v="28"/>
    <s v="2.6 - BIENES MUEBLES, INMUEBLES E INTANGIBLES"/>
    <s v="2.6.1 - MOBILIARIO Y EQUIPO"/>
    <s v="N"/>
    <s v="00 - N/A"/>
    <s v="10 - FONDO GENERAL"/>
    <s v="99 - MULTIPROVINCIAL"/>
    <s v="(en blanco)"/>
    <n v="10833448"/>
    <n v="11300487.120000001"/>
  </r>
  <r>
    <s v="2026"/>
    <x v="0"/>
    <x v="0"/>
    <x v="1"/>
    <x v="7"/>
    <s v="2 - Poder Ejecutivo"/>
    <s v="0203 - MINISTERIO DE DEFENSA"/>
    <s v="0001 - EJERCITO DE LA REPUBLICA DOMINICANA"/>
    <x v="0"/>
    <x v="5"/>
    <x v="28"/>
    <s v="2.6 - BIENES MUEBLES, INMUEBLES E INTANGIBLES"/>
    <s v="2.6.1 - MOBILIARIO Y EQUIPO"/>
    <s v="N"/>
    <s v="00 - N/A"/>
    <s v="20 - FONDOS CON DESTINO ESPECÍFICO"/>
    <s v="99 - MULTIPROVINCIAL"/>
    <s v="(en blanco)"/>
    <n v="0"/>
    <n v="1611585"/>
  </r>
  <r>
    <s v="2026"/>
    <x v="0"/>
    <x v="0"/>
    <x v="1"/>
    <x v="7"/>
    <s v="2 - Poder Ejecutivo"/>
    <s v="0203 - MINISTERIO DE DEFENSA"/>
    <s v="0001 - EJERCITO DE LA REPUBLICA DOMINICANA"/>
    <x v="0"/>
    <x v="5"/>
    <x v="28"/>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x v="0"/>
    <x v="5"/>
    <x v="28"/>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x v="0"/>
    <x v="5"/>
    <x v="28"/>
    <s v="2.6 - BIENES MUEBLES, INMUEBLES E INTANGIBLES"/>
    <s v="2.6.3 - EQUIPO E INSTRUMENTAL, CIENTÍFICO Y LABORATORIO"/>
    <s v="N"/>
    <s v="00 - N/A"/>
    <s v="20 - FONDOS CON DESTINO ESPECÍFICO"/>
    <s v="99 - MULTIPROVINCIAL"/>
    <s v="(en blanco)"/>
    <n v="0"/>
    <n v="0"/>
  </r>
  <r>
    <s v="2026"/>
    <x v="0"/>
    <x v="0"/>
    <x v="1"/>
    <x v="7"/>
    <s v="2 - Poder Ejecutivo"/>
    <s v="0203 - MINISTERIO DE DEFENSA"/>
    <s v="0001 - EJERCITO DE LA REPUBLICA DOMINICANA"/>
    <x v="0"/>
    <x v="5"/>
    <x v="28"/>
    <s v="2.6 - BIENES MUEBLES, INMUEBLES E INTANGIBLES"/>
    <s v="2.6.4 - VEHÍCULOS Y EQUIPO DE TRANSPORTE, TRACCIÓN Y ELEVACIÓN"/>
    <s v="N"/>
    <s v="00 - N/A"/>
    <s v="10 - FONDO GENERAL"/>
    <s v="99 - MULTIPROVINCIAL"/>
    <s v="(en blanco)"/>
    <n v="45603573"/>
    <n v="36899954.119999997"/>
  </r>
  <r>
    <s v="2026"/>
    <x v="0"/>
    <x v="0"/>
    <x v="1"/>
    <x v="7"/>
    <s v="2 - Poder Ejecutivo"/>
    <s v="0203 - MINISTERIO DE DEFENSA"/>
    <s v="0001 - EJERCITO DE LA REPUBLICA DOMINICANA"/>
    <x v="0"/>
    <x v="5"/>
    <x v="28"/>
    <s v="2.6 - BIENES MUEBLES, INMUEBLES E INTANGIBLES"/>
    <s v="2.6.5 - MAQUINARIA, OTROS EQUIPOS Y HERRAMIENTAS"/>
    <s v="N"/>
    <s v="00 - N/A"/>
    <s v="10 - FONDO GENERAL"/>
    <s v="99 - MULTIPROVINCIAL"/>
    <s v="(en blanco)"/>
    <n v="4817883"/>
    <n v="615771.69999999995"/>
  </r>
  <r>
    <s v="2026"/>
    <x v="0"/>
    <x v="0"/>
    <x v="1"/>
    <x v="7"/>
    <s v="2 - Poder Ejecutivo"/>
    <s v="0203 - MINISTERIO DE DEFENSA"/>
    <s v="0001 - EJERCITO DE LA REPUBLICA DOMINICANA"/>
    <x v="0"/>
    <x v="5"/>
    <x v="28"/>
    <s v="2.6 - BIENES MUEBLES, INMUEBLES E INTANGIBLES"/>
    <s v="2.6.5 - MAQUINARIA, OTROS EQUIPOS Y HERRAMIENTAS"/>
    <s v="N"/>
    <s v="00 - N/A"/>
    <s v="20 - FONDOS CON DESTINO ESPECÍFICO"/>
    <s v="99 - MULTIPROVINCIAL"/>
    <s v="(en blanco)"/>
    <n v="0"/>
    <n v="318069"/>
  </r>
  <r>
    <s v="2026"/>
    <x v="0"/>
    <x v="0"/>
    <x v="1"/>
    <x v="7"/>
    <s v="2 - Poder Ejecutivo"/>
    <s v="0203 - MINISTERIO DE DEFENSA"/>
    <s v="0001 - EJERCITO DE LA REPUBLICA DOMINICANA"/>
    <x v="0"/>
    <x v="5"/>
    <x v="28"/>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x v="0"/>
    <x v="5"/>
    <x v="28"/>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EJERCITO DE LA REPUBLICA DOMINICANA"/>
    <x v="0"/>
    <x v="5"/>
    <x v="28"/>
    <s v="2.7 - OBRAS"/>
    <s v="2.7.1 - OBRAS EN EDIFICACIONES"/>
    <s v="N"/>
    <s v="00 - N/A"/>
    <s v="10 - FONDO GENERAL"/>
    <s v="01 - DISTRITO NACIONAL"/>
    <s v="(en blanco)"/>
    <n v="276091657"/>
    <n v="0"/>
  </r>
  <r>
    <s v="2026"/>
    <x v="0"/>
    <x v="0"/>
    <x v="1"/>
    <x v="7"/>
    <s v="2 - Poder Ejecutivo"/>
    <s v="0203 - MINISTERIO DE DEFENSA"/>
    <s v="0001 - EJERCITO DE LA REPUBLICA DOMINICANA"/>
    <x v="0"/>
    <x v="5"/>
    <x v="28"/>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x v="0"/>
    <x v="5"/>
    <x v="28"/>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x v="0"/>
    <x v="5"/>
    <x v="28"/>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x v="0"/>
    <x v="5"/>
    <x v="28"/>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x v="0"/>
    <x v="5"/>
    <x v="28"/>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x v="0"/>
    <x v="5"/>
    <x v="28"/>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x v="0"/>
    <x v="5"/>
    <x v="28"/>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x v="0"/>
    <x v="5"/>
    <x v="28"/>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x v="0"/>
    <x v="5"/>
    <x v="28"/>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x v="0"/>
    <x v="5"/>
    <x v="28"/>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x v="0"/>
    <x v="5"/>
    <x v="28"/>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x v="0"/>
    <x v="5"/>
    <x v="28"/>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x v="0"/>
    <x v="5"/>
    <x v="28"/>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x v="0"/>
    <x v="5"/>
    <x v="28"/>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x v="0"/>
    <x v="5"/>
    <x v="28"/>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x v="0"/>
    <x v="5"/>
    <x v="28"/>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x v="0"/>
    <x v="5"/>
    <x v="28"/>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x v="0"/>
    <x v="5"/>
    <x v="28"/>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x v="0"/>
    <x v="5"/>
    <x v="28"/>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x v="0"/>
    <x v="5"/>
    <x v="28"/>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x v="0"/>
    <x v="5"/>
    <x v="28"/>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x v="0"/>
    <x v="5"/>
    <x v="28"/>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x v="0"/>
    <x v="5"/>
    <x v="28"/>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x v="0"/>
    <x v="5"/>
    <x v="28"/>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x v="0"/>
    <x v="5"/>
    <x v="28"/>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x v="0"/>
    <x v="5"/>
    <x v="28"/>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x v="0"/>
    <x v="5"/>
    <x v="28"/>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x v="0"/>
    <x v="5"/>
    <x v="28"/>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x v="0"/>
    <x v="5"/>
    <x v="28"/>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x v="0"/>
    <x v="5"/>
    <x v="28"/>
    <s v="2.7 - OBRAS"/>
    <s v="2.7.1 - OBRAS EN EDIFICACIONES"/>
    <s v="S"/>
    <s v="38 - REMODELACIÓN DESTACAMENTO MILITAR CAPITÁN INOA NINA, MUNICIPIO ENRIQUILLO, PROVINCIA BARAHONA"/>
    <s v="10 - FONDO GENERAL"/>
    <s v="04 - BARAHONA"/>
    <n v="17379"/>
    <n v="0"/>
    <n v="0"/>
  </r>
  <r>
    <s v="2026"/>
    <x v="0"/>
    <x v="0"/>
    <x v="1"/>
    <x v="7"/>
    <s v="2 - Poder Ejecutivo"/>
    <s v="0203 - MINISTERIO DE DEFENSA"/>
    <s v="0001 - EJERCITO DE LA REPUBLICA DOMINICANA"/>
    <x v="0"/>
    <x v="5"/>
    <x v="28"/>
    <s v="2.7 - OBRAS"/>
    <s v="2.7.1 - OBRAS EN EDIFICACIONES"/>
    <s v="S"/>
    <s v="35 - CONSTRUCCIÓN DESTACAMENTO MILITAR EL PUENTE, MUNICIPIO MONTECRISTI, PROVINCIA MONTE CRISTI"/>
    <s v="10 - FONDO GENERAL"/>
    <s v="15 - MONTE CRISTI"/>
    <n v="17376"/>
    <n v="0"/>
    <n v="0"/>
  </r>
  <r>
    <s v="2026"/>
    <x v="0"/>
    <x v="0"/>
    <x v="1"/>
    <x v="7"/>
    <s v="2 - Poder Ejecutivo"/>
    <s v="0203 - MINISTERIO DE DEFENSA"/>
    <s v="0001 - EJERCITO DE LA REPUBLICA DOMINICANA"/>
    <x v="0"/>
    <x v="5"/>
    <x v="28"/>
    <s v="2.7 - OBRAS"/>
    <s v="2.7.1 - OBRAS EN EDIFICACIONES"/>
    <s v="S"/>
    <s v="37 - REMODELACIÓN DESTACAMENTO MILITAR ARROYO DULCE, DISTRITO MUNICIPAL ARROYO DULCE, MUNICIPIO ENRIQUILLO,  PROVINCIA BARAHONA"/>
    <s v="10 - FONDO GENERAL"/>
    <s v="04 - BARAHONA"/>
    <n v="17378"/>
    <n v="0"/>
    <n v="0"/>
  </r>
  <r>
    <s v="2026"/>
    <x v="0"/>
    <x v="0"/>
    <x v="1"/>
    <x v="7"/>
    <s v="2 - Poder Ejecutivo"/>
    <s v="0203 - MINISTERIO DE DEFENSA"/>
    <s v="0001 - EJERCITO DE LA REPUBLICA DOMINICANA"/>
    <x v="0"/>
    <x v="5"/>
    <x v="28"/>
    <s v="2.7 - OBRAS"/>
    <s v="2.7.1 - OBRAS EN EDIFICACIONES"/>
    <s v="S"/>
    <s v="40 - REMODELACIÓN DESTACAMENTO MILITAR CABEZA DE AGUA, MUNICIPIO PEDERNALES, PROVINCIA PEDERNALES"/>
    <s v="10 - FONDO GENERAL"/>
    <s v="16 - PEDERNALES"/>
    <n v="17381"/>
    <n v="0"/>
    <n v="0"/>
  </r>
  <r>
    <s v="2026"/>
    <x v="0"/>
    <x v="0"/>
    <x v="1"/>
    <x v="7"/>
    <s v="2 - Poder Ejecutivo"/>
    <s v="0203 - MINISTERIO DE DEFENSA"/>
    <s v="0001 - EJERCITO DE LA REPUBLICA DOMINICANA"/>
    <x v="0"/>
    <x v="5"/>
    <x v="28"/>
    <s v="2.7 - OBRAS"/>
    <s v="2.7.1 - OBRAS EN EDIFICACIONES"/>
    <s v="S"/>
    <s v="44 - REMODELACIÓN FORTALEZA JUANA NÚÑEZ, MUNICIPIO DE SALCEDO, PROVINCIA HERMANAS MIRABAL"/>
    <s v="10 - FONDO GENERAL"/>
    <s v="19 - HERMANAS MIRABAL"/>
    <n v="17385"/>
    <n v="0"/>
    <n v="0"/>
  </r>
  <r>
    <s v="2026"/>
    <x v="0"/>
    <x v="0"/>
    <x v="1"/>
    <x v="7"/>
    <s v="2 - Poder Ejecutivo"/>
    <s v="0203 - MINISTERIO DE DEFENSA"/>
    <s v="0001 - EJERCITO DE LA REPUBLICA DOMINICANA"/>
    <x v="0"/>
    <x v="5"/>
    <x v="28"/>
    <s v="2.7 - OBRAS"/>
    <s v="2.7.1 - OBRAS EN EDIFICACIONES"/>
    <s v="S"/>
    <s v="32 - REMODELACIÓN DESTACAMENTO MILITAR EL HIGÜERITO, ERD, MUNICIPIO DE BÁNICA, PROVINCIA ELÍAS PIÑA"/>
    <s v="10 - FONDO GENERAL"/>
    <s v="07 - ELIAS PINA"/>
    <n v="17370"/>
    <n v="0"/>
    <n v="0"/>
  </r>
  <r>
    <s v="2026"/>
    <x v="0"/>
    <x v="0"/>
    <x v="1"/>
    <x v="7"/>
    <s v="2 - Poder Ejecutivo"/>
    <s v="0203 - MINISTERIO DE DEFENSA"/>
    <s v="0001 - EJERCITO DE LA REPUBLICA DOMINICANA"/>
    <x v="0"/>
    <x v="5"/>
    <x v="28"/>
    <s v="2.7 - OBRAS"/>
    <s v="2.7.1 - OBRAS EN EDIFICACIONES"/>
    <s v="S"/>
    <s v="31 - REMODELACIÓN DESTACAMENTO LAS PLACETAS, MUNICIPIO SAN JOSÉ DE LAS MATAS, PROVINCIA SANTIAGO"/>
    <s v="10 - FONDO GENERAL"/>
    <s v="25 - SANTIAGO"/>
    <n v="17369"/>
    <n v="0"/>
    <n v="0"/>
  </r>
  <r>
    <s v="2026"/>
    <x v="0"/>
    <x v="0"/>
    <x v="1"/>
    <x v="7"/>
    <s v="2 - Poder Ejecutivo"/>
    <s v="0203 - MINISTERIO DE DEFENSA"/>
    <s v="0001 - EJERCITO DE LA REPUBLICA DOMINICANA"/>
    <x v="0"/>
    <x v="5"/>
    <x v="28"/>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x v="0"/>
    <x v="5"/>
    <x v="28"/>
    <s v="2.7 - OBRAS"/>
    <s v="2.7.1 - OBRAS EN EDIFICACIONES"/>
    <s v="S"/>
    <s v="41 - CONSTRUCCIÓN PUESTO MILITAR EL FURGÓN, MUNICIPIO JIMANÍ, PROVINCIA INDEPENDENCIA"/>
    <s v="10 - FONDO GENERAL"/>
    <s v="10 - INDEPENDENCIA"/>
    <n v="17382"/>
    <n v="0"/>
    <n v="0"/>
  </r>
  <r>
    <s v="2026"/>
    <x v="0"/>
    <x v="0"/>
    <x v="1"/>
    <x v="7"/>
    <s v="2 - Poder Ejecutivo"/>
    <s v="0203 - MINISTERIO DE DEFENSA"/>
    <s v="0001 - EJERCITO DE LA REPUBLICA DOMINICANA"/>
    <x v="0"/>
    <x v="5"/>
    <x v="28"/>
    <s v="2.7 - OBRAS"/>
    <s v="2.7.1 - OBRAS EN EDIFICACIONES"/>
    <s v="S"/>
    <s v="34 - REMODELACIÓN INFRAESTRUCTURA DEL DESTACAMENTO MILITAR LOS QUEMADOS, MUNICIPIO MAO, PROVINCIA VALVERDE"/>
    <s v="10 - FONDO GENERAL"/>
    <s v="27 - VALVERDE"/>
    <n v="17375"/>
    <n v="0"/>
    <n v="0"/>
  </r>
  <r>
    <s v="2026"/>
    <x v="0"/>
    <x v="0"/>
    <x v="1"/>
    <x v="7"/>
    <s v="2 - Poder Ejecutivo"/>
    <s v="0203 - MINISTERIO DE DEFENSA"/>
    <s v="0001 - EJERCITO DE LA REPUBLICA DOMINICANA"/>
    <x v="0"/>
    <x v="5"/>
    <x v="28"/>
    <s v="2.7 - OBRAS"/>
    <s v="2.7.1 - OBRAS EN EDIFICACIONES"/>
    <s v="S"/>
    <s v="36 - REMODELACIÓN PUESTO DE CHEQUEO MILITAR EL ESPINERO, MUNICIPIO DAJABON , PROVINCIA DAJABON"/>
    <s v="10 - FONDO GENERAL"/>
    <s v="05 - DAJABON"/>
    <n v="17377"/>
    <n v="0"/>
    <n v="0"/>
  </r>
  <r>
    <s v="2026"/>
    <x v="0"/>
    <x v="0"/>
    <x v="1"/>
    <x v="7"/>
    <s v="2 - Poder Ejecutivo"/>
    <s v="0203 - MINISTERIO DE DEFENSA"/>
    <s v="0001 - EJERCITO DE LA REPUBLICA DOMINICANA"/>
    <x v="0"/>
    <x v="5"/>
    <x v="28"/>
    <s v="2.7 - OBRAS"/>
    <s v="2.7.1 - OBRAS EN EDIFICACIONES"/>
    <s v="S"/>
    <s v="30 - REMODELACIÓN DESTACAMENTO EL RUBIO, MUNICIPIO SAN JOSÉ DE LAS MATAS, PROVINCIA SANTIAGO"/>
    <s v="10 - FONDO GENERAL"/>
    <s v="25 - SANTIAGO"/>
    <n v="17368"/>
    <n v="0"/>
    <n v="0"/>
  </r>
  <r>
    <s v="2026"/>
    <x v="0"/>
    <x v="0"/>
    <x v="1"/>
    <x v="7"/>
    <s v="2 - Poder Ejecutivo"/>
    <s v="0203 - MINISTERIO DE DEFENSA"/>
    <s v="0001 - EJERCITO DE LA REPUBLICA DOMINICANA"/>
    <x v="0"/>
    <x v="5"/>
    <x v="28"/>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x v="0"/>
    <x v="5"/>
    <x v="28"/>
    <s v="2.7 - OBRAS"/>
    <s v="2.7.1 - OBRAS EN EDIFICACIONES"/>
    <s v="S"/>
    <s v="33 - REMODELACIÓN PUESTO MILITAR ANICETO MARTÍNEZ, ERD, MUNICIPIO HONDO VALLE, PROVINCIA ELÍAS PIÑA"/>
    <s v="10 - FONDO GENERAL"/>
    <s v="07 - ELIAS PINA"/>
    <n v="17371"/>
    <n v="0"/>
    <n v="0"/>
  </r>
  <r>
    <s v="2026"/>
    <x v="0"/>
    <x v="0"/>
    <x v="1"/>
    <x v="7"/>
    <s v="2 - Poder Ejecutivo"/>
    <s v="0203 - MINISTERIO DE DEFENSA"/>
    <s v="0001 - EJERCITO DE LA REPUBLICA DOMINICANA"/>
    <x v="0"/>
    <x v="5"/>
    <x v="28"/>
    <s v="2.7 - OBRAS"/>
    <s v="2.7.1 - OBRAS EN EDIFICACIONES"/>
    <s v="S"/>
    <s v="39 - CONSTRUCCIÓN DESTACAMENTO MILITAR LA GRANADA, MUNICIPIO LA DESCUBIERTA, PROVINCIA INDEPENDENCIA"/>
    <s v="10 - FONDO GENERAL"/>
    <s v="10 - INDEPENDENCIA"/>
    <n v="17380"/>
    <n v="0"/>
    <n v="0"/>
  </r>
  <r>
    <s v="2026"/>
    <x v="0"/>
    <x v="0"/>
    <x v="1"/>
    <x v="7"/>
    <s v="2 - Poder Ejecutivo"/>
    <s v="0203 - MINISTERIO DE DEFENSA"/>
    <s v="0001 - EJERCITO DE LA REPUBLICA DOMINICANA"/>
    <x v="1"/>
    <x v="7"/>
    <x v="33"/>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x v="0"/>
    <x v="5"/>
    <x v="28"/>
    <s v="2.6 - BIENES MUEBLES, INMUEBLES E INTANGIBLES"/>
    <s v="2.6.1 - MOBILIARIO Y EQUIPO"/>
    <s v="N"/>
    <s v="00 - N/A"/>
    <s v="10 - FONDO GENERAL"/>
    <s v="99 - MULTIPROVINCIAL"/>
    <s v="(en blanco)"/>
    <n v="7500000"/>
    <n v="479562.78"/>
  </r>
  <r>
    <s v="2026"/>
    <x v="0"/>
    <x v="0"/>
    <x v="1"/>
    <x v="7"/>
    <s v="2 - Poder Ejecutivo"/>
    <s v="0203 - MINISTERIO DE DEFENSA"/>
    <s v="0001 - FUERZA AEREA DE LA  REPUBLICA DOMINICANA"/>
    <x v="0"/>
    <x v="5"/>
    <x v="28"/>
    <s v="2.6 - BIENES MUEBLES, INMUEBLES E INTANGIBLES"/>
    <s v="2.6.1 - MOBILIARIO Y EQUIPO"/>
    <s v="N"/>
    <s v="00 - N/A"/>
    <s v="20 - FONDOS CON DESTINO ESPECÍFICO"/>
    <s v="99 - MULTIPROVINCIAL"/>
    <s v="(en blanco)"/>
    <n v="0"/>
    <n v="0"/>
  </r>
  <r>
    <s v="2026"/>
    <x v="0"/>
    <x v="0"/>
    <x v="1"/>
    <x v="7"/>
    <s v="2 - Poder Ejecutivo"/>
    <s v="0203 - MINISTERIO DE DEFENSA"/>
    <s v="0001 - FUERZA AEREA DE LA  REPUBLICA DOMINICANA"/>
    <x v="0"/>
    <x v="5"/>
    <x v="28"/>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x v="0"/>
    <x v="5"/>
    <x v="28"/>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x v="0"/>
    <x v="5"/>
    <x v="28"/>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x v="0"/>
    <x v="5"/>
    <x v="28"/>
    <s v="2.6 - BIENES MUEBLES, INMUEBLES E INTANGIBLES"/>
    <s v="2.6.1 - MOBILIARIO Y EQUIPO"/>
    <s v="N"/>
    <s v="00 - N/A"/>
    <s v="10 - FONDO GENERAL"/>
    <s v="99 - MULTIPROVINCIAL"/>
    <s v="(en blanco)"/>
    <n v="17778274"/>
    <n v="13868040.77"/>
  </r>
  <r>
    <s v="2026"/>
    <x v="0"/>
    <x v="0"/>
    <x v="1"/>
    <x v="7"/>
    <s v="2 - Poder Ejecutivo"/>
    <s v="0203 - MINISTERIO DE DEFENSA"/>
    <s v="0001 - MINISTERIO DE DEFENSA"/>
    <x v="0"/>
    <x v="5"/>
    <x v="28"/>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x v="0"/>
    <x v="5"/>
    <x v="28"/>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x v="0"/>
    <x v="5"/>
    <x v="28"/>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x v="0"/>
    <x v="5"/>
    <x v="28"/>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x v="0"/>
    <x v="5"/>
    <x v="28"/>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x v="0"/>
    <x v="5"/>
    <x v="28"/>
    <s v="2.6 - BIENES MUEBLES, INMUEBLES E INTANGIBLES"/>
    <s v="2.6.4 - VEHÍCULOS Y EQUIPO DE TRANSPORTE, TRACCIÓN Y ELEVACIÓN"/>
    <s v="N"/>
    <s v="00 - N/A"/>
    <s v="10 - FONDO GENERAL"/>
    <s v="99 - MULTIPROVINCIAL"/>
    <s v="(en blanco)"/>
    <n v="8371493"/>
    <n v="288512149.84000003"/>
  </r>
  <r>
    <s v="2026"/>
    <x v="0"/>
    <x v="0"/>
    <x v="1"/>
    <x v="7"/>
    <s v="2 - Poder Ejecutivo"/>
    <s v="0203 - MINISTERIO DE DEFENSA"/>
    <s v="0001 - MINISTERIO DE DEFENSA"/>
    <x v="0"/>
    <x v="5"/>
    <x v="28"/>
    <s v="2.6 - BIENES MUEBLES, INMUEBLES E INTANGIBLES"/>
    <s v="2.6.5 - MAQUINARIA, OTROS EQUIPOS Y HERRAMIENTAS"/>
    <s v="N"/>
    <s v="00 - N/A"/>
    <s v="10 - FONDO GENERAL"/>
    <s v="99 - MULTIPROVINCIAL"/>
    <s v="(en blanco)"/>
    <n v="28690411"/>
    <n v="183145621.67999998"/>
  </r>
  <r>
    <s v="2026"/>
    <x v="0"/>
    <x v="0"/>
    <x v="1"/>
    <x v="7"/>
    <s v="2 - Poder Ejecutivo"/>
    <s v="0203 - MINISTERIO DE DEFENSA"/>
    <s v="0001 - MINISTERIO DE DEFENSA"/>
    <x v="0"/>
    <x v="5"/>
    <x v="28"/>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x v="0"/>
    <x v="5"/>
    <x v="28"/>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x v="0"/>
    <x v="5"/>
    <x v="28"/>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x v="0"/>
    <x v="5"/>
    <x v="28"/>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x v="0"/>
    <x v="5"/>
    <x v="28"/>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x v="0"/>
    <x v="5"/>
    <x v="28"/>
    <s v="2.6 - BIENES MUEBLES, INMUEBLES E INTANGIBLES"/>
    <s v="2.6.6 - EQUIPOS DE DEFENSA Y SEGURIDAD"/>
    <s v="N"/>
    <s v="00 - N/A"/>
    <s v="10 - FONDO GENERAL"/>
    <s v="99 - MULTIPROVINCIAL"/>
    <s v="(en blanco)"/>
    <n v="366702528"/>
    <n v="556748084"/>
  </r>
  <r>
    <s v="2026"/>
    <x v="0"/>
    <x v="0"/>
    <x v="1"/>
    <x v="7"/>
    <s v="2 - Poder Ejecutivo"/>
    <s v="0203 - MINISTERIO DE DEFENSA"/>
    <s v="0001 - MINISTERIO DE DEFENSA"/>
    <x v="0"/>
    <x v="5"/>
    <x v="28"/>
    <s v="2.6 - BIENES MUEBLES, INMUEBLES E INTANGIBLES"/>
    <s v="2.6.6 - EQUIPOS DE DEFENSA Y SEGURIDAD"/>
    <s v="N"/>
    <s v="00 - N/A"/>
    <s v="20 - FONDOS CON DESTINO ESPECÍFICO"/>
    <s v="99 - MULTIPROVINCIAL"/>
    <s v="(en blanco)"/>
    <n v="0"/>
    <n v="0"/>
  </r>
  <r>
    <s v="2026"/>
    <x v="0"/>
    <x v="0"/>
    <x v="1"/>
    <x v="7"/>
    <s v="2 - Poder Ejecutivo"/>
    <s v="0203 - MINISTERIO DE DEFENSA"/>
    <s v="0001 - MINISTERIO DE DEFENSA"/>
    <x v="0"/>
    <x v="5"/>
    <x v="28"/>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x v="0"/>
    <x v="5"/>
    <x v="28"/>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x v="0"/>
    <x v="5"/>
    <x v="28"/>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x v="0"/>
    <x v="5"/>
    <x v="28"/>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x v="0"/>
    <x v="5"/>
    <x v="28"/>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x v="0"/>
    <x v="5"/>
    <x v="28"/>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x v="0"/>
    <x v="5"/>
    <x v="28"/>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x v="0"/>
    <x v="5"/>
    <x v="28"/>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x v="0"/>
    <x v="5"/>
    <x v="28"/>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x v="0"/>
    <x v="5"/>
    <x v="28"/>
    <s v="2.6 - BIENES MUEBLES, INMUEBLES E INTANGIBLES"/>
    <s v="2.6.8 - BIENES INTANGIBLES"/>
    <s v="N"/>
    <s v="00 - N/A"/>
    <s v="10 - FONDO GENERAL"/>
    <s v="99 - MULTIPROVINCIAL"/>
    <s v="(en blanco)"/>
    <n v="6986726"/>
    <n v="30052360"/>
  </r>
  <r>
    <s v="2026"/>
    <x v="0"/>
    <x v="0"/>
    <x v="1"/>
    <x v="7"/>
    <s v="2 - Poder Ejecutivo"/>
    <s v="0203 - MINISTERIO DE DEFENSA"/>
    <s v="0001 - MINISTERIO DE DEFENSA"/>
    <x v="0"/>
    <x v="5"/>
    <x v="28"/>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x v="0"/>
    <x v="5"/>
    <x v="28"/>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x v="0"/>
    <x v="5"/>
    <x v="28"/>
    <s v="2.7 - OBRAS"/>
    <s v="2.7.1 - OBRAS EN EDIFICACIONES"/>
    <s v="N"/>
    <s v="00 - N/A"/>
    <s v="10 - FONDO GENERAL"/>
    <s v="99 - MULTIPROVINCIAL"/>
    <s v="(en blanco)"/>
    <n v="56842276"/>
    <n v="11143147.76"/>
  </r>
  <r>
    <s v="2026"/>
    <x v="0"/>
    <x v="0"/>
    <x v="1"/>
    <x v="7"/>
    <s v="2 - Poder Ejecutivo"/>
    <s v="0203 - MINISTERIO DE DEFENSA"/>
    <s v="0001 - MINISTERIO DE DEFENSA"/>
    <x v="0"/>
    <x v="5"/>
    <x v="28"/>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x v="0"/>
    <x v="5"/>
    <x v="28"/>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x v="0"/>
    <x v="5"/>
    <x v="28"/>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x v="0"/>
    <x v="5"/>
    <x v="28"/>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x v="0"/>
    <x v="5"/>
    <x v="28"/>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x v="0"/>
    <x v="5"/>
    <x v="28"/>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x v="0"/>
    <x v="5"/>
    <x v="28"/>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x v="0"/>
    <x v="5"/>
    <x v="28"/>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x v="0"/>
    <x v="5"/>
    <x v="28"/>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x v="0"/>
    <x v="5"/>
    <x v="28"/>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x v="0"/>
    <x v="5"/>
    <x v="28"/>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x v="0"/>
    <x v="5"/>
    <x v="28"/>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x v="0"/>
    <x v="5"/>
    <x v="28"/>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x v="0"/>
    <x v="5"/>
    <x v="28"/>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x v="0"/>
    <x v="5"/>
    <x v="28"/>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x v="1"/>
    <x v="9"/>
    <x v="29"/>
    <s v="2.6 - BIENES MUEBLES, INMUEBLES E INTANGIBLES"/>
    <s v="2.6.1 - MOBILIARIO Y EQUIPO"/>
    <s v="N"/>
    <s v="00 - N/A"/>
    <s v="10 - FONDO GENERAL"/>
    <s v="32 - SANTO DOMINGO"/>
    <s v="(en blanco)"/>
    <n v="600000"/>
    <n v="440031.44"/>
  </r>
  <r>
    <s v="2026"/>
    <x v="0"/>
    <x v="0"/>
    <x v="1"/>
    <x v="7"/>
    <s v="2 - Poder Ejecutivo"/>
    <s v="0203 - MINISTERIO DE DEFENSA"/>
    <s v="0002 - ACADEMIA MILITAR BATALLA DE LA CARRERA"/>
    <x v="1"/>
    <x v="9"/>
    <x v="29"/>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x v="1"/>
    <x v="9"/>
    <x v="29"/>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x v="1"/>
    <x v="9"/>
    <x v="29"/>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x v="0"/>
    <x v="5"/>
    <x v="28"/>
    <s v="2.6 - BIENES MUEBLES, INMUEBLES E INTANGIBLES"/>
    <s v="2.6.1 - MOBILIARIO Y EQUIPO"/>
    <s v="N"/>
    <s v="00 - N/A"/>
    <s v="10 - FONDO GENERAL"/>
    <s v="99 - MULTIPROVINCIAL"/>
    <s v="(en blanco)"/>
    <n v="850000"/>
    <n v="395596.17999999993"/>
  </r>
  <r>
    <s v="2026"/>
    <x v="0"/>
    <x v="0"/>
    <x v="1"/>
    <x v="7"/>
    <s v="2 - Poder Ejecutivo"/>
    <s v="0203 - MINISTERIO DE DEFENSA"/>
    <s v="0002 - DIRECCION GENERAL DE DRAGAS, PRESAS Y BALIZAMIENTO, M.G"/>
    <x v="0"/>
    <x v="5"/>
    <x v="28"/>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x v="0"/>
    <x v="5"/>
    <x v="28"/>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x v="0"/>
    <x v="5"/>
    <x v="28"/>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x v="0"/>
    <x v="5"/>
    <x v="28"/>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x v="0"/>
    <x v="5"/>
    <x v="28"/>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x v="0"/>
    <x v="5"/>
    <x v="28"/>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x v="1"/>
    <x v="9"/>
    <x v="30"/>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x v="1"/>
    <x v="9"/>
    <x v="30"/>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x v="1"/>
    <x v="9"/>
    <x v="30"/>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x v="1"/>
    <x v="9"/>
    <x v="30"/>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x v="1"/>
    <x v="9"/>
    <x v="30"/>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x v="1"/>
    <x v="9"/>
    <x v="30"/>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x v="1"/>
    <x v="9"/>
    <x v="30"/>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x v="1"/>
    <x v="9"/>
    <x v="30"/>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x v="1"/>
    <x v="9"/>
    <x v="30"/>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x v="1"/>
    <x v="9"/>
    <x v="30"/>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x v="1"/>
    <x v="9"/>
    <x v="30"/>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x v="1"/>
    <x v="9"/>
    <x v="30"/>
    <s v="2.7 - OBRAS"/>
    <s v="2.7.1 - OBRAS EN EDIFICACIONES"/>
    <s v="N"/>
    <s v="00 - N/A"/>
    <s v="10 - FONDO GENERAL"/>
    <s v="99 - MULTIPROVINCIAL"/>
    <s v="(en blanco)"/>
    <n v="10000000"/>
    <n v="4897000"/>
  </r>
  <r>
    <s v="2026"/>
    <x v="0"/>
    <x v="0"/>
    <x v="1"/>
    <x v="7"/>
    <s v="2 - Poder Ejecutivo"/>
    <s v="0203 - MINISTERIO DE DEFENSA"/>
    <s v="0002 - DIRECCION GENERAL DE ESCUELAS VOCACIONALES"/>
    <x v="1"/>
    <x v="2"/>
    <x v="4"/>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x v="1"/>
    <x v="2"/>
    <x v="4"/>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x v="1"/>
    <x v="6"/>
    <x v="27"/>
    <s v="2.6 - BIENES MUEBLES, INMUEBLES E INTANGIBLES"/>
    <s v="2.6.1 - MOBILIARIO Y EQUIPO"/>
    <s v="N"/>
    <s v="00 - N/A"/>
    <s v="20 - FONDOS CON DESTINO ESPECÍFICO"/>
    <s v="99 - MULTIPROVINCIAL"/>
    <s v="(en blanco)"/>
    <n v="0"/>
    <n v="12036"/>
  </r>
  <r>
    <s v="2026"/>
    <x v="0"/>
    <x v="0"/>
    <x v="1"/>
    <x v="7"/>
    <s v="2 - Poder Ejecutivo"/>
    <s v="0203 - MINISTERIO DE DEFENSA"/>
    <s v="0002 - HOSPITAL MILITAR FAD DR RAMON DE LARA"/>
    <x v="1"/>
    <x v="6"/>
    <x v="27"/>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2 - HOSPITAL MILITAR FAD DR RAMON DE LARA"/>
    <x v="1"/>
    <x v="6"/>
    <x v="27"/>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x v="1"/>
    <x v="6"/>
    <x v="27"/>
    <s v="2.6 - BIENES MUEBLES, INMUEBLES E INTANGIBLES"/>
    <s v="2.6.3 - EQUIPO E INSTRUMENTAL, CIENTÍFICO Y LABORATORIO"/>
    <s v="N"/>
    <s v="00 - N/A"/>
    <s v="20 - FONDOS CON DESTINO ESPECÍFICO"/>
    <s v="99 - MULTIPROVINCIAL"/>
    <s v="(en blanco)"/>
    <n v="66247360"/>
    <n v="220829.91999999998"/>
  </r>
  <r>
    <s v="2026"/>
    <x v="0"/>
    <x v="0"/>
    <x v="1"/>
    <x v="7"/>
    <s v="2 - Poder Ejecutivo"/>
    <s v="0203 - MINISTERIO DE DEFENSA"/>
    <s v="0002 - HOSPITAL MILITAR FAD DR RAMON DE LARA"/>
    <x v="1"/>
    <x v="6"/>
    <x v="27"/>
    <s v="2.6 - BIENES MUEBLES, INMUEBLES E INTANGIBLES"/>
    <s v="2.6.5 - MAQUINARIA, OTROS EQUIPOS Y HERRAMIENTAS"/>
    <s v="N"/>
    <s v="00 - N/A"/>
    <s v="20 - FONDOS CON DESTINO ESPECÍFICO"/>
    <s v="99 - MULTIPROVINCIAL"/>
    <s v="(en blanco)"/>
    <n v="0"/>
    <n v="840876.1399999999"/>
  </r>
  <r>
    <s v="2026"/>
    <x v="0"/>
    <x v="0"/>
    <x v="1"/>
    <x v="7"/>
    <s v="2 - Poder Ejecutivo"/>
    <s v="0203 - MINISTERIO DE DEFENSA"/>
    <s v="0003 - DIRECCIÓN GENERAL DE COMUNIDADES FRONTERIZAS"/>
    <x v="3"/>
    <x v="11"/>
    <x v="31"/>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x v="3"/>
    <x v="11"/>
    <x v="31"/>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x v="3"/>
    <x v="11"/>
    <x v="31"/>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x v="1"/>
    <x v="9"/>
    <x v="23"/>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x v="1"/>
    <x v="9"/>
    <x v="23"/>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x v="1"/>
    <x v="9"/>
    <x v="23"/>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x v="1"/>
    <x v="9"/>
    <x v="23"/>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x v="1"/>
    <x v="9"/>
    <x v="29"/>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x v="1"/>
    <x v="9"/>
    <x v="29"/>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x v="1"/>
    <x v="9"/>
    <x v="29"/>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x v="0"/>
    <x v="5"/>
    <x v="28"/>
    <s v="2.6 - BIENES MUEBLES, INMUEBLES E INTANGIBLES"/>
    <s v="2.6.1 - MOBILIARIO Y EQUIPO"/>
    <s v="N"/>
    <s v="00 - N/A"/>
    <s v="10 - FONDO GENERAL"/>
    <s v="99 - MULTIPROVINCIAL"/>
    <s v="(en blanco)"/>
    <n v="858824"/>
    <n v="0"/>
  </r>
  <r>
    <s v="2026"/>
    <x v="0"/>
    <x v="0"/>
    <x v="1"/>
    <x v="7"/>
    <s v="2 - Poder Ejecutivo"/>
    <s v="0203 - MINISTERIO DE DEFENSA"/>
    <s v="0003 - SERVICIOS DE PESCA"/>
    <x v="0"/>
    <x v="5"/>
    <x v="28"/>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x v="1"/>
    <x v="2"/>
    <x v="4"/>
    <s v="2.7 - OBRAS"/>
    <s v="2.7.1 - OBRAS EN EDIFICACIONES"/>
    <s v="N"/>
    <s v="00 - N/A"/>
    <s v="10 - FONDO GENERAL"/>
    <s v="99 - MULTIPROVINCIAL"/>
    <s v="(en blanco)"/>
    <n v="7682902"/>
    <n v="0"/>
  </r>
  <r>
    <s v="2026"/>
    <x v="0"/>
    <x v="0"/>
    <x v="1"/>
    <x v="7"/>
    <s v="2 - Poder Ejecutivo"/>
    <s v="0203 - MINISTERIO DE DEFENSA"/>
    <s v="0004 - PRIMER REGIMIENTO DE LA GUARDIA PRESIDENCIAL"/>
    <x v="0"/>
    <x v="5"/>
    <x v="28"/>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x v="0"/>
    <x v="5"/>
    <x v="28"/>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x v="0"/>
    <x v="5"/>
    <x v="28"/>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x v="0"/>
    <x v="5"/>
    <x v="28"/>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x v="0"/>
    <x v="5"/>
    <x v="28"/>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x v="1"/>
    <x v="6"/>
    <x v="27"/>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x v="1"/>
    <x v="6"/>
    <x v="27"/>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x v="1"/>
    <x v="6"/>
    <x v="27"/>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x v="1"/>
    <x v="6"/>
    <x v="27"/>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x v="1"/>
    <x v="6"/>
    <x v="27"/>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x v="1"/>
    <x v="6"/>
    <x v="27"/>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x v="1"/>
    <x v="6"/>
    <x v="27"/>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x v="1"/>
    <x v="6"/>
    <x v="27"/>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x v="1"/>
    <x v="6"/>
    <x v="27"/>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x v="0"/>
    <x v="5"/>
    <x v="32"/>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x v="0"/>
    <x v="5"/>
    <x v="32"/>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x v="0"/>
    <x v="5"/>
    <x v="32"/>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x v="0"/>
    <x v="5"/>
    <x v="32"/>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x v="0"/>
    <x v="5"/>
    <x v="32"/>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x v="0"/>
    <x v="5"/>
    <x v="32"/>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x v="0"/>
    <x v="5"/>
    <x v="32"/>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x v="0"/>
    <x v="5"/>
    <x v="32"/>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x v="0"/>
    <x v="5"/>
    <x v="32"/>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x v="0"/>
    <x v="5"/>
    <x v="32"/>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x v="0"/>
    <x v="5"/>
    <x v="32"/>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x v="0"/>
    <x v="5"/>
    <x v="32"/>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x v="0"/>
    <x v="5"/>
    <x v="32"/>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x v="0"/>
    <x v="5"/>
    <x v="32"/>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x v="0"/>
    <x v="5"/>
    <x v="32"/>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x v="1"/>
    <x v="9"/>
    <x v="23"/>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x v="1"/>
    <x v="9"/>
    <x v="23"/>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x v="1"/>
    <x v="9"/>
    <x v="23"/>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x v="1"/>
    <x v="9"/>
    <x v="23"/>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x v="1"/>
    <x v="7"/>
    <x v="33"/>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x v="1"/>
    <x v="7"/>
    <x v="33"/>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x v="1"/>
    <x v="9"/>
    <x v="29"/>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x v="1"/>
    <x v="9"/>
    <x v="23"/>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x v="0"/>
    <x v="5"/>
    <x v="32"/>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x v="0"/>
    <x v="5"/>
    <x v="28"/>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x v="0"/>
    <x v="5"/>
    <x v="28"/>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x v="0"/>
    <x v="5"/>
    <x v="28"/>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x v="0"/>
    <x v="5"/>
    <x v="28"/>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x v="0"/>
    <x v="5"/>
    <x v="28"/>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x v="0"/>
    <x v="5"/>
    <x v="28"/>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x v="0"/>
    <x v="5"/>
    <x v="28"/>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x v="0"/>
    <x v="5"/>
    <x v="28"/>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x v="0"/>
    <x v="5"/>
    <x v="28"/>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x v="0"/>
    <x v="5"/>
    <x v="28"/>
    <s v="2.6 - BIENES MUEBLES, INMUEBLES E INTANGIBLES"/>
    <s v="2.6.1 - MOBILIARIO Y EQUIPO"/>
    <s v="N"/>
    <s v="00 - N/A"/>
    <s v="20 - FONDOS CON DESTINO ESPECÍFICO"/>
    <s v="99 - MULTIPROVINCIAL"/>
    <s v="(en blanco)"/>
    <n v="2160000"/>
    <n v="809775.35000000009"/>
  </r>
  <r>
    <s v="2026"/>
    <x v="0"/>
    <x v="0"/>
    <x v="1"/>
    <x v="7"/>
    <s v="2 - Poder Ejecutivo"/>
    <s v="0203 - MINISTERIO DE DEFENSA"/>
    <s v="0015 - CUERPOS ESPECIALIZADOS DE SEGURIDAD PORTUARIA"/>
    <x v="0"/>
    <x v="5"/>
    <x v="28"/>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x v="0"/>
    <x v="5"/>
    <x v="28"/>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x v="0"/>
    <x v="5"/>
    <x v="28"/>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x v="0"/>
    <x v="5"/>
    <x v="28"/>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x v="0"/>
    <x v="5"/>
    <x v="28"/>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x v="0"/>
    <x v="5"/>
    <x v="28"/>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x v="0"/>
    <x v="5"/>
    <x v="28"/>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x v="0"/>
    <x v="5"/>
    <x v="28"/>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x v="0"/>
    <x v="5"/>
    <x v="28"/>
    <s v="2.6 - BIENES MUEBLES, INMUEBLES E INTANGIBLES"/>
    <s v="2.6.1 - MOBILIARIO Y EQUIPO"/>
    <s v="N"/>
    <s v="00 - N/A"/>
    <s v="10 - FONDO GENERAL"/>
    <s v="99 - MULTIPROVINCIAL"/>
    <s v="(en blanco)"/>
    <n v="1936948"/>
    <n v="361327.89999999997"/>
  </r>
  <r>
    <s v="2026"/>
    <x v="0"/>
    <x v="0"/>
    <x v="1"/>
    <x v="7"/>
    <s v="2 - Poder Ejecutivo"/>
    <s v="0203 - MINISTERIO DE DEFENSA"/>
    <s v="0020 - CUERPO ESPECIALIZADO PARA LA SEGURIDAD DEL METRO DE SANTO DOMINGO"/>
    <x v="0"/>
    <x v="5"/>
    <x v="28"/>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x v="0"/>
    <x v="5"/>
    <x v="28"/>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x v="0"/>
    <x v="5"/>
    <x v="28"/>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x v="0"/>
    <x v="5"/>
    <x v="28"/>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x v="0"/>
    <x v="5"/>
    <x v="28"/>
    <s v="2.6 - BIENES MUEBLES, INMUEBLES E INTANGIBLES"/>
    <s v="2.6.1 - MOBILIARIO Y EQUIPO"/>
    <s v="N"/>
    <s v="00 - N/A"/>
    <s v="20 - FONDOS CON DESTINO ESPECÍFICO"/>
    <s v="99 - MULTIPROVINCIAL"/>
    <s v="(en blanco)"/>
    <n v="32924741"/>
    <n v="1948919.81"/>
  </r>
  <r>
    <s v="2026"/>
    <x v="0"/>
    <x v="0"/>
    <x v="1"/>
    <x v="7"/>
    <s v="2 - Poder Ejecutivo"/>
    <s v="0203 - MINISTERIO DE DEFENSA"/>
    <s v="0026 - Cuerpo Especializado de Seguridad Aeroportuaria y de Aviación Civil (CESAC)"/>
    <x v="0"/>
    <x v="5"/>
    <x v="28"/>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x v="0"/>
    <x v="5"/>
    <x v="28"/>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x v="0"/>
    <x v="5"/>
    <x v="28"/>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x v="0"/>
    <x v="5"/>
    <x v="28"/>
    <s v="2.6 - BIENES MUEBLES, INMUEBLES E INTANGIBLES"/>
    <s v="2.6.5 - MAQUINARIA, OTROS EQUIPOS Y HERRAMIENTAS"/>
    <s v="N"/>
    <s v="00 - N/A"/>
    <s v="20 - FONDOS CON DESTINO ESPECÍFICO"/>
    <s v="99 - MULTIPROVINCIAL"/>
    <s v="(en blanco)"/>
    <n v="85215789"/>
    <n v="2047032.56"/>
  </r>
  <r>
    <s v="2026"/>
    <x v="0"/>
    <x v="0"/>
    <x v="1"/>
    <x v="7"/>
    <s v="2 - Poder Ejecutivo"/>
    <s v="0203 - MINISTERIO DE DEFENSA"/>
    <s v="0026 - Cuerpo Especializado de Seguridad Aeroportuaria y de Aviación Civil (CESAC)"/>
    <x v="0"/>
    <x v="5"/>
    <x v="28"/>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x v="0"/>
    <x v="5"/>
    <x v="28"/>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x v="0"/>
    <x v="5"/>
    <x v="28"/>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x v="0"/>
    <x v="5"/>
    <x v="28"/>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x v="1"/>
    <x v="9"/>
    <x v="23"/>
    <s v="2.6 - BIENES MUEBLES, INMUEBLES E INTANGIBLES"/>
    <s v="2.6.1 - MOBILIARIO Y EQUIPO"/>
    <s v="N"/>
    <s v="00 - N/A"/>
    <s v="10 - FONDO GENERAL"/>
    <s v="99 - MULTIPROVINCIAL"/>
    <s v="(en blanco)"/>
    <n v="543000"/>
    <n v="107380"/>
  </r>
  <r>
    <s v="2026"/>
    <x v="0"/>
    <x v="0"/>
    <x v="1"/>
    <x v="7"/>
    <s v="2 - Poder Ejecutivo"/>
    <s v="0203 - MINISTERIO DE DEFENSA"/>
    <s v="0028 - UNIVERSIDAD NACIONAL PARA LA DEFENSA GENERAL JUAN PABLO DUARTE Y DIEZ (UNADE)"/>
    <x v="1"/>
    <x v="9"/>
    <x v="23"/>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x v="1"/>
    <x v="9"/>
    <x v="23"/>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x v="1"/>
    <x v="9"/>
    <x v="23"/>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x v="1"/>
    <x v="9"/>
    <x v="23"/>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x v="1"/>
    <x v="9"/>
    <x v="23"/>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x v="2"/>
    <x v="8"/>
    <x v="34"/>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x v="2"/>
    <x v="8"/>
    <x v="34"/>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x v="2"/>
    <x v="8"/>
    <x v="34"/>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x v="2"/>
    <x v="8"/>
    <x v="34"/>
    <s v="2.7 - OBRAS"/>
    <s v="2.7.1 - OBRAS EN EDIFICACIONES"/>
    <s v="N"/>
    <s v="00 - N/A"/>
    <s v="10 - FONDO GENERAL"/>
    <s v="99 - MULTIPROVINCIAL"/>
    <s v="(en blanco)"/>
    <n v="616329"/>
    <n v="0"/>
  </r>
  <r>
    <s v="2026"/>
    <x v="0"/>
    <x v="0"/>
    <x v="1"/>
    <x v="7"/>
    <s v="2 - Poder Ejecutivo"/>
    <s v="0203 - MINISTERIO DE DEFENSA"/>
    <s v="0032 - CUERPO DE SEGURIDAD PRESIDENCIAL (CUSEP)"/>
    <x v="0"/>
    <x v="5"/>
    <x v="28"/>
    <s v="2.6 - BIENES MUEBLES, INMUEBLES E INTANGIBLES"/>
    <s v="2.6.1 - MOBILIARIO Y EQUIPO"/>
    <s v="N"/>
    <s v="00 - N/A"/>
    <s v="10 - FONDO GENERAL"/>
    <s v="99 - MULTIPROVINCIAL"/>
    <s v="(en blanco)"/>
    <n v="3525478"/>
    <n v="3601864.7600000002"/>
  </r>
  <r>
    <s v="2026"/>
    <x v="0"/>
    <x v="0"/>
    <x v="1"/>
    <x v="7"/>
    <s v="2 - Poder Ejecutivo"/>
    <s v="0203 - MINISTERIO DE DEFENSA"/>
    <s v="0032 - CUERPO DE SEGURIDAD PRESIDENCIAL (CUSEP)"/>
    <x v="0"/>
    <x v="5"/>
    <x v="28"/>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x v="0"/>
    <x v="5"/>
    <x v="28"/>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x v="0"/>
    <x v="5"/>
    <x v="28"/>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x v="0"/>
    <x v="5"/>
    <x v="28"/>
    <s v="2.6 - BIENES MUEBLES, INMUEBLES E INTANGIBLES"/>
    <s v="2.6.6 - EQUIPOS DE DEFENSA Y SEGURIDAD"/>
    <s v="N"/>
    <s v="00 - N/A"/>
    <s v="10 - FONDO GENERAL"/>
    <s v="99 - MULTIPROVINCIAL"/>
    <s v="(en blanco)"/>
    <n v="1563000"/>
    <n v="28996617.149999999"/>
  </r>
  <r>
    <s v="2026"/>
    <x v="0"/>
    <x v="0"/>
    <x v="1"/>
    <x v="7"/>
    <s v="2 - Poder Ejecutivo"/>
    <s v="0203 - MINISTERIO DE DEFENSA"/>
    <s v="0032 - CUERPO DE SEGURIDAD PRESIDENCIAL (CUSEP)"/>
    <x v="0"/>
    <x v="5"/>
    <x v="28"/>
    <s v="2.6 - BIENES MUEBLES, INMUEBLES E INTANGIBLES"/>
    <s v="2.6.8 - BIENES INTANGIBLES"/>
    <s v="N"/>
    <s v="00 - N/A"/>
    <s v="10 - FONDO GENERAL"/>
    <s v="99 - MULTIPROVINCIAL"/>
    <s v="(en blanco)"/>
    <n v="0"/>
    <n v="0"/>
  </r>
  <r>
    <s v="2026"/>
    <x v="0"/>
    <x v="0"/>
    <x v="1"/>
    <x v="7"/>
    <s v="2 - Poder Ejecutivo"/>
    <s v="0203 - MINISTERIO DE DEFENSA"/>
    <s v="0032 - CUERPO DE SEGURIDAD PRESIDENCIAL (CUSEP)"/>
    <x v="0"/>
    <x v="5"/>
    <x v="28"/>
    <s v="2.7 - OBRAS"/>
    <s v="2.7.1 - OBRAS EN EDIFICACIONES"/>
    <s v="N"/>
    <s v="00 - N/A"/>
    <s v="10 - FONDO GENERAL"/>
    <s v="99 - MULTIPROVINCIAL"/>
    <s v="(en blanco)"/>
    <n v="0"/>
    <n v="18990452.579999998"/>
  </r>
  <r>
    <s v="2026"/>
    <x v="0"/>
    <x v="0"/>
    <x v="1"/>
    <x v="7"/>
    <s v="2 - Poder Ejecutivo"/>
    <s v="0204 - MINISTERIO DE RELACIONES EXTERIORES"/>
    <s v="0001 - MINISTERIO DE RELACIONES EXTERIORES"/>
    <x v="0"/>
    <x v="12"/>
    <x v="35"/>
    <s v="2.6 - BIENES MUEBLES, INMUEBLES E INTANGIBLES"/>
    <s v="2.6.1 - MOBILIARIO Y EQUIPO"/>
    <s v="N"/>
    <s v="00 - N/A"/>
    <s v="10 - FONDO GENERAL"/>
    <s v="01 - DISTRITO NACIONAL"/>
    <s v="(en blanco)"/>
    <n v="8300000"/>
    <n v="6436124.8599999994"/>
  </r>
  <r>
    <s v="2026"/>
    <x v="0"/>
    <x v="0"/>
    <x v="1"/>
    <x v="7"/>
    <s v="2 - Poder Ejecutivo"/>
    <s v="0204 - MINISTERIO DE RELACIONES EXTERIORES"/>
    <s v="0001 - MINISTERIO DE RELACIONES EXTERIORES"/>
    <x v="0"/>
    <x v="12"/>
    <x v="35"/>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x v="0"/>
    <x v="12"/>
    <x v="35"/>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x v="0"/>
    <x v="12"/>
    <x v="35"/>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x v="0"/>
    <x v="12"/>
    <x v="35"/>
    <s v="2.6 - BIENES MUEBLES, INMUEBLES E INTANGIBLES"/>
    <s v="2.6.5 - MAQUINARIA, OTROS EQUIPOS Y HERRAMIENTAS"/>
    <s v="N"/>
    <s v="00 - N/A"/>
    <s v="10 - FONDO GENERAL"/>
    <s v="01 - DISTRITO NACIONAL"/>
    <s v="(en blanco)"/>
    <n v="1710150"/>
    <n v="6158323.9199999999"/>
  </r>
  <r>
    <s v="2026"/>
    <x v="0"/>
    <x v="0"/>
    <x v="1"/>
    <x v="7"/>
    <s v="2 - Poder Ejecutivo"/>
    <s v="0204 - MINISTERIO DE RELACIONES EXTERIORES"/>
    <s v="0001 - MINISTERIO DE RELACIONES EXTERIORES"/>
    <x v="0"/>
    <x v="12"/>
    <x v="35"/>
    <s v="2.6 - BIENES MUEBLES, INMUEBLES E INTANGIBLES"/>
    <s v="2.6.6 - EQUIPOS DE DEFENSA Y SEGURIDAD"/>
    <s v="N"/>
    <s v="00 - N/A"/>
    <s v="10 - FONDO GENERAL"/>
    <s v="01 - DISTRITO NACIONAL"/>
    <s v="(en blanco)"/>
    <n v="400000"/>
    <n v="168739.86"/>
  </r>
  <r>
    <s v="2026"/>
    <x v="0"/>
    <x v="0"/>
    <x v="1"/>
    <x v="7"/>
    <s v="2 - Poder Ejecutivo"/>
    <s v="0204 - MINISTERIO DE RELACIONES EXTERIORES"/>
    <s v="0001 - MINISTERIO DE RELACIONES EXTERIORES"/>
    <x v="0"/>
    <x v="12"/>
    <x v="35"/>
    <s v="2.7 - OBRAS"/>
    <s v="2.7.1 - OBRAS EN EDIFICACIONES"/>
    <s v="N"/>
    <s v="00 - N/A"/>
    <s v="10 - FONDO GENERAL"/>
    <s v="01 - DISTRITO NACIONAL"/>
    <s v="(en blanco)"/>
    <n v="15000000"/>
    <n v="0"/>
  </r>
  <r>
    <s v="2026"/>
    <x v="0"/>
    <x v="0"/>
    <x v="1"/>
    <x v="7"/>
    <s v="2 - Poder Ejecutivo"/>
    <s v="0204 - MINISTERIO DE RELACIONES EXTERIORES"/>
    <s v="0002 - DIRECCION GENERAL DE PASAPORTES"/>
    <x v="0"/>
    <x v="12"/>
    <x v="35"/>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x v="0"/>
    <x v="12"/>
    <x v="35"/>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x v="0"/>
    <x v="12"/>
    <x v="35"/>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x v="0"/>
    <x v="12"/>
    <x v="35"/>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x v="0"/>
    <x v="12"/>
    <x v="35"/>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x v="0"/>
    <x v="12"/>
    <x v="35"/>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x v="0"/>
    <x v="12"/>
    <x v="35"/>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x v="0"/>
    <x v="12"/>
    <x v="35"/>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x v="0"/>
    <x v="12"/>
    <x v="35"/>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x v="0"/>
    <x v="12"/>
    <x v="35"/>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x v="1"/>
    <x v="9"/>
    <x v="23"/>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x v="1"/>
    <x v="9"/>
    <x v="23"/>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x v="1"/>
    <x v="9"/>
    <x v="23"/>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x v="1"/>
    <x v="9"/>
    <x v="23"/>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x v="1"/>
    <x v="9"/>
    <x v="23"/>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x v="1"/>
    <x v="9"/>
    <x v="23"/>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x v="1"/>
    <x v="9"/>
    <x v="23"/>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x v="1"/>
    <x v="9"/>
    <x v="23"/>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x v="1"/>
    <x v="9"/>
    <x v="23"/>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x v="1"/>
    <x v="9"/>
    <x v="23"/>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x v="1"/>
    <x v="9"/>
    <x v="23"/>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x v="1"/>
    <x v="9"/>
    <x v="23"/>
    <s v="2.7 - OBRAS"/>
    <s v="2.7.1 - OBRAS EN EDIFICACIONES"/>
    <s v="N"/>
    <s v="00 - N/A"/>
    <s v="10 - FONDO GENERAL"/>
    <s v="01 - DISTRITO NACIONAL"/>
    <s v="(en blanco)"/>
    <n v="2000000"/>
    <n v="0"/>
  </r>
  <r>
    <s v="2026"/>
    <x v="0"/>
    <x v="0"/>
    <x v="1"/>
    <x v="7"/>
    <s v="2 - Poder Ejecutivo"/>
    <s v="0204 - MINISTERIO DE RELACIONES EXTERIORES"/>
    <s v="0003 - INSTITUTO DE EDUCACION SUPERIOR"/>
    <x v="1"/>
    <x v="9"/>
    <x v="23"/>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x v="0"/>
    <x v="12"/>
    <x v="35"/>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x v="0"/>
    <x v="12"/>
    <x v="35"/>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x v="0"/>
    <x v="12"/>
    <x v="35"/>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x v="0"/>
    <x v="12"/>
    <x v="35"/>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x v="0"/>
    <x v="0"/>
    <x v="2"/>
    <s v="2.6 - BIENES MUEBLES, INMUEBLES E INTANGIBLES"/>
    <s v="2.6.1 - MOBILIARIO Y EQUIPO"/>
    <s v="N"/>
    <s v="00 - N/A"/>
    <s v="10 - FONDO GENERAL"/>
    <s v="99 - MULTIPROVINCIAL"/>
    <s v="(en blanco)"/>
    <n v="145193051"/>
    <n v="643805.46"/>
  </r>
  <r>
    <s v="2026"/>
    <x v="0"/>
    <x v="0"/>
    <x v="1"/>
    <x v="7"/>
    <s v="2 - Poder Ejecutivo"/>
    <s v="0205 - MINISTERIO DE HACIENDA Y ECONOMIA"/>
    <s v="0001 - MINISTERIO DE HACIENDA Y ECONOMIA"/>
    <x v="0"/>
    <x v="0"/>
    <x v="2"/>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x v="0"/>
    <x v="0"/>
    <x v="2"/>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x v="0"/>
    <x v="0"/>
    <x v="2"/>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x v="0"/>
    <x v="0"/>
    <x v="2"/>
    <s v="2.6 - BIENES MUEBLES, INMUEBLES E INTANGIBLES"/>
    <s v="2.6.2 - MOBILIARIO Y EQUIPO DE AUDIO, AUDIOVISUAL, RECREATIVO Y EDUCACIONAL"/>
    <s v="N"/>
    <s v="00 - N/A"/>
    <s v="10 - FONDO GENERAL"/>
    <s v="99 - MULTIPROVINCIAL"/>
    <s v="(en blanco)"/>
    <n v="1373400"/>
    <n v="14396"/>
  </r>
  <r>
    <s v="2026"/>
    <x v="0"/>
    <x v="0"/>
    <x v="1"/>
    <x v="7"/>
    <s v="2 - Poder Ejecutivo"/>
    <s v="0205 - MINISTERIO DE HACIENDA Y ECONOMIA"/>
    <s v="0001 - MINISTERIO DE HACIENDA Y ECONOMIA"/>
    <x v="0"/>
    <x v="0"/>
    <x v="2"/>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x v="0"/>
    <x v="0"/>
    <x v="2"/>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x v="0"/>
    <x v="0"/>
    <x v="2"/>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x v="0"/>
    <x v="0"/>
    <x v="2"/>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x v="0"/>
    <x v="0"/>
    <x v="2"/>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x v="0"/>
    <x v="0"/>
    <x v="2"/>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x v="0"/>
    <x v="0"/>
    <x v="2"/>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x v="0"/>
    <x v="0"/>
    <x v="2"/>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x v="0"/>
    <x v="0"/>
    <x v="2"/>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x v="0"/>
    <x v="0"/>
    <x v="2"/>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x v="0"/>
    <x v="0"/>
    <x v="2"/>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x v="0"/>
    <x v="0"/>
    <x v="2"/>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x v="0"/>
    <x v="0"/>
    <x v="2"/>
    <s v="2.7 - OBRAS"/>
    <s v="2.7.1 - OBRAS EN EDIFICACIONES"/>
    <s v="N"/>
    <s v="00 - N/A"/>
    <s v="10 - FONDO GENERAL"/>
    <s v="99 - MULTIPROVINCIAL"/>
    <s v="(en blanco)"/>
    <n v="870860811"/>
    <n v="0"/>
  </r>
  <r>
    <s v="2026"/>
    <x v="0"/>
    <x v="0"/>
    <x v="1"/>
    <x v="7"/>
    <s v="2 - Poder Ejecutivo"/>
    <s v="0205 - MINISTERIO DE HACIENDA Y ECONOMIA"/>
    <s v="0001 - MINISTERIO DE HACIENDA Y ECONOMIA"/>
    <x v="2"/>
    <x v="19"/>
    <x v="71"/>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x v="2"/>
    <x v="19"/>
    <x v="71"/>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x v="0"/>
    <x v="0"/>
    <x v="2"/>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x v="0"/>
    <x v="0"/>
    <x v="2"/>
    <s v="2.6 - BIENES MUEBLES, INMUEBLES E INTANGIBLES"/>
    <s v="2.6.1 - MOBILIARIO Y EQUIPO"/>
    <s v="N"/>
    <s v="00 - N/A"/>
    <s v="20 - FONDOS CON DESTINO ESPECÍFICO"/>
    <s v="99 - MULTIPROVINCIAL"/>
    <s v="(en blanco)"/>
    <n v="4460000"/>
    <n v="201721"/>
  </r>
  <r>
    <s v="2026"/>
    <x v="0"/>
    <x v="0"/>
    <x v="1"/>
    <x v="7"/>
    <s v="2 - Poder Ejecutivo"/>
    <s v="0205 - MINISTERIO DE HACIENDA Y ECONOMIA"/>
    <s v="0002 - DIRECCION NACIONAL DE CATASTRO"/>
    <x v="0"/>
    <x v="0"/>
    <x v="2"/>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x v="0"/>
    <x v="0"/>
    <x v="2"/>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x v="0"/>
    <x v="0"/>
    <x v="2"/>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x v="0"/>
    <x v="0"/>
    <x v="2"/>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x v="0"/>
    <x v="0"/>
    <x v="2"/>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x v="0"/>
    <x v="0"/>
    <x v="2"/>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x v="0"/>
    <x v="0"/>
    <x v="2"/>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x v="0"/>
    <x v="0"/>
    <x v="2"/>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x v="0"/>
    <x v="0"/>
    <x v="2"/>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x v="0"/>
    <x v="0"/>
    <x v="2"/>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x v="0"/>
    <x v="0"/>
    <x v="2"/>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x v="0"/>
    <x v="0"/>
    <x v="2"/>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x v="0"/>
    <x v="0"/>
    <x v="2"/>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x v="0"/>
    <x v="0"/>
    <x v="2"/>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x v="0"/>
    <x v="0"/>
    <x v="2"/>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x v="0"/>
    <x v="0"/>
    <x v="2"/>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x v="0"/>
    <x v="0"/>
    <x v="2"/>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x v="0"/>
    <x v="0"/>
    <x v="2"/>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x v="0"/>
    <x v="0"/>
    <x v="2"/>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x v="0"/>
    <x v="0"/>
    <x v="2"/>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x v="0"/>
    <x v="0"/>
    <x v="2"/>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x v="0"/>
    <x v="0"/>
    <x v="2"/>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x v="2"/>
    <x v="8"/>
    <x v="38"/>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x v="2"/>
    <x v="8"/>
    <x v="38"/>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x v="0"/>
    <x v="0"/>
    <x v="2"/>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x v="0"/>
    <x v="0"/>
    <x v="2"/>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x v="0"/>
    <x v="0"/>
    <x v="2"/>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x v="0"/>
    <x v="0"/>
    <x v="2"/>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x v="0"/>
    <x v="0"/>
    <x v="2"/>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x v="0"/>
    <x v="0"/>
    <x v="2"/>
    <s v="2.6 - BIENES MUEBLES, INMUEBLES E INTANGIBLES"/>
    <s v="2.6.1 - MOBILIARIO Y EQUIPO"/>
    <s v="N"/>
    <s v="00 - N/A"/>
    <s v="10 - FONDO GENERAL"/>
    <s v="99 - MULTIPROVINCIAL"/>
    <s v="(en blanco)"/>
    <n v="2847406"/>
    <n v="97223.200000000012"/>
  </r>
  <r>
    <s v="2026"/>
    <x v="0"/>
    <x v="0"/>
    <x v="1"/>
    <x v="7"/>
    <s v="2 - Poder Ejecutivo"/>
    <s v="0205 - MINISTERIO DE HACIENDA Y ECONOMIA"/>
    <s v="0009 - DIRECCIÓN GENERAL DE CONTABILIDAD GUBERNAMENTAL"/>
    <x v="0"/>
    <x v="0"/>
    <x v="2"/>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x v="0"/>
    <x v="0"/>
    <x v="2"/>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x v="0"/>
    <x v="0"/>
    <x v="2"/>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x v="0"/>
    <x v="0"/>
    <x v="2"/>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x v="0"/>
    <x v="0"/>
    <x v="2"/>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x v="0"/>
    <x v="0"/>
    <x v="2"/>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x v="0"/>
    <x v="0"/>
    <x v="2"/>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x v="0"/>
    <x v="0"/>
    <x v="2"/>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x v="0"/>
    <x v="0"/>
    <x v="2"/>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x v="0"/>
    <x v="0"/>
    <x v="2"/>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x v="0"/>
    <x v="0"/>
    <x v="2"/>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x v="0"/>
    <x v="0"/>
    <x v="2"/>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x v="0"/>
    <x v="0"/>
    <x v="2"/>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x v="0"/>
    <x v="0"/>
    <x v="2"/>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x v="0"/>
    <x v="0"/>
    <x v="2"/>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x v="0"/>
    <x v="0"/>
    <x v="2"/>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x v="0"/>
    <x v="0"/>
    <x v="2"/>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x v="0"/>
    <x v="0"/>
    <x v="2"/>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x v="0"/>
    <x v="0"/>
    <x v="2"/>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x v="0"/>
    <x v="0"/>
    <x v="2"/>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x v="0"/>
    <x v="0"/>
    <x v="2"/>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x v="0"/>
    <x v="0"/>
    <x v="2"/>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x v="0"/>
    <x v="0"/>
    <x v="2"/>
    <s v="2.6 - BIENES MUEBLES, INMUEBLES E INTANGIBLES"/>
    <s v="2.6.5 - MAQUINARIA, OTROS EQUIPOS Y HERRAMIENTAS"/>
    <s v="N"/>
    <s v="00 - N/A"/>
    <s v="10 - FONDO GENERAL"/>
    <s v="99 - MULTIPROVINCIAL"/>
    <s v="(en blanco)"/>
    <n v="37870"/>
    <n v="265000"/>
  </r>
  <r>
    <s v="2026"/>
    <x v="0"/>
    <x v="0"/>
    <x v="1"/>
    <x v="7"/>
    <s v="2 - Poder Ejecutivo"/>
    <s v="0205 - MINISTERIO DE HACIENDA Y ECONOMIA"/>
    <s v="0014 - SISTEMA ÚNICO DE BENEFICIARIOS"/>
    <x v="1"/>
    <x v="2"/>
    <x v="4"/>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x v="1"/>
    <x v="2"/>
    <x v="4"/>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x v="1"/>
    <x v="2"/>
    <x v="4"/>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x v="2"/>
    <x v="4"/>
    <x v="9"/>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x v="1"/>
    <x v="9"/>
    <x v="39"/>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x v="1"/>
    <x v="9"/>
    <x v="39"/>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x v="1"/>
    <x v="9"/>
    <x v="39"/>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x v="1"/>
    <x v="9"/>
    <x v="39"/>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x v="1"/>
    <x v="9"/>
    <x v="40"/>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x v="1"/>
    <x v="9"/>
    <x v="40"/>
    <s v="2.6 - BIENES MUEBLES, INMUEBLES E INTANGIBLES"/>
    <s v="2.6.2 - MOBILIARIO Y EQUIPO DE AUDIO, AUDIOVISUAL, RECREATIVO Y EDUCACIONAL"/>
    <s v="N"/>
    <s v="00 - N/A"/>
    <s v="10 - FONDO GENERAL"/>
    <s v="99 - MULTIPROVINCIAL"/>
    <s v="(en blanco)"/>
    <n v="76683276"/>
    <n v="61633702.720000006"/>
  </r>
  <r>
    <s v="2026"/>
    <x v="0"/>
    <x v="0"/>
    <x v="1"/>
    <x v="7"/>
    <s v="2 - Poder Ejecutivo"/>
    <s v="0206 - MINISTERIO DE EDUCACIÓN"/>
    <s v="0001 - MINISTERIO DE EDUCACION"/>
    <x v="1"/>
    <x v="9"/>
    <x v="40"/>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x v="1"/>
    <x v="9"/>
    <x v="40"/>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x v="1"/>
    <x v="9"/>
    <x v="40"/>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x v="1"/>
    <x v="9"/>
    <x v="41"/>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x v="1"/>
    <x v="9"/>
    <x v="41"/>
    <s v="2.6 - BIENES MUEBLES, INMUEBLES E INTANGIBLES"/>
    <s v="2.6.2 - MOBILIARIO Y EQUIPO DE AUDIO, AUDIOVISUAL, RECREATIVO Y EDUCACIONAL"/>
    <s v="N"/>
    <s v="00 - N/A"/>
    <s v="10 - FONDO GENERAL"/>
    <s v="99 - MULTIPROVINCIAL"/>
    <s v="(en blanco)"/>
    <n v="55159500"/>
    <n v="102292680.02000001"/>
  </r>
  <r>
    <s v="2026"/>
    <x v="0"/>
    <x v="0"/>
    <x v="1"/>
    <x v="7"/>
    <s v="2 - Poder Ejecutivo"/>
    <s v="0206 - MINISTERIO DE EDUCACIÓN"/>
    <s v="0001 - MINISTERIO DE EDUCACION"/>
    <x v="1"/>
    <x v="9"/>
    <x v="41"/>
    <s v="2.6 - BIENES MUEBLES, INMUEBLES E INTANGIBLES"/>
    <s v="2.6.3 - EQUIPO E INSTRUMENTAL, CIENTÍFICO Y LABORATORIO"/>
    <s v="N"/>
    <s v="00 - N/A"/>
    <s v="10 - FONDO GENERAL"/>
    <s v="99 - MULTIPROVINCIAL"/>
    <s v="(en blanco)"/>
    <n v="0"/>
    <n v="4511436.7"/>
  </r>
  <r>
    <s v="2026"/>
    <x v="0"/>
    <x v="0"/>
    <x v="1"/>
    <x v="7"/>
    <s v="2 - Poder Ejecutivo"/>
    <s v="0206 - MINISTERIO DE EDUCACIÓN"/>
    <s v="0001 - MINISTERIO DE EDUCACION"/>
    <x v="1"/>
    <x v="9"/>
    <x v="41"/>
    <s v="2.6 - BIENES MUEBLES, INMUEBLES E INTANGIBLES"/>
    <s v="2.6.5 - MAQUINARIA, OTROS EQUIPOS Y HERRAMIENTAS"/>
    <s v="N"/>
    <s v="00 - N/A"/>
    <s v="10 - FONDO GENERAL"/>
    <s v="99 - MULTIPROVINCIAL"/>
    <s v="(en blanco)"/>
    <n v="0"/>
    <n v="16261241.84"/>
  </r>
  <r>
    <s v="2026"/>
    <x v="0"/>
    <x v="0"/>
    <x v="1"/>
    <x v="7"/>
    <s v="2 - Poder Ejecutivo"/>
    <s v="0206 - MINISTERIO DE EDUCACIÓN"/>
    <s v="0001 - MINISTERIO DE EDUCACION"/>
    <x v="1"/>
    <x v="9"/>
    <x v="41"/>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x v="1"/>
    <x v="9"/>
    <x v="41"/>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x v="1"/>
    <x v="9"/>
    <x v="42"/>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x v="1"/>
    <x v="9"/>
    <x v="42"/>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x v="1"/>
    <x v="9"/>
    <x v="42"/>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x v="1"/>
    <x v="9"/>
    <x v="43"/>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x v="1"/>
    <x v="9"/>
    <x v="43"/>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x v="1"/>
    <x v="9"/>
    <x v="43"/>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x v="1"/>
    <x v="9"/>
    <x v="43"/>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x v="1"/>
    <x v="9"/>
    <x v="43"/>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x v="1"/>
    <x v="9"/>
    <x v="43"/>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x v="1"/>
    <x v="9"/>
    <x v="30"/>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x v="1"/>
    <x v="9"/>
    <x v="30"/>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x v="1"/>
    <x v="9"/>
    <x v="30"/>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x v="1"/>
    <x v="9"/>
    <x v="30"/>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x v="1"/>
    <x v="9"/>
    <x v="30"/>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x v="1"/>
    <x v="9"/>
    <x v="30"/>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x v="1"/>
    <x v="9"/>
    <x v="30"/>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x v="1"/>
    <x v="9"/>
    <x v="37"/>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x v="1"/>
    <x v="9"/>
    <x v="37"/>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x v="1"/>
    <x v="9"/>
    <x v="44"/>
    <s v="2.6 - BIENES MUEBLES, INMUEBLES E INTANGIBLES"/>
    <s v="2.6.1 - MOBILIARIO Y EQUIPO"/>
    <s v="N"/>
    <s v="00 - N/A"/>
    <s v="10 - FONDO GENERAL"/>
    <s v="99 - MULTIPROVINCIAL"/>
    <s v="(en blanco)"/>
    <n v="443242300"/>
    <n v="1022911451.3999999"/>
  </r>
  <r>
    <s v="2026"/>
    <x v="0"/>
    <x v="0"/>
    <x v="1"/>
    <x v="7"/>
    <s v="2 - Poder Ejecutivo"/>
    <s v="0206 - MINISTERIO DE EDUCACIÓN"/>
    <s v="0001 - MINISTERIO DE EDUCACION"/>
    <x v="1"/>
    <x v="9"/>
    <x v="44"/>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9"/>
    <x v="44"/>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x v="1"/>
    <x v="9"/>
    <x v="44"/>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x v="1"/>
    <x v="9"/>
    <x v="44"/>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x v="1"/>
    <x v="9"/>
    <x v="44"/>
    <s v="2.6 - BIENES MUEBLES, INMUEBLES E INTANGIBLES"/>
    <s v="2.6.5 - MAQUINARIA, OTROS EQUIPOS Y HERRAMIENTAS"/>
    <s v="N"/>
    <s v="00 - N/A"/>
    <s v="10 - FONDO GENERAL"/>
    <s v="99 - MULTIPROVINCIAL"/>
    <s v="(en blanco)"/>
    <n v="1391449792"/>
    <n v="370667.87"/>
  </r>
  <r>
    <s v="2026"/>
    <x v="0"/>
    <x v="0"/>
    <x v="1"/>
    <x v="7"/>
    <s v="2 - Poder Ejecutivo"/>
    <s v="0206 - MINISTERIO DE EDUCACIÓN"/>
    <s v="0001 - MINISTERIO DE EDUCACION"/>
    <x v="1"/>
    <x v="9"/>
    <x v="44"/>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x v="1"/>
    <x v="9"/>
    <x v="44"/>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x v="1"/>
    <x v="9"/>
    <x v="44"/>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x v="1"/>
    <x v="9"/>
    <x v="44"/>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x v="1"/>
    <x v="9"/>
    <x v="44"/>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x v="1"/>
    <x v="9"/>
    <x v="44"/>
    <s v="2.7 - OBRAS"/>
    <s v="2.7.1 - OBRAS EN EDIFICACIONES"/>
    <s v="N"/>
    <s v="00 - N/A"/>
    <s v="10 - FONDO GENERAL"/>
    <s v="99 - MULTIPROVINCIAL"/>
    <s v="(en blanco)"/>
    <n v="6750000000"/>
    <n v="0"/>
  </r>
  <r>
    <s v="2026"/>
    <x v="0"/>
    <x v="0"/>
    <x v="1"/>
    <x v="7"/>
    <s v="2 - Poder Ejecutivo"/>
    <s v="0206 - MINISTERIO DE EDUCACIÓN"/>
    <s v="0001 - MINISTERIO DE EDUCACION"/>
    <x v="1"/>
    <x v="9"/>
    <x v="44"/>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3"/>
    <x v="16"/>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x v="1"/>
    <x v="3"/>
    <x v="16"/>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x v="1"/>
    <x v="7"/>
    <x v="33"/>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x v="1"/>
    <x v="9"/>
    <x v="45"/>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x v="1"/>
    <x v="9"/>
    <x v="45"/>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x v="1"/>
    <x v="9"/>
    <x v="45"/>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x v="1"/>
    <x v="9"/>
    <x v="45"/>
    <s v="2.7 - OBRAS"/>
    <s v="2.7.1 - OBRAS EN EDIFICACIONES"/>
    <s v="N"/>
    <s v="00 - N/A"/>
    <s v="10 - FONDO GENERAL"/>
    <s v="99 - MULTIPROVINCIAL"/>
    <s v="(en blanco)"/>
    <n v="2051205"/>
    <n v="0"/>
  </r>
  <r>
    <s v="2026"/>
    <x v="0"/>
    <x v="0"/>
    <x v="1"/>
    <x v="7"/>
    <s v="2 - Poder Ejecutivo"/>
    <s v="0206 - MINISTERIO DE EDUCACIÓN"/>
    <s v="0005 - INSTITUTO NACIONAL DE BIENESTAR MAGISTERIAL"/>
    <x v="1"/>
    <x v="9"/>
    <x v="44"/>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x v="1"/>
    <x v="9"/>
    <x v="44"/>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x v="1"/>
    <x v="9"/>
    <x v="44"/>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x v="1"/>
    <x v="9"/>
    <x v="44"/>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x v="1"/>
    <x v="9"/>
    <x v="44"/>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x v="1"/>
    <x v="9"/>
    <x v="44"/>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x v="1"/>
    <x v="9"/>
    <x v="44"/>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x v="1"/>
    <x v="9"/>
    <x v="44"/>
    <s v="2.7 - OBRAS"/>
    <s v="2.7.1 - OBRAS EN EDIFICACIONES"/>
    <s v="N"/>
    <s v="00 - N/A"/>
    <s v="10 - FONDO GENERAL"/>
    <s v="99 - MULTIPROVINCIAL"/>
    <s v="(en blanco)"/>
    <n v="5000000"/>
    <n v="0"/>
  </r>
  <r>
    <s v="2026"/>
    <x v="0"/>
    <x v="0"/>
    <x v="1"/>
    <x v="7"/>
    <s v="2 - Poder Ejecutivo"/>
    <s v="0206 - MINISTERIO DE EDUCACIÓN"/>
    <s v="0005 - INSTITUTO NACIONAL DE BIENESTAR MAGISTERIAL"/>
    <x v="1"/>
    <x v="9"/>
    <x v="44"/>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x v="1"/>
    <x v="2"/>
    <x v="26"/>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x v="1"/>
    <x v="2"/>
    <x v="26"/>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x v="1"/>
    <x v="2"/>
    <x v="26"/>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x v="1"/>
    <x v="9"/>
    <x v="45"/>
    <s v="2.6 - BIENES MUEBLES, INMUEBLES E INTANGIBLES"/>
    <s v="2.6.1 - MOBILIARIO Y EQUIPO"/>
    <s v="N"/>
    <s v="00 - N/A"/>
    <s v="10 - FONDO GENERAL"/>
    <s v="99 - MULTIPROVINCIAL"/>
    <s v="(en blanco)"/>
    <n v="12422000"/>
    <n v="460058.52"/>
  </r>
  <r>
    <s v="2026"/>
    <x v="0"/>
    <x v="0"/>
    <x v="1"/>
    <x v="7"/>
    <s v="2 - Poder Ejecutivo"/>
    <s v="0206 - MINISTERIO DE EDUCACIÓN"/>
    <s v="0006 - INSTITUTO DOM. DE EVALUACIÓN E INVESTIGACIÓN DE LA CALIDAD EDUCATIVA"/>
    <x v="1"/>
    <x v="9"/>
    <x v="45"/>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x v="1"/>
    <x v="9"/>
    <x v="45"/>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x v="1"/>
    <x v="9"/>
    <x v="45"/>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x v="1"/>
    <x v="9"/>
    <x v="45"/>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x v="1"/>
    <x v="9"/>
    <x v="45"/>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x v="1"/>
    <x v="9"/>
    <x v="45"/>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x v="1"/>
    <x v="9"/>
    <x v="44"/>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x v="1"/>
    <x v="9"/>
    <x v="44"/>
    <s v="2.6 - BIENES MUEBLES, INMUEBLES E INTANGIBLES"/>
    <s v="2.6.2 - MOBILIARIO Y EQUIPO DE AUDIO, AUDIOVISUAL, RECREATIVO Y EDUCACIONAL"/>
    <s v="N"/>
    <s v="00 - N/A"/>
    <s v="10 - FONDO GENERAL"/>
    <s v="99 - MULTIPROVINCIAL"/>
    <s v="(en blanco)"/>
    <n v="12500"/>
    <n v="464730.58999999997"/>
  </r>
  <r>
    <s v="2026"/>
    <x v="0"/>
    <x v="0"/>
    <x v="1"/>
    <x v="7"/>
    <s v="2 - Poder Ejecutivo"/>
    <s v="0206 - MINISTERIO DE EDUCACIÓN"/>
    <s v="0007 - INSTITUTO NACIONAL DE FORMACIÓN Y CAPACITACIÓN MAGISTERIAL"/>
    <x v="1"/>
    <x v="9"/>
    <x v="44"/>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x v="1"/>
    <x v="9"/>
    <x v="44"/>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x v="1"/>
    <x v="9"/>
    <x v="44"/>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x v="1"/>
    <x v="9"/>
    <x v="44"/>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x v="1"/>
    <x v="9"/>
    <x v="44"/>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x v="2"/>
    <x v="4"/>
    <x v="12"/>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x v="1"/>
    <x v="9"/>
    <x v="23"/>
    <s v="2.6 - BIENES MUEBLES, INMUEBLES E INTANGIBLES"/>
    <s v="2.6.1 - MOBILIARIO Y EQUIPO"/>
    <s v="N"/>
    <s v="00 - N/A"/>
    <s v="10 - FONDO GENERAL"/>
    <s v="99 - MULTIPROVINCIAL"/>
    <s v="(en blanco)"/>
    <n v="94127876"/>
    <n v="4101586.459999999"/>
  </r>
  <r>
    <s v="2026"/>
    <x v="0"/>
    <x v="0"/>
    <x v="1"/>
    <x v="7"/>
    <s v="2 - Poder Ejecutivo"/>
    <s v="0206 - MINISTERIO DE EDUCACIÓN"/>
    <s v="0008 - INSTITUTO SUPERIOR DE FORMACIÓN DOCENTE  SALOME UREÑA"/>
    <x v="1"/>
    <x v="9"/>
    <x v="23"/>
    <s v="2.6 - BIENES MUEBLES, INMUEBLES E INTANGIBLES"/>
    <s v="2.6.2 - MOBILIARIO Y EQUIPO DE AUDIO, AUDIOVISUAL, RECREATIVO Y EDUCACIONAL"/>
    <s v="N"/>
    <s v="00 - N/A"/>
    <s v="10 - FONDO GENERAL"/>
    <s v="99 - MULTIPROVINCIAL"/>
    <s v="(en blanco)"/>
    <n v="9223948"/>
    <n v="2048788.1300000001"/>
  </r>
  <r>
    <s v="2026"/>
    <x v="0"/>
    <x v="0"/>
    <x v="1"/>
    <x v="7"/>
    <s v="2 - Poder Ejecutivo"/>
    <s v="0206 - MINISTERIO DE EDUCACIÓN"/>
    <s v="0008 - INSTITUTO SUPERIOR DE FORMACIÓN DOCENTE  SALOME UREÑA"/>
    <x v="1"/>
    <x v="9"/>
    <x v="23"/>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x v="1"/>
    <x v="9"/>
    <x v="23"/>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x v="1"/>
    <x v="9"/>
    <x v="23"/>
    <s v="2.6 - BIENES MUEBLES, INMUEBLES E INTANGIBLES"/>
    <s v="2.6.5 - MAQUINARIA, OTROS EQUIPOS Y HERRAMIENTAS"/>
    <s v="N"/>
    <s v="00 - N/A"/>
    <s v="10 - FONDO GENERAL"/>
    <s v="99 - MULTIPROVINCIAL"/>
    <s v="(en blanco)"/>
    <n v="4776250"/>
    <n v="3918441.8600000003"/>
  </r>
  <r>
    <s v="2026"/>
    <x v="0"/>
    <x v="0"/>
    <x v="1"/>
    <x v="7"/>
    <s v="2 - Poder Ejecutivo"/>
    <s v="0206 - MINISTERIO DE EDUCACIÓN"/>
    <s v="0008 - INSTITUTO SUPERIOR DE FORMACIÓN DOCENTE  SALOME UREÑA"/>
    <x v="1"/>
    <x v="9"/>
    <x v="23"/>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x v="1"/>
    <x v="9"/>
    <x v="23"/>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x v="1"/>
    <x v="9"/>
    <x v="23"/>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x v="1"/>
    <x v="9"/>
    <x v="23"/>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x v="1"/>
    <x v="6"/>
    <x v="46"/>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x v="1"/>
    <x v="6"/>
    <x v="46"/>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x v="1"/>
    <x v="6"/>
    <x v="46"/>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x v="1"/>
    <x v="6"/>
    <x v="46"/>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x v="1"/>
    <x v="6"/>
    <x v="46"/>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x v="1"/>
    <x v="9"/>
    <x v="44"/>
    <s v="2.6 - BIENES MUEBLES, INMUEBLES E INTANGIBLES"/>
    <s v="2.6.1 - MOBILIARIO Y EQUIPO"/>
    <s v="N"/>
    <s v="00 - N/A"/>
    <s v="10 - FONDO GENERAL"/>
    <s v="99 - MULTIPROVINCIAL"/>
    <s v="(en blanco)"/>
    <n v="108523491"/>
    <n v="16085523.549999997"/>
  </r>
  <r>
    <s v="2026"/>
    <x v="0"/>
    <x v="0"/>
    <x v="1"/>
    <x v="7"/>
    <s v="2 - Poder Ejecutivo"/>
    <s v="0206 - MINISTERIO DE EDUCACIÓN"/>
    <s v="0010 - INSTITUTO NACIONAL DE BIENESTAR ESTUDIANTIL (INABIE)"/>
    <x v="1"/>
    <x v="9"/>
    <x v="44"/>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x v="1"/>
    <x v="9"/>
    <x v="44"/>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x v="1"/>
    <x v="9"/>
    <x v="44"/>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x v="1"/>
    <x v="9"/>
    <x v="44"/>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x v="1"/>
    <x v="9"/>
    <x v="44"/>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x v="1"/>
    <x v="9"/>
    <x v="44"/>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x v="1"/>
    <x v="6"/>
    <x v="47"/>
    <s v="2.6 - BIENES MUEBLES, INMUEBLES E INTANGIBLES"/>
    <s v="2.6.1 - MOBILIARIO Y EQUIPO"/>
    <s v="N"/>
    <s v="00 - N/A"/>
    <s v="10 - FONDO GENERAL"/>
    <s v="99 - MULTIPROVINCIAL"/>
    <s v="(en blanco)"/>
    <n v="6550000"/>
    <n v="3751305.5700000003"/>
  </r>
  <r>
    <s v="2026"/>
    <x v="0"/>
    <x v="0"/>
    <x v="1"/>
    <x v="7"/>
    <s v="2 - Poder Ejecutivo"/>
    <s v="0206 - MINISTERIO DE EDUCACIÓN"/>
    <s v="0011 - CENTRO DE ATENCIÓN INTEGRAL PARA LA DISCAPACIDAD (CAID)"/>
    <x v="1"/>
    <x v="6"/>
    <x v="47"/>
    <s v="2.6 - BIENES MUEBLES, INMUEBLES E INTANGIBLES"/>
    <s v="2.6.2 - MOBILIARIO Y EQUIPO DE AUDIO, AUDIOVISUAL, RECREATIVO Y EDUCACIONAL"/>
    <s v="N"/>
    <s v="00 - N/A"/>
    <s v="10 - FONDO GENERAL"/>
    <s v="99 - MULTIPROVINCIAL"/>
    <s v="(en blanco)"/>
    <n v="350000"/>
    <n v="277134.77999999997"/>
  </r>
  <r>
    <s v="2026"/>
    <x v="0"/>
    <x v="0"/>
    <x v="1"/>
    <x v="7"/>
    <s v="2 - Poder Ejecutivo"/>
    <s v="0206 - MINISTERIO DE EDUCACIÓN"/>
    <s v="0011 - CENTRO DE ATENCIÓN INTEGRAL PARA LA DISCAPACIDAD (CAID)"/>
    <x v="1"/>
    <x v="6"/>
    <x v="47"/>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x v="1"/>
    <x v="6"/>
    <x v="47"/>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x v="1"/>
    <x v="6"/>
    <x v="47"/>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x v="1"/>
    <x v="6"/>
    <x v="47"/>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x v="1"/>
    <x v="6"/>
    <x v="47"/>
    <s v="2.7 - OBRAS"/>
    <s v="2.7.1 - OBRAS EN EDIFICACIONES"/>
    <s v="N"/>
    <s v="00 - N/A"/>
    <s v="10 - FONDO GENERAL"/>
    <s v="99 - MULTIPROVINCIAL"/>
    <s v="(en blanco)"/>
    <n v="113523252"/>
    <n v="31276281.689999998"/>
  </r>
  <r>
    <s v="2026"/>
    <x v="0"/>
    <x v="0"/>
    <x v="1"/>
    <x v="7"/>
    <s v="2 - Poder Ejecutivo"/>
    <s v="0206 - MINISTERIO DE EDUCACIÓN"/>
    <s v="0012 - DIRECCION DE INFRAESTRUCTURA ESCOLAR"/>
    <x v="1"/>
    <x v="9"/>
    <x v="39"/>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x v="1"/>
    <x v="9"/>
    <x v="39"/>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x v="1"/>
    <x v="9"/>
    <x v="39"/>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x v="1"/>
    <x v="9"/>
    <x v="39"/>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x v="1"/>
    <x v="9"/>
    <x v="39"/>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x v="1"/>
    <x v="9"/>
    <x v="39"/>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x v="1"/>
    <x v="9"/>
    <x v="39"/>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x v="1"/>
    <x v="9"/>
    <x v="39"/>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x v="1"/>
    <x v="9"/>
    <x v="39"/>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x v="1"/>
    <x v="9"/>
    <x v="39"/>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x v="1"/>
    <x v="9"/>
    <x v="39"/>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x v="1"/>
    <x v="9"/>
    <x v="39"/>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x v="1"/>
    <x v="9"/>
    <x v="39"/>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x v="1"/>
    <x v="9"/>
    <x v="39"/>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x v="1"/>
    <x v="9"/>
    <x v="39"/>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x v="1"/>
    <x v="9"/>
    <x v="39"/>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x v="1"/>
    <x v="9"/>
    <x v="39"/>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x v="1"/>
    <x v="9"/>
    <x v="39"/>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x v="1"/>
    <x v="9"/>
    <x v="39"/>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x v="1"/>
    <x v="9"/>
    <x v="39"/>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x v="1"/>
    <x v="9"/>
    <x v="39"/>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x v="1"/>
    <x v="9"/>
    <x v="39"/>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x v="1"/>
    <x v="9"/>
    <x v="39"/>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x v="1"/>
    <x v="9"/>
    <x v="39"/>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x v="1"/>
    <x v="9"/>
    <x v="39"/>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x v="1"/>
    <x v="9"/>
    <x v="39"/>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x v="1"/>
    <x v="9"/>
    <x v="39"/>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x v="1"/>
    <x v="9"/>
    <x v="39"/>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x v="1"/>
    <x v="9"/>
    <x v="39"/>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x v="1"/>
    <x v="9"/>
    <x v="39"/>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x v="1"/>
    <x v="9"/>
    <x v="39"/>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x v="1"/>
    <x v="9"/>
    <x v="39"/>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x v="1"/>
    <x v="9"/>
    <x v="39"/>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x v="1"/>
    <x v="9"/>
    <x v="39"/>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x v="1"/>
    <x v="9"/>
    <x v="39"/>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x v="1"/>
    <x v="9"/>
    <x v="39"/>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x v="1"/>
    <x v="9"/>
    <x v="39"/>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x v="1"/>
    <x v="9"/>
    <x v="39"/>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x v="1"/>
    <x v="9"/>
    <x v="39"/>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x v="1"/>
    <x v="9"/>
    <x v="39"/>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x v="1"/>
    <x v="9"/>
    <x v="39"/>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x v="1"/>
    <x v="9"/>
    <x v="39"/>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x v="1"/>
    <x v="9"/>
    <x v="39"/>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x v="1"/>
    <x v="9"/>
    <x v="39"/>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x v="1"/>
    <x v="9"/>
    <x v="39"/>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x v="1"/>
    <x v="9"/>
    <x v="39"/>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x v="1"/>
    <x v="9"/>
    <x v="39"/>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x v="1"/>
    <x v="9"/>
    <x v="39"/>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x v="1"/>
    <x v="9"/>
    <x v="39"/>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x v="1"/>
    <x v="9"/>
    <x v="39"/>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x v="1"/>
    <x v="9"/>
    <x v="39"/>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x v="1"/>
    <x v="9"/>
    <x v="39"/>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x v="1"/>
    <x v="9"/>
    <x v="39"/>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x v="1"/>
    <x v="9"/>
    <x v="39"/>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x v="1"/>
    <x v="9"/>
    <x v="39"/>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x v="1"/>
    <x v="9"/>
    <x v="39"/>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x v="1"/>
    <x v="9"/>
    <x v="39"/>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x v="1"/>
    <x v="9"/>
    <x v="39"/>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x v="1"/>
    <x v="9"/>
    <x v="39"/>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x v="1"/>
    <x v="9"/>
    <x v="39"/>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x v="1"/>
    <x v="9"/>
    <x v="39"/>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x v="1"/>
    <x v="9"/>
    <x v="39"/>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x v="1"/>
    <x v="9"/>
    <x v="39"/>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x v="1"/>
    <x v="9"/>
    <x v="39"/>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x v="1"/>
    <x v="9"/>
    <x v="39"/>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x v="1"/>
    <x v="9"/>
    <x v="39"/>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x v="1"/>
    <x v="9"/>
    <x v="39"/>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x v="1"/>
    <x v="9"/>
    <x v="39"/>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x v="1"/>
    <x v="9"/>
    <x v="39"/>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x v="1"/>
    <x v="9"/>
    <x v="39"/>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x v="1"/>
    <x v="9"/>
    <x v="39"/>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x v="1"/>
    <x v="9"/>
    <x v="39"/>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x v="1"/>
    <x v="9"/>
    <x v="39"/>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x v="1"/>
    <x v="9"/>
    <x v="39"/>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x v="1"/>
    <x v="9"/>
    <x v="39"/>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x v="1"/>
    <x v="9"/>
    <x v="39"/>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x v="1"/>
    <x v="9"/>
    <x v="39"/>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x v="1"/>
    <x v="9"/>
    <x v="39"/>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x v="1"/>
    <x v="9"/>
    <x v="39"/>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x v="1"/>
    <x v="9"/>
    <x v="39"/>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x v="1"/>
    <x v="9"/>
    <x v="39"/>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x v="1"/>
    <x v="9"/>
    <x v="39"/>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x v="1"/>
    <x v="9"/>
    <x v="39"/>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x v="1"/>
    <x v="9"/>
    <x v="39"/>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x v="1"/>
    <x v="9"/>
    <x v="39"/>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x v="1"/>
    <x v="9"/>
    <x v="39"/>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x v="1"/>
    <x v="9"/>
    <x v="39"/>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x v="1"/>
    <x v="9"/>
    <x v="39"/>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x v="1"/>
    <x v="9"/>
    <x v="39"/>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x v="1"/>
    <x v="9"/>
    <x v="39"/>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x v="1"/>
    <x v="9"/>
    <x v="39"/>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x v="1"/>
    <x v="9"/>
    <x v="39"/>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x v="1"/>
    <x v="9"/>
    <x v="39"/>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x v="1"/>
    <x v="9"/>
    <x v="39"/>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x v="1"/>
    <x v="9"/>
    <x v="39"/>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x v="1"/>
    <x v="9"/>
    <x v="39"/>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x v="1"/>
    <x v="9"/>
    <x v="39"/>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x v="1"/>
    <x v="9"/>
    <x v="39"/>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x v="1"/>
    <x v="9"/>
    <x v="39"/>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x v="1"/>
    <x v="9"/>
    <x v="39"/>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x v="1"/>
    <x v="9"/>
    <x v="39"/>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x v="1"/>
    <x v="9"/>
    <x v="39"/>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x v="1"/>
    <x v="9"/>
    <x v="39"/>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x v="1"/>
    <x v="9"/>
    <x v="39"/>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x v="1"/>
    <x v="9"/>
    <x v="39"/>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x v="1"/>
    <x v="9"/>
    <x v="39"/>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x v="1"/>
    <x v="9"/>
    <x v="39"/>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x v="1"/>
    <x v="9"/>
    <x v="39"/>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x v="1"/>
    <x v="9"/>
    <x v="39"/>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x v="1"/>
    <x v="9"/>
    <x v="39"/>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x v="1"/>
    <x v="9"/>
    <x v="39"/>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x v="1"/>
    <x v="9"/>
    <x v="39"/>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x v="1"/>
    <x v="9"/>
    <x v="39"/>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x v="1"/>
    <x v="9"/>
    <x v="39"/>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x v="1"/>
    <x v="9"/>
    <x v="39"/>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x v="1"/>
    <x v="9"/>
    <x v="39"/>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x v="1"/>
    <x v="9"/>
    <x v="39"/>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x v="1"/>
    <x v="9"/>
    <x v="39"/>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x v="1"/>
    <x v="9"/>
    <x v="39"/>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x v="1"/>
    <x v="9"/>
    <x v="39"/>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x v="1"/>
    <x v="9"/>
    <x v="39"/>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x v="1"/>
    <x v="9"/>
    <x v="39"/>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x v="1"/>
    <x v="9"/>
    <x v="39"/>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x v="1"/>
    <x v="9"/>
    <x v="39"/>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x v="1"/>
    <x v="9"/>
    <x v="39"/>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x v="1"/>
    <x v="9"/>
    <x v="39"/>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x v="1"/>
    <x v="9"/>
    <x v="39"/>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x v="1"/>
    <x v="9"/>
    <x v="39"/>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x v="1"/>
    <x v="9"/>
    <x v="39"/>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x v="1"/>
    <x v="9"/>
    <x v="39"/>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x v="1"/>
    <x v="9"/>
    <x v="39"/>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x v="1"/>
    <x v="9"/>
    <x v="39"/>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x v="1"/>
    <x v="9"/>
    <x v="39"/>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x v="1"/>
    <x v="9"/>
    <x v="39"/>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x v="1"/>
    <x v="9"/>
    <x v="39"/>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x v="1"/>
    <x v="9"/>
    <x v="39"/>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x v="1"/>
    <x v="9"/>
    <x v="39"/>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x v="1"/>
    <x v="9"/>
    <x v="39"/>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x v="1"/>
    <x v="9"/>
    <x v="39"/>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x v="1"/>
    <x v="9"/>
    <x v="39"/>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x v="1"/>
    <x v="9"/>
    <x v="39"/>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x v="1"/>
    <x v="9"/>
    <x v="39"/>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x v="1"/>
    <x v="9"/>
    <x v="39"/>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x v="1"/>
    <x v="9"/>
    <x v="39"/>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x v="1"/>
    <x v="9"/>
    <x v="39"/>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x v="1"/>
    <x v="9"/>
    <x v="39"/>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x v="1"/>
    <x v="9"/>
    <x v="39"/>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x v="1"/>
    <x v="9"/>
    <x v="39"/>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x v="1"/>
    <x v="9"/>
    <x v="39"/>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x v="1"/>
    <x v="9"/>
    <x v="39"/>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x v="1"/>
    <x v="9"/>
    <x v="39"/>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x v="1"/>
    <x v="9"/>
    <x v="39"/>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x v="1"/>
    <x v="9"/>
    <x v="39"/>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x v="1"/>
    <x v="9"/>
    <x v="39"/>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x v="1"/>
    <x v="9"/>
    <x v="39"/>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x v="1"/>
    <x v="9"/>
    <x v="39"/>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x v="1"/>
    <x v="9"/>
    <x v="39"/>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x v="1"/>
    <x v="9"/>
    <x v="39"/>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x v="1"/>
    <x v="9"/>
    <x v="39"/>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x v="1"/>
    <x v="9"/>
    <x v="39"/>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x v="1"/>
    <x v="9"/>
    <x v="39"/>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x v="1"/>
    <x v="9"/>
    <x v="39"/>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x v="1"/>
    <x v="9"/>
    <x v="39"/>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x v="1"/>
    <x v="9"/>
    <x v="39"/>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x v="1"/>
    <x v="9"/>
    <x v="39"/>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x v="1"/>
    <x v="9"/>
    <x v="39"/>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x v="1"/>
    <x v="9"/>
    <x v="39"/>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x v="1"/>
    <x v="9"/>
    <x v="39"/>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x v="1"/>
    <x v="9"/>
    <x v="39"/>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x v="1"/>
    <x v="9"/>
    <x v="39"/>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x v="1"/>
    <x v="9"/>
    <x v="39"/>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x v="1"/>
    <x v="9"/>
    <x v="39"/>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x v="1"/>
    <x v="9"/>
    <x v="39"/>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x v="1"/>
    <x v="9"/>
    <x v="39"/>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x v="1"/>
    <x v="9"/>
    <x v="39"/>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x v="1"/>
    <x v="9"/>
    <x v="39"/>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x v="1"/>
    <x v="9"/>
    <x v="39"/>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x v="1"/>
    <x v="9"/>
    <x v="39"/>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x v="1"/>
    <x v="9"/>
    <x v="39"/>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x v="1"/>
    <x v="9"/>
    <x v="39"/>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x v="1"/>
    <x v="9"/>
    <x v="39"/>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x v="1"/>
    <x v="9"/>
    <x v="39"/>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x v="1"/>
    <x v="9"/>
    <x v="39"/>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x v="1"/>
    <x v="9"/>
    <x v="39"/>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x v="1"/>
    <x v="9"/>
    <x v="39"/>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x v="1"/>
    <x v="9"/>
    <x v="39"/>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x v="1"/>
    <x v="9"/>
    <x v="39"/>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x v="1"/>
    <x v="9"/>
    <x v="39"/>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x v="1"/>
    <x v="9"/>
    <x v="39"/>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x v="1"/>
    <x v="9"/>
    <x v="39"/>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x v="1"/>
    <x v="9"/>
    <x v="39"/>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x v="1"/>
    <x v="9"/>
    <x v="39"/>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x v="1"/>
    <x v="9"/>
    <x v="39"/>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x v="1"/>
    <x v="9"/>
    <x v="39"/>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x v="1"/>
    <x v="9"/>
    <x v="39"/>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x v="1"/>
    <x v="9"/>
    <x v="39"/>
    <s v="2.7 - OBRAS"/>
    <s v="2.7.1 - OBRAS EN EDIFICACIONES"/>
    <s v="S"/>
    <s v="18 - AMPLIACIÓN DEL PLANTEL EDUCATIVO PARA INICIAL AGUSTÍN BERROA HERNÁNDEZ, MUNICIPIO SAN PEDRO DE MACORÍS, PROVINCIA SAN PEDRO DE MACORÍS."/>
    <s v="10 - FONDO GENERAL"/>
    <s v="23 - SAN PEDRO DE MACORIS"/>
    <n v="15554"/>
    <n v="7389792"/>
    <n v="1921248.24"/>
  </r>
  <r>
    <s v="2026"/>
    <x v="0"/>
    <x v="0"/>
    <x v="1"/>
    <x v="7"/>
    <s v="2 - Poder Ejecutivo"/>
    <s v="0206 - MINISTERIO DE EDUCACIÓN"/>
    <s v="0012 - DIRECCION DE INFRAESTRUCTURA ESCOLAR"/>
    <x v="1"/>
    <x v="9"/>
    <x v="39"/>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x v="1"/>
    <x v="9"/>
    <x v="39"/>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x v="1"/>
    <x v="9"/>
    <x v="39"/>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x v="1"/>
    <x v="9"/>
    <x v="39"/>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x v="1"/>
    <x v="9"/>
    <x v="39"/>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x v="1"/>
    <x v="9"/>
    <x v="39"/>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x v="1"/>
    <x v="9"/>
    <x v="39"/>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x v="1"/>
    <x v="9"/>
    <x v="39"/>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x v="1"/>
    <x v="9"/>
    <x v="39"/>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x v="1"/>
    <x v="9"/>
    <x v="39"/>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x v="1"/>
    <x v="9"/>
    <x v="39"/>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x v="1"/>
    <x v="9"/>
    <x v="39"/>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x v="1"/>
    <x v="9"/>
    <x v="39"/>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x v="1"/>
    <x v="9"/>
    <x v="39"/>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x v="1"/>
    <x v="9"/>
    <x v="39"/>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x v="1"/>
    <x v="9"/>
    <x v="39"/>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x v="1"/>
    <x v="9"/>
    <x v="39"/>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x v="1"/>
    <x v="9"/>
    <x v="39"/>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x v="1"/>
    <x v="9"/>
    <x v="39"/>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x v="1"/>
    <x v="9"/>
    <x v="39"/>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x v="1"/>
    <x v="9"/>
    <x v="39"/>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x v="1"/>
    <x v="9"/>
    <x v="39"/>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x v="1"/>
    <x v="9"/>
    <x v="39"/>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x v="1"/>
    <x v="9"/>
    <x v="39"/>
    <s v="2.7 - OBRAS"/>
    <s v="2.7.1 - OBRAS EN EDIFICACIONES"/>
    <s v="S"/>
    <s v="20 - AMPLIACIÓN DEL PLANTEL EDUCATIVO PARA INICIAL FEDERICO BERMÚDEZ, MUNICIPIO RAMÓN SANTANA, PROVINCIA SAN PEDRO DE MACORÍS."/>
    <s v="10 - FONDO GENERAL"/>
    <s v="23 - SAN PEDRO DE MACORIS"/>
    <n v="15556"/>
    <n v="7492185"/>
    <n v="3546880.69"/>
  </r>
  <r>
    <s v="2026"/>
    <x v="0"/>
    <x v="0"/>
    <x v="1"/>
    <x v="7"/>
    <s v="2 - Poder Ejecutivo"/>
    <s v="0206 - MINISTERIO DE EDUCACIÓN"/>
    <s v="0012 - DIRECCION DE INFRAESTRUCTURA ESCOLAR"/>
    <x v="1"/>
    <x v="9"/>
    <x v="39"/>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x v="1"/>
    <x v="9"/>
    <x v="39"/>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x v="1"/>
    <x v="9"/>
    <x v="39"/>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x v="1"/>
    <x v="9"/>
    <x v="39"/>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x v="1"/>
    <x v="9"/>
    <x v="39"/>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x v="1"/>
    <x v="9"/>
    <x v="39"/>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x v="1"/>
    <x v="9"/>
    <x v="39"/>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x v="1"/>
    <x v="9"/>
    <x v="39"/>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x v="1"/>
    <x v="9"/>
    <x v="39"/>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x v="1"/>
    <x v="9"/>
    <x v="39"/>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x v="1"/>
    <x v="9"/>
    <x v="39"/>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x v="1"/>
    <x v="9"/>
    <x v="39"/>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x v="1"/>
    <x v="9"/>
    <x v="39"/>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x v="1"/>
    <x v="9"/>
    <x v="39"/>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x v="1"/>
    <x v="9"/>
    <x v="39"/>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x v="1"/>
    <x v="9"/>
    <x v="39"/>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x v="1"/>
    <x v="9"/>
    <x v="39"/>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x v="1"/>
    <x v="9"/>
    <x v="39"/>
    <s v="2.7 - OBRAS"/>
    <s v="2.7.1 - OBRAS EN EDIFICACIONES"/>
    <s v="S"/>
    <s v="22 - AMPLIACIÓN DEL PLANTEL EDUCATIVO PARA INICIAL BATEY MIGUELCHO, MUNICIPIO SAN PEDRO DE MACORÍS, PROVINCIA SAN PEDRO DE MACORÍS."/>
    <s v="10 - FONDO GENERAL"/>
    <s v="23 - SAN PEDRO DE MACORIS"/>
    <n v="15558"/>
    <n v="1486291"/>
    <n v="2529483.5099999998"/>
  </r>
  <r>
    <s v="2026"/>
    <x v="0"/>
    <x v="0"/>
    <x v="1"/>
    <x v="7"/>
    <s v="2 - Poder Ejecutivo"/>
    <s v="0206 - MINISTERIO DE EDUCACIÓN"/>
    <s v="0012 - DIRECCION DE INFRAESTRUCTURA ESCOLAR"/>
    <x v="1"/>
    <x v="9"/>
    <x v="39"/>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x v="1"/>
    <x v="9"/>
    <x v="39"/>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x v="1"/>
    <x v="9"/>
    <x v="39"/>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x v="1"/>
    <x v="9"/>
    <x v="39"/>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x v="1"/>
    <x v="9"/>
    <x v="39"/>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x v="1"/>
    <x v="9"/>
    <x v="39"/>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x v="1"/>
    <x v="9"/>
    <x v="39"/>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x v="1"/>
    <x v="9"/>
    <x v="39"/>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x v="1"/>
    <x v="9"/>
    <x v="39"/>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x v="1"/>
    <x v="9"/>
    <x v="39"/>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x v="1"/>
    <x v="9"/>
    <x v="39"/>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x v="1"/>
    <x v="9"/>
    <x v="39"/>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x v="1"/>
    <x v="9"/>
    <x v="39"/>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x v="1"/>
    <x v="9"/>
    <x v="39"/>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x v="1"/>
    <x v="9"/>
    <x v="39"/>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x v="1"/>
    <x v="9"/>
    <x v="39"/>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x v="1"/>
    <x v="9"/>
    <x v="39"/>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x v="1"/>
    <x v="9"/>
    <x v="39"/>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x v="1"/>
    <x v="9"/>
    <x v="39"/>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x v="1"/>
    <x v="9"/>
    <x v="39"/>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x v="1"/>
    <x v="9"/>
    <x v="39"/>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x v="1"/>
    <x v="9"/>
    <x v="39"/>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x v="1"/>
    <x v="9"/>
    <x v="39"/>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x v="1"/>
    <x v="9"/>
    <x v="39"/>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x v="1"/>
    <x v="9"/>
    <x v="39"/>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x v="1"/>
    <x v="9"/>
    <x v="39"/>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x v="1"/>
    <x v="9"/>
    <x v="39"/>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x v="1"/>
    <x v="9"/>
    <x v="39"/>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x v="1"/>
    <x v="9"/>
    <x v="39"/>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x v="1"/>
    <x v="9"/>
    <x v="39"/>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x v="1"/>
    <x v="9"/>
    <x v="39"/>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x v="1"/>
    <x v="9"/>
    <x v="39"/>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x v="1"/>
    <x v="9"/>
    <x v="39"/>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x v="1"/>
    <x v="9"/>
    <x v="39"/>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x v="1"/>
    <x v="9"/>
    <x v="39"/>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x v="1"/>
    <x v="9"/>
    <x v="39"/>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x v="1"/>
    <x v="9"/>
    <x v="39"/>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x v="1"/>
    <x v="9"/>
    <x v="39"/>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x v="1"/>
    <x v="9"/>
    <x v="39"/>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x v="1"/>
    <x v="9"/>
    <x v="39"/>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x v="1"/>
    <x v="9"/>
    <x v="39"/>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x v="1"/>
    <x v="9"/>
    <x v="39"/>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x v="1"/>
    <x v="9"/>
    <x v="39"/>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x v="1"/>
    <x v="9"/>
    <x v="39"/>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x v="1"/>
    <x v="9"/>
    <x v="39"/>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x v="1"/>
    <x v="9"/>
    <x v="39"/>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x v="1"/>
    <x v="9"/>
    <x v="39"/>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x v="1"/>
    <x v="9"/>
    <x v="39"/>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x v="1"/>
    <x v="9"/>
    <x v="39"/>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x v="1"/>
    <x v="9"/>
    <x v="39"/>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x v="1"/>
    <x v="9"/>
    <x v="39"/>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x v="1"/>
    <x v="9"/>
    <x v="39"/>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x v="1"/>
    <x v="9"/>
    <x v="39"/>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x v="1"/>
    <x v="9"/>
    <x v="39"/>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x v="1"/>
    <x v="9"/>
    <x v="39"/>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x v="1"/>
    <x v="9"/>
    <x v="39"/>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x v="1"/>
    <x v="9"/>
    <x v="39"/>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x v="1"/>
    <x v="9"/>
    <x v="39"/>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x v="1"/>
    <x v="9"/>
    <x v="39"/>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x v="1"/>
    <x v="9"/>
    <x v="39"/>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x v="1"/>
    <x v="9"/>
    <x v="39"/>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x v="1"/>
    <x v="9"/>
    <x v="39"/>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x v="1"/>
    <x v="9"/>
    <x v="39"/>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x v="1"/>
    <x v="9"/>
    <x v="39"/>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x v="1"/>
    <x v="9"/>
    <x v="39"/>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x v="1"/>
    <x v="9"/>
    <x v="39"/>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x v="1"/>
    <x v="9"/>
    <x v="39"/>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x v="1"/>
    <x v="9"/>
    <x v="39"/>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x v="1"/>
    <x v="9"/>
    <x v="39"/>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x v="1"/>
    <x v="9"/>
    <x v="39"/>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x v="1"/>
    <x v="9"/>
    <x v="39"/>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x v="1"/>
    <x v="9"/>
    <x v="39"/>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x v="1"/>
    <x v="9"/>
    <x v="39"/>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x v="1"/>
    <x v="9"/>
    <x v="39"/>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x v="1"/>
    <x v="9"/>
    <x v="39"/>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x v="1"/>
    <x v="9"/>
    <x v="39"/>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x v="1"/>
    <x v="9"/>
    <x v="39"/>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x v="1"/>
    <x v="9"/>
    <x v="39"/>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x v="1"/>
    <x v="9"/>
    <x v="39"/>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x v="1"/>
    <x v="9"/>
    <x v="39"/>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x v="1"/>
    <x v="9"/>
    <x v="39"/>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x v="1"/>
    <x v="9"/>
    <x v="39"/>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x v="1"/>
    <x v="9"/>
    <x v="39"/>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x v="1"/>
    <x v="9"/>
    <x v="39"/>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x v="1"/>
    <x v="9"/>
    <x v="39"/>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x v="1"/>
    <x v="9"/>
    <x v="39"/>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x v="1"/>
    <x v="9"/>
    <x v="39"/>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x v="1"/>
    <x v="9"/>
    <x v="39"/>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x v="1"/>
    <x v="9"/>
    <x v="39"/>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x v="1"/>
    <x v="9"/>
    <x v="39"/>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x v="1"/>
    <x v="9"/>
    <x v="39"/>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x v="1"/>
    <x v="9"/>
    <x v="39"/>
    <s v="2.7 - OBRAS"/>
    <s v="2.7.1 - OBRAS EN EDIFICACIONES"/>
    <s v="S"/>
    <s v="31 - CONSTRUCCIÓN DE 18 ESTANCIAS INFANTILES EN LA PROVINCIA SANTO DOMINGO"/>
    <s v="10 - FONDO GENERAL"/>
    <s v="32 - SANTO DOMINGO"/>
    <n v="13072"/>
    <n v="44860257"/>
    <n v="34738135.100000001"/>
  </r>
  <r>
    <s v="2026"/>
    <x v="0"/>
    <x v="0"/>
    <x v="1"/>
    <x v="7"/>
    <s v="2 - Poder Ejecutivo"/>
    <s v="0206 - MINISTERIO DE EDUCACIÓN"/>
    <s v="0012 - DIRECCION DE INFRAESTRUCTURA ESCOLAR"/>
    <x v="1"/>
    <x v="9"/>
    <x v="39"/>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x v="1"/>
    <x v="9"/>
    <x v="39"/>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x v="1"/>
    <x v="9"/>
    <x v="39"/>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x v="1"/>
    <x v="9"/>
    <x v="39"/>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x v="1"/>
    <x v="9"/>
    <x v="39"/>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x v="1"/>
    <x v="9"/>
    <x v="39"/>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x v="1"/>
    <x v="9"/>
    <x v="39"/>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x v="1"/>
    <x v="9"/>
    <x v="39"/>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x v="1"/>
    <x v="9"/>
    <x v="39"/>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x v="1"/>
    <x v="9"/>
    <x v="39"/>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x v="1"/>
    <x v="9"/>
    <x v="39"/>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x v="1"/>
    <x v="9"/>
    <x v="39"/>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x v="1"/>
    <x v="9"/>
    <x v="39"/>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x v="1"/>
    <x v="9"/>
    <x v="39"/>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x v="1"/>
    <x v="9"/>
    <x v="39"/>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x v="1"/>
    <x v="9"/>
    <x v="39"/>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x v="1"/>
    <x v="9"/>
    <x v="39"/>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x v="1"/>
    <x v="9"/>
    <x v="39"/>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x v="1"/>
    <x v="9"/>
    <x v="39"/>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x v="1"/>
    <x v="9"/>
    <x v="39"/>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x v="1"/>
    <x v="9"/>
    <x v="39"/>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x v="1"/>
    <x v="9"/>
    <x v="39"/>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x v="1"/>
    <x v="9"/>
    <x v="39"/>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x v="1"/>
    <x v="9"/>
    <x v="39"/>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x v="1"/>
    <x v="9"/>
    <x v="39"/>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x v="1"/>
    <x v="9"/>
    <x v="39"/>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x v="1"/>
    <x v="9"/>
    <x v="39"/>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x v="1"/>
    <x v="9"/>
    <x v="39"/>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x v="1"/>
    <x v="9"/>
    <x v="39"/>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x v="1"/>
    <x v="9"/>
    <x v="39"/>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x v="1"/>
    <x v="9"/>
    <x v="39"/>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x v="1"/>
    <x v="9"/>
    <x v="39"/>
    <s v="2.7 - OBRAS"/>
    <s v="2.7.1 - OBRAS EN EDIFICACIONES"/>
    <s v="S"/>
    <s v="34 - CONSTRUCCIÓN DE 36 ESTANCIAS INFANTILES EN LA PROVINCIA SANTO DOMINGO (FASE 2)"/>
    <s v="10 - FONDO GENERAL"/>
    <s v="32 - SANTO DOMINGO"/>
    <n v="13424"/>
    <n v="74671632"/>
    <n v="60771881.559999995"/>
  </r>
  <r>
    <s v="2026"/>
    <x v="0"/>
    <x v="0"/>
    <x v="1"/>
    <x v="7"/>
    <s v="2 - Poder Ejecutivo"/>
    <s v="0206 - MINISTERIO DE EDUCACIÓN"/>
    <s v="0012 - DIRECCION DE INFRAESTRUCTURA ESCOLAR"/>
    <x v="1"/>
    <x v="9"/>
    <x v="39"/>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x v="1"/>
    <x v="9"/>
    <x v="39"/>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x v="1"/>
    <x v="9"/>
    <x v="39"/>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x v="1"/>
    <x v="9"/>
    <x v="39"/>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x v="1"/>
    <x v="9"/>
    <x v="39"/>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x v="1"/>
    <x v="9"/>
    <x v="39"/>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x v="1"/>
    <x v="9"/>
    <x v="39"/>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x v="1"/>
    <x v="9"/>
    <x v="39"/>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x v="1"/>
    <x v="9"/>
    <x v="39"/>
    <s v="2.7 - OBRAS"/>
    <s v="2.7.1 - OBRAS EN EDIFICACIONES"/>
    <s v="S"/>
    <s v="35 - CONSTRUCCIÓN  DE 8 ESTANCIAS INFANTILES EN LA PROVINCIA SANTIAGO (FASE 2)"/>
    <s v="10 - FONDO GENERAL"/>
    <s v="25 - SANTIAGO"/>
    <n v="13425"/>
    <n v="22538739"/>
    <n v="14721331.85"/>
  </r>
  <r>
    <s v="2026"/>
    <x v="0"/>
    <x v="0"/>
    <x v="1"/>
    <x v="7"/>
    <s v="2 - Poder Ejecutivo"/>
    <s v="0206 - MINISTERIO DE EDUCACIÓN"/>
    <s v="0012 - DIRECCION DE INFRAESTRUCTURA ESCOLAR"/>
    <x v="1"/>
    <x v="9"/>
    <x v="39"/>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x v="1"/>
    <x v="9"/>
    <x v="39"/>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x v="1"/>
    <x v="9"/>
    <x v="39"/>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x v="1"/>
    <x v="9"/>
    <x v="39"/>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x v="1"/>
    <x v="9"/>
    <x v="39"/>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x v="1"/>
    <x v="9"/>
    <x v="39"/>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x v="1"/>
    <x v="9"/>
    <x v="39"/>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x v="1"/>
    <x v="9"/>
    <x v="39"/>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x v="1"/>
    <x v="9"/>
    <x v="39"/>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x v="1"/>
    <x v="9"/>
    <x v="39"/>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x v="1"/>
    <x v="9"/>
    <x v="39"/>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x v="1"/>
    <x v="9"/>
    <x v="39"/>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x v="1"/>
    <x v="9"/>
    <x v="39"/>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x v="1"/>
    <x v="9"/>
    <x v="39"/>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x v="1"/>
    <x v="9"/>
    <x v="39"/>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x v="1"/>
    <x v="9"/>
    <x v="39"/>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x v="1"/>
    <x v="9"/>
    <x v="39"/>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x v="1"/>
    <x v="9"/>
    <x v="39"/>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x v="1"/>
    <x v="9"/>
    <x v="39"/>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x v="1"/>
    <x v="9"/>
    <x v="39"/>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x v="1"/>
    <x v="9"/>
    <x v="39"/>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x v="1"/>
    <x v="9"/>
    <x v="39"/>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x v="1"/>
    <x v="9"/>
    <x v="39"/>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x v="1"/>
    <x v="9"/>
    <x v="39"/>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x v="1"/>
    <x v="9"/>
    <x v="39"/>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x v="1"/>
    <x v="9"/>
    <x v="39"/>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x v="1"/>
    <x v="9"/>
    <x v="39"/>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x v="1"/>
    <x v="9"/>
    <x v="39"/>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x v="1"/>
    <x v="9"/>
    <x v="39"/>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x v="1"/>
    <x v="9"/>
    <x v="39"/>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x v="1"/>
    <x v="9"/>
    <x v="39"/>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x v="1"/>
    <x v="9"/>
    <x v="39"/>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x v="1"/>
    <x v="9"/>
    <x v="39"/>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x v="1"/>
    <x v="9"/>
    <x v="39"/>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x v="1"/>
    <x v="9"/>
    <x v="39"/>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x v="1"/>
    <x v="9"/>
    <x v="39"/>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x v="1"/>
    <x v="9"/>
    <x v="39"/>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x v="1"/>
    <x v="9"/>
    <x v="39"/>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x v="1"/>
    <x v="9"/>
    <x v="39"/>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x v="1"/>
    <x v="9"/>
    <x v="39"/>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x v="1"/>
    <x v="9"/>
    <x v="39"/>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x v="1"/>
    <x v="9"/>
    <x v="39"/>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x v="1"/>
    <x v="9"/>
    <x v="39"/>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x v="1"/>
    <x v="9"/>
    <x v="39"/>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x v="1"/>
    <x v="9"/>
    <x v="39"/>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x v="1"/>
    <x v="9"/>
    <x v="39"/>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x v="1"/>
    <x v="9"/>
    <x v="39"/>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x v="1"/>
    <x v="9"/>
    <x v="39"/>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x v="1"/>
    <x v="9"/>
    <x v="39"/>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x v="1"/>
    <x v="9"/>
    <x v="39"/>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x v="1"/>
    <x v="9"/>
    <x v="39"/>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x v="1"/>
    <x v="9"/>
    <x v="39"/>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x v="1"/>
    <x v="9"/>
    <x v="39"/>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x v="1"/>
    <x v="9"/>
    <x v="39"/>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x v="1"/>
    <x v="9"/>
    <x v="39"/>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x v="1"/>
    <x v="9"/>
    <x v="39"/>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x v="1"/>
    <x v="9"/>
    <x v="39"/>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x v="1"/>
    <x v="9"/>
    <x v="39"/>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x v="1"/>
    <x v="9"/>
    <x v="39"/>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x v="1"/>
    <x v="9"/>
    <x v="39"/>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x v="1"/>
    <x v="9"/>
    <x v="39"/>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x v="1"/>
    <x v="9"/>
    <x v="39"/>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x v="1"/>
    <x v="9"/>
    <x v="39"/>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x v="1"/>
    <x v="9"/>
    <x v="39"/>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x v="1"/>
    <x v="9"/>
    <x v="39"/>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x v="1"/>
    <x v="9"/>
    <x v="39"/>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x v="1"/>
    <x v="9"/>
    <x v="39"/>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x v="1"/>
    <x v="9"/>
    <x v="39"/>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x v="1"/>
    <x v="9"/>
    <x v="39"/>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x v="1"/>
    <x v="9"/>
    <x v="39"/>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x v="1"/>
    <x v="9"/>
    <x v="39"/>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x v="1"/>
    <x v="9"/>
    <x v="39"/>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x v="1"/>
    <x v="9"/>
    <x v="39"/>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x v="1"/>
    <x v="9"/>
    <x v="39"/>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x v="1"/>
    <x v="9"/>
    <x v="39"/>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x v="1"/>
    <x v="9"/>
    <x v="39"/>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x v="1"/>
    <x v="9"/>
    <x v="39"/>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x v="1"/>
    <x v="9"/>
    <x v="39"/>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x v="1"/>
    <x v="9"/>
    <x v="39"/>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x v="1"/>
    <x v="9"/>
    <x v="39"/>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x v="1"/>
    <x v="9"/>
    <x v="39"/>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x v="1"/>
    <x v="9"/>
    <x v="39"/>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x v="1"/>
    <x v="9"/>
    <x v="39"/>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x v="1"/>
    <x v="9"/>
    <x v="39"/>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x v="1"/>
    <x v="9"/>
    <x v="39"/>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x v="1"/>
    <x v="9"/>
    <x v="39"/>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x v="1"/>
    <x v="9"/>
    <x v="39"/>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x v="1"/>
    <x v="9"/>
    <x v="39"/>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x v="1"/>
    <x v="9"/>
    <x v="39"/>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x v="1"/>
    <x v="9"/>
    <x v="39"/>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x v="1"/>
    <x v="9"/>
    <x v="39"/>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x v="1"/>
    <x v="9"/>
    <x v="39"/>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x v="1"/>
    <x v="9"/>
    <x v="39"/>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x v="1"/>
    <x v="9"/>
    <x v="39"/>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x v="1"/>
    <x v="9"/>
    <x v="39"/>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x v="1"/>
    <x v="9"/>
    <x v="39"/>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x v="1"/>
    <x v="9"/>
    <x v="39"/>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x v="1"/>
    <x v="9"/>
    <x v="39"/>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x v="1"/>
    <x v="9"/>
    <x v="39"/>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x v="1"/>
    <x v="9"/>
    <x v="39"/>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x v="1"/>
    <x v="9"/>
    <x v="39"/>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x v="1"/>
    <x v="9"/>
    <x v="39"/>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x v="1"/>
    <x v="9"/>
    <x v="39"/>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x v="1"/>
    <x v="9"/>
    <x v="39"/>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x v="1"/>
    <x v="9"/>
    <x v="39"/>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x v="1"/>
    <x v="9"/>
    <x v="39"/>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x v="1"/>
    <x v="9"/>
    <x v="39"/>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x v="1"/>
    <x v="9"/>
    <x v="39"/>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x v="1"/>
    <x v="9"/>
    <x v="39"/>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x v="1"/>
    <x v="9"/>
    <x v="39"/>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x v="1"/>
    <x v="9"/>
    <x v="39"/>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x v="1"/>
    <x v="9"/>
    <x v="39"/>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x v="1"/>
    <x v="9"/>
    <x v="39"/>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x v="1"/>
    <x v="9"/>
    <x v="39"/>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x v="1"/>
    <x v="9"/>
    <x v="39"/>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x v="1"/>
    <x v="9"/>
    <x v="39"/>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x v="1"/>
    <x v="9"/>
    <x v="39"/>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x v="1"/>
    <x v="9"/>
    <x v="39"/>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x v="1"/>
    <x v="9"/>
    <x v="39"/>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x v="1"/>
    <x v="9"/>
    <x v="39"/>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x v="1"/>
    <x v="9"/>
    <x v="39"/>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x v="1"/>
    <x v="9"/>
    <x v="39"/>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x v="1"/>
    <x v="9"/>
    <x v="39"/>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x v="1"/>
    <x v="9"/>
    <x v="39"/>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x v="1"/>
    <x v="9"/>
    <x v="39"/>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x v="1"/>
    <x v="9"/>
    <x v="39"/>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x v="1"/>
    <x v="9"/>
    <x v="39"/>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x v="1"/>
    <x v="9"/>
    <x v="39"/>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x v="1"/>
    <x v="9"/>
    <x v="39"/>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x v="1"/>
    <x v="9"/>
    <x v="39"/>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x v="1"/>
    <x v="9"/>
    <x v="39"/>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x v="1"/>
    <x v="9"/>
    <x v="39"/>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x v="1"/>
    <x v="9"/>
    <x v="39"/>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x v="1"/>
    <x v="9"/>
    <x v="39"/>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x v="1"/>
    <x v="9"/>
    <x v="39"/>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x v="1"/>
    <x v="9"/>
    <x v="39"/>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x v="1"/>
    <x v="9"/>
    <x v="39"/>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x v="1"/>
    <x v="9"/>
    <x v="39"/>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x v="1"/>
    <x v="9"/>
    <x v="39"/>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x v="1"/>
    <x v="9"/>
    <x v="39"/>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x v="1"/>
    <x v="9"/>
    <x v="39"/>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x v="1"/>
    <x v="9"/>
    <x v="39"/>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x v="1"/>
    <x v="9"/>
    <x v="39"/>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x v="1"/>
    <x v="9"/>
    <x v="39"/>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x v="1"/>
    <x v="9"/>
    <x v="39"/>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x v="1"/>
    <x v="9"/>
    <x v="39"/>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x v="1"/>
    <x v="9"/>
    <x v="39"/>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x v="1"/>
    <x v="9"/>
    <x v="39"/>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x v="1"/>
    <x v="9"/>
    <x v="39"/>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x v="1"/>
    <x v="9"/>
    <x v="39"/>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x v="1"/>
    <x v="9"/>
    <x v="39"/>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x v="1"/>
    <x v="9"/>
    <x v="39"/>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x v="1"/>
    <x v="9"/>
    <x v="39"/>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x v="1"/>
    <x v="9"/>
    <x v="39"/>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x v="1"/>
    <x v="9"/>
    <x v="39"/>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x v="1"/>
    <x v="9"/>
    <x v="39"/>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x v="1"/>
    <x v="9"/>
    <x v="39"/>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x v="1"/>
    <x v="9"/>
    <x v="39"/>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x v="1"/>
    <x v="9"/>
    <x v="39"/>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x v="1"/>
    <x v="9"/>
    <x v="39"/>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x v="1"/>
    <x v="9"/>
    <x v="39"/>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x v="1"/>
    <x v="9"/>
    <x v="39"/>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x v="1"/>
    <x v="9"/>
    <x v="39"/>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x v="1"/>
    <x v="9"/>
    <x v="39"/>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x v="1"/>
    <x v="9"/>
    <x v="39"/>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x v="1"/>
    <x v="9"/>
    <x v="39"/>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x v="1"/>
    <x v="9"/>
    <x v="39"/>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x v="1"/>
    <x v="9"/>
    <x v="39"/>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x v="1"/>
    <x v="9"/>
    <x v="39"/>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x v="1"/>
    <x v="9"/>
    <x v="39"/>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x v="1"/>
    <x v="9"/>
    <x v="39"/>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x v="1"/>
    <x v="9"/>
    <x v="39"/>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x v="1"/>
    <x v="9"/>
    <x v="39"/>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x v="1"/>
    <x v="9"/>
    <x v="39"/>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x v="1"/>
    <x v="9"/>
    <x v="39"/>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x v="1"/>
    <x v="9"/>
    <x v="39"/>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x v="1"/>
    <x v="9"/>
    <x v="39"/>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x v="1"/>
    <x v="9"/>
    <x v="39"/>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x v="1"/>
    <x v="9"/>
    <x v="39"/>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x v="1"/>
    <x v="9"/>
    <x v="39"/>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x v="1"/>
    <x v="9"/>
    <x v="39"/>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x v="1"/>
    <x v="9"/>
    <x v="39"/>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x v="1"/>
    <x v="9"/>
    <x v="39"/>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x v="1"/>
    <x v="9"/>
    <x v="39"/>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x v="1"/>
    <x v="9"/>
    <x v="39"/>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x v="1"/>
    <x v="9"/>
    <x v="39"/>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x v="1"/>
    <x v="9"/>
    <x v="39"/>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x v="1"/>
    <x v="9"/>
    <x v="39"/>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x v="1"/>
    <x v="9"/>
    <x v="39"/>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x v="1"/>
    <x v="9"/>
    <x v="39"/>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x v="1"/>
    <x v="9"/>
    <x v="39"/>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x v="1"/>
    <x v="9"/>
    <x v="39"/>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x v="1"/>
    <x v="9"/>
    <x v="39"/>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x v="1"/>
    <x v="9"/>
    <x v="39"/>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x v="1"/>
    <x v="9"/>
    <x v="39"/>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x v="1"/>
    <x v="9"/>
    <x v="39"/>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x v="1"/>
    <x v="9"/>
    <x v="39"/>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x v="1"/>
    <x v="9"/>
    <x v="39"/>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x v="1"/>
    <x v="9"/>
    <x v="39"/>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x v="1"/>
    <x v="9"/>
    <x v="39"/>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x v="1"/>
    <x v="9"/>
    <x v="39"/>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x v="1"/>
    <x v="9"/>
    <x v="39"/>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x v="1"/>
    <x v="9"/>
    <x v="39"/>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x v="1"/>
    <x v="9"/>
    <x v="39"/>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x v="1"/>
    <x v="9"/>
    <x v="39"/>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x v="1"/>
    <x v="9"/>
    <x v="39"/>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x v="1"/>
    <x v="9"/>
    <x v="39"/>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x v="1"/>
    <x v="9"/>
    <x v="39"/>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x v="1"/>
    <x v="9"/>
    <x v="39"/>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x v="1"/>
    <x v="9"/>
    <x v="39"/>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x v="1"/>
    <x v="9"/>
    <x v="39"/>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x v="1"/>
    <x v="9"/>
    <x v="39"/>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x v="1"/>
    <x v="9"/>
    <x v="39"/>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x v="1"/>
    <x v="9"/>
    <x v="39"/>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x v="1"/>
    <x v="9"/>
    <x v="39"/>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x v="1"/>
    <x v="9"/>
    <x v="39"/>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x v="1"/>
    <x v="9"/>
    <x v="39"/>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x v="1"/>
    <x v="9"/>
    <x v="39"/>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x v="1"/>
    <x v="9"/>
    <x v="39"/>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x v="1"/>
    <x v="9"/>
    <x v="39"/>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x v="1"/>
    <x v="9"/>
    <x v="39"/>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x v="1"/>
    <x v="9"/>
    <x v="39"/>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x v="1"/>
    <x v="9"/>
    <x v="39"/>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x v="1"/>
    <x v="9"/>
    <x v="39"/>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x v="1"/>
    <x v="9"/>
    <x v="39"/>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x v="1"/>
    <x v="9"/>
    <x v="39"/>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x v="1"/>
    <x v="9"/>
    <x v="39"/>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x v="1"/>
    <x v="9"/>
    <x v="39"/>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x v="1"/>
    <x v="9"/>
    <x v="39"/>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x v="1"/>
    <x v="9"/>
    <x v="39"/>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x v="1"/>
    <x v="9"/>
    <x v="39"/>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x v="1"/>
    <x v="9"/>
    <x v="39"/>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x v="1"/>
    <x v="9"/>
    <x v="39"/>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x v="1"/>
    <x v="9"/>
    <x v="39"/>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x v="1"/>
    <x v="9"/>
    <x v="39"/>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x v="1"/>
    <x v="9"/>
    <x v="39"/>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x v="1"/>
    <x v="9"/>
    <x v="39"/>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x v="1"/>
    <x v="9"/>
    <x v="39"/>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x v="1"/>
    <x v="9"/>
    <x v="39"/>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x v="1"/>
    <x v="9"/>
    <x v="39"/>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x v="1"/>
    <x v="9"/>
    <x v="39"/>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x v="1"/>
    <x v="9"/>
    <x v="39"/>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x v="1"/>
    <x v="9"/>
    <x v="39"/>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x v="1"/>
    <x v="9"/>
    <x v="39"/>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x v="1"/>
    <x v="9"/>
    <x v="39"/>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x v="1"/>
    <x v="9"/>
    <x v="39"/>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x v="1"/>
    <x v="9"/>
    <x v="39"/>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x v="1"/>
    <x v="9"/>
    <x v="39"/>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x v="1"/>
    <x v="9"/>
    <x v="39"/>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x v="1"/>
    <x v="9"/>
    <x v="39"/>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x v="1"/>
    <x v="9"/>
    <x v="39"/>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x v="1"/>
    <x v="9"/>
    <x v="39"/>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x v="1"/>
    <x v="9"/>
    <x v="39"/>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x v="1"/>
    <x v="9"/>
    <x v="39"/>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x v="1"/>
    <x v="9"/>
    <x v="39"/>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x v="1"/>
    <x v="9"/>
    <x v="39"/>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x v="1"/>
    <x v="9"/>
    <x v="39"/>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x v="1"/>
    <x v="9"/>
    <x v="39"/>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x v="1"/>
    <x v="9"/>
    <x v="39"/>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x v="1"/>
    <x v="9"/>
    <x v="39"/>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x v="1"/>
    <x v="9"/>
    <x v="39"/>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x v="1"/>
    <x v="9"/>
    <x v="39"/>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x v="1"/>
    <x v="9"/>
    <x v="39"/>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x v="1"/>
    <x v="9"/>
    <x v="39"/>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x v="1"/>
    <x v="9"/>
    <x v="39"/>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x v="1"/>
    <x v="9"/>
    <x v="39"/>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x v="1"/>
    <x v="9"/>
    <x v="39"/>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x v="1"/>
    <x v="9"/>
    <x v="39"/>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x v="1"/>
    <x v="9"/>
    <x v="39"/>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x v="1"/>
    <x v="9"/>
    <x v="39"/>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x v="1"/>
    <x v="9"/>
    <x v="39"/>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x v="1"/>
    <x v="9"/>
    <x v="39"/>
    <s v="2.7 - OBRAS"/>
    <s v="2.7.1 - OBRAS EN EDIFICACIONES"/>
    <s v="S"/>
    <s v="67 - CONSTRUCCIÓN DE 13 ESTANCIAS INFANTILES EN LA PROVINCIA SANTO DOMINGO (FASE 3)"/>
    <s v="10 - FONDO GENERAL"/>
    <s v="32 - SANTO DOMINGO"/>
    <n v="13611"/>
    <n v="82655345"/>
    <n v="31920407.979999997"/>
  </r>
  <r>
    <s v="2026"/>
    <x v="0"/>
    <x v="0"/>
    <x v="1"/>
    <x v="7"/>
    <s v="2 - Poder Ejecutivo"/>
    <s v="0206 - MINISTERIO DE EDUCACIÓN"/>
    <s v="0012 - DIRECCION DE INFRAESTRUCTURA ESCOLAR"/>
    <x v="1"/>
    <x v="9"/>
    <x v="39"/>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x v="1"/>
    <x v="9"/>
    <x v="39"/>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x v="1"/>
    <x v="9"/>
    <x v="39"/>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x v="1"/>
    <x v="9"/>
    <x v="39"/>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x v="1"/>
    <x v="9"/>
    <x v="39"/>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x v="1"/>
    <x v="9"/>
    <x v="39"/>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x v="1"/>
    <x v="9"/>
    <x v="39"/>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x v="1"/>
    <x v="9"/>
    <x v="39"/>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x v="1"/>
    <x v="9"/>
    <x v="39"/>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x v="1"/>
    <x v="9"/>
    <x v="39"/>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x v="1"/>
    <x v="9"/>
    <x v="39"/>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x v="1"/>
    <x v="9"/>
    <x v="39"/>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x v="1"/>
    <x v="9"/>
    <x v="39"/>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x v="1"/>
    <x v="9"/>
    <x v="39"/>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x v="1"/>
    <x v="9"/>
    <x v="39"/>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x v="1"/>
    <x v="9"/>
    <x v="39"/>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x v="1"/>
    <x v="9"/>
    <x v="39"/>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x v="1"/>
    <x v="9"/>
    <x v="39"/>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x v="1"/>
    <x v="9"/>
    <x v="39"/>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x v="1"/>
    <x v="9"/>
    <x v="39"/>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x v="1"/>
    <x v="9"/>
    <x v="39"/>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x v="1"/>
    <x v="9"/>
    <x v="39"/>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x v="1"/>
    <x v="9"/>
    <x v="39"/>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x v="1"/>
    <x v="9"/>
    <x v="39"/>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x v="1"/>
    <x v="9"/>
    <x v="39"/>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x v="1"/>
    <x v="9"/>
    <x v="39"/>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x v="1"/>
    <x v="9"/>
    <x v="39"/>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x v="1"/>
    <x v="9"/>
    <x v="39"/>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x v="1"/>
    <x v="9"/>
    <x v="39"/>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x v="1"/>
    <x v="9"/>
    <x v="39"/>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x v="1"/>
    <x v="9"/>
    <x v="39"/>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x v="1"/>
    <x v="9"/>
    <x v="39"/>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x v="1"/>
    <x v="9"/>
    <x v="39"/>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x v="1"/>
    <x v="9"/>
    <x v="39"/>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x v="1"/>
    <x v="9"/>
    <x v="39"/>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x v="1"/>
    <x v="9"/>
    <x v="39"/>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x v="1"/>
    <x v="9"/>
    <x v="39"/>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x v="1"/>
    <x v="9"/>
    <x v="39"/>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x v="1"/>
    <x v="9"/>
    <x v="39"/>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x v="1"/>
    <x v="9"/>
    <x v="39"/>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x v="1"/>
    <x v="9"/>
    <x v="39"/>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x v="1"/>
    <x v="9"/>
    <x v="39"/>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x v="1"/>
    <x v="9"/>
    <x v="39"/>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x v="1"/>
    <x v="9"/>
    <x v="39"/>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x v="1"/>
    <x v="9"/>
    <x v="39"/>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x v="1"/>
    <x v="9"/>
    <x v="39"/>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x v="1"/>
    <x v="9"/>
    <x v="39"/>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x v="1"/>
    <x v="9"/>
    <x v="39"/>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x v="1"/>
    <x v="9"/>
    <x v="39"/>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x v="1"/>
    <x v="9"/>
    <x v="39"/>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x v="1"/>
    <x v="9"/>
    <x v="39"/>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x v="1"/>
    <x v="9"/>
    <x v="39"/>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x v="1"/>
    <x v="9"/>
    <x v="39"/>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x v="1"/>
    <x v="9"/>
    <x v="39"/>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x v="1"/>
    <x v="9"/>
    <x v="39"/>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x v="1"/>
    <x v="9"/>
    <x v="39"/>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x v="1"/>
    <x v="9"/>
    <x v="39"/>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x v="1"/>
    <x v="9"/>
    <x v="39"/>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x v="1"/>
    <x v="9"/>
    <x v="39"/>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x v="1"/>
    <x v="9"/>
    <x v="39"/>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x v="1"/>
    <x v="9"/>
    <x v="39"/>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x v="1"/>
    <x v="9"/>
    <x v="39"/>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x v="1"/>
    <x v="9"/>
    <x v="39"/>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x v="1"/>
    <x v="9"/>
    <x v="39"/>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x v="1"/>
    <x v="9"/>
    <x v="39"/>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x v="1"/>
    <x v="9"/>
    <x v="39"/>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x v="1"/>
    <x v="9"/>
    <x v="39"/>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x v="1"/>
    <x v="9"/>
    <x v="39"/>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x v="1"/>
    <x v="9"/>
    <x v="39"/>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x v="1"/>
    <x v="9"/>
    <x v="39"/>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x v="1"/>
    <x v="9"/>
    <x v="39"/>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x v="1"/>
    <x v="9"/>
    <x v="39"/>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x v="1"/>
    <x v="9"/>
    <x v="39"/>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x v="1"/>
    <x v="9"/>
    <x v="39"/>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x v="1"/>
    <x v="9"/>
    <x v="39"/>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x v="1"/>
    <x v="9"/>
    <x v="39"/>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x v="1"/>
    <x v="9"/>
    <x v="39"/>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x v="1"/>
    <x v="9"/>
    <x v="39"/>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x v="1"/>
    <x v="9"/>
    <x v="39"/>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x v="1"/>
    <x v="9"/>
    <x v="39"/>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x v="1"/>
    <x v="9"/>
    <x v="39"/>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x v="1"/>
    <x v="9"/>
    <x v="39"/>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x v="1"/>
    <x v="9"/>
    <x v="39"/>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x v="1"/>
    <x v="9"/>
    <x v="39"/>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x v="1"/>
    <x v="9"/>
    <x v="39"/>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x v="1"/>
    <x v="9"/>
    <x v="39"/>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x v="1"/>
    <x v="9"/>
    <x v="39"/>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x v="1"/>
    <x v="9"/>
    <x v="39"/>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x v="1"/>
    <x v="9"/>
    <x v="39"/>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x v="1"/>
    <x v="9"/>
    <x v="39"/>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x v="1"/>
    <x v="9"/>
    <x v="39"/>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x v="1"/>
    <x v="9"/>
    <x v="39"/>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x v="1"/>
    <x v="9"/>
    <x v="39"/>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x v="1"/>
    <x v="9"/>
    <x v="39"/>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x v="1"/>
    <x v="9"/>
    <x v="39"/>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x v="1"/>
    <x v="9"/>
    <x v="39"/>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x v="1"/>
    <x v="9"/>
    <x v="39"/>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x v="1"/>
    <x v="9"/>
    <x v="39"/>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x v="1"/>
    <x v="9"/>
    <x v="39"/>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x v="1"/>
    <x v="9"/>
    <x v="39"/>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x v="1"/>
    <x v="9"/>
    <x v="39"/>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x v="1"/>
    <x v="9"/>
    <x v="39"/>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x v="1"/>
    <x v="9"/>
    <x v="39"/>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x v="1"/>
    <x v="9"/>
    <x v="39"/>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x v="1"/>
    <x v="9"/>
    <x v="39"/>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x v="1"/>
    <x v="9"/>
    <x v="39"/>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x v="1"/>
    <x v="9"/>
    <x v="39"/>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x v="1"/>
    <x v="9"/>
    <x v="39"/>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x v="1"/>
    <x v="9"/>
    <x v="39"/>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x v="1"/>
    <x v="9"/>
    <x v="39"/>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x v="1"/>
    <x v="9"/>
    <x v="39"/>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x v="1"/>
    <x v="9"/>
    <x v="39"/>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x v="1"/>
    <x v="9"/>
    <x v="39"/>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x v="1"/>
    <x v="9"/>
    <x v="39"/>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x v="1"/>
    <x v="9"/>
    <x v="39"/>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x v="1"/>
    <x v="9"/>
    <x v="39"/>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x v="1"/>
    <x v="9"/>
    <x v="39"/>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x v="1"/>
    <x v="9"/>
    <x v="39"/>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x v="1"/>
    <x v="9"/>
    <x v="39"/>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x v="1"/>
    <x v="9"/>
    <x v="39"/>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x v="1"/>
    <x v="9"/>
    <x v="39"/>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x v="1"/>
    <x v="9"/>
    <x v="39"/>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x v="1"/>
    <x v="9"/>
    <x v="39"/>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x v="1"/>
    <x v="9"/>
    <x v="39"/>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x v="1"/>
    <x v="9"/>
    <x v="39"/>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x v="1"/>
    <x v="9"/>
    <x v="39"/>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x v="1"/>
    <x v="9"/>
    <x v="39"/>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x v="1"/>
    <x v="9"/>
    <x v="39"/>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x v="1"/>
    <x v="9"/>
    <x v="39"/>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x v="1"/>
    <x v="9"/>
    <x v="39"/>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x v="1"/>
    <x v="9"/>
    <x v="39"/>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x v="1"/>
    <x v="9"/>
    <x v="39"/>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x v="1"/>
    <x v="9"/>
    <x v="39"/>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x v="1"/>
    <x v="9"/>
    <x v="39"/>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x v="1"/>
    <x v="9"/>
    <x v="39"/>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x v="1"/>
    <x v="9"/>
    <x v="39"/>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x v="1"/>
    <x v="9"/>
    <x v="39"/>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x v="1"/>
    <x v="9"/>
    <x v="39"/>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x v="1"/>
    <x v="9"/>
    <x v="39"/>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x v="1"/>
    <x v="9"/>
    <x v="39"/>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x v="1"/>
    <x v="9"/>
    <x v="39"/>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x v="1"/>
    <x v="9"/>
    <x v="39"/>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x v="1"/>
    <x v="9"/>
    <x v="39"/>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x v="1"/>
    <x v="9"/>
    <x v="39"/>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x v="1"/>
    <x v="9"/>
    <x v="39"/>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x v="1"/>
    <x v="9"/>
    <x v="39"/>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x v="1"/>
    <x v="9"/>
    <x v="39"/>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x v="1"/>
    <x v="9"/>
    <x v="39"/>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x v="1"/>
    <x v="9"/>
    <x v="39"/>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x v="1"/>
    <x v="9"/>
    <x v="39"/>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x v="1"/>
    <x v="9"/>
    <x v="39"/>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x v="1"/>
    <x v="9"/>
    <x v="39"/>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x v="1"/>
    <x v="9"/>
    <x v="39"/>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x v="1"/>
    <x v="9"/>
    <x v="39"/>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x v="1"/>
    <x v="9"/>
    <x v="39"/>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x v="1"/>
    <x v="9"/>
    <x v="39"/>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x v="1"/>
    <x v="9"/>
    <x v="39"/>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x v="1"/>
    <x v="9"/>
    <x v="39"/>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x v="1"/>
    <x v="9"/>
    <x v="39"/>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x v="1"/>
    <x v="9"/>
    <x v="39"/>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x v="1"/>
    <x v="9"/>
    <x v="39"/>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x v="1"/>
    <x v="9"/>
    <x v="39"/>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x v="1"/>
    <x v="9"/>
    <x v="39"/>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x v="1"/>
    <x v="9"/>
    <x v="39"/>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x v="1"/>
    <x v="9"/>
    <x v="39"/>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x v="1"/>
    <x v="9"/>
    <x v="39"/>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x v="1"/>
    <x v="9"/>
    <x v="39"/>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x v="1"/>
    <x v="9"/>
    <x v="39"/>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x v="1"/>
    <x v="9"/>
    <x v="39"/>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x v="1"/>
    <x v="9"/>
    <x v="39"/>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x v="1"/>
    <x v="9"/>
    <x v="39"/>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x v="1"/>
    <x v="9"/>
    <x v="39"/>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x v="1"/>
    <x v="9"/>
    <x v="39"/>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x v="1"/>
    <x v="9"/>
    <x v="39"/>
    <s v="2.7 - OBRAS"/>
    <s v="2.7.1 - OBRAS EN EDIFICACIONES"/>
    <s v="S"/>
    <s v="39 - AMPLIACIÓN DEL PLANTEL EDUCATIVO PARA INICIAL JACINTO DE LA CONCHA, MUNICIPIO LAGUNA SALADA, PROVINCIA VALVERDE."/>
    <s v="10 - FONDO GENERAL"/>
    <s v="27 - VALVERDE"/>
    <n v="15791"/>
    <n v="0"/>
    <n v="0"/>
  </r>
  <r>
    <s v="2026"/>
    <x v="0"/>
    <x v="0"/>
    <x v="1"/>
    <x v="7"/>
    <s v="2 - Poder Ejecutivo"/>
    <s v="0206 - MINISTERIO DE EDUCACIÓN"/>
    <s v="0012 - DIRECCION DE INFRAESTRUCTURA ESCOLAR"/>
    <x v="1"/>
    <x v="9"/>
    <x v="39"/>
    <s v="2.7 - OBRAS"/>
    <s v="2.7.1 - OBRAS EN EDIFICACIONES"/>
    <s v="S"/>
    <s v="27 - AMPLIACIÓN DEL PLANTEL EDUCATIVO PARA INICIAL SALOMÉ UREÑA , MUNICIPIO ESPERANZA, PROVINCIA VALVERDE."/>
    <s v="10 - FONDO GENERAL"/>
    <s v="27 - VALVERDE"/>
    <n v="15779"/>
    <n v="0"/>
    <n v="0"/>
  </r>
  <r>
    <s v="2026"/>
    <x v="0"/>
    <x v="0"/>
    <x v="1"/>
    <x v="7"/>
    <s v="2 - Poder Ejecutivo"/>
    <s v="0206 - MINISTERIO DE EDUCACIÓN"/>
    <s v="0012 - DIRECCION DE INFRAESTRUCTURA ESCOLAR"/>
    <x v="1"/>
    <x v="9"/>
    <x v="39"/>
    <s v="2.7 - OBRAS"/>
    <s v="2.7.1 - OBRAS EN EDIFICACIONES"/>
    <s v="S"/>
    <s v="04 - AMPLIACIÓN DEL PLANTEL EDUCATIVO PARA INICIAL MERCEDES CONSUELO MATOS EN LA PROVINCIA SAN JUAN."/>
    <s v="10 - FONDO GENERAL"/>
    <s v="22 - SAN JUAN"/>
    <n v="15152"/>
    <n v="0"/>
    <n v="0"/>
  </r>
  <r>
    <s v="2026"/>
    <x v="0"/>
    <x v="0"/>
    <x v="1"/>
    <x v="7"/>
    <s v="2 - Poder Ejecutivo"/>
    <s v="0206 - MINISTERIO DE EDUCACIÓN"/>
    <s v="0012 - DIRECCION DE INFRAESTRUCTURA ESCOLAR"/>
    <x v="1"/>
    <x v="9"/>
    <x v="39"/>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x v="1"/>
    <x v="9"/>
    <x v="40"/>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x v="1"/>
    <x v="9"/>
    <x v="40"/>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x v="1"/>
    <x v="9"/>
    <x v="40"/>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x v="1"/>
    <x v="9"/>
    <x v="40"/>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x v="1"/>
    <x v="9"/>
    <x v="40"/>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x v="1"/>
    <x v="9"/>
    <x v="40"/>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x v="1"/>
    <x v="9"/>
    <x v="40"/>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x v="1"/>
    <x v="9"/>
    <x v="40"/>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x v="1"/>
    <x v="9"/>
    <x v="40"/>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x v="1"/>
    <x v="9"/>
    <x v="40"/>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x v="1"/>
    <x v="9"/>
    <x v="40"/>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x v="1"/>
    <x v="9"/>
    <x v="40"/>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x v="1"/>
    <x v="9"/>
    <x v="40"/>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x v="1"/>
    <x v="9"/>
    <x v="40"/>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x v="1"/>
    <x v="9"/>
    <x v="40"/>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x v="1"/>
    <x v="9"/>
    <x v="40"/>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x v="1"/>
    <x v="9"/>
    <x v="40"/>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x v="1"/>
    <x v="9"/>
    <x v="40"/>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x v="1"/>
    <x v="9"/>
    <x v="40"/>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x v="1"/>
    <x v="9"/>
    <x v="40"/>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x v="1"/>
    <x v="9"/>
    <x v="40"/>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x v="1"/>
    <x v="9"/>
    <x v="40"/>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x v="1"/>
    <x v="9"/>
    <x v="40"/>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x v="1"/>
    <x v="9"/>
    <x v="40"/>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x v="1"/>
    <x v="9"/>
    <x v="40"/>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x v="1"/>
    <x v="9"/>
    <x v="40"/>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x v="1"/>
    <x v="9"/>
    <x v="40"/>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x v="1"/>
    <x v="9"/>
    <x v="40"/>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x v="1"/>
    <x v="9"/>
    <x v="40"/>
    <s v="2.7 - OBRAS"/>
    <s v="2.7.1 - OBRAS EN EDIFICACIONES"/>
    <s v="S"/>
    <s v="20 - CONSTRUCCIÓN DE PLANTELES EDUCATIVOS EN LA PROVINCIA PUERTO PLATA (FASE 3)"/>
    <s v="10 - FONDO GENERAL"/>
    <s v="18 - PUERTO PLATA"/>
    <n v="13576"/>
    <n v="63579672"/>
    <n v="67103202.25"/>
  </r>
  <r>
    <s v="2026"/>
    <x v="0"/>
    <x v="0"/>
    <x v="1"/>
    <x v="7"/>
    <s v="2 - Poder Ejecutivo"/>
    <s v="0206 - MINISTERIO DE EDUCACIÓN"/>
    <s v="0012 - DIRECCION DE INFRAESTRUCTURA ESCOLAR"/>
    <x v="1"/>
    <x v="9"/>
    <x v="40"/>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x v="1"/>
    <x v="9"/>
    <x v="40"/>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x v="1"/>
    <x v="9"/>
    <x v="40"/>
    <s v="2.7 - OBRAS"/>
    <s v="2.7.1 - OBRAS EN EDIFICACIONES"/>
    <s v="S"/>
    <s v="22 - CONSTRUCCIÓN DE 35 PLANTELES ESCOLARES EN LA PROVINCIA LA VEGA"/>
    <s v="10 - FONDO GENERAL"/>
    <s v="13 - LA VEGA"/>
    <n v="12537"/>
    <n v="21819316"/>
    <n v="55075922.520000003"/>
  </r>
  <r>
    <s v="2026"/>
    <x v="0"/>
    <x v="0"/>
    <x v="1"/>
    <x v="7"/>
    <s v="2 - Poder Ejecutivo"/>
    <s v="0206 - MINISTERIO DE EDUCACIÓN"/>
    <s v="0012 - DIRECCION DE INFRAESTRUCTURA ESCOLAR"/>
    <x v="1"/>
    <x v="9"/>
    <x v="40"/>
    <s v="2.7 - OBRAS"/>
    <s v="2.7.1 - OBRAS EN EDIFICACIONES"/>
    <s v="S"/>
    <s v="22 - CONSTRUCCIÓN DE PLANTELES EDUCATIVOS EN LA PROVINCIA SAN CRISTÓBAL (FASE 3)"/>
    <s v="10 - FONDO GENERAL"/>
    <s v="21 - SAN CRISTOBAL"/>
    <n v="13554"/>
    <n v="72972303"/>
    <n v="82754427.329999998"/>
  </r>
  <r>
    <s v="2026"/>
    <x v="0"/>
    <x v="0"/>
    <x v="1"/>
    <x v="7"/>
    <s v="2 - Poder Ejecutivo"/>
    <s v="0206 - MINISTERIO DE EDUCACIÓN"/>
    <s v="0012 - DIRECCION DE INFRAESTRUCTURA ESCOLAR"/>
    <x v="1"/>
    <x v="9"/>
    <x v="40"/>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x v="1"/>
    <x v="9"/>
    <x v="40"/>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x v="1"/>
    <x v="9"/>
    <x v="40"/>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x v="1"/>
    <x v="9"/>
    <x v="40"/>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x v="1"/>
    <x v="9"/>
    <x v="40"/>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x v="1"/>
    <x v="9"/>
    <x v="40"/>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x v="1"/>
    <x v="9"/>
    <x v="40"/>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x v="1"/>
    <x v="9"/>
    <x v="40"/>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x v="1"/>
    <x v="9"/>
    <x v="40"/>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x v="1"/>
    <x v="9"/>
    <x v="40"/>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x v="1"/>
    <x v="9"/>
    <x v="40"/>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x v="1"/>
    <x v="9"/>
    <x v="40"/>
    <s v="2.7 - OBRAS"/>
    <s v="2.7.1 - OBRAS EN EDIFICACIONES"/>
    <s v="S"/>
    <s v="33 - CONSTRUCCIÓN DE 43 PLANTELES ESCOLARES EN LA PROVINCIA SAN CRISTOBAL"/>
    <s v="10 - FONDO GENERAL"/>
    <s v="21 - SAN CRISTOBAL"/>
    <n v="12547"/>
    <n v="5472250"/>
    <n v="28994305.939999998"/>
  </r>
  <r>
    <s v="2026"/>
    <x v="0"/>
    <x v="0"/>
    <x v="1"/>
    <x v="7"/>
    <s v="2 - Poder Ejecutivo"/>
    <s v="0206 - MINISTERIO DE EDUCACIÓN"/>
    <s v="0012 - DIRECCION DE INFRAESTRUCTURA ESCOLAR"/>
    <x v="1"/>
    <x v="9"/>
    <x v="40"/>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x v="1"/>
    <x v="9"/>
    <x v="40"/>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x v="1"/>
    <x v="9"/>
    <x v="40"/>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x v="1"/>
    <x v="9"/>
    <x v="40"/>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x v="1"/>
    <x v="9"/>
    <x v="40"/>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x v="1"/>
    <x v="9"/>
    <x v="40"/>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x v="1"/>
    <x v="9"/>
    <x v="40"/>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x v="1"/>
    <x v="9"/>
    <x v="40"/>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x v="1"/>
    <x v="9"/>
    <x v="40"/>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x v="1"/>
    <x v="9"/>
    <x v="40"/>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x v="1"/>
    <x v="9"/>
    <x v="40"/>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x v="1"/>
    <x v="9"/>
    <x v="40"/>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x v="1"/>
    <x v="9"/>
    <x v="40"/>
    <s v="2.7 - OBRAS"/>
    <s v="2.7.1 - OBRAS EN EDIFICACIONES"/>
    <s v="S"/>
    <s v="39 - CONSTRUCCIÓN DE 78 PLANTELES ESCOLARES EN LA PROVINCIA SANTO DOMINGO"/>
    <s v="10 - FONDO GENERAL"/>
    <s v="32 - SANTO DOMINGO"/>
    <n v="12562"/>
    <n v="12000000"/>
    <n v="28989616.660000004"/>
  </r>
  <r>
    <s v="2026"/>
    <x v="0"/>
    <x v="0"/>
    <x v="1"/>
    <x v="7"/>
    <s v="2 - Poder Ejecutivo"/>
    <s v="0206 - MINISTERIO DE EDUCACIÓN"/>
    <s v="0012 - DIRECCION DE INFRAESTRUCTURA ESCOLAR"/>
    <x v="1"/>
    <x v="9"/>
    <x v="40"/>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x v="1"/>
    <x v="9"/>
    <x v="40"/>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x v="1"/>
    <x v="9"/>
    <x v="40"/>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x v="1"/>
    <x v="9"/>
    <x v="40"/>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x v="1"/>
    <x v="9"/>
    <x v="40"/>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x v="1"/>
    <x v="9"/>
    <x v="40"/>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x v="1"/>
    <x v="9"/>
    <x v="40"/>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x v="1"/>
    <x v="9"/>
    <x v="40"/>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x v="1"/>
    <x v="9"/>
    <x v="40"/>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x v="1"/>
    <x v="9"/>
    <x v="40"/>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x v="1"/>
    <x v="9"/>
    <x v="40"/>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x v="1"/>
    <x v="9"/>
    <x v="40"/>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x v="1"/>
    <x v="9"/>
    <x v="40"/>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x v="1"/>
    <x v="9"/>
    <x v="40"/>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x v="1"/>
    <x v="9"/>
    <x v="40"/>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x v="1"/>
    <x v="9"/>
    <x v="40"/>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x v="1"/>
    <x v="9"/>
    <x v="40"/>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x v="1"/>
    <x v="9"/>
    <x v="40"/>
    <s v="2.7 - OBRAS"/>
    <s v="2.7.1 - OBRAS EN EDIFICACIONES"/>
    <s v="S"/>
    <s v="50 - AMPLIACIÓN DE PLANTELES EDUCATIVOS EN LA PROVINCIA SANTIAGO (FASE 3)"/>
    <s v="10 - FONDO GENERAL"/>
    <s v="25 - SANTIAGO"/>
    <n v="13571"/>
    <n v="126237650"/>
    <n v="30634643.800000001"/>
  </r>
  <r>
    <s v="2026"/>
    <x v="0"/>
    <x v="0"/>
    <x v="1"/>
    <x v="7"/>
    <s v="2 - Poder Ejecutivo"/>
    <s v="0206 - MINISTERIO DE EDUCACIÓN"/>
    <s v="0012 - DIRECCION DE INFRAESTRUCTURA ESCOLAR"/>
    <x v="1"/>
    <x v="9"/>
    <x v="40"/>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x v="1"/>
    <x v="9"/>
    <x v="40"/>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x v="1"/>
    <x v="9"/>
    <x v="40"/>
    <s v="2.7 - OBRAS"/>
    <s v="2.7.1 - OBRAS EN EDIFICACIONES"/>
    <s v="S"/>
    <s v="52 - CONSTRUCCIÓN DE PLANTELES EDUCATIVOS EN LA PROVINCIA DE SAN CRISTÓBAL (FASE 2)"/>
    <s v="10 - FONDO GENERAL"/>
    <s v="21 - SAN CRISTOBAL"/>
    <n v="13413"/>
    <n v="88295858"/>
    <n v="95181366.020000011"/>
  </r>
  <r>
    <s v="2026"/>
    <x v="0"/>
    <x v="0"/>
    <x v="1"/>
    <x v="7"/>
    <s v="2 - Poder Ejecutivo"/>
    <s v="0206 - MINISTERIO DE EDUCACIÓN"/>
    <s v="0012 - DIRECCION DE INFRAESTRUCTURA ESCOLAR"/>
    <x v="1"/>
    <x v="9"/>
    <x v="40"/>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x v="1"/>
    <x v="9"/>
    <x v="40"/>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x v="1"/>
    <x v="9"/>
    <x v="40"/>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x v="1"/>
    <x v="9"/>
    <x v="40"/>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x v="1"/>
    <x v="9"/>
    <x v="40"/>
    <s v="2.7 - OBRAS"/>
    <s v="2.7.1 - OBRAS EN EDIFICACIONES"/>
    <s v="S"/>
    <s v="55 - CONSTRUCCIÓN DE PLANTELES EDUCATIVOS EN LA PROVINCIA DE SAN PEDRO DE MACORÍS (FASE 2)"/>
    <s v="10 - FONDO GENERAL"/>
    <s v="23 - SAN PEDRO DE MACORIS"/>
    <n v="13416"/>
    <n v="61053890"/>
    <n v="3309764.89"/>
  </r>
  <r>
    <s v="2026"/>
    <x v="0"/>
    <x v="0"/>
    <x v="1"/>
    <x v="7"/>
    <s v="2 - Poder Ejecutivo"/>
    <s v="0206 - MINISTERIO DE EDUCACIÓN"/>
    <s v="0012 - DIRECCION DE INFRAESTRUCTURA ESCOLAR"/>
    <x v="1"/>
    <x v="9"/>
    <x v="40"/>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x v="1"/>
    <x v="9"/>
    <x v="40"/>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x v="1"/>
    <x v="9"/>
    <x v="40"/>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x v="1"/>
    <x v="9"/>
    <x v="40"/>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x v="1"/>
    <x v="9"/>
    <x v="40"/>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x v="1"/>
    <x v="9"/>
    <x v="40"/>
    <s v="2.7 - OBRAS"/>
    <s v="2.7.1 - OBRAS EN EDIFICACIONES"/>
    <s v="S"/>
    <s v="59 - CONSTRUCCIÓN DE PLANTELES EDUCATIVOS EN LA PROVINCIA DE SANTO DOMINGO (FASE 2)"/>
    <s v="10 - FONDO GENERAL"/>
    <s v="32 - SANTO DOMINGO"/>
    <n v="13420"/>
    <n v="242043314"/>
    <n v="89178387.569999993"/>
  </r>
  <r>
    <s v="2026"/>
    <x v="0"/>
    <x v="0"/>
    <x v="1"/>
    <x v="7"/>
    <s v="2 - Poder Ejecutivo"/>
    <s v="0206 - MINISTERIO DE EDUCACIÓN"/>
    <s v="0012 - DIRECCION DE INFRAESTRUCTURA ESCOLAR"/>
    <x v="1"/>
    <x v="9"/>
    <x v="40"/>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x v="1"/>
    <x v="9"/>
    <x v="40"/>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x v="1"/>
    <x v="9"/>
    <x v="40"/>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x v="1"/>
    <x v="9"/>
    <x v="40"/>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x v="1"/>
    <x v="9"/>
    <x v="40"/>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x v="1"/>
    <x v="9"/>
    <x v="40"/>
    <s v="2.7 - OBRAS"/>
    <s v="2.7.1 - OBRAS EN EDIFICACIONES"/>
    <s v="S"/>
    <s v="61 - CONSTRUCCIÓN DE PLANTELES EDUCATIVOS EN LA PROVINCIA SANTO DOMINGO (FASE 3)"/>
    <s v="10 - FONDO GENERAL"/>
    <s v="32 - SANTO DOMINGO"/>
    <n v="13598"/>
    <n v="409574383"/>
    <n v="287297568.19999999"/>
  </r>
  <r>
    <s v="2026"/>
    <x v="0"/>
    <x v="0"/>
    <x v="1"/>
    <x v="7"/>
    <s v="2 - Poder Ejecutivo"/>
    <s v="0206 - MINISTERIO DE EDUCACIÓN"/>
    <s v="0012 - DIRECCION DE INFRAESTRUCTURA ESCOLAR"/>
    <x v="1"/>
    <x v="9"/>
    <x v="40"/>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x v="1"/>
    <x v="9"/>
    <x v="40"/>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x v="1"/>
    <x v="9"/>
    <x v="40"/>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x v="1"/>
    <x v="9"/>
    <x v="40"/>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x v="1"/>
    <x v="9"/>
    <x v="40"/>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x v="1"/>
    <x v="9"/>
    <x v="40"/>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x v="1"/>
    <x v="9"/>
    <x v="40"/>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x v="1"/>
    <x v="9"/>
    <x v="40"/>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x v="1"/>
    <x v="9"/>
    <x v="40"/>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x v="1"/>
    <x v="9"/>
    <x v="40"/>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x v="1"/>
    <x v="9"/>
    <x v="40"/>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x v="1"/>
    <x v="9"/>
    <x v="40"/>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x v="1"/>
    <x v="9"/>
    <x v="40"/>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x v="1"/>
    <x v="9"/>
    <x v="40"/>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x v="1"/>
    <x v="9"/>
    <x v="40"/>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x v="1"/>
    <x v="9"/>
    <x v="40"/>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x v="1"/>
    <x v="9"/>
    <x v="40"/>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x v="1"/>
    <x v="9"/>
    <x v="40"/>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x v="1"/>
    <x v="9"/>
    <x v="40"/>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x v="1"/>
    <x v="9"/>
    <x v="40"/>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x v="1"/>
    <x v="9"/>
    <x v="40"/>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x v="1"/>
    <x v="9"/>
    <x v="40"/>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x v="1"/>
    <x v="9"/>
    <x v="40"/>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x v="1"/>
    <x v="9"/>
    <x v="40"/>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x v="1"/>
    <x v="9"/>
    <x v="40"/>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x v="1"/>
    <x v="9"/>
    <x v="43"/>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x v="1"/>
    <x v="9"/>
    <x v="43"/>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x v="1"/>
    <x v="9"/>
    <x v="44"/>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x v="1"/>
    <x v="9"/>
    <x v="44"/>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x v="1"/>
    <x v="9"/>
    <x v="44"/>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x v="1"/>
    <x v="9"/>
    <x v="44"/>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x v="1"/>
    <x v="9"/>
    <x v="44"/>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x v="1"/>
    <x v="9"/>
    <x v="44"/>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x v="1"/>
    <x v="9"/>
    <x v="44"/>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x v="1"/>
    <x v="9"/>
    <x v="44"/>
    <s v="2.6 - BIENES MUEBLES, INMUEBLES E INTANGIBLES"/>
    <s v="2.6.9 - EDIFICIOS, ESTRUCTURAS, TIERRAS, TERRENOS Y OBJETOS DE VALOR"/>
    <s v="N"/>
    <s v="00 - N/A"/>
    <s v="10 - FONDO GENERAL"/>
    <s v="99 - MULTIPROVINCIAL"/>
    <s v="(en blanco)"/>
    <n v="9817376"/>
    <n v="31085837.98"/>
  </r>
  <r>
    <s v="2026"/>
    <x v="0"/>
    <x v="0"/>
    <x v="1"/>
    <x v="7"/>
    <s v="2 - Poder Ejecutivo"/>
    <s v="0206 - MINISTERIO DE EDUCACIÓN"/>
    <s v="0012 - DIRECCION DE INFRAESTRUCTURA ESCOLAR"/>
    <x v="1"/>
    <x v="9"/>
    <x v="44"/>
    <s v="2.7 - OBRAS"/>
    <s v="2.7.1 - OBRAS EN EDIFICACIONES"/>
    <s v="N"/>
    <s v="00 - N/A"/>
    <s v="10 - FONDO GENERAL"/>
    <s v="99 - MULTIPROVINCIAL"/>
    <s v="(en blanco)"/>
    <n v="5164359363"/>
    <n v="1490883999.6099999"/>
  </r>
  <r>
    <s v="2026"/>
    <x v="0"/>
    <x v="0"/>
    <x v="1"/>
    <x v="7"/>
    <s v="2 - Poder Ejecutivo"/>
    <s v="0206 - MINISTERIO DE EDUCACIÓN"/>
    <s v="0012 - DIRECCION DE INFRAESTRUCTURA ESCOLAR"/>
    <x v="1"/>
    <x v="9"/>
    <x v="44"/>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x v="1"/>
    <x v="6"/>
    <x v="46"/>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x v="1"/>
    <x v="6"/>
    <x v="46"/>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x v="1"/>
    <x v="6"/>
    <x v="46"/>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x v="1"/>
    <x v="6"/>
    <x v="46"/>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N"/>
    <s v="00 - N/A"/>
    <s v="10 - FONDO GENERAL"/>
    <s v="99 - MULTIPROVINCIAL"/>
    <s v="(en blanco)"/>
    <n v="52129700"/>
    <n v="11137068.800000001"/>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x v="1"/>
    <x v="6"/>
    <x v="46"/>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x v="1"/>
    <x v="6"/>
    <x v="46"/>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x v="1"/>
    <x v="6"/>
    <x v="46"/>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x v="1"/>
    <x v="6"/>
    <x v="46"/>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x v="1"/>
    <x v="6"/>
    <x v="46"/>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x v="1"/>
    <x v="6"/>
    <x v="48"/>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x v="1"/>
    <x v="6"/>
    <x v="48"/>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x v="1"/>
    <x v="6"/>
    <x v="48"/>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x v="1"/>
    <x v="6"/>
    <x v="47"/>
    <s v="2.6 - BIENES MUEBLES, INMUEBLES E INTANGIBLES"/>
    <s v="2.6.1 - MOBILIARIO Y EQUIPO"/>
    <s v="N"/>
    <s v="00 - N/A"/>
    <s v="10 - FONDO GENERAL"/>
    <s v="99 - MULTIPROVINCIAL"/>
    <s v="(en blanco)"/>
    <n v="41895585"/>
    <n v="8078957.8399999999"/>
  </r>
  <r>
    <s v="2026"/>
    <x v="0"/>
    <x v="0"/>
    <x v="1"/>
    <x v="7"/>
    <s v="2 - Poder Ejecutivo"/>
    <s v="0207 - MINISTERIO DE SALUD PÚBLICA Y ASISTENCIA SOCIAL"/>
    <s v="0001 - MINISTERIO DE SALUD PUBLICA Y ASISTENCIA SOCIAL"/>
    <x v="1"/>
    <x v="6"/>
    <x v="47"/>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x v="1"/>
    <x v="6"/>
    <x v="47"/>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x v="1"/>
    <x v="6"/>
    <x v="47"/>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x v="1"/>
    <x v="6"/>
    <x v="47"/>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x v="1"/>
    <x v="6"/>
    <x v="47"/>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x v="1"/>
    <x v="6"/>
    <x v="47"/>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x v="1"/>
    <x v="6"/>
    <x v="47"/>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x v="1"/>
    <x v="6"/>
    <x v="47"/>
    <s v="2.6 - BIENES MUEBLES, INMUEBLES E INTANGIBLES"/>
    <s v="2.6.5 - MAQUINARIA, OTROS EQUIPOS Y HERRAMIENTAS"/>
    <s v="N"/>
    <s v="00 - N/A"/>
    <s v="10 - FONDO GENERAL"/>
    <s v="99 - MULTIPROVINCIAL"/>
    <s v="(en blanco)"/>
    <n v="15663595"/>
    <n v="2859663.9200000004"/>
  </r>
  <r>
    <s v="2026"/>
    <x v="0"/>
    <x v="0"/>
    <x v="1"/>
    <x v="7"/>
    <s v="2 - Poder Ejecutivo"/>
    <s v="0207 - MINISTERIO DE SALUD PÚBLICA Y ASISTENCIA SOCIAL"/>
    <s v="0001 - MINISTERIO DE SALUD PUBLICA Y ASISTENCIA SOCIAL"/>
    <x v="1"/>
    <x v="6"/>
    <x v="47"/>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x v="1"/>
    <x v="6"/>
    <x v="47"/>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x v="1"/>
    <x v="6"/>
    <x v="47"/>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x v="1"/>
    <x v="6"/>
    <x v="47"/>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x v="1"/>
    <x v="6"/>
    <x v="47"/>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x v="1"/>
    <x v="6"/>
    <x v="47"/>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x v="1"/>
    <x v="6"/>
    <x v="47"/>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x v="1"/>
    <x v="6"/>
    <x v="47"/>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x v="1"/>
    <x v="6"/>
    <x v="46"/>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x v="1"/>
    <x v="6"/>
    <x v="47"/>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x v="1"/>
    <x v="6"/>
    <x v="47"/>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x v="1"/>
    <x v="6"/>
    <x v="47"/>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x v="1"/>
    <x v="6"/>
    <x v="47"/>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x v="1"/>
    <x v="6"/>
    <x v="47"/>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x v="1"/>
    <x v="6"/>
    <x v="47"/>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x v="1"/>
    <x v="6"/>
    <x v="47"/>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x v="1"/>
    <x v="6"/>
    <x v="47"/>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x v="1"/>
    <x v="6"/>
    <x v="47"/>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x v="1"/>
    <x v="6"/>
    <x v="47"/>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x v="1"/>
    <x v="6"/>
    <x v="47"/>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x v="1"/>
    <x v="6"/>
    <x v="47"/>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x v="1"/>
    <x v="6"/>
    <x v="47"/>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x v="1"/>
    <x v="6"/>
    <x v="47"/>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x v="1"/>
    <x v="6"/>
    <x v="47"/>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x v="1"/>
    <x v="6"/>
    <x v="47"/>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x v="1"/>
    <x v="7"/>
    <x v="50"/>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x v="1"/>
    <x v="7"/>
    <x v="33"/>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x v="33"/>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x v="1"/>
    <x v="7"/>
    <x v="33"/>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x v="1"/>
    <x v="7"/>
    <x v="33"/>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x v="1"/>
    <x v="7"/>
    <x v="33"/>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x v="1"/>
    <x v="7"/>
    <x v="33"/>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x v="1"/>
    <x v="7"/>
    <x v="33"/>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x v="1"/>
    <x v="7"/>
    <x v="33"/>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x v="1"/>
    <x v="7"/>
    <x v="33"/>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x v="1"/>
    <x v="7"/>
    <x v="33"/>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x v="1"/>
    <x v="7"/>
    <x v="33"/>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x v="1"/>
    <x v="7"/>
    <x v="33"/>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x v="1"/>
    <x v="7"/>
    <x v="33"/>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x v="1"/>
    <x v="7"/>
    <x v="33"/>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x v="1"/>
    <x v="7"/>
    <x v="33"/>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x v="1"/>
    <x v="7"/>
    <x v="33"/>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x v="1"/>
    <x v="7"/>
    <x v="33"/>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x v="1"/>
    <x v="7"/>
    <x v="33"/>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x v="1"/>
    <x v="7"/>
    <x v="33"/>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x v="1"/>
    <x v="7"/>
    <x v="33"/>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x v="1"/>
    <x v="7"/>
    <x v="33"/>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x v="1"/>
    <x v="7"/>
    <x v="33"/>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x v="1"/>
    <x v="7"/>
    <x v="33"/>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x v="1"/>
    <x v="7"/>
    <x v="33"/>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x v="1"/>
    <x v="7"/>
    <x v="33"/>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x v="1"/>
    <x v="7"/>
    <x v="33"/>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x v="1"/>
    <x v="7"/>
    <x v="33"/>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x v="1"/>
    <x v="7"/>
    <x v="33"/>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x v="1"/>
    <x v="7"/>
    <x v="33"/>
    <s v="2.7 - OBRAS"/>
    <s v="2.7.1 - OBRAS EN EDIFICACIONES"/>
    <s v="S"/>
    <s v="28 - REMODELACIÓN PALACIO DE LOS DEPORTES PROFESOR VIRGILIO TRAVIESO SOTO, DISTRITO NACIONAL."/>
    <s v="10 - FONDO GENERAL"/>
    <s v="01 - DISTRITO NACIONAL"/>
    <n v="17009"/>
    <n v="11550025"/>
    <n v="21281698.68"/>
  </r>
  <r>
    <s v="2026"/>
    <x v="0"/>
    <x v="0"/>
    <x v="1"/>
    <x v="7"/>
    <s v="2 - Poder Ejecutivo"/>
    <s v="0208 - MINISTERIO DE DEPORTES Y RECREACIÓN"/>
    <s v="0001 - MINISTERIO DE DEPORTES Y RECREACIÓN"/>
    <x v="1"/>
    <x v="7"/>
    <x v="33"/>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x v="1"/>
    <x v="7"/>
    <x v="33"/>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x v="1"/>
    <x v="7"/>
    <x v="33"/>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x v="1"/>
    <x v="7"/>
    <x v="33"/>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x v="1"/>
    <x v="7"/>
    <x v="33"/>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x v="1"/>
    <x v="7"/>
    <x v="33"/>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x v="1"/>
    <x v="7"/>
    <x v="33"/>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x v="1"/>
    <x v="7"/>
    <x v="33"/>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x v="1"/>
    <x v="7"/>
    <x v="33"/>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x v="1"/>
    <x v="7"/>
    <x v="33"/>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x v="1"/>
    <x v="7"/>
    <x v="33"/>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x v="1"/>
    <x v="7"/>
    <x v="33"/>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x v="1"/>
    <x v="7"/>
    <x v="33"/>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x v="1"/>
    <x v="7"/>
    <x v="33"/>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x v="1"/>
    <x v="7"/>
    <x v="33"/>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x v="1"/>
    <x v="7"/>
    <x v="33"/>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x v="1"/>
    <x v="7"/>
    <x v="33"/>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x v="1"/>
    <x v="7"/>
    <x v="33"/>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x v="1"/>
    <x v="7"/>
    <x v="33"/>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x v="1"/>
    <x v="7"/>
    <x v="33"/>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x v="1"/>
    <x v="7"/>
    <x v="33"/>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x v="1"/>
    <x v="7"/>
    <x v="33"/>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x v="1"/>
    <x v="7"/>
    <x v="33"/>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x v="1"/>
    <x v="7"/>
    <x v="33"/>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x v="1"/>
    <x v="7"/>
    <x v="33"/>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x v="1"/>
    <x v="7"/>
    <x v="33"/>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x v="1"/>
    <x v="7"/>
    <x v="33"/>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x v="1"/>
    <x v="7"/>
    <x v="33"/>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x v="1"/>
    <x v="7"/>
    <x v="33"/>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x v="1"/>
    <x v="7"/>
    <x v="33"/>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x v="1"/>
    <x v="7"/>
    <x v="33"/>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x v="1"/>
    <x v="7"/>
    <x v="33"/>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x v="33"/>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x v="1"/>
    <x v="7"/>
    <x v="33"/>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x v="1"/>
    <x v="7"/>
    <x v="33"/>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x v="1"/>
    <x v="7"/>
    <x v="33"/>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x v="1"/>
    <x v="7"/>
    <x v="33"/>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x v="1"/>
    <x v="7"/>
    <x v="33"/>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x v="1"/>
    <x v="7"/>
    <x v="33"/>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x v="1"/>
    <x v="7"/>
    <x v="33"/>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x v="1"/>
    <x v="7"/>
    <x v="33"/>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x v="1"/>
    <x v="7"/>
    <x v="33"/>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x v="1"/>
    <x v="7"/>
    <x v="33"/>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x v="1"/>
    <x v="7"/>
    <x v="33"/>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x v="1"/>
    <x v="7"/>
    <x v="33"/>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x v="1"/>
    <x v="7"/>
    <x v="33"/>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x v="1"/>
    <x v="7"/>
    <x v="33"/>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x v="1"/>
    <x v="7"/>
    <x v="33"/>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x v="1"/>
    <x v="7"/>
    <x v="51"/>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x v="1"/>
    <x v="7"/>
    <x v="51"/>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x v="1"/>
    <x v="7"/>
    <x v="51"/>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x v="1"/>
    <x v="7"/>
    <x v="51"/>
    <s v="2.6 - BIENES MUEBLES, INMUEBLES E INTANGIBLES"/>
    <s v="2.6.5 - MAQUINARIA, OTROS EQUIPOS Y HERRAMIENTAS"/>
    <s v="N"/>
    <s v="00 - N/A"/>
    <s v="10 - FONDO GENERAL"/>
    <s v="99 - MULTIPROVINCIAL"/>
    <s v="(en blanco)"/>
    <n v="5500000"/>
    <n v="130417.14"/>
  </r>
  <r>
    <s v="2026"/>
    <x v="0"/>
    <x v="0"/>
    <x v="1"/>
    <x v="7"/>
    <s v="2 - Poder Ejecutivo"/>
    <s v="0208 - MINISTERIO DE DEPORTES Y RECREACIÓN"/>
    <s v="0001 - MINISTERIO DE DEPORTES Y RECREACIÓN"/>
    <x v="1"/>
    <x v="7"/>
    <x v="51"/>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x v="1"/>
    <x v="7"/>
    <x v="51"/>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x v="1"/>
    <x v="7"/>
    <x v="51"/>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x v="1"/>
    <x v="7"/>
    <x v="51"/>
    <s v="2.7 - OBRAS"/>
    <s v="2.7.1 - OBRAS EN EDIFICACIONES"/>
    <s v="N"/>
    <s v="00 - N/A"/>
    <s v="10 - FONDO GENERAL"/>
    <s v="99 - MULTIPROVINCIAL"/>
    <s v="(en blanco)"/>
    <n v="467700000"/>
    <n v="3624281.8"/>
  </r>
  <r>
    <s v="2026"/>
    <x v="0"/>
    <x v="0"/>
    <x v="1"/>
    <x v="7"/>
    <s v="2 - Poder Ejecutivo"/>
    <s v="0208 - MINISTERIO DE DEPORTES Y RECREACIÓN"/>
    <s v="0002 - COMISIÓN HÍPICA NACIONAL"/>
    <x v="1"/>
    <x v="7"/>
    <x v="51"/>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x v="1"/>
    <x v="7"/>
    <x v="51"/>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x v="1"/>
    <x v="7"/>
    <x v="51"/>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x v="1"/>
    <x v="7"/>
    <x v="50"/>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x v="1"/>
    <x v="7"/>
    <x v="50"/>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x v="1"/>
    <x v="7"/>
    <x v="50"/>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x v="1"/>
    <x v="7"/>
    <x v="50"/>
    <s v="2.7 - OBRAS"/>
    <s v="2.7.1 - OBRAS EN EDIFICACIONES"/>
    <s v="N"/>
    <s v="00 - N/A"/>
    <s v="10 - FONDO GENERAL"/>
    <s v="99 - MULTIPROVINCIAL"/>
    <s v="(en blanco)"/>
    <n v="0"/>
    <n v="2139708.96"/>
  </r>
  <r>
    <s v="2026"/>
    <x v="0"/>
    <x v="0"/>
    <x v="1"/>
    <x v="7"/>
    <s v="2 - Poder Ejecutivo"/>
    <s v="0209 - MINISTERIO DE TRABAJO"/>
    <s v="0001 - MINISTERIO DE TRABAJO"/>
    <x v="3"/>
    <x v="13"/>
    <x v="52"/>
    <s v="2.6 - BIENES MUEBLES, INMUEBLES E INTANGIBLES"/>
    <s v="2.6.1 - MOBILIARIO Y EQUIPO"/>
    <s v="N"/>
    <s v="00 - N/A"/>
    <s v="10 - FONDO GENERAL"/>
    <s v="99 - MULTIPROVINCIAL"/>
    <s v="(en blanco)"/>
    <n v="20405888"/>
    <n v="12149747.210000001"/>
  </r>
  <r>
    <s v="2026"/>
    <x v="0"/>
    <x v="0"/>
    <x v="1"/>
    <x v="7"/>
    <s v="2 - Poder Ejecutivo"/>
    <s v="0209 - MINISTERIO DE TRABAJO"/>
    <s v="0001 - MINISTERIO DE TRABAJO"/>
    <x v="3"/>
    <x v="13"/>
    <x v="52"/>
    <s v="2.6 - BIENES MUEBLES, INMUEBLES E INTANGIBLES"/>
    <s v="2.6.1 - MOBILIARIO Y EQUIPO"/>
    <s v="N"/>
    <s v="00 - N/A"/>
    <s v="20 - FONDOS CON DESTINO ESPECÍFICO"/>
    <s v="99 - MULTIPROVINCIAL"/>
    <s v="(en blanco)"/>
    <n v="4325384"/>
    <n v="2227196.1799999997"/>
  </r>
  <r>
    <s v="2026"/>
    <x v="0"/>
    <x v="0"/>
    <x v="1"/>
    <x v="7"/>
    <s v="2 - Poder Ejecutivo"/>
    <s v="0209 - MINISTERIO DE TRABAJO"/>
    <s v="0001 - MINISTERIO DE TRABAJO"/>
    <x v="3"/>
    <x v="13"/>
    <x v="52"/>
    <s v="2.6 - BIENES MUEBLES, INMUEBLES E INTANGIBLES"/>
    <s v="2.6.2 - MOBILIARIO Y EQUIPO DE AUDIO, AUDIOVISUAL, RECREATIVO Y EDUCACIONAL"/>
    <s v="N"/>
    <s v="00 - N/A"/>
    <s v="10 - FONDO GENERAL"/>
    <s v="99 - MULTIPROVINCIAL"/>
    <s v="(en blanco)"/>
    <n v="0"/>
    <n v="5607411.9900000002"/>
  </r>
  <r>
    <s v="2026"/>
    <x v="0"/>
    <x v="0"/>
    <x v="1"/>
    <x v="7"/>
    <s v="2 - Poder Ejecutivo"/>
    <s v="0209 - MINISTERIO DE TRABAJO"/>
    <s v="0001 - MINISTERIO DE TRABAJO"/>
    <x v="3"/>
    <x v="13"/>
    <x v="52"/>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x v="3"/>
    <x v="13"/>
    <x v="52"/>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x v="3"/>
    <x v="13"/>
    <x v="52"/>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x v="3"/>
    <x v="13"/>
    <x v="52"/>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x v="3"/>
    <x v="13"/>
    <x v="52"/>
    <s v="2.6 - BIENES MUEBLES, INMUEBLES E INTANGIBLES"/>
    <s v="2.6.5 - MAQUINARIA, OTROS EQUIPOS Y HERRAMIENTAS"/>
    <s v="N"/>
    <s v="00 - N/A"/>
    <s v="10 - FONDO GENERAL"/>
    <s v="99 - MULTIPROVINCIAL"/>
    <s v="(en blanco)"/>
    <n v="6874304"/>
    <n v="2306450.09"/>
  </r>
  <r>
    <s v="2026"/>
    <x v="0"/>
    <x v="0"/>
    <x v="1"/>
    <x v="7"/>
    <s v="2 - Poder Ejecutivo"/>
    <s v="0209 - MINISTERIO DE TRABAJO"/>
    <s v="0001 - MINISTERIO DE TRABAJO"/>
    <x v="3"/>
    <x v="13"/>
    <x v="52"/>
    <s v="2.6 - BIENES MUEBLES, INMUEBLES E INTANGIBLES"/>
    <s v="2.6.5 - MAQUINARIA, OTROS EQUIPOS Y HERRAMIENTAS"/>
    <s v="N"/>
    <s v="00 - N/A"/>
    <s v="20 - FONDOS CON DESTINO ESPECÍFICO"/>
    <s v="99 - MULTIPROVINCIAL"/>
    <s v="(en blanco)"/>
    <n v="1259746"/>
    <n v="510904.11000000004"/>
  </r>
  <r>
    <s v="2026"/>
    <x v="0"/>
    <x v="0"/>
    <x v="1"/>
    <x v="7"/>
    <s v="2 - Poder Ejecutivo"/>
    <s v="0209 - MINISTERIO DE TRABAJO"/>
    <s v="0001 - MINISTERIO DE TRABAJO"/>
    <x v="3"/>
    <x v="13"/>
    <x v="52"/>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x v="3"/>
    <x v="13"/>
    <x v="52"/>
    <s v="2.6 - BIENES MUEBLES, INMUEBLES E INTANGIBLES"/>
    <s v="2.6.7 - ACTIVOS BIOLÓGICOS"/>
    <s v="N"/>
    <s v="00 - N/A"/>
    <s v="10 - FONDO GENERAL"/>
    <s v="99 - MULTIPROVINCIAL"/>
    <s v="(en blanco)"/>
    <n v="0"/>
    <n v="0"/>
  </r>
  <r>
    <s v="2026"/>
    <x v="0"/>
    <x v="0"/>
    <x v="1"/>
    <x v="7"/>
    <s v="2 - Poder Ejecutivo"/>
    <s v="0209 - MINISTERIO DE TRABAJO"/>
    <s v="0001 - MINISTERIO DE TRABAJO"/>
    <x v="3"/>
    <x v="13"/>
    <x v="52"/>
    <s v="2.6 - BIENES MUEBLES, INMUEBLES E INTANGIBLES"/>
    <s v="2.6.8 - BIENES INTANGIBLES"/>
    <s v="N"/>
    <s v="00 - N/A"/>
    <s v="10 - FONDO GENERAL"/>
    <s v="99 - MULTIPROVINCIAL"/>
    <s v="(en blanco)"/>
    <n v="0"/>
    <n v="0"/>
  </r>
  <r>
    <s v="2026"/>
    <x v="0"/>
    <x v="0"/>
    <x v="1"/>
    <x v="7"/>
    <s v="2 - Poder Ejecutivo"/>
    <s v="0209 - MINISTERIO DE TRABAJO"/>
    <s v="0001 - MINISTERIO DE TRABAJO"/>
    <x v="3"/>
    <x v="13"/>
    <x v="52"/>
    <s v="2.7 - OBRAS"/>
    <s v="2.7.1 - OBRAS EN EDIFICACIONES"/>
    <s v="N"/>
    <s v="00 - N/A"/>
    <s v="10 - FONDO GENERAL"/>
    <s v="99 - MULTIPROVINCIAL"/>
    <s v="(en blanco)"/>
    <n v="42000000"/>
    <n v="0"/>
  </r>
  <r>
    <s v="2026"/>
    <x v="0"/>
    <x v="0"/>
    <x v="1"/>
    <x v="7"/>
    <s v="2 - Poder Ejecutivo"/>
    <s v="0209 - MINISTERIO DE TRABAJO"/>
    <s v="0001 - MINISTERIO DE TRABAJO"/>
    <x v="1"/>
    <x v="2"/>
    <x v="100"/>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x v="3"/>
    <x v="13"/>
    <x v="55"/>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x v="3"/>
    <x v="11"/>
    <x v="31"/>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x v="3"/>
    <x v="11"/>
    <x v="31"/>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x v="3"/>
    <x v="11"/>
    <x v="31"/>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x v="3"/>
    <x v="11"/>
    <x v="31"/>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x v="3"/>
    <x v="11"/>
    <x v="31"/>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x v="3"/>
    <x v="11"/>
    <x v="31"/>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x v="3"/>
    <x v="11"/>
    <x v="31"/>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x v="3"/>
    <x v="11"/>
    <x v="31"/>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x v="3"/>
    <x v="11"/>
    <x v="31"/>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x v="3"/>
    <x v="11"/>
    <x v="31"/>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x v="3"/>
    <x v="11"/>
    <x v="31"/>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x v="3"/>
    <x v="11"/>
    <x v="31"/>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x v="3"/>
    <x v="11"/>
    <x v="31"/>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x v="3"/>
    <x v="11"/>
    <x v="31"/>
    <s v="2.6 - BIENES MUEBLES, INMUEBLES E INTANGIBLES"/>
    <s v="2.6.5 - MAQUINARIA, OTROS EQUIPOS Y HERRAMIENTAS"/>
    <s v="N"/>
    <s v="00 - N/A"/>
    <s v="10 - FONDO GENERAL"/>
    <s v="99 - MULTIPROVINCIAL"/>
    <s v="(en blanco)"/>
    <n v="20970000"/>
    <n v="178097.4"/>
  </r>
  <r>
    <s v="2026"/>
    <x v="0"/>
    <x v="0"/>
    <x v="1"/>
    <x v="7"/>
    <s v="2 - Poder Ejecutivo"/>
    <s v="0210 - MINISTERIO DE AGRICULTURA"/>
    <s v="0001 - MINISTERIO DE AGRICULTURA"/>
    <x v="3"/>
    <x v="11"/>
    <x v="31"/>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x v="3"/>
    <x v="11"/>
    <x v="31"/>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x v="3"/>
    <x v="11"/>
    <x v="31"/>
    <s v="2.6 - BIENES MUEBLES, INMUEBLES E INTANGIBLES"/>
    <s v="2.6.7 - ACTIVOS BIOLÓGICOS"/>
    <s v="N"/>
    <s v="00 - N/A"/>
    <s v="10 - FONDO GENERAL"/>
    <s v="99 - MULTIPROVINCIAL"/>
    <s v="(en blanco)"/>
    <n v="42568660"/>
    <n v="2333720"/>
  </r>
  <r>
    <s v="2026"/>
    <x v="0"/>
    <x v="0"/>
    <x v="1"/>
    <x v="7"/>
    <s v="2 - Poder Ejecutivo"/>
    <s v="0210 - MINISTERIO DE AGRICULTURA"/>
    <s v="0001 - MINISTERIO DE AGRICULTURA"/>
    <x v="3"/>
    <x v="11"/>
    <x v="31"/>
    <s v="2.6 - BIENES MUEBLES, INMUEBLES E INTANGIBLES"/>
    <s v="2.6.7 - ACTIVOS BIOLÓGICOS"/>
    <s v="N"/>
    <s v="04 - N/A"/>
    <s v="10 - FONDO GENERAL"/>
    <s v="99 - MULTIPROVINCIAL"/>
    <s v="(en blanco)"/>
    <n v="260000000"/>
    <n v="91186459"/>
  </r>
  <r>
    <s v="2026"/>
    <x v="0"/>
    <x v="0"/>
    <x v="1"/>
    <x v="7"/>
    <s v="2 - Poder Ejecutivo"/>
    <s v="0210 - MINISTERIO DE AGRICULTURA"/>
    <s v="0001 - MINISTERIO DE AGRICULTURA"/>
    <x v="3"/>
    <x v="11"/>
    <x v="31"/>
    <s v="2.6 - BIENES MUEBLES, INMUEBLES E INTANGIBLES"/>
    <s v="2.6.7 - ACTIVOS BIOLÓGICOS"/>
    <s v="N"/>
    <s v="04 - N/A"/>
    <s v="50 - CRÉDITO INTERNO"/>
    <s v="99 - MULTIPROVINCIAL"/>
    <s v="(en blanco)"/>
    <n v="0"/>
    <n v="3580000"/>
  </r>
  <r>
    <s v="2026"/>
    <x v="0"/>
    <x v="0"/>
    <x v="1"/>
    <x v="7"/>
    <s v="2 - Poder Ejecutivo"/>
    <s v="0210 - MINISTERIO DE AGRICULTURA"/>
    <s v="0001 - MINISTERIO DE AGRICULTURA"/>
    <x v="3"/>
    <x v="11"/>
    <x v="31"/>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x v="3"/>
    <x v="11"/>
    <x v="31"/>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x v="3"/>
    <x v="11"/>
    <x v="31"/>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x v="3"/>
    <x v="11"/>
    <x v="31"/>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x v="3"/>
    <x v="11"/>
    <x v="31"/>
    <s v="2.7 - OBRAS"/>
    <s v="2.7.1 - OBRAS EN EDIFICACIONES"/>
    <s v="N"/>
    <s v="00 - N/A"/>
    <s v="10 - FONDO GENERAL"/>
    <s v="99 - MULTIPROVINCIAL"/>
    <s v="(en blanco)"/>
    <n v="1400000"/>
    <n v="0"/>
  </r>
  <r>
    <s v="2026"/>
    <x v="0"/>
    <x v="0"/>
    <x v="1"/>
    <x v="7"/>
    <s v="2 - Poder Ejecutivo"/>
    <s v="0210 - MINISTERIO DE AGRICULTURA"/>
    <s v="0001 - MINISTERIO DE AGRICULTURA"/>
    <x v="3"/>
    <x v="11"/>
    <x v="31"/>
    <s v="2.7 - OBRAS"/>
    <s v="2.7.1 - OBRAS EN EDIFICACIONES"/>
    <s v="N"/>
    <s v="04 - N/A"/>
    <s v="10 - FONDO GENERAL"/>
    <s v="99 - MULTIPROVINCIAL"/>
    <s v="(en blanco)"/>
    <n v="1000000"/>
    <n v="0"/>
  </r>
  <r>
    <s v="2026"/>
    <x v="0"/>
    <x v="0"/>
    <x v="1"/>
    <x v="7"/>
    <s v="2 - Poder Ejecutivo"/>
    <s v="0210 - MINISTERIO DE AGRICULTURA"/>
    <s v="0001 - MINISTERIO DE AGRICULTURA"/>
    <x v="3"/>
    <x v="11"/>
    <x v="31"/>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x v="3"/>
    <x v="11"/>
    <x v="31"/>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x v="3"/>
    <x v="11"/>
    <x v="31"/>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x v="3"/>
    <x v="11"/>
    <x v="56"/>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x v="3"/>
    <x v="11"/>
    <x v="56"/>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x v="3"/>
    <x v="11"/>
    <x v="57"/>
    <s v="2.6 - BIENES MUEBLES, INMUEBLES E INTANGIBLES"/>
    <s v="2.6.1 - MOBILIARIO Y EQUIPO"/>
    <s v="N"/>
    <s v="00 - N/A"/>
    <s v="10 - FONDO GENERAL"/>
    <s v="99 - MULTIPROVINCIAL"/>
    <s v="(en blanco)"/>
    <n v="17219479"/>
    <n v="2887209.33"/>
  </r>
  <r>
    <s v="2026"/>
    <x v="0"/>
    <x v="0"/>
    <x v="1"/>
    <x v="7"/>
    <s v="2 - Poder Ejecutivo"/>
    <s v="0210 - MINISTERIO DE AGRICULTURA"/>
    <s v="0001 - MINISTERIO DE AGRICULTURA"/>
    <x v="3"/>
    <x v="11"/>
    <x v="57"/>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3"/>
    <x v="11"/>
    <x v="57"/>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x v="3"/>
    <x v="11"/>
    <x v="57"/>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x v="3"/>
    <x v="11"/>
    <x v="57"/>
    <s v="2.6 - BIENES MUEBLES, INMUEBLES E INTANGIBLES"/>
    <s v="2.6.5 - MAQUINARIA, OTROS EQUIPOS Y HERRAMIENTAS"/>
    <s v="N"/>
    <s v="00 - N/A"/>
    <s v="10 - FONDO GENERAL"/>
    <s v="99 - MULTIPROVINCIAL"/>
    <s v="(en blanco)"/>
    <n v="10100000"/>
    <n v="225001.22"/>
  </r>
  <r>
    <s v="2026"/>
    <x v="0"/>
    <x v="0"/>
    <x v="1"/>
    <x v="7"/>
    <s v="2 - Poder Ejecutivo"/>
    <s v="0210 - MINISTERIO DE AGRICULTURA"/>
    <s v="0001 - MINISTERIO DE AGRICULTURA"/>
    <x v="3"/>
    <x v="11"/>
    <x v="57"/>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x v="3"/>
    <x v="11"/>
    <x v="57"/>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x v="3"/>
    <x v="11"/>
    <x v="57"/>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x v="3"/>
    <x v="11"/>
    <x v="57"/>
    <s v="2.7 - OBRAS"/>
    <s v="2.7.1 - OBRAS EN EDIFICACIONES"/>
    <s v="N"/>
    <s v="00 - N/A"/>
    <s v="10 - FONDO GENERAL"/>
    <s v="99 - MULTIPROVINCIAL"/>
    <s v="(en blanco)"/>
    <n v="39948000"/>
    <n v="0"/>
  </r>
  <r>
    <s v="2026"/>
    <x v="0"/>
    <x v="0"/>
    <x v="1"/>
    <x v="7"/>
    <s v="2 - Poder Ejecutivo"/>
    <s v="0210 - MINISTERIO DE AGRICULTURA"/>
    <s v="0001 - MINISTERIO DE AGRICULTURA"/>
    <x v="2"/>
    <x v="4"/>
    <x v="54"/>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x v="2"/>
    <x v="4"/>
    <x v="54"/>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x v="2"/>
    <x v="4"/>
    <x v="54"/>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x v="2"/>
    <x v="4"/>
    <x v="54"/>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x v="1"/>
    <x v="15"/>
    <x v="90"/>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x v="1"/>
    <x v="9"/>
    <x v="43"/>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1"/>
    <x v="3"/>
    <x v="5"/>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x v="1"/>
    <x v="3"/>
    <x v="5"/>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x v="1"/>
    <x v="3"/>
    <x v="16"/>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x v="3"/>
    <x v="11"/>
    <x v="31"/>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x v="3"/>
    <x v="11"/>
    <x v="31"/>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x v="3"/>
    <x v="11"/>
    <x v="31"/>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x v="3"/>
    <x v="11"/>
    <x v="31"/>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x v="3"/>
    <x v="11"/>
    <x v="31"/>
    <s v="2.6 - BIENES MUEBLES, INMUEBLES E INTANGIBLES"/>
    <s v="2.6.5 - MAQUINARIA, OTROS EQUIPOS Y HERRAMIENTAS"/>
    <s v="N"/>
    <s v="00 - N/A"/>
    <s v="10 - FONDO GENERAL"/>
    <s v="99 - MULTIPROVINCIAL"/>
    <s v="(en blanco)"/>
    <n v="0"/>
    <n v="308711"/>
  </r>
  <r>
    <s v="2026"/>
    <x v="0"/>
    <x v="0"/>
    <x v="1"/>
    <x v="7"/>
    <s v="2 - Poder Ejecutivo"/>
    <s v="0210 - MINISTERIO DE AGRICULTURA"/>
    <s v="0002 - DIRECCION GENERAL DE GANADERIA"/>
    <x v="3"/>
    <x v="11"/>
    <x v="31"/>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x v="3"/>
    <x v="11"/>
    <x v="31"/>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x v="3"/>
    <x v="13"/>
    <x v="55"/>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x v="3"/>
    <x v="13"/>
    <x v="55"/>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x v="3"/>
    <x v="14"/>
    <x v="58"/>
    <s v="2.6 - BIENES MUEBLES, INMUEBLES E INTANGIBLES"/>
    <s v="2.6.1 - MOBILIARIO Y EQUIPO"/>
    <s v="N"/>
    <s v="00 - N/A"/>
    <s v="10 - FONDO GENERAL"/>
    <s v="99 - MULTIPROVINCIAL"/>
    <s v="(en blanco)"/>
    <n v="984054"/>
    <n v="408317.76000000013"/>
  </r>
  <r>
    <s v="2026"/>
    <x v="0"/>
    <x v="0"/>
    <x v="1"/>
    <x v="7"/>
    <s v="2 - Poder Ejecutivo"/>
    <s v="0210 - MINISTERIO DE AGRICULTURA"/>
    <s v="0005 - DIRECCION EJECUTIVA DE LA COMISION DE FOMENTO A LA TECNIFICACION DEL SISTEMA NACIONAL DE RIEGO"/>
    <x v="3"/>
    <x v="14"/>
    <x v="58"/>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x v="3"/>
    <x v="14"/>
    <x v="58"/>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x v="3"/>
    <x v="14"/>
    <x v="58"/>
    <s v="2.6 - BIENES MUEBLES, INMUEBLES E INTANGIBLES"/>
    <s v="2.6.5 - MAQUINARIA, OTROS EQUIPOS Y HERRAMIENTAS"/>
    <s v="N"/>
    <s v="00 - N/A"/>
    <s v="10 - FONDO GENERAL"/>
    <s v="99 - MULTIPROVINCIAL"/>
    <s v="(en blanco)"/>
    <n v="516000"/>
    <n v="41752.42"/>
  </r>
  <r>
    <s v="2026"/>
    <x v="0"/>
    <x v="0"/>
    <x v="1"/>
    <x v="7"/>
    <s v="2 - Poder Ejecutivo"/>
    <s v="0210 - MINISTERIO DE AGRICULTURA"/>
    <s v="0005 - DIRECCION EJECUTIVA DE LA COMISION DE FOMENTO A LA TECNIFICACION DEL SISTEMA NACIONAL DE RIEGO"/>
    <x v="3"/>
    <x v="14"/>
    <x v="58"/>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x v="3"/>
    <x v="14"/>
    <x v="58"/>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x v="3"/>
    <x v="11"/>
    <x v="31"/>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x v="3"/>
    <x v="11"/>
    <x v="31"/>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x v="3"/>
    <x v="11"/>
    <x v="31"/>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x v="3"/>
    <x v="11"/>
    <x v="31"/>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s v="01 - DISTRITO NACIONAL"/>
    <n v="16152"/>
    <n v="332824634"/>
    <n v="11688224.07"/>
  </r>
  <r>
    <s v="2026"/>
    <x v="0"/>
    <x v="0"/>
    <x v="1"/>
    <x v="7"/>
    <s v="2 - Poder Ejecutivo"/>
    <s v="0211 - MINISTERIO DE OBRAS PÚBLICAS Y COMUNICACIONES"/>
    <s v="0001 - MINISTERIO DE OBRAS PUBLICAS Y COMUNICACIONES"/>
    <x v="0"/>
    <x v="0"/>
    <x v="86"/>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s v="01 - DISTRITO NACIONAL"/>
    <n v="13491"/>
    <n v="800000000"/>
    <n v="213907355.24000001"/>
  </r>
  <r>
    <s v="2026"/>
    <x v="0"/>
    <x v="0"/>
    <x v="1"/>
    <x v="7"/>
    <s v="2 - Poder Ejecutivo"/>
    <s v="0211 - MINISTERIO DE OBRAS PÚBLICAS Y COMUNICACIONES"/>
    <s v="0001 - MINISTERIO DE OBRAS PUBLICAS Y COMUNICACIONES"/>
    <x v="3"/>
    <x v="11"/>
    <x v="92"/>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x v="3"/>
    <x v="18"/>
    <x v="102"/>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x v="3"/>
    <x v="10"/>
    <x v="25"/>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x v="3"/>
    <x v="10"/>
    <x v="25"/>
    <s v="2.6 - BIENES MUEBLES, INMUEBLES E INTANGIBLES"/>
    <s v="2.6.1 - MOBILIARIO Y EQUIPO"/>
    <s v="N"/>
    <s v="00 - N/A"/>
    <s v="20 - FONDOS CON DESTINO ESPECÍFICO"/>
    <s v="99 - MULTIPROVINCIAL"/>
    <s v="(en blanco)"/>
    <n v="85736493"/>
    <n v="55611755.07"/>
  </r>
  <r>
    <s v="2026"/>
    <x v="0"/>
    <x v="0"/>
    <x v="1"/>
    <x v="7"/>
    <s v="2 - Poder Ejecutivo"/>
    <s v="0211 - MINISTERIO DE OBRAS PÚBLICAS Y COMUNICACIONES"/>
    <s v="0001 - MINISTERIO DE OBRAS PUBLICAS Y COMUNICACIONES"/>
    <x v="3"/>
    <x v="10"/>
    <x v="25"/>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x v="3"/>
    <x v="10"/>
    <x v="25"/>
    <s v="2.6 - BIENES MUEBLES, INMUEBLES E INTANGIBLES"/>
    <s v="2.6.3 - EQUIPO E INSTRUMENTAL, CIENTÍFICO Y LABORATORIO"/>
    <s v="N"/>
    <s v="00 - N/A"/>
    <s v="20 - FONDOS CON DESTINO ESPECÍFICO"/>
    <s v="99 - MULTIPROVINCIAL"/>
    <s v="(en blanco)"/>
    <n v="5800000"/>
    <n v="1487091.21"/>
  </r>
  <r>
    <s v="2026"/>
    <x v="0"/>
    <x v="0"/>
    <x v="1"/>
    <x v="7"/>
    <s v="2 - Poder Ejecutivo"/>
    <s v="0211 - MINISTERIO DE OBRAS PÚBLICAS Y COMUNICACIONES"/>
    <s v="0001 - MINISTERIO DE OBRAS PUBLICAS Y COMUNICACIONES"/>
    <x v="3"/>
    <x v="10"/>
    <x v="25"/>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x v="3"/>
    <x v="10"/>
    <x v="25"/>
    <s v="2.6 - BIENES MUEBLES, INMUEBLES E INTANGIBLES"/>
    <s v="2.6.5 - MAQUINARIA, OTROS EQUIPOS Y HERRAMIENTAS"/>
    <s v="N"/>
    <s v="00 - N/A"/>
    <s v="20 - FONDOS CON DESTINO ESPECÍFICO"/>
    <s v="99 - MULTIPROVINCIAL"/>
    <s v="(en blanco)"/>
    <n v="117000000"/>
    <n v="202851653.18000001"/>
  </r>
  <r>
    <s v="2026"/>
    <x v="0"/>
    <x v="0"/>
    <x v="1"/>
    <x v="7"/>
    <s v="2 - Poder Ejecutivo"/>
    <s v="0211 - MINISTERIO DE OBRAS PÚBLICAS Y COMUNICACIONES"/>
    <s v="0001 - MINISTERIO DE OBRAS PUBLICAS Y COMUNICACIONES"/>
    <x v="3"/>
    <x v="10"/>
    <x v="25"/>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x v="3"/>
    <x v="10"/>
    <x v="25"/>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x v="3"/>
    <x v="10"/>
    <x v="25"/>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x v="3"/>
    <x v="10"/>
    <x v="59"/>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x v="3"/>
    <x v="17"/>
    <x v="103"/>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x v="3"/>
    <x v="17"/>
    <x v="103"/>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x v="1"/>
    <x v="15"/>
    <x v="60"/>
    <s v="2.7 - OBRAS"/>
    <s v="2.7.1 - OBRAS EN EDIFICACIONES"/>
    <s v="S"/>
    <s v="43 - CONSTRUCCIÓN DE APARTAMENTOS EN LOS RESIDENCIALES VISTA DEL RÍO Y ALTOS DEL TENGUE, MUNICIPIO SAN JUAN, PROVINCIA SAN JUAN"/>
    <s v="10 - FONDO GENERAL"/>
    <s v="22 - SAN JUAN"/>
    <n v="16737"/>
    <n v="40000000"/>
    <n v="10149673.969999999"/>
  </r>
  <r>
    <s v="2026"/>
    <x v="0"/>
    <x v="0"/>
    <x v="1"/>
    <x v="7"/>
    <s v="2 - Poder Ejecutivo"/>
    <s v="0211 - MINISTERIO DE OBRAS PÚBLICAS Y COMUNICACIONES"/>
    <s v="0001 - MINISTERIO DE OBRAS PUBLICAS Y COMUNICACIONES"/>
    <x v="1"/>
    <x v="15"/>
    <x v="60"/>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x v="1"/>
    <x v="6"/>
    <x v="27"/>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x v="1"/>
    <x v="6"/>
    <x v="46"/>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x v="1"/>
    <x v="6"/>
    <x v="46"/>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x v="1"/>
    <x v="6"/>
    <x v="46"/>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x v="1"/>
    <x v="6"/>
    <x v="46"/>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x v="1"/>
    <x v="7"/>
    <x v="33"/>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x v="1"/>
    <x v="7"/>
    <x v="33"/>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x v="1"/>
    <x v="7"/>
    <x v="17"/>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x v="1"/>
    <x v="7"/>
    <x v="104"/>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x v="1"/>
    <x v="7"/>
    <x v="87"/>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x v="1"/>
    <x v="7"/>
    <x v="87"/>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x v="1"/>
    <x v="2"/>
    <x v="105"/>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x v="3"/>
    <x v="10"/>
    <x v="25"/>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x v="3"/>
    <x v="10"/>
    <x v="25"/>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x v="3"/>
    <x v="10"/>
    <x v="25"/>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x v="3"/>
    <x v="10"/>
    <x v="25"/>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x v="3"/>
    <x v="10"/>
    <x v="25"/>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x v="3"/>
    <x v="10"/>
    <x v="61"/>
    <s v="2.6 - BIENES MUEBLES, INMUEBLES E INTANGIBLES"/>
    <s v="2.6.1 - MOBILIARIO Y EQUIPO"/>
    <s v="N"/>
    <s v="00 - N/A"/>
    <s v="10 - FONDO GENERAL"/>
    <s v="99 - MULTIPROVINCIAL"/>
    <s v="(en blanco)"/>
    <n v="22000000"/>
    <n v="9865699.6799999997"/>
  </r>
  <r>
    <s v="2026"/>
    <x v="0"/>
    <x v="0"/>
    <x v="1"/>
    <x v="7"/>
    <s v="2 - Poder Ejecutivo"/>
    <s v="0211 - MINISTERIO DE OBRAS PÚBLICAS Y COMUNICACIONES"/>
    <s v="0003 - OFICINA PARA EL REORDENAMIENTO DEL TRANSPORTE"/>
    <x v="3"/>
    <x v="10"/>
    <x v="61"/>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x v="3"/>
    <x v="10"/>
    <x v="61"/>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3 - CONSTRUCCIÓN LÍNEA 2C DEL METRO DE SANTO DOMINGO TRAMOS:  ALCARRIZOS- LUPERÓN"/>
    <s v="60 - CREDITO EXTERNO"/>
    <s v="32 - SANTO DOMINGO"/>
    <n v="14558"/>
    <n v="1555000000"/>
    <n v="228660175.96000001"/>
  </r>
  <r>
    <s v="2026"/>
    <x v="0"/>
    <x v="0"/>
    <x v="1"/>
    <x v="7"/>
    <s v="2 - Poder Ejecutivo"/>
    <s v="0211 - MINISTERIO DE OBRAS PÚBLICAS Y COMUNICACIONES"/>
    <s v="0003 - OFICINA PARA EL REORDENAMIENTO DEL TRANSPORTE"/>
    <x v="3"/>
    <x v="10"/>
    <x v="61"/>
    <s v="2.6 - BIENES MUEBLES, INMUEBLES E INTANGIBLES"/>
    <s v="2.6.5 - MAQUINARIA, OTROS EQUIPOS Y HERRAMIENTAS"/>
    <s v="N"/>
    <s v="00 - N/A"/>
    <s v="10 - FONDO GENERAL"/>
    <s v="99 - MULTIPROVINCIAL"/>
    <s v="(en blanco)"/>
    <n v="8000000"/>
    <n v="2974574.6900000004"/>
  </r>
  <r>
    <s v="2026"/>
    <x v="0"/>
    <x v="0"/>
    <x v="1"/>
    <x v="7"/>
    <s v="2 - Poder Ejecutivo"/>
    <s v="0211 - MINISTERIO DE OBRAS PÚBLICAS Y COMUNICACIONES"/>
    <s v="0003 - OFICINA PARA EL REORDENAMIENTO DEL TRANSPORTE"/>
    <x v="3"/>
    <x v="10"/>
    <x v="61"/>
    <s v="2.6 - BIENES MUEBLES, INMUEBLES E INTANGIBLES"/>
    <s v="2.6.6 - EQUIPOS DE DEFENSA Y SEGURIDAD"/>
    <s v="N"/>
    <s v="00 - N/A"/>
    <s v="10 - FONDO GENERAL"/>
    <s v="99 - MULTIPROVINCIAL"/>
    <s v="(en blanco)"/>
    <n v="5000000"/>
    <n v="778800"/>
  </r>
  <r>
    <s v="2026"/>
    <x v="0"/>
    <x v="0"/>
    <x v="1"/>
    <x v="7"/>
    <s v="2 - Poder Ejecutivo"/>
    <s v="0211 - MINISTERIO DE OBRAS PÚBLICAS Y COMUNICACIONES"/>
    <s v="0011 - JUNTA DE AVIACIÓN CIVIL"/>
    <x v="3"/>
    <x v="10"/>
    <x v="62"/>
    <s v="2.6 - BIENES MUEBLES, INMUEBLES E INTANGIBLES"/>
    <s v="2.6.1 - MOBILIARIO Y EQUIPO"/>
    <s v="N"/>
    <s v="00 - N/A"/>
    <s v="20 - FONDOS CON DESTINO ESPECÍFICO"/>
    <s v="99 - MULTIPROVINCIAL"/>
    <s v="(en blanco)"/>
    <n v="10831000"/>
    <n v="495196"/>
  </r>
  <r>
    <s v="2026"/>
    <x v="0"/>
    <x v="0"/>
    <x v="1"/>
    <x v="7"/>
    <s v="2 - Poder Ejecutivo"/>
    <s v="0211 - MINISTERIO DE OBRAS PÚBLICAS Y COMUNICACIONES"/>
    <s v="0011 - JUNTA DE AVIACIÓN CIVIL"/>
    <x v="3"/>
    <x v="10"/>
    <x v="62"/>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x v="3"/>
    <x v="10"/>
    <x v="62"/>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x v="3"/>
    <x v="10"/>
    <x v="62"/>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x v="3"/>
    <x v="10"/>
    <x v="62"/>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x v="3"/>
    <x v="10"/>
    <x v="62"/>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x v="3"/>
    <x v="10"/>
    <x v="62"/>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x v="3"/>
    <x v="13"/>
    <x v="55"/>
    <s v="2.6 - BIENES MUEBLES, INMUEBLES E INTANGIBLES"/>
    <s v="2.6.1 - MOBILIARIO Y EQUIPO"/>
    <s v="N"/>
    <s v="00 - N/A"/>
    <s v="20 - FONDOS CON DESTINO ESPECÍFICO"/>
    <s v="99 - MULTIPROVINCIAL"/>
    <s v="(en blanco)"/>
    <n v="46710403"/>
    <n v="8965789.4600000009"/>
  </r>
  <r>
    <s v="2026"/>
    <x v="0"/>
    <x v="0"/>
    <x v="1"/>
    <x v="7"/>
    <s v="2 - Poder Ejecutivo"/>
    <s v="0212 - MINISTERIO DE INDUSTRIA, COMERCIO Y MIPYMES (MICM)"/>
    <s v="0001 - MINISTERIO DE INDUSTRIA, COMERCIO y MIPYMES (MICM)"/>
    <x v="3"/>
    <x v="13"/>
    <x v="55"/>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x v="3"/>
    <x v="13"/>
    <x v="55"/>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x v="3"/>
    <x v="13"/>
    <x v="55"/>
    <s v="2.6 - BIENES MUEBLES, INMUEBLES E INTANGIBLES"/>
    <s v="2.6.2 - MOBILIARIO Y EQUIPO DE AUDIO, AUDIOVISUAL, RECREATIVO Y EDUCACIONAL"/>
    <s v="N"/>
    <s v="00 - N/A"/>
    <s v="20 - FONDOS CON DESTINO ESPECÍFICO"/>
    <s v="99 - MULTIPROVINCIAL"/>
    <s v="(en blanco)"/>
    <n v="1980000"/>
    <n v="1360977.2000000002"/>
  </r>
  <r>
    <s v="2026"/>
    <x v="0"/>
    <x v="0"/>
    <x v="1"/>
    <x v="7"/>
    <s v="2 - Poder Ejecutivo"/>
    <s v="0212 - MINISTERIO DE INDUSTRIA, COMERCIO Y MIPYMES (MICM)"/>
    <s v="0001 - MINISTERIO DE INDUSTRIA, COMERCIO y MIPYMES (MICM)"/>
    <x v="3"/>
    <x v="13"/>
    <x v="55"/>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x v="3"/>
    <x v="13"/>
    <x v="55"/>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x v="3"/>
    <x v="13"/>
    <x v="55"/>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x v="3"/>
    <x v="13"/>
    <x v="55"/>
    <s v="2.6 - BIENES MUEBLES, INMUEBLES E INTANGIBLES"/>
    <s v="2.6.5 - MAQUINARIA, OTROS EQUIPOS Y HERRAMIENTAS"/>
    <s v="N"/>
    <s v="00 - N/A"/>
    <s v="20 - FONDOS CON DESTINO ESPECÍFICO"/>
    <s v="99 - MULTIPROVINCIAL"/>
    <s v="(en blanco)"/>
    <n v="6620000"/>
    <n v="338569.94"/>
  </r>
  <r>
    <s v="2026"/>
    <x v="0"/>
    <x v="0"/>
    <x v="1"/>
    <x v="7"/>
    <s v="2 - Poder Ejecutivo"/>
    <s v="0212 - MINISTERIO DE INDUSTRIA, COMERCIO Y MIPYMES (MICM)"/>
    <s v="0001 - MINISTERIO DE INDUSTRIA, COMERCIO y MIPYMES (MICM)"/>
    <x v="3"/>
    <x v="13"/>
    <x v="55"/>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x v="3"/>
    <x v="13"/>
    <x v="55"/>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x v="3"/>
    <x v="13"/>
    <x v="55"/>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x v="3"/>
    <x v="13"/>
    <x v="55"/>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x v="3"/>
    <x v="13"/>
    <x v="55"/>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x v="3"/>
    <x v="16"/>
    <x v="63"/>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x v="3"/>
    <x v="16"/>
    <x v="63"/>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x v="3"/>
    <x v="16"/>
    <x v="63"/>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x v="3"/>
    <x v="16"/>
    <x v="63"/>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x v="3"/>
    <x v="13"/>
    <x v="53"/>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x v="3"/>
    <x v="13"/>
    <x v="53"/>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x v="3"/>
    <x v="13"/>
    <x v="53"/>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x v="3"/>
    <x v="13"/>
    <x v="53"/>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x v="3"/>
    <x v="13"/>
    <x v="55"/>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x v="3"/>
    <x v="13"/>
    <x v="55"/>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x v="3"/>
    <x v="13"/>
    <x v="55"/>
    <s v="2.6 - BIENES MUEBLES, INMUEBLES E INTANGIBLES"/>
    <s v="2.6.4 - VEHÍCULOS Y EQUIPO DE TRANSPORTE, TRACCIÓN Y ELEVACIÓN"/>
    <s v="N"/>
    <s v="00 - N/A"/>
    <s v="20 - FONDOS CON DESTINO ESPECÍFICO"/>
    <s v="99 - MULTIPROVINCIAL"/>
    <s v="(en blanco)"/>
    <n v="0"/>
    <n v="0"/>
  </r>
  <r>
    <s v="2026"/>
    <x v="0"/>
    <x v="0"/>
    <x v="1"/>
    <x v="7"/>
    <s v="2 - Poder Ejecutivo"/>
    <s v="0212 - MINISTERIO DE INDUSTRIA, COMERCIO Y MIPYMES (MICM)"/>
    <s v="0008 - OFICINA NACIONAL DE DERECHO DE AUTOR"/>
    <x v="3"/>
    <x v="13"/>
    <x v="55"/>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x v="3"/>
    <x v="13"/>
    <x v="55"/>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x v="3"/>
    <x v="13"/>
    <x v="55"/>
    <s v="2.6 - BIENES MUEBLES, INMUEBLES E INTANGIBLES"/>
    <s v="2.6.1 - MOBILIARIO Y EQUIPO"/>
    <s v="N"/>
    <s v="00 - N/A"/>
    <s v="10 - FONDO GENERAL"/>
    <s v="99 - MULTIPROVINCIAL"/>
    <s v="(en blanco)"/>
    <n v="1300000"/>
    <n v="61303.360000000001"/>
  </r>
  <r>
    <s v="2026"/>
    <x v="0"/>
    <x v="0"/>
    <x v="1"/>
    <x v="7"/>
    <s v="2 - Poder Ejecutivo"/>
    <s v="0212 - MINISTERIO DE INDUSTRIA, COMERCIO Y MIPYMES (MICM)"/>
    <s v="0010 - CONSEJO DE COORDINACIÓN DE LA ZONA ESPECIAL DE DESARROLLO FRONTERIZO (CCDF)"/>
    <x v="3"/>
    <x v="13"/>
    <x v="55"/>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x v="3"/>
    <x v="13"/>
    <x v="55"/>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x v="3"/>
    <x v="13"/>
    <x v="55"/>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x v="3"/>
    <x v="17"/>
    <x v="66"/>
    <s v="2.6 - BIENES MUEBLES, INMUEBLES E INTANGIBLES"/>
    <s v="2.6.1 - MOBILIARIO Y EQUIPO"/>
    <s v="N"/>
    <s v="00 - N/A"/>
    <s v="10 - FONDO GENERAL"/>
    <s v="99 - MULTIPROVINCIAL"/>
    <s v="(en blanco)"/>
    <n v="23300000"/>
    <n v="3888378.24"/>
  </r>
  <r>
    <s v="2026"/>
    <x v="0"/>
    <x v="0"/>
    <x v="1"/>
    <x v="7"/>
    <s v="2 - Poder Ejecutivo"/>
    <s v="0213 - MINISTERIO DE TURISMO"/>
    <s v="0001 - MINISTERIO DE TURISMO"/>
    <x v="3"/>
    <x v="17"/>
    <x v="66"/>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x v="3"/>
    <x v="17"/>
    <x v="66"/>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x v="3"/>
    <x v="17"/>
    <x v="66"/>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x v="3"/>
    <x v="17"/>
    <x v="66"/>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x v="3"/>
    <x v="17"/>
    <x v="66"/>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x v="3"/>
    <x v="17"/>
    <x v="66"/>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x v="3"/>
    <x v="17"/>
    <x v="66"/>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x v="3"/>
    <x v="17"/>
    <x v="66"/>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x v="3"/>
    <x v="17"/>
    <x v="66"/>
    <s v="2.6 - BIENES MUEBLES, INMUEBLES E INTANGIBLES"/>
    <s v="2.6.8 - BIENES INTANGIBLES"/>
    <s v="N"/>
    <s v="00 - N/A"/>
    <s v="10 - FONDO GENERAL"/>
    <s v="99 - MULTIPROVINCIAL"/>
    <s v="(en blanco)"/>
    <n v="300000"/>
    <n v="0"/>
  </r>
  <r>
    <s v="2026"/>
    <x v="0"/>
    <x v="0"/>
    <x v="1"/>
    <x v="7"/>
    <s v="2 - Poder Ejecutivo"/>
    <s v="0213 - MINISTERIO DE TURISMO"/>
    <s v="0001 - MINISTERIO DE TURISMO"/>
    <x v="3"/>
    <x v="17"/>
    <x v="66"/>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x v="3"/>
    <x v="17"/>
    <x v="66"/>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x v="0"/>
    <x v="1"/>
    <x v="21"/>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x v="0"/>
    <x v="1"/>
    <x v="21"/>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x v="3"/>
    <x v="17"/>
    <x v="66"/>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x v="3"/>
    <x v="17"/>
    <x v="66"/>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x v="3"/>
    <x v="17"/>
    <x v="66"/>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x v="3"/>
    <x v="17"/>
    <x v="66"/>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x v="3"/>
    <x v="17"/>
    <x v="66"/>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x v="3"/>
    <x v="17"/>
    <x v="66"/>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x v="3"/>
    <x v="17"/>
    <x v="66"/>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x v="3"/>
    <x v="17"/>
    <x v="66"/>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x v="3"/>
    <x v="17"/>
    <x v="66"/>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x v="3"/>
    <x v="17"/>
    <x v="66"/>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x v="3"/>
    <x v="17"/>
    <x v="66"/>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x v="3"/>
    <x v="17"/>
    <x v="66"/>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x v="3"/>
    <x v="17"/>
    <x v="66"/>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x v="3"/>
    <x v="17"/>
    <x v="66"/>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x v="3"/>
    <x v="17"/>
    <x v="66"/>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x v="3"/>
    <x v="17"/>
    <x v="66"/>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x v="3"/>
    <x v="17"/>
    <x v="66"/>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x v="3"/>
    <x v="17"/>
    <x v="66"/>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x v="66"/>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x v="3"/>
    <x v="17"/>
    <x v="66"/>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x v="3"/>
    <x v="17"/>
    <x v="66"/>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x v="66"/>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x v="66"/>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x v="66"/>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3"/>
    <x v="17"/>
    <x v="66"/>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x v="3"/>
    <x v="17"/>
    <x v="66"/>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x v="3"/>
    <x v="17"/>
    <x v="66"/>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x v="3"/>
    <x v="17"/>
    <x v="66"/>
    <s v="2.6 - BIENES MUEBLES, INMUEBLES E INTANGIBLES"/>
    <s v="2.6.5 - MAQUINARIA, OTROS EQUIPOS Y HERRAMIENTAS"/>
    <s v="N"/>
    <s v="00 - N/A"/>
    <s v="20 - FONDOS CON DESTINO ESPECÍFICO"/>
    <s v="99 - MULTIPROVINCIAL"/>
    <s v="(en blanco)"/>
    <n v="21300000"/>
    <n v="112482.51"/>
  </r>
  <r>
    <s v="2026"/>
    <x v="0"/>
    <x v="0"/>
    <x v="1"/>
    <x v="7"/>
    <s v="2 - Poder Ejecutivo"/>
    <s v="0213 - MINISTERIO DE TURISMO"/>
    <s v="0002 - COMITE EJECUTOR DE INFRAESTRUCTA EN ZONAS TURISTICAS (CEIZTUR)"/>
    <x v="3"/>
    <x v="17"/>
    <x v="66"/>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x v="3"/>
    <x v="17"/>
    <x v="66"/>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x v="3"/>
    <x v="17"/>
    <x v="66"/>
    <s v="2.7 - OBRAS"/>
    <s v="2.7.1 - OBRAS EN EDIFICACIONES"/>
    <s v="N"/>
    <s v="00 - N/A"/>
    <s v="20 - FONDOS CON DESTINO ESPECÍFICO"/>
    <s v="99 - MULTIPROVINCIAL"/>
    <s v="(en blanco)"/>
    <n v="322198429"/>
    <n v="5202895.46"/>
  </r>
  <r>
    <s v="2026"/>
    <x v="0"/>
    <x v="0"/>
    <x v="1"/>
    <x v="7"/>
    <s v="2 - Poder Ejecutivo"/>
    <s v="0213 - MINISTERIO DE TURISMO"/>
    <s v="0002 - COMITE EJECUTOR DE INFRAESTRUCTA EN ZONAS TURISTICAS (CEIZTUR)"/>
    <x v="3"/>
    <x v="17"/>
    <x v="66"/>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x v="3"/>
    <x v="17"/>
    <x v="66"/>
    <s v="2.7 - OBRAS"/>
    <s v="2.7.1 - OBRAS EN EDIFICACIONES"/>
    <s v="S"/>
    <s v="13 - CONSTRUCCIÓN PLAZA DE VENDEDORES PLAYA PALENQUE, MUNICIPIO SABANA GRANDE DE PALENQUE, PROVINCIA SAN CRISTOBAL."/>
    <s v="20 - FONDOS CON DESTINO ESPECÍFICO"/>
    <s v="21 - SAN CRISTOBAL"/>
    <n v="15452"/>
    <n v="42874492"/>
    <n v="5309440.0599999996"/>
  </r>
  <r>
    <s v="2026"/>
    <x v="0"/>
    <x v="0"/>
    <x v="1"/>
    <x v="7"/>
    <s v="2 - Poder Ejecutivo"/>
    <s v="0213 - MINISTERIO DE TURISMO"/>
    <s v="0002 - COMITE EJECUTOR DE INFRAESTRUCTA EN ZONAS TURISTICAS (CEIZTUR)"/>
    <x v="3"/>
    <x v="17"/>
    <x v="66"/>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x v="3"/>
    <x v="17"/>
    <x v="66"/>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x v="3"/>
    <x v="17"/>
    <x v="66"/>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x v="3"/>
    <x v="17"/>
    <x v="66"/>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x v="3"/>
    <x v="17"/>
    <x v="66"/>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x v="3"/>
    <x v="17"/>
    <x v="66"/>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x v="3"/>
    <x v="17"/>
    <x v="66"/>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x v="3"/>
    <x v="17"/>
    <x v="66"/>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x v="3"/>
    <x v="17"/>
    <x v="66"/>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x v="3"/>
    <x v="17"/>
    <x v="66"/>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x v="3"/>
    <x v="17"/>
    <x v="66"/>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x v="3"/>
    <x v="17"/>
    <x v="66"/>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x v="3"/>
    <x v="17"/>
    <x v="66"/>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x v="3"/>
    <x v="17"/>
    <x v="66"/>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x v="3"/>
    <x v="17"/>
    <x v="66"/>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x v="3"/>
    <x v="17"/>
    <x v="66"/>
    <s v="2.7 - OBRAS"/>
    <s v="2.7.1 - OBRAS EN EDIFICACIONES"/>
    <s v="S"/>
    <s v="85 - CONSTRUCCIÓN DE PARADORES FOTOGRÁFICOS: LAS CIÉNEGAS, EL NUEVO CURRO, LAS CLAVELLINAS Y GUAYABAL, PROVINCIA AZUA."/>
    <s v="20 - FONDOS CON DESTINO ESPECÍFICO"/>
    <s v="02 - AZUA"/>
    <n v="17129"/>
    <n v="0"/>
    <n v="2919592.99"/>
  </r>
  <r>
    <s v="2026"/>
    <x v="0"/>
    <x v="0"/>
    <x v="1"/>
    <x v="7"/>
    <s v="2 - Poder Ejecutivo"/>
    <s v="0213 - MINISTERIO DE TURISMO"/>
    <s v="0002 - COMITE EJECUTOR DE INFRAESTRUCTA EN ZONAS TURISTICAS (CEIZTUR)"/>
    <x v="3"/>
    <x v="17"/>
    <x v="66"/>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x v="3"/>
    <x v="17"/>
    <x v="66"/>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x v="66"/>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x v="3"/>
    <x v="17"/>
    <x v="66"/>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x v="3"/>
    <x v="17"/>
    <x v="66"/>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x v="66"/>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x v="3"/>
    <x v="17"/>
    <x v="66"/>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x v="66"/>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x v="66"/>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2"/>
    <x v="19"/>
    <x v="101"/>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x v="2"/>
    <x v="19"/>
    <x v="101"/>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x v="1"/>
    <x v="15"/>
    <x v="98"/>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x v="1"/>
    <x v="15"/>
    <x v="98"/>
    <s v="2.7 - OBRAS"/>
    <s v="2.7.1 - OBRAS EN EDIFICACIONES"/>
    <s v="S"/>
    <s v="08 - RECONSTRUCCIÓN DEL FRENTE COSTERO DE LA PLAYA SOSUA, MUNICIPIO SOSUA, PROVINCIA PUERTO PLATA"/>
    <s v="20 - FONDOS CON DESTINO ESPECÍFICO"/>
    <s v="18 - PUERTO PLATA"/>
    <n v="15345"/>
    <n v="63820038"/>
    <n v="35881583.269999996"/>
  </r>
  <r>
    <s v="2026"/>
    <x v="0"/>
    <x v="0"/>
    <x v="1"/>
    <x v="7"/>
    <s v="2 - Poder Ejecutivo"/>
    <s v="0213 - MINISTERIO DE TURISMO"/>
    <s v="0002 - COMITE EJECUTOR DE INFRAESTRUCTA EN ZONAS TURISTICAS (CEIZTUR)"/>
    <x v="1"/>
    <x v="7"/>
    <x v="33"/>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x v="1"/>
    <x v="7"/>
    <x v="33"/>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x v="1"/>
    <x v="7"/>
    <x v="33"/>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x v="1"/>
    <x v="7"/>
    <x v="33"/>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x v="1"/>
    <x v="7"/>
    <x v="33"/>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x v="1"/>
    <x v="7"/>
    <x v="33"/>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x v="1"/>
    <x v="7"/>
    <x v="87"/>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x v="1"/>
    <x v="9"/>
    <x v="43"/>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x v="1"/>
    <x v="9"/>
    <x v="43"/>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en blanco)"/>
    <n v="62946772"/>
    <n v="12023304.84"/>
  </r>
  <r>
    <s v="2026"/>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en blanco)"/>
    <n v="29085000"/>
    <n v="11133196.789999999"/>
  </r>
  <r>
    <s v="2026"/>
    <x v="0"/>
    <x v="0"/>
    <x v="1"/>
    <x v="7"/>
    <s v="2 - Poder Ejecutivo"/>
    <s v="0215 - MINISTERIO DE LA MUJER"/>
    <s v="0001 - MINISTERIO DE LA MUJER"/>
    <x v="0"/>
    <x v="0"/>
    <x v="20"/>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x v="0"/>
    <x v="0"/>
    <x v="20"/>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x v="0"/>
    <x v="0"/>
    <x v="20"/>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x v="0"/>
    <x v="0"/>
    <x v="20"/>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x v="0"/>
    <x v="0"/>
    <x v="20"/>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x v="0"/>
    <x v="0"/>
    <x v="20"/>
    <s v="2.7 - OBRAS"/>
    <s v="2.7.1 - OBRAS EN EDIFICACIONES"/>
    <s v="N"/>
    <s v="00 - N/A"/>
    <s v="10 - FONDO GENERAL"/>
    <s v="99 - MULTIPROVINCIAL"/>
    <s v="(en blanco)"/>
    <n v="5070000"/>
    <n v="0"/>
  </r>
  <r>
    <s v="2026"/>
    <x v="0"/>
    <x v="0"/>
    <x v="1"/>
    <x v="7"/>
    <s v="2 - Poder Ejecutivo"/>
    <s v="0215 - MINISTERIO DE LA MUJER"/>
    <s v="0001 - MINISTERIO DE LA MUJER"/>
    <x v="3"/>
    <x v="13"/>
    <x v="53"/>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x v="1"/>
    <x v="3"/>
    <x v="16"/>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x v="1"/>
    <x v="3"/>
    <x v="16"/>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x v="1"/>
    <x v="3"/>
    <x v="16"/>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x v="1"/>
    <x v="3"/>
    <x v="6"/>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x v="1"/>
    <x v="3"/>
    <x v="6"/>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x v="1"/>
    <x v="3"/>
    <x v="6"/>
    <s v="2.7 - OBRAS"/>
    <s v="2.7.1 - OBRAS EN EDIFICACIONES"/>
    <s v="N"/>
    <s v="00 - N/A"/>
    <s v="10 - FONDO GENERAL"/>
    <s v="99 - MULTIPROVINCIAL"/>
    <s v="(en blanco)"/>
    <n v="1500000"/>
    <n v="0"/>
  </r>
  <r>
    <s v="2026"/>
    <x v="0"/>
    <x v="0"/>
    <x v="1"/>
    <x v="7"/>
    <s v="2 - Poder Ejecutivo"/>
    <s v="0216 - MINISTERIO DE CULTURA"/>
    <s v="0001 - MINISTERIO DE CULTURA"/>
    <x v="1"/>
    <x v="7"/>
    <x v="17"/>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x v="1"/>
    <x v="7"/>
    <x v="17"/>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x v="1"/>
    <x v="7"/>
    <x v="17"/>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x v="1"/>
    <x v="7"/>
    <x v="17"/>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x v="1"/>
    <x v="7"/>
    <x v="17"/>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x v="1"/>
    <x v="7"/>
    <x v="17"/>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x v="1"/>
    <x v="7"/>
    <x v="17"/>
    <s v="2.7 - OBRAS"/>
    <s v="2.7.1 - OBRAS EN EDIFICACIONES"/>
    <s v="N"/>
    <s v="00 - N/A"/>
    <s v="10 - FONDO GENERAL"/>
    <s v="99 - MULTIPROVINCIAL"/>
    <s v="(en blanco)"/>
    <n v="5000000"/>
    <n v="1678123.78"/>
  </r>
  <r>
    <s v="2026"/>
    <x v="0"/>
    <x v="0"/>
    <x v="1"/>
    <x v="7"/>
    <s v="2 - Poder Ejecutivo"/>
    <s v="0216 - MINISTERIO DE CULTURA"/>
    <s v="0002 - ORQUESTA SINFÓNICA NACIONAL"/>
    <x v="1"/>
    <x v="7"/>
    <x v="17"/>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x v="1"/>
    <x v="7"/>
    <x v="17"/>
    <s v="2.6 - BIENES MUEBLES, INMUEBLES E INTANGIBLES"/>
    <s v="2.6.1 - MOBILIARIO Y EQUIPO"/>
    <s v="N"/>
    <s v="00 - N/A"/>
    <s v="10 - FONDO GENERAL"/>
    <s v="99 - MULTIPROVINCIAL"/>
    <s v="(en blanco)"/>
    <n v="20250000"/>
    <n v="1743247.04"/>
  </r>
  <r>
    <s v="2026"/>
    <x v="0"/>
    <x v="0"/>
    <x v="1"/>
    <x v="7"/>
    <s v="2 - Poder Ejecutivo"/>
    <s v="0216 - MINISTERIO DE CULTURA"/>
    <s v="0003 - BIBLIOTECA NACIONAL PEDRO HENRÍQUEZ UREÑA"/>
    <x v="1"/>
    <x v="7"/>
    <x v="17"/>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x v="1"/>
    <x v="7"/>
    <x v="17"/>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x v="1"/>
    <x v="7"/>
    <x v="17"/>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x v="1"/>
    <x v="7"/>
    <x v="17"/>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x v="1"/>
    <x v="7"/>
    <x v="17"/>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x v="1"/>
    <x v="7"/>
    <x v="17"/>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x v="1"/>
    <x v="7"/>
    <x v="17"/>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x v="1"/>
    <x v="7"/>
    <x v="17"/>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x v="1"/>
    <x v="7"/>
    <x v="17"/>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x v="1"/>
    <x v="7"/>
    <x v="17"/>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x v="1"/>
    <x v="7"/>
    <x v="17"/>
    <s v="2.6 - BIENES MUEBLES, INMUEBLES E INTANGIBLES"/>
    <s v="2.6.5 - MAQUINARIA, OTROS EQUIPOS Y HERRAMIENTAS"/>
    <s v="N"/>
    <s v="00 - N/A"/>
    <s v="20 - FONDOS CON DESTINO ESPECÍFICO"/>
    <s v="99 - MULTIPROVINCIAL"/>
    <s v="(en blanco)"/>
    <n v="0"/>
    <n v="0"/>
  </r>
  <r>
    <s v="2026"/>
    <x v="0"/>
    <x v="0"/>
    <x v="1"/>
    <x v="7"/>
    <s v="2 - Poder Ejecutivo"/>
    <s v="0216 - MINISTERIO DE CULTURA"/>
    <s v="0005 - DIRECCIÓN GENERAL DE BELLAS ARTES"/>
    <x v="1"/>
    <x v="7"/>
    <x v="17"/>
    <s v="2.7 - OBRAS"/>
    <s v="2.7.1 - OBRAS EN EDIFICACIONES"/>
    <s v="N"/>
    <s v="00 - N/A"/>
    <s v="10 - FONDO GENERAL"/>
    <s v="99 - MULTIPROVINCIAL"/>
    <s v="(en blanco)"/>
    <n v="0"/>
    <n v="0"/>
  </r>
  <r>
    <s v="2026"/>
    <x v="0"/>
    <x v="0"/>
    <x v="1"/>
    <x v="7"/>
    <s v="2 - Poder Ejecutivo"/>
    <s v="0216 - MINISTERIO DE CULTURA"/>
    <s v="0006 - DIRECCIÓN GENERAL DE MUSEOS"/>
    <x v="1"/>
    <x v="7"/>
    <x v="17"/>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x v="1"/>
    <x v="7"/>
    <x v="17"/>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x v="1"/>
    <x v="7"/>
    <x v="17"/>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x v="1"/>
    <x v="7"/>
    <x v="17"/>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x v="1"/>
    <x v="2"/>
    <x v="3"/>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x v="1"/>
    <x v="2"/>
    <x v="3"/>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x v="1"/>
    <x v="2"/>
    <x v="3"/>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x v="1"/>
    <x v="2"/>
    <x v="3"/>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x v="1"/>
    <x v="2"/>
    <x v="3"/>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x v="3"/>
    <x v="11"/>
    <x v="69"/>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x v="3"/>
    <x v="11"/>
    <x v="69"/>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19"/>
    <x v="72"/>
    <s v="2.7 - OBRAS"/>
    <s v="2.7.1 - OBRAS EN EDIFICACIONES"/>
    <s v="N"/>
    <s v="00 - N/A"/>
    <s v="20 - FONDOS CON DESTINO ESPECÍFICO"/>
    <s v="99 - MULTIPROVINCIAL"/>
    <s v="(en blanco)"/>
    <n v="99000000"/>
    <n v="57594279.930000007"/>
  </r>
  <r>
    <s v="2026"/>
    <x v="0"/>
    <x v="0"/>
    <x v="1"/>
    <x v="7"/>
    <s v="2 - Poder Ejecutivo"/>
    <s v="0218 - MINISTERIO DE MEDIO AMBIENTE Y RECURSOS NATURALES"/>
    <s v="0001 - MINISTERIO  DE MEDIO AMBIENTE Y RECURSOS NATURALES"/>
    <x v="2"/>
    <x v="8"/>
    <x v="73"/>
    <s v="2.6 - BIENES MUEBLES, INMUEBLES E INTANGIBLES"/>
    <s v="2.6.1 - MOBILIARIO Y EQUIPO"/>
    <s v="N"/>
    <s v="00 - N/A"/>
    <s v="20 - FONDOS CON DESTINO ESPECÍFICO"/>
    <s v="99 - MULTIPROVINCIAL"/>
    <s v="(en blanco)"/>
    <n v="0"/>
    <n v="2835761.4599999995"/>
  </r>
  <r>
    <s v="2026"/>
    <x v="0"/>
    <x v="0"/>
    <x v="1"/>
    <x v="7"/>
    <s v="2 - Poder Ejecutivo"/>
    <s v="0218 - MINISTERIO DE MEDIO AMBIENTE Y RECURSOS NATURALES"/>
    <s v="0001 - MINISTERIO  DE MEDIO AMBIENTE Y RECURSOS NATURALES"/>
    <x v="2"/>
    <x v="8"/>
    <x v="73"/>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x v="2"/>
    <x v="8"/>
    <x v="73"/>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x v="2"/>
    <x v="8"/>
    <x v="74"/>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x v="2"/>
    <x v="8"/>
    <x v="74"/>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x v="2"/>
    <x v="8"/>
    <x v="74"/>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x v="2"/>
    <x v="8"/>
    <x v="64"/>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64"/>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x v="2"/>
    <x v="8"/>
    <x v="34"/>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x v="2"/>
    <x v="8"/>
    <x v="34"/>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x v="2"/>
    <x v="8"/>
    <x v="34"/>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x v="2"/>
    <x v="8"/>
    <x v="77"/>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77"/>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x v="2"/>
    <x v="8"/>
    <x v="78"/>
    <s v="2.6 - BIENES MUEBLES, INMUEBLES E INTANGIBLES"/>
    <s v="2.6.1 - MOBILIARIO Y EQUIPO"/>
    <s v="N"/>
    <s v="00 - N/A"/>
    <s v="10 - FONDO GENERAL"/>
    <s v="99 - MULTIPROVINCIAL"/>
    <s v="(en blanco)"/>
    <n v="0"/>
    <n v="16438422.68"/>
  </r>
  <r>
    <s v="2026"/>
    <x v="0"/>
    <x v="0"/>
    <x v="1"/>
    <x v="7"/>
    <s v="2 - Poder Ejecutivo"/>
    <s v="0218 - MINISTERIO DE MEDIO AMBIENTE Y RECURSOS NATURALES"/>
    <s v="0001 - MINISTERIO  DE MEDIO AMBIENTE Y RECURSOS NATURALES"/>
    <x v="2"/>
    <x v="8"/>
    <x v="78"/>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78"/>
    <s v="2.6 - BIENES MUEBLES, INMUEBLES E INTANGIBLES"/>
    <s v="2.6.2 - MOBILIARIO Y EQUIPO DE AUDIO, AUDIOVISUAL, RECREATIVO Y EDUCACIONAL"/>
    <s v="N"/>
    <s v="00 - N/A"/>
    <s v="10 - FONDO GENERAL"/>
    <s v="99 - MULTIPROVINCIAL"/>
    <s v="(en blanco)"/>
    <n v="0"/>
    <n v="1148356.19"/>
  </r>
  <r>
    <s v="2026"/>
    <x v="0"/>
    <x v="0"/>
    <x v="1"/>
    <x v="7"/>
    <s v="2 - Poder Ejecutivo"/>
    <s v="0218 - MINISTERIO DE MEDIO AMBIENTE Y RECURSOS NATURALES"/>
    <s v="0001 - MINISTERIO  DE MEDIO AMBIENTE Y RECURSOS NATURALES"/>
    <x v="2"/>
    <x v="8"/>
    <x v="78"/>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10 - FONDO GENERAL"/>
    <s v="99 - MULTIPROVINCIAL"/>
    <s v="(en blanco)"/>
    <n v="76873404"/>
    <n v="11425604.98"/>
  </r>
  <r>
    <s v="2026"/>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x v="2"/>
    <x v="8"/>
    <x v="78"/>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4"/>
    <x v="54"/>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4"/>
    <x v="54"/>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x v="2"/>
    <x v="4"/>
    <x v="54"/>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x v="2"/>
    <x v="8"/>
    <x v="34"/>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x v="2"/>
    <x v="8"/>
    <x v="76"/>
    <s v="2.6 - BIENES MUEBLES, INMUEBLES E INTANGIBLES"/>
    <s v="2.6.1 - MOBILIARIO Y EQUIPO"/>
    <s v="S"/>
    <s v="07 - Recuperación de la Cobertura Vegetal en Cuencas Hidrográficas de la República Dominicana."/>
    <s v="60 - CREDITO EXTERNO"/>
    <s v="02 - AZUA"/>
    <n v="13928"/>
    <n v="228570"/>
    <n v="1004726.32"/>
  </r>
  <r>
    <s v="2026"/>
    <x v="0"/>
    <x v="0"/>
    <x v="1"/>
    <x v="7"/>
    <s v="2 - Poder Ejecutivo"/>
    <s v="0218 - MINISTERIO DE MEDIO AMBIENTE Y RECURSOS NATURALES"/>
    <s v="0007 - UNIDAD TÉCNICA EJECUTORA DE PROYECTOS DE DESARROLLO AGROFORESTAL"/>
    <x v="2"/>
    <x v="8"/>
    <x v="76"/>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x v="2"/>
    <x v="8"/>
    <x v="76"/>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x v="2"/>
    <x v="8"/>
    <x v="76"/>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7 - ACTIVOS BIOLÓGICOS"/>
    <s v="S"/>
    <s v="07 - Recuperación de la Cobertura Vegetal en Cuencas Hidrográficas de la República Dominicana."/>
    <s v="60 - CREDITO EXTERNO"/>
    <s v="02 - AZUA"/>
    <n v="13928"/>
    <n v="163855735"/>
    <n v="360000"/>
  </r>
  <r>
    <s v="2026"/>
    <x v="0"/>
    <x v="0"/>
    <x v="1"/>
    <x v="7"/>
    <s v="2 - Poder Ejecutivo"/>
    <s v="0219 - MINISTERIO DE EDUCACIÓN SUPERIOR CIENCIA Y TECNOLOGÍA"/>
    <s v="0001 - MINISTERIO DE EDUCACION SUPERIOR, CIENCIA Y TECNOLOGIA"/>
    <x v="1"/>
    <x v="9"/>
    <x v="23"/>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x v="1"/>
    <x v="9"/>
    <x v="23"/>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x v="1"/>
    <x v="9"/>
    <x v="23"/>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x v="1"/>
    <x v="9"/>
    <x v="23"/>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x v="1"/>
    <x v="9"/>
    <x v="23"/>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x v="1"/>
    <x v="9"/>
    <x v="23"/>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x v="1"/>
    <x v="9"/>
    <x v="23"/>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x v="1"/>
    <x v="9"/>
    <x v="23"/>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x v="1"/>
    <x v="9"/>
    <x v="23"/>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x v="1"/>
    <x v="9"/>
    <x v="23"/>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x v="1"/>
    <x v="9"/>
    <x v="23"/>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x v="1"/>
    <x v="9"/>
    <x v="23"/>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x v="1"/>
    <x v="9"/>
    <x v="23"/>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x v="1"/>
    <x v="9"/>
    <x v="23"/>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x v="1"/>
    <x v="9"/>
    <x v="23"/>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x v="23"/>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x v="1"/>
    <x v="9"/>
    <x v="23"/>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x v="43"/>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x v="1"/>
    <x v="9"/>
    <x v="23"/>
    <s v="2.6 - BIENES MUEBLES, INMUEBLES E INTANGIBLES"/>
    <s v="2.6.1 - MOBILIARIO Y EQUIPO"/>
    <s v="N"/>
    <s v="00 - N/A"/>
    <s v="10 - FONDO GENERAL"/>
    <s v="99 - MULTIPROVINCIAL"/>
    <s v="(en blanco)"/>
    <n v="1600000"/>
    <n v="761108.26"/>
  </r>
  <r>
    <s v="2026"/>
    <x v="0"/>
    <x v="0"/>
    <x v="1"/>
    <x v="7"/>
    <s v="2 - Poder Ejecutivo"/>
    <s v="0219 - MINISTERIO DE EDUCACIÓN SUPERIOR CIENCIA Y TECNOLOGÍA"/>
    <s v="0003 - INSTITUTO TECNICO SUPERIOR COMUNITARIO"/>
    <x v="1"/>
    <x v="9"/>
    <x v="23"/>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x v="1"/>
    <x v="9"/>
    <x v="23"/>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x v="1"/>
    <x v="9"/>
    <x v="23"/>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x v="1"/>
    <x v="9"/>
    <x v="23"/>
    <s v="2.6 - BIENES MUEBLES, INMUEBLES E INTANGIBLES"/>
    <s v="2.6.5 - MAQUINARIA, OTROS EQUIPOS Y HERRAMIENTAS"/>
    <s v="N"/>
    <s v="00 - N/A"/>
    <s v="10 - FONDO GENERAL"/>
    <s v="99 - MULTIPROVINCIAL"/>
    <s v="(en blanco)"/>
    <n v="148100000"/>
    <n v="51404193.120000005"/>
  </r>
  <r>
    <s v="2026"/>
    <x v="0"/>
    <x v="0"/>
    <x v="1"/>
    <x v="7"/>
    <s v="2 - Poder Ejecutivo"/>
    <s v="0219 - MINISTERIO DE EDUCACIÓN SUPERIOR CIENCIA Y TECNOLOGÍA"/>
    <s v="0003 - INSTITUTO TECNICO SUPERIOR COMUNITARIO"/>
    <x v="1"/>
    <x v="9"/>
    <x v="23"/>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x v="1"/>
    <x v="9"/>
    <x v="23"/>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x v="1"/>
    <x v="9"/>
    <x v="23"/>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x v="1"/>
    <x v="9"/>
    <x v="23"/>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x v="0"/>
    <x v="0"/>
    <x v="2"/>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x v="0"/>
    <x v="0"/>
    <x v="2"/>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en blanco)"/>
    <n v="500000"/>
    <n v="3663.9"/>
  </r>
  <r>
    <s v="2026"/>
    <x v="0"/>
    <x v="0"/>
    <x v="1"/>
    <x v="7"/>
    <s v="2 - Poder Ejecutivo"/>
    <s v="0221 - MINISTERIO DE ADMINISTRACIÓN PÚBLICA"/>
    <s v="0001 - MINISTERIO DE ADMINISTRACION PUBLICA"/>
    <x v="0"/>
    <x v="0"/>
    <x v="2"/>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x v="0"/>
    <x v="0"/>
    <x v="2"/>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x v="2"/>
    <x v="4"/>
    <x v="7"/>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x v="1"/>
    <x v="9"/>
    <x v="37"/>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x v="1"/>
    <x v="9"/>
    <x v="37"/>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x v="1"/>
    <x v="9"/>
    <x v="37"/>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x v="3"/>
    <x v="20"/>
    <x v="80"/>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x v="3"/>
    <x v="20"/>
    <x v="80"/>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x v="3"/>
    <x v="20"/>
    <x v="80"/>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x v="3"/>
    <x v="16"/>
    <x v="96"/>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x v="3"/>
    <x v="16"/>
    <x v="96"/>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x v="3"/>
    <x v="16"/>
    <x v="96"/>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x v="3"/>
    <x v="16"/>
    <x v="96"/>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x v="3"/>
    <x v="16"/>
    <x v="96"/>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x v="3"/>
    <x v="16"/>
    <x v="81"/>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x v="3"/>
    <x v="16"/>
    <x v="81"/>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x v="3"/>
    <x v="16"/>
    <x v="81"/>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6"/>
    <x v="81"/>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x v="3"/>
    <x v="16"/>
    <x v="81"/>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x v="3"/>
    <x v="16"/>
    <x v="82"/>
    <s v="2.6 - BIENES MUEBLES, INMUEBLES E INTANGIBLES"/>
    <s v="2.6.1 - MOBILIARIO Y EQUIPO"/>
    <s v="N"/>
    <s v="00 - N/A"/>
    <s v="10 - FONDO GENERAL"/>
    <s v="99 - MULTIPROVINCIAL"/>
    <s v="(en blanco)"/>
    <n v="67860848"/>
    <n v="30912950.189999998"/>
  </r>
  <r>
    <s v="2026"/>
    <x v="0"/>
    <x v="0"/>
    <x v="1"/>
    <x v="7"/>
    <s v="2 - Poder Ejecutivo"/>
    <s v="0222 - MINISTERIO DE ENERGIA Y MINAS"/>
    <s v="0001 - MINISTERIO DE ENERGIA Y MINAS"/>
    <x v="3"/>
    <x v="16"/>
    <x v="82"/>
    <s v="2.6 - BIENES MUEBLES, INMUEBLES E INTANGIBLES"/>
    <s v="2.6.1 - MOBILIARIO Y EQUIPO"/>
    <s v="N"/>
    <s v="00 - N/A"/>
    <s v="20 - FONDOS CON DESTINO ESPECÍFICO"/>
    <s v="99 - MULTIPROVINCIAL"/>
    <s v="(en blanco)"/>
    <n v="0"/>
    <n v="126000.05"/>
  </r>
  <r>
    <s v="2026"/>
    <x v="0"/>
    <x v="0"/>
    <x v="1"/>
    <x v="7"/>
    <s v="2 - Poder Ejecutivo"/>
    <s v="0222 - MINISTERIO DE ENERGIA Y MINAS"/>
    <s v="0001 - MINISTERIO DE ENERGIA Y MINAS"/>
    <x v="3"/>
    <x v="16"/>
    <x v="82"/>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x v="3"/>
    <x v="16"/>
    <x v="82"/>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x v="3"/>
    <x v="16"/>
    <x v="82"/>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x v="3"/>
    <x v="16"/>
    <x v="82"/>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x v="3"/>
    <x v="16"/>
    <x v="82"/>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x v="3"/>
    <x v="16"/>
    <x v="82"/>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x v="3"/>
    <x v="16"/>
    <x v="82"/>
    <s v="2.6 - BIENES MUEBLES, INMUEBLES E INTANGIBLES"/>
    <s v="2.6.5 - MAQUINARIA, OTROS EQUIPOS Y HERRAMIENTAS"/>
    <s v="N"/>
    <s v="00 - N/A"/>
    <s v="10 - FONDO GENERAL"/>
    <s v="99 - MULTIPROVINCIAL"/>
    <s v="(en blanco)"/>
    <n v="11361458"/>
    <n v="7448701.1599999992"/>
  </r>
  <r>
    <s v="2026"/>
    <x v="0"/>
    <x v="0"/>
    <x v="1"/>
    <x v="7"/>
    <s v="2 - Poder Ejecutivo"/>
    <s v="0222 - MINISTERIO DE ENERGIA Y MINAS"/>
    <s v="0001 - MINISTERIO DE ENERGIA Y MINAS"/>
    <x v="3"/>
    <x v="16"/>
    <x v="82"/>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x v="3"/>
    <x v="16"/>
    <x v="82"/>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x v="3"/>
    <x v="16"/>
    <x v="82"/>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x v="3"/>
    <x v="16"/>
    <x v="82"/>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x v="3"/>
    <x v="18"/>
    <x v="70"/>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x v="3"/>
    <x v="18"/>
    <x v="70"/>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x v="2"/>
    <x v="4"/>
    <x v="9"/>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x v="3"/>
    <x v="18"/>
    <x v="70"/>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x v="3"/>
    <x v="18"/>
    <x v="70"/>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x v="3"/>
    <x v="18"/>
    <x v="70"/>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x v="3"/>
    <x v="18"/>
    <x v="70"/>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x v="0"/>
    <x v="0"/>
    <x v="0"/>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x v="0"/>
    <x v="0"/>
    <x v="2"/>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x v="0"/>
    <x v="0"/>
    <x v="2"/>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x v="0"/>
    <x v="0"/>
    <x v="2"/>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n v="14749"/>
    <n v="9341111"/>
    <n v="15025832.810000001"/>
  </r>
  <r>
    <s v="2026"/>
    <x v="0"/>
    <x v="0"/>
    <x v="1"/>
    <x v="7"/>
    <s v="2 - Poder Ejecutivo"/>
    <s v="0223 - MINISTERIO DE LA VIVIENDA, HABITAT Y EDIFICACIONES (MIVHED)"/>
    <s v="0001 - MINISTERIO DE LA VIVIENDA, HABITAT Y EDIFICACIONES (MIVHED)"/>
    <x v="0"/>
    <x v="0"/>
    <x v="2"/>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x v="0"/>
    <x v="1"/>
    <x v="21"/>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x v="0"/>
    <x v="1"/>
    <x v="21"/>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x v="0"/>
    <x v="1"/>
    <x v="21"/>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x v="0"/>
    <x v="1"/>
    <x v="21"/>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x v="0"/>
    <x v="1"/>
    <x v="21"/>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x v="0"/>
    <x v="1"/>
    <x v="21"/>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x v="0"/>
    <x v="1"/>
    <x v="1"/>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x v="0"/>
    <x v="1"/>
    <x v="1"/>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x v="0"/>
    <x v="1"/>
    <x v="1"/>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x v="0"/>
    <x v="1"/>
    <x v="97"/>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x v="0"/>
    <x v="1"/>
    <x v="97"/>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x v="0"/>
    <x v="1"/>
    <x v="97"/>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x v="0"/>
    <x v="1"/>
    <x v="97"/>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x v="0"/>
    <x v="1"/>
    <x v="97"/>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x v="0"/>
    <x v="1"/>
    <x v="97"/>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x v="0"/>
    <x v="1"/>
    <x v="97"/>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x v="0"/>
    <x v="1"/>
    <x v="97"/>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x v="0"/>
    <x v="1"/>
    <x v="97"/>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x v="0"/>
    <x v="1"/>
    <x v="97"/>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x v="0"/>
    <x v="1"/>
    <x v="97"/>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x v="0"/>
    <x v="1"/>
    <x v="97"/>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x v="0"/>
    <x v="1"/>
    <x v="97"/>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x v="0"/>
    <x v="1"/>
    <x v="97"/>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x v="0"/>
    <x v="1"/>
    <x v="97"/>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x v="0"/>
    <x v="1"/>
    <x v="97"/>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x v="0"/>
    <x v="1"/>
    <x v="97"/>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x v="0"/>
    <x v="1"/>
    <x v="97"/>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x v="0"/>
    <x v="1"/>
    <x v="97"/>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x v="0"/>
    <x v="1"/>
    <x v="97"/>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x v="0"/>
    <x v="1"/>
    <x v="97"/>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x v="1"/>
    <x v="15"/>
    <x v="60"/>
    <s v="2.7 - OBRAS"/>
    <s v="2.7.1 - OBRAS EN EDIFICACIONES"/>
    <s v="S"/>
    <s v="01 - MEJORAMIENTO DE 100,000 VIVIENDAS EN LA REPÚBLICA DOMINICANA"/>
    <s v="10 - FONDO GENERAL"/>
    <s v="32 - SANTO DOMINGO"/>
    <n v="14649"/>
    <n v="1143603592"/>
    <n v="115531743.95999999"/>
  </r>
  <r>
    <s v="2026"/>
    <x v="0"/>
    <x v="0"/>
    <x v="1"/>
    <x v="7"/>
    <s v="2 - Poder Ejecutivo"/>
    <s v="0223 - MINISTERIO DE LA VIVIENDA, HABITAT Y EDIFICACIONES (MIVHED)"/>
    <s v="0001 - MINISTERIO DE LA VIVIENDA, HABITAT Y EDIFICACIONES (MIVHED)"/>
    <x v="1"/>
    <x v="15"/>
    <x v="60"/>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x v="1"/>
    <x v="15"/>
    <x v="60"/>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x v="1"/>
    <x v="15"/>
    <x v="60"/>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x v="1"/>
    <x v="15"/>
    <x v="60"/>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x v="1"/>
    <x v="15"/>
    <x v="60"/>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x v="1"/>
    <x v="15"/>
    <x v="60"/>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x v="1"/>
    <x v="15"/>
    <x v="60"/>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x v="1"/>
    <x v="15"/>
    <x v="60"/>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x v="1"/>
    <x v="15"/>
    <x v="60"/>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x v="1"/>
    <x v="15"/>
    <x v="60"/>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x v="1"/>
    <x v="15"/>
    <x v="60"/>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x v="1"/>
    <x v="15"/>
    <x v="98"/>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x v="1"/>
    <x v="6"/>
    <x v="27"/>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x v="1"/>
    <x v="6"/>
    <x v="27"/>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x v="1"/>
    <x v="6"/>
    <x v="27"/>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x v="1"/>
    <x v="6"/>
    <x v="27"/>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x v="1"/>
    <x v="6"/>
    <x v="27"/>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x v="1"/>
    <x v="6"/>
    <x v="27"/>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x v="1"/>
    <x v="6"/>
    <x v="27"/>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x v="1"/>
    <x v="6"/>
    <x v="27"/>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x v="1"/>
    <x v="6"/>
    <x v="46"/>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x v="1"/>
    <x v="6"/>
    <x v="46"/>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x v="1"/>
    <x v="6"/>
    <x v="46"/>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x v="1"/>
    <x v="6"/>
    <x v="46"/>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x v="1"/>
    <x v="6"/>
    <x v="46"/>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x v="1"/>
    <x v="6"/>
    <x v="46"/>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x v="1"/>
    <x v="6"/>
    <x v="46"/>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x v="1"/>
    <x v="6"/>
    <x v="46"/>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x v="1"/>
    <x v="6"/>
    <x v="46"/>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x v="1"/>
    <x v="6"/>
    <x v="46"/>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x v="1"/>
    <x v="6"/>
    <x v="46"/>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x v="1"/>
    <x v="6"/>
    <x v="46"/>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x v="1"/>
    <x v="6"/>
    <x v="46"/>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x v="1"/>
    <x v="6"/>
    <x v="46"/>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x v="1"/>
    <x v="6"/>
    <x v="48"/>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x v="1"/>
    <x v="6"/>
    <x v="48"/>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x v="1"/>
    <x v="6"/>
    <x v="48"/>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x v="1"/>
    <x v="6"/>
    <x v="48"/>
    <s v="2.6 - BIENES MUEBLES, INMUEBLES E INTANGIBLES"/>
    <s v="2.6.3 - EQUIPO E INSTRUMENTAL, CIENTÍFICO Y LABORATORI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x v="1"/>
    <x v="6"/>
    <x v="48"/>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x v="1"/>
    <x v="6"/>
    <x v="48"/>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x v="1"/>
    <x v="6"/>
    <x v="47"/>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x v="1"/>
    <x v="6"/>
    <x v="47"/>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x v="1"/>
    <x v="6"/>
    <x v="47"/>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x v="1"/>
    <x v="6"/>
    <x v="47"/>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x v="1"/>
    <x v="6"/>
    <x v="47"/>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x v="1"/>
    <x v="7"/>
    <x v="33"/>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x v="1"/>
    <x v="7"/>
    <x v="33"/>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x v="1"/>
    <x v="7"/>
    <x v="33"/>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x v="1"/>
    <x v="7"/>
    <x v="17"/>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x v="1"/>
    <x v="7"/>
    <x v="17"/>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x v="1"/>
    <x v="7"/>
    <x v="17"/>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x v="1"/>
    <x v="7"/>
    <x v="87"/>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x v="1"/>
    <x v="7"/>
    <x v="87"/>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x v="1"/>
    <x v="7"/>
    <x v="87"/>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x v="1"/>
    <x v="7"/>
    <x v="87"/>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x v="1"/>
    <x v="7"/>
    <x v="87"/>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x v="1"/>
    <x v="7"/>
    <x v="87"/>
    <s v="2.7 - OBRAS"/>
    <s v="2.7.1 - OBRAS EN EDIFICACIONES"/>
    <s v="S"/>
    <s v="40 - CONSTRUCCIÓN DE TEMPLOS, CASAS CURIALES Y OFICINAS PARROQUIALES, PROVINCIA SANTO DOMINGO"/>
    <s v="10 - FONDO GENERAL"/>
    <s v="32 - SANTO DOMINGO"/>
    <n v="14616"/>
    <n v="28438547"/>
    <n v="2744281.5"/>
  </r>
  <r>
    <s v="2026"/>
    <x v="0"/>
    <x v="0"/>
    <x v="1"/>
    <x v="7"/>
    <s v="2 - Poder Ejecutivo"/>
    <s v="0223 - MINISTERIO DE LA VIVIENDA, HABITAT Y EDIFICACIONES (MIVHED)"/>
    <s v="0001 - MINISTERIO DE LA VIVIENDA, HABITAT Y EDIFICACIONES (MIVHED)"/>
    <x v="1"/>
    <x v="7"/>
    <x v="87"/>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x v="1"/>
    <x v="7"/>
    <x v="87"/>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x v="1"/>
    <x v="7"/>
    <x v="87"/>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x v="1"/>
    <x v="7"/>
    <x v="87"/>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x v="1"/>
    <x v="7"/>
    <x v="87"/>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x v="1"/>
    <x v="9"/>
    <x v="23"/>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x v="1"/>
    <x v="9"/>
    <x v="23"/>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x v="1"/>
    <x v="9"/>
    <x v="23"/>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x v="1"/>
    <x v="9"/>
    <x v="23"/>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x v="1"/>
    <x v="9"/>
    <x v="23"/>
    <s v="2.7 - OBRAS"/>
    <s v="2.7.1 - OBRAS EN EDIFICACIONES"/>
    <s v="S"/>
    <s v="14 - CONSTRUCCIÓN EDIFICIO DE AULAS PARA EL INSTITUTO POLICIAL DE EDUCACIÓN SUPERIOR, SECTOR LA FERIA, DISTRITO NACIONAL"/>
    <s v="10 - FONDO GENERAL"/>
    <s v="01 - DISTRITO NACIONAL"/>
    <n v="16671"/>
    <n v="65275889"/>
    <n v="50751206.159999996"/>
  </r>
  <r>
    <s v="2026"/>
    <x v="0"/>
    <x v="0"/>
    <x v="1"/>
    <x v="7"/>
    <s v="2 - Poder Ejecutivo"/>
    <s v="0223 - MINISTERIO DE LA VIVIENDA, HABITAT Y EDIFICACIONES (MIVHED)"/>
    <s v="0001 - MINISTERIO DE LA VIVIENDA, HABITAT Y EDIFICACIONES (MIVHED)"/>
    <x v="1"/>
    <x v="9"/>
    <x v="23"/>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x v="1"/>
    <x v="9"/>
    <x v="23"/>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x v="1"/>
    <x v="9"/>
    <x v="23"/>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x v="1"/>
    <x v="9"/>
    <x v="23"/>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x v="1"/>
    <x v="9"/>
    <x v="23"/>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x v="1"/>
    <x v="2"/>
    <x v="26"/>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x v="1"/>
    <x v="2"/>
    <x v="105"/>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x v="83"/>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x v="1"/>
    <x v="2"/>
    <x v="83"/>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x v="1"/>
    <x v="2"/>
    <x v="83"/>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x v="1"/>
    <x v="2"/>
    <x v="83"/>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x v="1"/>
    <x v="2"/>
    <x v="83"/>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x v="1"/>
    <x v="2"/>
    <x v="83"/>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x v="1"/>
    <x v="2"/>
    <x v="83"/>
    <s v="2.6 - BIENES MUEBLES, INMUEBLES E INTANGIBLES"/>
    <s v="2.6.5 - MAQUINARIA, OTROS EQUIPOS Y HERRAMIENTAS"/>
    <s v="N"/>
    <s v="00 - N/A"/>
    <s v="10 - FONDO GENERAL"/>
    <s v="99 - MULTIPROVINCIAL"/>
    <s v="(en blanco)"/>
    <n v="2355000"/>
    <n v="6499.97"/>
  </r>
  <r>
    <s v="2026"/>
    <x v="0"/>
    <x v="0"/>
    <x v="1"/>
    <x v="7"/>
    <s v="2 - Poder Ejecutivo"/>
    <s v="0223 - MINISTERIO DE LA VIVIENDA, HABITAT Y EDIFICACIONES (MIVHED)"/>
    <s v="0001 - MINISTERIO DE LA VIVIENDA, HABITAT Y EDIFICACIONES (MIVHED)"/>
    <x v="1"/>
    <x v="2"/>
    <x v="83"/>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x v="1"/>
    <x v="2"/>
    <x v="83"/>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x v="1"/>
    <x v="2"/>
    <x v="83"/>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x v="1"/>
    <x v="2"/>
    <x v="83"/>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x v="1"/>
    <x v="2"/>
    <x v="83"/>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x v="1"/>
    <x v="2"/>
    <x v="83"/>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x v="1"/>
    <x v="2"/>
    <x v="83"/>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x v="1"/>
    <x v="2"/>
    <x v="83"/>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x v="83"/>
    <s v="2.7 - OBRAS"/>
    <s v="2.7.1 - OBRAS EN EDIFICACIONES"/>
    <s v="N"/>
    <s v="00 - N/A"/>
    <s v="60 - CREDITO EXTERNO"/>
    <s v="99 - MULTIPROVINCIAL"/>
    <s v="(en blanco)"/>
    <n v="1000000000"/>
    <n v="0"/>
  </r>
  <r>
    <s v="2026"/>
    <x v="0"/>
    <x v="0"/>
    <x v="1"/>
    <x v="7"/>
    <s v="2 - Poder Ejecutivo"/>
    <s v="0224 - MINISTERIO DE JUSTICIA"/>
    <s v="0001 - MINISTERIO DE JUSTICIA"/>
    <x v="0"/>
    <x v="1"/>
    <x v="1"/>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x v="0"/>
    <x v="1"/>
    <x v="1"/>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x v="0"/>
    <x v="1"/>
    <x v="1"/>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x v="0"/>
    <x v="1"/>
    <x v="1"/>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x v="0"/>
    <x v="1"/>
    <x v="1"/>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x v="0"/>
    <x v="1"/>
    <x v="1"/>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x v="0"/>
    <x v="1"/>
    <x v="1"/>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8 - BIENES INTANGIBLES"/>
    <s v="N"/>
    <s v="00 - N/A"/>
    <s v="10 - FONDO GENERAL"/>
    <s v="99 - MULTIPROVINCIAL"/>
    <s v="(en blanco)"/>
    <n v="0"/>
    <n v="0"/>
  </r>
  <r>
    <s v="2026"/>
    <x v="0"/>
    <x v="0"/>
    <x v="1"/>
    <x v="7"/>
    <s v="2 - Poder Ejecutivo"/>
    <s v="0224 - MINISTERIO DE JUSTICIA"/>
    <s v="0001 - MINISTERIO DE JUSTICIA"/>
    <x v="0"/>
    <x v="1"/>
    <x v="1"/>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x v="0"/>
    <x v="1"/>
    <x v="1"/>
    <s v="2.6 - BIENES MUEBLES, INMUEBLES E INTANGIBLES"/>
    <s v="2.6.1 - MOBILIARIO Y EQUIPO"/>
    <s v="N"/>
    <s v="00 - N/A"/>
    <s v="10 - FONDO GENERAL"/>
    <s v="99 - MULTIPROVINCIAL"/>
    <s v="(en blanco)"/>
    <n v="135262966"/>
    <n v="63206450"/>
  </r>
  <r>
    <s v="2026"/>
    <x v="0"/>
    <x v="0"/>
    <x v="1"/>
    <x v="7"/>
    <s v="3 - Poder Judicial"/>
    <s v="0301 - PODER JUDICIAL"/>
    <s v="0001 - CONSEJO DEL PODER JUDICIAL"/>
    <x v="0"/>
    <x v="1"/>
    <x v="1"/>
    <s v="2.6 - BIENES MUEBLES, INMUEBLES E INTANGIBLES"/>
    <s v="2.6.2 - MOBILIARIO Y EQUIPO DE AUDIO, AUDIOVISUAL, RECREATIVO Y EDUCACIONAL"/>
    <s v="N"/>
    <s v="00 - N/A"/>
    <s v="10 - FONDO GENERAL"/>
    <s v="99 - MULTIPROVINCIAL"/>
    <s v="(en blanco)"/>
    <n v="5198345"/>
    <n v="1774340"/>
  </r>
  <r>
    <s v="2026"/>
    <x v="0"/>
    <x v="0"/>
    <x v="1"/>
    <x v="7"/>
    <s v="3 - Poder Judicial"/>
    <s v="0301 - PODER JUDICIAL"/>
    <s v="0001 - CONSEJO DEL PODER JUDICIAL"/>
    <x v="0"/>
    <x v="1"/>
    <x v="1"/>
    <s v="2.6 - BIENES MUEBLES, INMUEBLES E INTANGIBLES"/>
    <s v="2.6.5 - MAQUINARIA, OTROS EQUIPOS Y HERRAMIENTAS"/>
    <s v="N"/>
    <s v="00 - N/A"/>
    <s v="10 - FONDO GENERAL"/>
    <s v="99 - MULTIPROVINCIAL"/>
    <s v="(en blanco)"/>
    <n v="16638889"/>
    <n v="5894186"/>
  </r>
  <r>
    <s v="2026"/>
    <x v="0"/>
    <x v="0"/>
    <x v="1"/>
    <x v="7"/>
    <s v="3 - Poder Judicial"/>
    <s v="0301 - PODER JUDICIAL"/>
    <s v="0001 - CONSEJO DEL PODER JUDICIAL"/>
    <x v="0"/>
    <x v="1"/>
    <x v="1"/>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x v="0"/>
    <x v="1"/>
    <x v="1"/>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x v="0"/>
    <x v="0"/>
    <x v="84"/>
    <s v="2.6 - BIENES MUEBLES, INMUEBLES E INTANGIBLES"/>
    <s v="2.6.1 - MOBILIARIO Y EQUIPO"/>
    <s v="N"/>
    <s v="00 - N/A"/>
    <s v="10 - FONDO GENERAL"/>
    <s v="99 - MULTIPROVINCIAL"/>
    <s v="(en blanco)"/>
    <n v="1062629700"/>
    <n v="442762360"/>
  </r>
  <r>
    <s v="2026"/>
    <x v="0"/>
    <x v="0"/>
    <x v="1"/>
    <x v="7"/>
    <s v="4 - Junta Central Electoral"/>
    <s v="0401 - JUNTA CENTRAL ELECTORAL"/>
    <s v="0001 - JUNTA CENTRAL ELECTORAL"/>
    <x v="0"/>
    <x v="0"/>
    <x v="84"/>
    <s v="2.6 - BIENES MUEBLES, INMUEBLES E INTANGIBLES"/>
    <s v="2.6.5 - MAQUINARIA, OTROS EQUIPOS Y HERRAMIENTAS"/>
    <s v="N"/>
    <s v="00 - N/A"/>
    <s v="10 - FONDO GENERAL"/>
    <s v="99 - MULTIPROVINCIAL"/>
    <s v="(en blanco)"/>
    <n v="211200"/>
    <n v="87995"/>
  </r>
  <r>
    <s v="2026"/>
    <x v="0"/>
    <x v="0"/>
    <x v="1"/>
    <x v="7"/>
    <s v="4 - Junta Central Electoral"/>
    <s v="0401 - JUNTA CENTRAL ELECTORAL"/>
    <s v="0001 - JUNTA CENTRAL ELECTORAL"/>
    <x v="0"/>
    <x v="0"/>
    <x v="84"/>
    <s v="2.6 - BIENES MUEBLES, INMUEBLES E INTANGIBLES"/>
    <s v="2.6.8 - BIENES INTANGIBLES"/>
    <s v="N"/>
    <s v="00 - N/A"/>
    <s v="10 - FONDO GENERAL"/>
    <s v="99 - MULTIPROVINCIAL"/>
    <s v="(en blanco)"/>
    <n v="4543100"/>
    <n v="1892955"/>
  </r>
  <r>
    <s v="2026"/>
    <x v="0"/>
    <x v="0"/>
    <x v="1"/>
    <x v="7"/>
    <s v="4 - Junta Central Electoral"/>
    <s v="0401 - JUNTA CENTRAL ELECTORAL"/>
    <s v="0001 - JUNTA CENTRAL ELECTORAL"/>
    <x v="0"/>
    <x v="0"/>
    <x v="84"/>
    <s v="2.7 - OBRAS"/>
    <s v="2.7.1 - OBRAS EN EDIFICACIONES"/>
    <s v="N"/>
    <s v="00 - N/A"/>
    <s v="10 - FONDO GENERAL"/>
    <s v="99 - MULTIPROVINCIAL"/>
    <s v="(en blanco)"/>
    <n v="57511400"/>
    <n v="23963080"/>
  </r>
  <r>
    <s v="2026"/>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01 - DISTRITO NACIONAL"/>
    <s v="(en blanco)"/>
    <n v="6161290"/>
    <n v="3006441.9"/>
  </r>
  <r>
    <s v="2026"/>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en blanco)"/>
    <n v="5842071"/>
    <n v="2420773.17"/>
  </r>
  <r>
    <s v="2026"/>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01 - DISTRITO NACIONAL"/>
    <s v="(en blanco)"/>
    <n v="258900"/>
    <n v="68093.440000000002"/>
  </r>
  <r>
    <s v="2026"/>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en blanco)"/>
    <n v="303982"/>
    <n v="147957.08000000002"/>
  </r>
  <r>
    <s v="2026"/>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01 - DISTRITO NACIONAL"/>
    <s v="(en blanco)"/>
    <n v="396071"/>
    <n v="161847.86000000002"/>
  </r>
  <r>
    <s v="2026"/>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en blanco)"/>
    <n v="802860"/>
    <n v="366782.28"/>
  </r>
  <r>
    <s v="2026"/>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99 - MULTIPROVINCIAL"/>
    <s v="(en blanco)"/>
    <n v="36960"/>
    <n v="13440"/>
  </r>
  <r>
    <s v="2026"/>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01 - DISTRITO NACIONAL"/>
    <s v="(en blanco)"/>
    <n v="13060114"/>
    <n v="5012588.78"/>
  </r>
  <r>
    <s v="2026"/>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en blanco)"/>
    <n v="4049595"/>
    <n v="1687331.25"/>
  </r>
  <r>
    <s v="2026"/>
    <x v="0"/>
    <x v="0"/>
    <x v="1"/>
    <x v="7"/>
    <s v="6 - Tribunal Constitucional"/>
    <s v="0403 - TRIBUNAL CONSTITUCIONAL"/>
    <s v="0001 - TRIBUNAL CONSTITUCIONAL"/>
    <x v="0"/>
    <x v="1"/>
    <x v="1"/>
    <s v="2.6 - BIENES MUEBLES, INMUEBLES E INTANGIBLES"/>
    <s v="2.6.1 - MOBILIARIO Y EQUIPO"/>
    <s v="N"/>
    <s v="00 - N/A"/>
    <s v="10 - FONDO GENERAL"/>
    <s v="99 - MULTIPROVINCIAL"/>
    <s v="(en blanco)"/>
    <n v="20294000"/>
    <n v="18086665"/>
  </r>
  <r>
    <s v="2026"/>
    <x v="0"/>
    <x v="0"/>
    <x v="1"/>
    <x v="7"/>
    <s v="6 - Tribunal Constitucional"/>
    <s v="0403 - TRIBUNAL CONSTITUCIONAL"/>
    <s v="0001 - TRIBUNAL CONSTITUCIONAL"/>
    <x v="0"/>
    <x v="1"/>
    <x v="1"/>
    <s v="2.6 - BIENES MUEBLES, INMUEBLES E INTANGIBLES"/>
    <s v="2.6.4 - VEHÍCULOS Y EQUIPO DE TRANSPORTE, TRACCIÓN Y ELEVACIÓN"/>
    <s v="N"/>
    <s v="00 - N/A"/>
    <s v="10 - FONDO GENERAL"/>
    <s v="99 - MULTIPROVINCIAL"/>
    <s v="(en blanco)"/>
    <n v="5000000"/>
    <n v="9623798"/>
  </r>
  <r>
    <s v="2026"/>
    <x v="0"/>
    <x v="0"/>
    <x v="1"/>
    <x v="7"/>
    <s v="6 - Tribunal Constitucional"/>
    <s v="0403 - TRIBUNAL CONSTITUCIONAL"/>
    <s v="0001 - TRIBUNAL CONSTITUCIONAL"/>
    <x v="0"/>
    <x v="1"/>
    <x v="1"/>
    <s v="2.6 - BIENES MUEBLES, INMUEBLES E INTANGIBLES"/>
    <s v="2.6.8 - BIENES INTANGIBLES"/>
    <s v="N"/>
    <s v="00 - N/A"/>
    <s v="10 - FONDO GENERAL"/>
    <s v="99 - MULTIPROVINCIAL"/>
    <s v="(en blanco)"/>
    <n v="4000000"/>
    <n v="1666644"/>
  </r>
  <r>
    <s v="2026"/>
    <x v="0"/>
    <x v="0"/>
    <x v="1"/>
    <x v="7"/>
    <s v="7 - Defensor del Pueblo"/>
    <s v="0404 - DEFENSOR DEL PUEBLO"/>
    <s v="0001 - DEFENSOR DEL PUEBLO"/>
    <x v="0"/>
    <x v="1"/>
    <x v="1"/>
    <s v="2.6 - BIENES MUEBLES, INMUEBLES E INTANGIBLES"/>
    <s v="2.6.1 - MOBILIARIO Y EQUIPO"/>
    <s v="N"/>
    <s v="00 - N/A"/>
    <s v="10 - FONDO GENERAL"/>
    <s v="99 - MULTIPROVINCIAL"/>
    <s v="(en blanco)"/>
    <n v="1250000"/>
    <n v="92382.11"/>
  </r>
  <r>
    <s v="2026"/>
    <x v="0"/>
    <x v="0"/>
    <x v="1"/>
    <x v="7"/>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x v="0"/>
    <x v="1"/>
    <x v="1"/>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x v="0"/>
    <x v="1"/>
    <x v="1"/>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x v="0"/>
    <x v="1"/>
    <x v="1"/>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x v="0"/>
    <x v="1"/>
    <x v="1"/>
    <s v="2.6 - BIENES MUEBLES, INMUEBLES E INTANGIBLES"/>
    <s v="2.6.1 - MOBILIARIO Y EQUIPO"/>
    <s v="N"/>
    <s v="00 - N/A"/>
    <s v="10 - FONDO GENERAL"/>
    <s v="99 - MULTIPROVINCIAL"/>
    <s v="(en blanco)"/>
    <n v="5000000"/>
    <n v="2142373.48"/>
  </r>
  <r>
    <s v="2026"/>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99 - MULTIPROVINCIAL"/>
    <s v="(en blanco)"/>
    <n v="1500000"/>
    <n v="667081.16"/>
  </r>
  <r>
    <s v="2026"/>
    <x v="0"/>
    <x v="0"/>
    <x v="1"/>
    <x v="7"/>
    <s v="8 - Tribunal Superior Electoral (TSE)"/>
    <s v="0405 - TRIBUNAL SUPERIOR  ELECTORAL ( TSE)"/>
    <s v="0001 - TRIBUNAL SUPERIOR  ELECTORAL TSE"/>
    <x v="0"/>
    <x v="1"/>
    <x v="1"/>
    <s v="2.6 - BIENES MUEBLES, INMUEBLES E INTANGIBLES"/>
    <s v="2.6.8 - BIENES INTANGIBLES"/>
    <s v="N"/>
    <s v="00 - N/A"/>
    <s v="10 - FONDO GENERAL"/>
    <s v="99 - MULTIPROVINCIAL"/>
    <s v="(en blanco)"/>
    <n v="5000000"/>
    <n v="1982212.0599999998"/>
  </r>
  <r>
    <s v="2026"/>
    <x v="0"/>
    <x v="0"/>
    <x v="1"/>
    <x v="7"/>
    <s v="8 - Tribunal Superior Electoral (TSE)"/>
    <s v="0405 - TRIBUNAL SUPERIOR  ELECTORAL ( TSE)"/>
    <s v="0001 - TRIBUNAL SUPERIOR  ELECTORAL TSE"/>
    <x v="0"/>
    <x v="1"/>
    <x v="1"/>
    <s v="2.7 - OBRAS"/>
    <s v="2.7.1 - OBRAS EN EDIFICACIONES"/>
    <s v="N"/>
    <s v="00 - N/A"/>
    <s v="10 - FONDO GENERAL"/>
    <s v="99 - MULTIPROVINCIAL"/>
    <s v="(en blanco)"/>
    <n v="0"/>
    <n v="1222222"/>
  </r>
  <r>
    <s v="2026"/>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x v="1"/>
    <x v="2"/>
    <x v="4"/>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x v="1"/>
    <x v="7"/>
    <x v="17"/>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x v="0"/>
    <x v="1"/>
    <x v="22"/>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x v="1"/>
    <x v="6"/>
    <x v="27"/>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x v="0"/>
    <x v="5"/>
    <x v="28"/>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x v="1"/>
    <x v="9"/>
    <x v="29"/>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x v="1"/>
    <x v="9"/>
    <x v="23"/>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x v="0"/>
    <x v="5"/>
    <x v="28"/>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x v="0"/>
    <x v="12"/>
    <x v="35"/>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x v="0"/>
    <x v="0"/>
    <x v="2"/>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x v="0"/>
    <x v="0"/>
    <x v="2"/>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x v="1"/>
    <x v="9"/>
    <x v="30"/>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x v="1"/>
    <x v="9"/>
    <x v="44"/>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x v="1"/>
    <x v="9"/>
    <x v="44"/>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x v="1"/>
    <x v="6"/>
    <x v="47"/>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x v="1"/>
    <x v="6"/>
    <x v="47"/>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x v="3"/>
    <x v="10"/>
    <x v="61"/>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x v="3"/>
    <x v="13"/>
    <x v="55"/>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x v="3"/>
    <x v="17"/>
    <x v="66"/>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x v="0"/>
    <x v="0"/>
    <x v="20"/>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x v="1"/>
    <x v="7"/>
    <x v="17"/>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x v="3"/>
    <x v="18"/>
    <x v="70"/>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99 - MULTIPROVINCIAL"/>
    <s v="(en blanco)"/>
    <n v="50000000"/>
    <n v="20833335"/>
  </r>
  <r>
    <s v="2026"/>
    <x v="0"/>
    <x v="0"/>
    <x v="1"/>
    <x v="9"/>
    <s v="1 - Poder Legislativo"/>
    <s v="0102 - CÁMARA DE DIPUTADOS"/>
    <s v="0001 - CÁMARA DE DIPUTADOS"/>
    <x v="0"/>
    <x v="0"/>
    <x v="0"/>
    <s v="2.6 - BIENES MUEBLES, INMUEBLES E INTANGIBLES"/>
    <s v="2.6.9 - EDIFICIOS, ESTRUCTURAS, TIERRAS, TERRENOS Y OBJETOS DE VALOR"/>
    <s v="N"/>
    <s v="00 - N/A"/>
    <s v="10 - FONDO GENERAL"/>
    <s v="99 - MULTIPROVINCIAL"/>
    <s v="(en blanco)"/>
    <n v="50000000"/>
    <n v="19499998"/>
  </r>
  <r>
    <s v="2026"/>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x v="0"/>
    <x v="0"/>
    <x v="2"/>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x v="1"/>
    <x v="2"/>
    <x v="4"/>
    <s v="2.6 - BIENES MUEBLES, INMUEBLES E INTANGIBLES"/>
    <s v="2.6.8 - BIENES INTANGIBLES"/>
    <s v="N"/>
    <s v="00 - N/A"/>
    <s v="10 - FONDO GENERAL"/>
    <s v="99 - MULTIPROVINCIAL"/>
    <s v="(en blanco)"/>
    <n v="100000"/>
    <n v="0"/>
  </r>
  <r>
    <s v="2026"/>
    <x v="0"/>
    <x v="0"/>
    <x v="1"/>
    <x v="9"/>
    <s v="2 - Poder Ejecutivo"/>
    <s v="0203 - MINISTERIO DE DEFENSA"/>
    <s v="0001 - MINISTERIO DE DEFENSA"/>
    <x v="0"/>
    <x v="5"/>
    <x v="28"/>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x v="0"/>
    <x v="0"/>
    <x v="2"/>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x v="0"/>
    <x v="0"/>
    <x v="2"/>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x v="1"/>
    <x v="9"/>
    <x v="40"/>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x v="1"/>
    <x v="9"/>
    <x v="41"/>
    <s v="2.6 - BIENES MUEBLES, INMUEBLES E INTANGIBLES"/>
    <s v="2.6.9 - EDIFICIOS, ESTRUCTURAS, TIERRAS, TERRENOS Y OBJETOS DE VALOR"/>
    <s v="N"/>
    <s v="00 - N/A"/>
    <s v="60 - CREDITO EXTERNO"/>
    <s v="99 - MULTIPROVINCIAL"/>
    <s v="(en blanco)"/>
    <n v="0"/>
    <n v="530090949.5"/>
  </r>
  <r>
    <s v="2026"/>
    <x v="0"/>
    <x v="0"/>
    <x v="1"/>
    <x v="9"/>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N"/>
    <s v="00 - N/A"/>
    <s v="20 - FONDOS CON DESTINO ESPECÍFICO"/>
    <s v="99 - MULTIPROVINCIAL"/>
    <s v="(en blanco)"/>
    <n v="0"/>
    <n v="46591684.090000004"/>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09 - RECONSTRUCCIÓN CARRETERA BAYAGUANA - EL PUERTO, PROVINCIA MONTE PLATA"/>
    <s v="10 - FONDO GENERAL"/>
    <s v="29 - MONTE PLATA"/>
    <n v="13641"/>
    <n v="0"/>
    <n v="55868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3808080.90000001"/>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54 - CONSTRUCCIÓN AVENIDA DEL NUEVO CAMINO"/>
    <s v="10 - FONDO GENERAL"/>
    <s v="32 - SANTO DOMINGO"/>
    <n v="14109"/>
    <n v="0"/>
    <n v="70707575"/>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22301355.399999999"/>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3881134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40125333"/>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x v="2"/>
    <x v="4"/>
    <x v="79"/>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x v="2"/>
    <x v="4"/>
    <x v="79"/>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x v="2"/>
    <x v="4"/>
    <x v="19"/>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3 - CONSTRUCCIÓN LÍNEA 2C DEL METRO DE SANTO DOMINGO TRAMOS:  ALCARRIZOS- LUPERÓN"/>
    <s v="50 - CRÉDITO INTERNO"/>
    <s v="32 - SANTO DOMINGO"/>
    <n v="14558"/>
    <n v="200000000"/>
    <n v="2929000"/>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x v="3"/>
    <x v="13"/>
    <x v="55"/>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x v="3"/>
    <x v="17"/>
    <x v="66"/>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x v="1"/>
    <x v="15"/>
    <x v="60"/>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x v="1"/>
    <x v="15"/>
    <x v="98"/>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9608440.00999999"/>
  </r>
  <r>
    <s v="2026"/>
    <x v="0"/>
    <x v="0"/>
    <x v="1"/>
    <x v="9"/>
    <s v="2 - Poder Ejecutivo"/>
    <s v="0223 - MINISTERIO DE LA VIVIENDA, HABITAT Y EDIFICACIONES (MIVHED)"/>
    <s v="0001 - MINISTERIO DE LA VIVIENDA, HABITAT Y EDIFICACIONES (MIVHED)"/>
    <x v="1"/>
    <x v="6"/>
    <x v="27"/>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x v="1"/>
    <x v="6"/>
    <x v="46"/>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x v="1"/>
    <x v="2"/>
    <x v="83"/>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x v="1"/>
    <x v="2"/>
    <x v="83"/>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x v="0"/>
    <x v="0"/>
    <x v="2"/>
    <s v="2.5 - TRANSFERENCIAS DE CAPITAL"/>
    <s v="2.5.2 - TRANSFERENCIAS DE CAPITAL AL GOBIERNO GENERAL  NACIONAL"/>
    <s v="N"/>
    <s v="00 - N/A"/>
    <s v="10 - FONDO GENERAL"/>
    <s v="99 - MULTIPROVINCIAL"/>
    <s v="(en blanco)"/>
    <n v="118780889"/>
    <n v="11868750"/>
  </r>
  <r>
    <s v="2026"/>
    <x v="0"/>
    <x v="0"/>
    <x v="1"/>
    <x v="10"/>
    <s v="2 - Poder Ejecutivo"/>
    <s v="0201 - PRESIDENCIA DE LA REPÚBLICA"/>
    <s v="0001 - MINISTERIO DE LA PRESIDENCIA"/>
    <x v="0"/>
    <x v="0"/>
    <x v="2"/>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x v="3"/>
    <x v="10"/>
    <x v="61"/>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x v="3"/>
    <x v="10"/>
    <x v="61"/>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x v="1"/>
    <x v="15"/>
    <x v="98"/>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x v="0"/>
    <x v="0"/>
    <x v="86"/>
    <s v="2.5 - TRANSFERENCIAS DE CAPITAL"/>
    <s v="2.5.3 - TRANSFERENCIAS DE CAPITAL A GOBIERNOS GENERALES LOCALES"/>
    <s v="N"/>
    <s v="00 - N/A"/>
    <s v="10 - FONDO GENERAL"/>
    <s v="99 - MULTIPROVINCIAL"/>
    <s v="(en blanco)"/>
    <n v="0"/>
    <n v="573424123.39999998"/>
  </r>
  <r>
    <s v="2026"/>
    <x v="0"/>
    <x v="0"/>
    <x v="1"/>
    <x v="10"/>
    <s v="2 - Poder Ejecutivo"/>
    <s v="0201 - PRESIDENCIA DE LA REPÚBLICA"/>
    <s v="0001 - SECRETARIADO ADMINISTRATIVO DE LA PRESIDENCIA"/>
    <x v="0"/>
    <x v="1"/>
    <x v="24"/>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x v="3"/>
    <x v="13"/>
    <x v="55"/>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x v="2"/>
    <x v="4"/>
    <x v="54"/>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x v="1"/>
    <x v="6"/>
    <x v="46"/>
    <s v="2.5 - TRANSFERENCIAS DE CAPITAL"/>
    <s v="2.5.1 - TRANSFERENCIAS DE CAPITAL AL SECTOR PRIVADO"/>
    <s v="N"/>
    <s v="00 - N/A"/>
    <s v="10 - FONDO GENERAL"/>
    <s v="99 - MULTIPROVINCIAL"/>
    <s v="(en blanco)"/>
    <n v="0"/>
    <n v="49658500"/>
  </r>
  <r>
    <s v="2026"/>
    <x v="0"/>
    <x v="0"/>
    <x v="1"/>
    <x v="10"/>
    <s v="2 - Poder Ejecutivo"/>
    <s v="0201 - PRESIDENCIA DE LA REPÚBLICA"/>
    <s v="0001 - SECRETARIADO ADMINISTRATIVO DE LA PRESIDENCIA"/>
    <x v="1"/>
    <x v="6"/>
    <x v="46"/>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x v="1"/>
    <x v="7"/>
    <x v="33"/>
    <s v="2.5 - TRANSFERENCIAS DE CAPITAL"/>
    <s v="2.5.1 - TRANSFERENCIAS DE CAPITAL AL SECTOR PRIVADO"/>
    <s v="N"/>
    <s v="00 - N/A"/>
    <s v="10 - FONDO GENERAL"/>
    <s v="99 - MULTIPROVINCIAL"/>
    <s v="(en blanco)"/>
    <n v="0"/>
    <n v="11501147.15"/>
  </r>
  <r>
    <s v="2026"/>
    <x v="0"/>
    <x v="0"/>
    <x v="1"/>
    <x v="10"/>
    <s v="2 - Poder Ejecutivo"/>
    <s v="0201 - PRESIDENCIA DE LA REPÚBLICA"/>
    <s v="0001 - SECRETARIADO ADMINISTRATIVO DE LA PRESIDENCIA"/>
    <x v="1"/>
    <x v="7"/>
    <x v="87"/>
    <s v="2.5 - TRANSFERENCIAS DE CAPITAL"/>
    <s v="2.5.1 - TRANSFERENCIAS DE CAPITAL AL SECTOR PRIVADO"/>
    <s v="N"/>
    <s v="00 - N/A"/>
    <s v="10 - FONDO GENERAL"/>
    <s v="99 - MULTIPROVINCIAL"/>
    <s v="(en blanco)"/>
    <n v="0"/>
    <n v="261921159.91000003"/>
  </r>
  <r>
    <s v="2026"/>
    <x v="0"/>
    <x v="0"/>
    <x v="1"/>
    <x v="10"/>
    <s v="2 - Poder Ejecutivo"/>
    <s v="0201 - PRESIDENCIA DE LA REPÚBLICA"/>
    <s v="0001 - SECRETARIADO ADMINISTRATIVO DE LA PRESIDENCIA"/>
    <x v="1"/>
    <x v="9"/>
    <x v="23"/>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x v="1"/>
    <x v="2"/>
    <x v="4"/>
    <s v="2.5 - TRANSFERENCIAS DE CAPITAL"/>
    <s v="2.5.1 - TRANSFERENCIAS DE CAPITAL AL SECTOR PRIVADO"/>
    <s v="N"/>
    <s v="00 - N/A"/>
    <s v="10 - FONDO GENERAL"/>
    <s v="99 - MULTIPROVINCIAL"/>
    <s v="(en blanco)"/>
    <n v="0"/>
    <n v="33257983.990000002"/>
  </r>
  <r>
    <s v="2026"/>
    <x v="0"/>
    <x v="0"/>
    <x v="1"/>
    <x v="10"/>
    <s v="2 - Poder Ejecutivo"/>
    <s v="0202 - MINISTERIO DE  INTERIOR Y POLICÍA"/>
    <s v="0001 - MINISTERIO DE INTERIOR Y POLICIA"/>
    <x v="0"/>
    <x v="0"/>
    <x v="86"/>
    <s v="2.5 - TRANSFERENCIAS DE CAPITAL"/>
    <s v="2.5.3 - TRANSFERENCIAS DE CAPITAL A GOBIERNOS GENERALES LOCALES"/>
    <s v="N"/>
    <s v="00 - N/A"/>
    <s v="10 - FONDO GENERAL"/>
    <s v="99 - MULTIPROVINCIAL"/>
    <s v="(en blanco)"/>
    <n v="2600000000"/>
    <n v="1370285319.1999998"/>
  </r>
  <r>
    <s v="2026"/>
    <x v="0"/>
    <x v="0"/>
    <x v="1"/>
    <x v="10"/>
    <s v="2 - Poder Ejecutivo"/>
    <s v="0202 - MINISTERIO DE  INTERIOR Y POLICÍA"/>
    <s v="0001 - MINISTERIO DE INTERIOR Y POLICIA"/>
    <x v="0"/>
    <x v="0"/>
    <x v="86"/>
    <s v="2.5 - TRANSFERENCIAS DE CAPITAL"/>
    <s v="2.5.3 - TRANSFERENCIAS DE CAPITAL A GOBIERNOS GENERALES LOCALES"/>
    <s v="N"/>
    <s v="00 - N/A"/>
    <s v="20 - FONDOS CON DESTINO ESPECÍFICO"/>
    <s v="99 - MULTIPROVINCIAL"/>
    <s v="(en blanco)"/>
    <n v="6323828232"/>
    <n v="2634928430"/>
  </r>
  <r>
    <s v="2026"/>
    <x v="0"/>
    <x v="0"/>
    <x v="1"/>
    <x v="10"/>
    <s v="2 - Poder Ejecutivo"/>
    <s v="0202 - MINISTERIO DE  INTERIOR Y POLICÍA"/>
    <s v="0001 - POLICIA NACIONAL"/>
    <x v="0"/>
    <x v="1"/>
    <x v="21"/>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x v="1"/>
    <x v="9"/>
    <x v="39"/>
    <s v="2.5 - TRANSFERENCIAS DE CAPITAL"/>
    <s v="2.5.2 - TRANSFERENCIAS DE CAPITAL AL GOBIERNO GENERAL  NACIONAL"/>
    <s v="N"/>
    <s v="00 - N/A"/>
    <s v="10 - FONDO GENERAL"/>
    <s v="99 - MULTIPROVINCIAL"/>
    <s v="(en blanco)"/>
    <n v="112950925"/>
    <n v="45180369.640000001"/>
  </r>
  <r>
    <s v="2026"/>
    <x v="0"/>
    <x v="0"/>
    <x v="1"/>
    <x v="10"/>
    <s v="2 - Poder Ejecutivo"/>
    <s v="0206 - MINISTERIO DE EDUCACIÓN"/>
    <s v="0001 - MINISTERIO DE EDUCACION"/>
    <x v="1"/>
    <x v="9"/>
    <x v="44"/>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x v="1"/>
    <x v="9"/>
    <x v="44"/>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10 - FONDO GENERAL"/>
    <s v="99 - MULTIPROVINCIAL"/>
    <s v="(en blanco)"/>
    <n v="7548400000"/>
    <n v="3718481583.3299994"/>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50 - CRÉDITO INTERNO"/>
    <s v="99 - MULTIPROVINCIAL"/>
    <s v="(en blanco)"/>
    <n v="3000000000"/>
    <n v="1249999999.9999998"/>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60 - CREDITO EXTERNO"/>
    <s v="99 - MULTIPROVINCIAL"/>
    <s v="(en blanco)"/>
    <n v="5848600849"/>
    <n v="1233235317.5999999"/>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70 - DONACION EXTERNA"/>
    <s v="99 - MULTIPROVINCIAL"/>
    <s v="(en blanco)"/>
    <n v="400498905"/>
    <n v="75468327.13000001"/>
  </r>
  <r>
    <s v="2026"/>
    <x v="0"/>
    <x v="0"/>
    <x v="1"/>
    <x v="10"/>
    <s v="2 - Poder Ejecutivo"/>
    <s v="0207 - MINISTERIO DE SALUD PÚBLICA Y ASISTENCIA SOCIAL"/>
    <s v="0001 - MINISTERIO DE SALUD PUBLICA Y ASISTENCIA SOCIAL"/>
    <x v="1"/>
    <x v="6"/>
    <x v="27"/>
    <s v="2.5 - TRANSFERENCIAS DE CAPITAL"/>
    <s v="2.5.2 - TRANSFERENCIAS DE CAPITAL AL GOBIERNO GENERAL  NACIONAL"/>
    <s v="N"/>
    <s v="00 - N/A"/>
    <s v="10 - FONDO GENERAL"/>
    <s v="32 - SANTO DOMINGO"/>
    <s v="(en blanco)"/>
    <n v="85372103"/>
    <n v="35571705"/>
  </r>
  <r>
    <s v="2026"/>
    <x v="0"/>
    <x v="0"/>
    <x v="1"/>
    <x v="10"/>
    <s v="2 - Poder Ejecutivo"/>
    <s v="0207 - MINISTERIO DE SALUD PÚBLICA Y ASISTENCIA SOCIAL"/>
    <s v="0001 - MINISTERIO DE SALUD PUBLICA Y ASISTENCIA SOCIAL"/>
    <x v="1"/>
    <x v="6"/>
    <x v="27"/>
    <s v="2.5 - TRANSFERENCIAS DE CAPITAL"/>
    <s v="2.5.2 - TRANSFERENCIAS DE CAPITAL AL GOBIERNO GENERAL  NACIONAL"/>
    <s v="N"/>
    <s v="00 - N/A"/>
    <s v="10 - FONDO GENERAL"/>
    <s v="99 - MULTIPROVINCIAL"/>
    <s v="(en blanco)"/>
    <n v="16110124"/>
    <n v="4865080.26"/>
  </r>
  <r>
    <s v="2026"/>
    <x v="0"/>
    <x v="0"/>
    <x v="1"/>
    <x v="10"/>
    <s v="2 - Poder Ejecutivo"/>
    <s v="0207 - MINISTERIO DE SALUD PÚBLICA Y ASISTENCIA SOCIAL"/>
    <s v="0001 - MINISTERIO DE SALUD PUBLICA Y ASISTENCIA SOCIAL"/>
    <x v="1"/>
    <x v="6"/>
    <x v="46"/>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10 - FONDO GENERAL"/>
    <s v="99 - MULTIPROVINCIAL"/>
    <s v="(en blanco)"/>
    <n v="2158493256"/>
    <n v="699372190"/>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x v="1"/>
    <x v="7"/>
    <x v="50"/>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x v="3"/>
    <x v="11"/>
    <x v="31"/>
    <s v="2.5 - TRANSFERENCIAS DE CAPITAL"/>
    <s v="2.5.2 - TRANSFERENCIAS DE CAPITAL AL GOBIERNO GENERAL  NACIONAL"/>
    <s v="N"/>
    <s v="00 - N/A"/>
    <s v="10 - FONDO GENERAL"/>
    <s v="99 - MULTIPROVINCIAL"/>
    <s v="(en blanco)"/>
    <n v="49700000"/>
    <n v="51985598.689999998"/>
  </r>
  <r>
    <s v="2026"/>
    <x v="0"/>
    <x v="0"/>
    <x v="1"/>
    <x v="10"/>
    <s v="2 - Poder Ejecutivo"/>
    <s v="0210 - MINISTERIO DE AGRICULTURA"/>
    <s v="0001 - MINISTERIO DE AGRICULTURA"/>
    <x v="3"/>
    <x v="11"/>
    <x v="31"/>
    <s v="2.5 - TRANSFERENCIAS DE CAPITAL"/>
    <s v="2.5.5 - TRANSFERENCIAS DE CAPITAL A INSTITUCIONES PÚBLICAS FINANCIERAS"/>
    <s v="N"/>
    <s v="00 - N/A"/>
    <s v="60 - CREDITO EXTERNO"/>
    <s v="99 - MULTIPROVINCIAL"/>
    <s v="(en blanco)"/>
    <n v="1876339622"/>
    <n v="24126958.57"/>
  </r>
  <r>
    <s v="2026"/>
    <x v="0"/>
    <x v="0"/>
    <x v="1"/>
    <x v="10"/>
    <s v="2 - Poder Ejecutivo"/>
    <s v="0210 - MINISTERIO DE AGRICULTURA"/>
    <s v="0007 - CONSEJO NACIONAL PARA LA REGLAMENTACIÓN Y FOMENTO DE LA INDUSTRIA LECHERA"/>
    <x v="3"/>
    <x v="11"/>
    <x v="31"/>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x v="3"/>
    <x v="10"/>
    <x v="25"/>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x v="3"/>
    <x v="20"/>
    <x v="80"/>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x v="3"/>
    <x v="20"/>
    <x v="80"/>
    <s v="2.5 - TRANSFERENCIAS DE CAPITAL"/>
    <s v="2.5.2 - TRANSFERENCIAS DE CAPITAL AL GOBIERNO GENERAL  NACIONAL"/>
    <s v="N"/>
    <s v="00 - N/A"/>
    <s v="60 - CREDITO EXTERNO"/>
    <s v="99 - MULTIPROVINCIAL"/>
    <s v="(en blanco)"/>
    <n v="1072870000"/>
    <n v="149979595.63999999"/>
  </r>
  <r>
    <s v="2026"/>
    <x v="0"/>
    <x v="0"/>
    <x v="1"/>
    <x v="10"/>
    <s v="2 - Poder Ejecutivo"/>
    <s v="0212 - MINISTERIO DE INDUSTRIA, COMERCIO Y MIPYMES (MICM)"/>
    <s v="0001 - MINISTERIO DE INDUSTRIA, COMERCIO y MIPYMES (MICM)"/>
    <x v="3"/>
    <x v="13"/>
    <x v="55"/>
    <s v="2.5 - TRANSFERENCIAS DE CAPITAL"/>
    <s v="2.5.2 - TRANSFERENCIAS DE CAPITAL AL GOBIERNO GENERAL  NACIONAL"/>
    <s v="N"/>
    <s v="00 - N/A"/>
    <s v="10 - FONDO GENERAL"/>
    <s v="99 - MULTIPROVINCIAL"/>
    <s v="(en blanco)"/>
    <n v="31500000"/>
    <n v="15000000"/>
  </r>
  <r>
    <s v="2026"/>
    <x v="0"/>
    <x v="0"/>
    <x v="1"/>
    <x v="10"/>
    <s v="2 - Poder Ejecutivo"/>
    <s v="0212 - MINISTERIO DE INDUSTRIA, COMERCIO Y MIPYMES (MICM)"/>
    <s v="0001 - MINISTERIO DE INDUSTRIA, COMERCIO y MIPYMES (MICM)"/>
    <x v="3"/>
    <x v="13"/>
    <x v="55"/>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x v="3"/>
    <x v="17"/>
    <x v="66"/>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x v="1"/>
    <x v="3"/>
    <x v="5"/>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x v="1"/>
    <x v="7"/>
    <x v="17"/>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10 - FONDO GENERAL"/>
    <s v="99 - MULTIPROVINCIAL"/>
    <s v="(en blanco)"/>
    <n v="2381250080"/>
    <n v="1390099061.3399999"/>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x v="2"/>
    <x v="8"/>
    <x v="74"/>
    <s v="2.5 - TRANSFERENCIAS DE CAPITAL"/>
    <s v="2.5.2 - TRANSFERENCIAS DE CAPITAL AL GOBIERNO GENERAL  NACIONAL"/>
    <s v="N"/>
    <s v="00 - N/A"/>
    <s v="10 - FONDO GENERAL"/>
    <s v="99 - MULTIPROVINCIAL"/>
    <s v="(en blanco)"/>
    <n v="26300000"/>
    <n v="10958333.35"/>
  </r>
  <r>
    <s v="2026"/>
    <x v="0"/>
    <x v="0"/>
    <x v="1"/>
    <x v="10"/>
    <s v="2 - Poder Ejecutivo"/>
    <s v="0218 - MINISTERIO DE MEDIO AMBIENTE Y RECURSOS NATURALES"/>
    <s v="0001 - MINISTERIO  DE MEDIO AMBIENTE Y RECURSOS NATURALES"/>
    <x v="2"/>
    <x v="8"/>
    <x v="94"/>
    <s v="2.5 - TRANSFERENCIAS DE CAPITAL"/>
    <s v="2.5.2 - TRANSFERENCIAS DE CAPITAL AL GOBIERNO GENERAL  NACIONAL"/>
    <s v="N"/>
    <s v="00 - N/A"/>
    <s v="10 - FONDO GENERAL"/>
    <s v="99 - MULTIPROVINCIAL"/>
    <s v="(en blanco)"/>
    <n v="7200000"/>
    <n v="3000000"/>
  </r>
  <r>
    <s v="2026"/>
    <x v="0"/>
    <x v="0"/>
    <x v="1"/>
    <x v="10"/>
    <s v="2 - Poder Ejecutivo"/>
    <s v="0218 - MINISTERIO DE MEDIO AMBIENTE Y RECURSOS NATURALES"/>
    <s v="0001 - MINISTERIO  DE MEDIO AMBIENTE Y RECURSOS NATURALES"/>
    <x v="2"/>
    <x v="8"/>
    <x v="78"/>
    <s v="2.5 - TRANSFERENCIAS DE CAPITAL"/>
    <s v="2.5.1 - TRANSFERENCIAS DE CAPITAL AL SECTOR PRIVADO"/>
    <s v="N"/>
    <s v="00 - N/A"/>
    <s v="10 - FONDO GENERAL"/>
    <s v="99 - MULTIPROVINCIAL"/>
    <s v="(en blanco)"/>
    <n v="0"/>
    <n v="0"/>
  </r>
  <r>
    <s v="2026"/>
    <x v="0"/>
    <x v="0"/>
    <x v="1"/>
    <x v="10"/>
    <s v="2 - Poder Ejecutivo"/>
    <s v="0218 - MINISTERIO DE MEDIO AMBIENTE Y RECURSOS NATURALES"/>
    <s v="0001 - MINISTERIO  DE MEDIO AMBIENTE Y RECURSOS NATURALES"/>
    <x v="2"/>
    <x v="8"/>
    <x v="78"/>
    <s v="2.5 - TRANSFERENCIAS DE CAPITAL"/>
    <s v="2.5.2 - TRANSFERENCIAS DE CAPITAL AL GOBIERNO GENERAL  NACIONAL"/>
    <s v="N"/>
    <s v="00 - N/A"/>
    <s v="10 - FONDO GENERAL"/>
    <s v="99 - MULTIPROVINCIAL"/>
    <s v="(en blanco)"/>
    <n v="10000000"/>
    <n v="61085744.769999996"/>
  </r>
  <r>
    <s v="2026"/>
    <x v="0"/>
    <x v="0"/>
    <x v="1"/>
    <x v="10"/>
    <s v="2 - Poder Ejecutivo"/>
    <s v="0222 - MINISTERIO DE ENERGIA Y MINAS"/>
    <s v="0001 - MINISTERIO DE ENERGIA Y MINAS"/>
    <x v="3"/>
    <x v="16"/>
    <x v="96"/>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x v="1"/>
    <x v="15"/>
    <x v="60"/>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x v="1"/>
    <x v="15"/>
    <x v="60"/>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x v="0"/>
    <x v="1"/>
    <x v="97"/>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x v="3"/>
    <x v="16"/>
    <x v="106"/>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x v="1"/>
    <x v="2"/>
    <x v="4"/>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x v="5"/>
    <x v="23"/>
    <x v="107"/>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x v="5"/>
    <x v="23"/>
    <x v="107"/>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x v="5"/>
    <x v="23"/>
    <x v="107"/>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x v="5"/>
    <x v="23"/>
    <x v="107"/>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x v="5"/>
    <x v="23"/>
    <x v="107"/>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x v="5"/>
    <x v="23"/>
    <x v="107"/>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x v="5"/>
    <x v="23"/>
    <x v="107"/>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x v="5"/>
    <x v="23"/>
    <x v="107"/>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x v="5"/>
    <x v="23"/>
    <x v="107"/>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x v="5"/>
    <x v="23"/>
    <x v="107"/>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x v="5"/>
    <x v="23"/>
    <x v="107"/>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x v="5"/>
    <x v="23"/>
    <x v="107"/>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x v="107"/>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x v="107"/>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x v="5"/>
    <x v="23"/>
    <x v="107"/>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x v="5"/>
    <x v="23"/>
    <x v="107"/>
    <s v="4.2 - Disminución de pasivos"/>
    <s v="4.2.1 - Disminución de pasivos corrientes"/>
    <s v="N"/>
    <s v="00 - N/A"/>
    <s v="10 - FONDO GENERAL"/>
    <s v="00 - NO CLASIFICADO"/>
    <s v="(en blanco)"/>
    <n v="0"/>
    <n v="0"/>
  </r>
  <r>
    <s v="2026"/>
    <x v="0"/>
    <x v="1"/>
    <x v="2"/>
    <x v="12"/>
    <s v="2 - Poder Ejecutivo"/>
    <s v="0201 - PRESIDENCIA DE LA REPÚBLICA"/>
    <s v="0033 - ECO5RD"/>
    <x v="5"/>
    <x v="23"/>
    <x v="107"/>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x v="5"/>
    <x v="23"/>
    <x v="107"/>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x v="5"/>
    <x v="23"/>
    <x v="107"/>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x v="5"/>
    <x v="23"/>
    <x v="107"/>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x v="5"/>
    <x v="23"/>
    <x v="107"/>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x v="5"/>
    <x v="23"/>
    <x v="107"/>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x v="5"/>
    <x v="23"/>
    <x v="107"/>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x v="5"/>
    <x v="23"/>
    <x v="107"/>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x v="5"/>
    <x v="23"/>
    <x v="107"/>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x v="5"/>
    <x v="23"/>
    <x v="107"/>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x v="5"/>
    <x v="23"/>
    <x v="107"/>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x v="5"/>
    <x v="23"/>
    <x v="107"/>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x v="5"/>
    <x v="23"/>
    <x v="107"/>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x v="5"/>
    <x v="23"/>
    <x v="107"/>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x v="5"/>
    <x v="23"/>
    <x v="107"/>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x v="5"/>
    <x v="23"/>
    <x v="107"/>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x v="5"/>
    <x v="23"/>
    <x v="107"/>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x v="5"/>
    <x v="23"/>
    <x v="107"/>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x v="5"/>
    <x v="23"/>
    <x v="107"/>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x v="5"/>
    <x v="23"/>
    <x v="107"/>
    <s v="4.2 - Disminución de pasivos"/>
    <s v="4.2.1 - Disminución de pasivos corrientes"/>
    <s v="N"/>
    <s v="00 - N/A"/>
    <s v="10 - FONDO GENERAL"/>
    <s v="00 - NO CLASIFICADO"/>
    <s v="(en blanco)"/>
    <n v="0"/>
    <n v="0"/>
  </r>
  <r>
    <s v="2026"/>
    <x v="0"/>
    <x v="1"/>
    <x v="2"/>
    <x v="12"/>
    <s v="2 - Poder Ejecutivo"/>
    <s v="0206 - MINISTERIO DE EDUCACIÓN"/>
    <s v="0001 - MINISTERIO DE EDUCACION"/>
    <x v="5"/>
    <x v="23"/>
    <x v="107"/>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x v="5"/>
    <x v="23"/>
    <x v="107"/>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x v="5"/>
    <x v="23"/>
    <x v="107"/>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x v="5"/>
    <x v="23"/>
    <x v="107"/>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x v="5"/>
    <x v="23"/>
    <x v="107"/>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x v="5"/>
    <x v="23"/>
    <x v="107"/>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x v="5"/>
    <x v="23"/>
    <x v="107"/>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x v="5"/>
    <x v="23"/>
    <x v="107"/>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x v="5"/>
    <x v="23"/>
    <x v="107"/>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x v="5"/>
    <x v="23"/>
    <x v="107"/>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x v="5"/>
    <x v="23"/>
    <x v="107"/>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x v="5"/>
    <x v="23"/>
    <x v="107"/>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x v="5"/>
    <x v="23"/>
    <x v="107"/>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x v="107"/>
    <s v="4.2 - Disminución de pasivos"/>
    <s v="4.2.1 - Disminución de pasivos corrientes"/>
    <s v="N"/>
    <s v="00 - N/A"/>
    <s v="10 - FONDO GENERAL"/>
    <s v="01 - DISTRITO NACIONAL"/>
    <s v="(en blanco)"/>
    <n v="0"/>
    <n v="0"/>
  </r>
  <r>
    <s v="2026"/>
    <x v="0"/>
    <x v="1"/>
    <x v="2"/>
    <x v="12"/>
    <s v="2 - Poder Ejecutivo"/>
    <s v="0209 - MINISTERIO DE TRABAJO"/>
    <s v="0001 - MINISTERIO DE TRABAJO"/>
    <x v="5"/>
    <x v="23"/>
    <x v="107"/>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x v="107"/>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x v="5"/>
    <x v="23"/>
    <x v="107"/>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x v="5"/>
    <x v="23"/>
    <x v="107"/>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x v="5"/>
    <x v="23"/>
    <x v="107"/>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x v="5"/>
    <x v="23"/>
    <x v="107"/>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x v="3"/>
    <x v="10"/>
    <x v="62"/>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x v="5"/>
    <x v="23"/>
    <x v="107"/>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x v="5"/>
    <x v="23"/>
    <x v="107"/>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x v="5"/>
    <x v="23"/>
    <x v="107"/>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x v="107"/>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x v="107"/>
    <s v="4.2 - Disminución de pasivos"/>
    <s v="4.2.1 - Disminución de pasivos corrientes"/>
    <s v="N"/>
    <s v="00 - N/A"/>
    <s v="70 - DONACION EXTERNA"/>
    <s v="01 - DISTRITO NACIONAL"/>
    <s v="(en blanco)"/>
    <n v="0"/>
    <n v="0"/>
  </r>
  <r>
    <s v="2026"/>
    <x v="0"/>
    <x v="1"/>
    <x v="2"/>
    <x v="12"/>
    <s v="2 - Poder Ejecutivo"/>
    <s v="0216 - MINISTERIO DE CULTURA"/>
    <s v="0001 - MINISTERIO DE CULTURA"/>
    <x v="5"/>
    <x v="23"/>
    <x v="107"/>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x v="5"/>
    <x v="23"/>
    <x v="107"/>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x v="5"/>
    <x v="23"/>
    <x v="107"/>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x v="5"/>
    <x v="23"/>
    <x v="107"/>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x v="5"/>
    <x v="23"/>
    <x v="107"/>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x v="5"/>
    <x v="23"/>
    <x v="107"/>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x v="5"/>
    <x v="23"/>
    <x v="107"/>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x v="107"/>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x v="107"/>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x v="5"/>
    <x v="23"/>
    <x v="107"/>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x v="5"/>
    <x v="23"/>
    <x v="107"/>
    <s v="4.2 - Disminución de pasivos"/>
    <s v="4.2.1 - Disminución de pasivos corrientes"/>
    <s v="N"/>
    <s v="00 - N/A"/>
    <s v="10 - FONDO GENERAL"/>
    <s v="00 - NO CLASIFICADO"/>
    <s v="(en blanco)"/>
    <n v="18366143083"/>
    <n v="8614970000.9999981"/>
  </r>
  <r>
    <s v="2026"/>
    <x v="0"/>
    <x v="1"/>
    <x v="2"/>
    <x v="12"/>
    <s v="2 - Poder Ejecutivo"/>
    <s v="0998 - ADMINISTRACION DE DEUDA PUBLICA Y ACTIVOS FINANCIEROS"/>
    <s v="0001 - MINISTERIO  DE HACIENDA (DEUDA PUBLICA)"/>
    <x v="5"/>
    <x v="23"/>
    <x v="107"/>
    <s v="4.2 - Disminución de pasivos"/>
    <s v="4.2.1 - Disminución de pasivos corrientes"/>
    <s v="N"/>
    <s v="00 - N/A"/>
    <s v="50 - CRÉDITO INTERNO"/>
    <s v="00 - NO CLASIFICADO"/>
    <s v="(en blanco)"/>
    <n v="8786613607"/>
    <n v="598459557.90999997"/>
  </r>
  <r>
    <s v="2026"/>
    <x v="0"/>
    <x v="1"/>
    <x v="2"/>
    <x v="12"/>
    <s v="2 - Poder Ejecutivo"/>
    <s v="0998 - ADMINISTRACION DE DEUDA PUBLICA Y ACTIVOS FINANCIEROS"/>
    <s v="0001 - MINISTERIO  DE HACIENDA (DEUDA PUBLICA)"/>
    <x v="5"/>
    <x v="23"/>
    <x v="107"/>
    <s v="4.2 - Disminución de pasivos"/>
    <s v="4.2.1 - Disminución de pasivos corrientes"/>
    <s v="N"/>
    <s v="00 - N/A"/>
    <s v="60 - CREDITO EXTERNO"/>
    <s v="00 - NO CLASIFICADO"/>
    <s v="(en blanco)"/>
    <n v="68922083417"/>
    <n v="36455639109.939995"/>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10 - FONDO GENERAL"/>
    <s v="00 - NO CLASIFICADO"/>
    <s v="(en blanco)"/>
    <n v="8696208231"/>
    <n v="3326335117.2999992"/>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x v="5"/>
    <x v="23"/>
    <x v="107"/>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x v="5"/>
    <x v="23"/>
    <x v="107"/>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0A71340-C13B-4F6C-99C0-7CA51F1F9926}" name="TablaDinámica1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items count="7">
        <item x="5"/>
        <item x="0"/>
        <item x="3"/>
        <item x="2"/>
        <item x="1"/>
        <item x="4"/>
        <item t="default"/>
      </items>
    </pivotField>
    <pivotField showAll="0">
      <items count="25">
        <item x="23"/>
        <item x="0"/>
        <item x="12"/>
        <item x="5"/>
        <item x="1"/>
        <item x="13"/>
        <item x="11"/>
        <item x="14"/>
        <item x="16"/>
        <item x="18"/>
        <item x="10"/>
        <item x="20"/>
        <item x="22"/>
        <item x="17"/>
        <item x="19"/>
        <item x="8"/>
        <item x="4"/>
        <item x="15"/>
        <item x="6"/>
        <item x="7"/>
        <item x="9"/>
        <item x="2"/>
        <item x="3"/>
        <item x="21"/>
        <item t="default"/>
      </items>
    </pivotField>
    <pivotField showAll="0">
      <items count="109">
        <item x="107"/>
        <item x="0"/>
        <item x="2"/>
        <item x="86"/>
        <item x="84"/>
        <item x="20"/>
        <item x="35"/>
        <item x="36"/>
        <item x="28"/>
        <item x="8"/>
        <item x="49"/>
        <item x="32"/>
        <item x="21"/>
        <item x="24"/>
        <item x="1"/>
        <item x="97"/>
        <item x="22"/>
        <item x="67"/>
        <item x="13"/>
        <item x="55"/>
        <item x="52"/>
        <item x="53"/>
        <item x="31"/>
        <item x="92"/>
        <item x="56"/>
        <item x="69"/>
        <item x="57"/>
        <item x="58"/>
        <item x="63"/>
        <item x="96"/>
        <item x="106"/>
        <item x="81"/>
        <item x="82"/>
        <item x="70"/>
        <item x="102"/>
        <item x="25"/>
        <item x="99"/>
        <item x="61"/>
        <item x="62"/>
        <item x="59"/>
        <item x="80"/>
        <item x="89"/>
        <item x="103"/>
        <item x="66"/>
        <item x="93"/>
        <item x="71"/>
        <item x="101"/>
        <item x="72"/>
        <item x="73"/>
        <item x="74"/>
        <item x="75"/>
        <item x="38"/>
        <item x="94"/>
        <item x="64"/>
        <item x="34"/>
        <item x="76"/>
        <item x="18"/>
        <item x="65"/>
        <item x="77"/>
        <item x="95"/>
        <item x="78"/>
        <item x="54"/>
        <item x="10"/>
        <item x="9"/>
        <item x="7"/>
        <item x="79"/>
        <item x="19"/>
        <item x="11"/>
        <item x="12"/>
        <item x="60"/>
        <item x="98"/>
        <item x="90"/>
        <item x="91"/>
        <item x="27"/>
        <item x="46"/>
        <item x="48"/>
        <item x="14"/>
        <item x="47"/>
        <item x="50"/>
        <item x="33"/>
        <item x="17"/>
        <item x="104"/>
        <item x="87"/>
        <item x="51"/>
        <item x="39"/>
        <item x="40"/>
        <item x="41"/>
        <item x="23"/>
        <item x="42"/>
        <item x="43"/>
        <item x="30"/>
        <item x="29"/>
        <item x="37"/>
        <item x="45"/>
        <item x="44"/>
        <item x="26"/>
        <item x="105"/>
        <item x="100"/>
        <item x="83"/>
        <item x="3"/>
        <item x="4"/>
        <item x="68"/>
        <item x="88"/>
        <item x="5"/>
        <item x="15"/>
        <item x="16"/>
        <item x="6"/>
        <item x="85"/>
        <item t="default"/>
      </items>
    </pivotField>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1454-82FD-4FF4-B6A8-7F5A5B5AEE6A}">
  <dimension ref="A1:F243"/>
  <sheetViews>
    <sheetView showGridLines="0" workbookViewId="0">
      <selection activeCell="D22" sqref="D22"/>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8" t="s">
        <v>609</v>
      </c>
      <c r="B1" s="178"/>
      <c r="C1" s="178"/>
      <c r="D1" s="178"/>
      <c r="E1" s="178"/>
      <c r="F1" s="178"/>
    </row>
    <row r="2" spans="1:6" ht="20.25">
      <c r="A2" s="179" t="s">
        <v>0</v>
      </c>
      <c r="B2" s="179"/>
      <c r="C2" s="179"/>
      <c r="D2" s="179"/>
      <c r="E2" s="179"/>
      <c r="F2" s="179"/>
    </row>
    <row r="3" spans="1:6">
      <c r="A3" s="191" t="s">
        <v>1</v>
      </c>
      <c r="B3" s="191"/>
      <c r="C3" s="191"/>
      <c r="D3" s="191"/>
      <c r="E3" s="191"/>
      <c r="F3" s="191"/>
    </row>
    <row r="5" spans="1:6" ht="18.75">
      <c r="A5" s="192" t="s">
        <v>22</v>
      </c>
      <c r="B5" s="192"/>
      <c r="C5" s="192"/>
      <c r="D5" s="192"/>
      <c r="E5" s="192"/>
      <c r="F5" s="192"/>
    </row>
    <row r="6" spans="1:6" ht="18.75">
      <c r="A6" s="192" t="s">
        <v>703</v>
      </c>
      <c r="B6" s="192"/>
      <c r="C6" s="192"/>
      <c r="D6" s="192"/>
      <c r="E6" s="192"/>
      <c r="F6" s="192"/>
    </row>
    <row r="7" spans="1:6">
      <c r="A7" s="189" t="s">
        <v>2272</v>
      </c>
      <c r="B7" s="189"/>
      <c r="C7" s="189"/>
      <c r="D7" s="189"/>
      <c r="E7" s="189"/>
      <c r="F7" s="189"/>
    </row>
    <row r="8" spans="1:6">
      <c r="A8" s="189" t="s">
        <v>2273</v>
      </c>
      <c r="B8" s="189"/>
      <c r="C8" s="189"/>
      <c r="D8" s="189"/>
      <c r="E8" s="189"/>
      <c r="F8" s="189"/>
    </row>
    <row r="9" spans="1:6" ht="15.75">
      <c r="A9" s="190" t="s">
        <v>702</v>
      </c>
      <c r="B9" s="190"/>
      <c r="C9" s="190"/>
      <c r="D9" s="190"/>
      <c r="E9" s="190"/>
      <c r="F9" s="190"/>
    </row>
    <row r="11" spans="1:6">
      <c r="A11"/>
      <c r="B11"/>
    </row>
    <row r="13" spans="1:6">
      <c r="A13" s="11" t="s">
        <v>2132</v>
      </c>
      <c r="B13" s="11" t="s">
        <v>2189</v>
      </c>
      <c r="C13" s="11" t="s">
        <v>2190</v>
      </c>
      <c r="D13"/>
    </row>
    <row r="14" spans="1:6">
      <c r="A14" s="174" t="s">
        <v>2191</v>
      </c>
      <c r="B14" s="160">
        <v>1744025968276</v>
      </c>
      <c r="C14" s="160">
        <v>670143061149.58984</v>
      </c>
      <c r="D14"/>
    </row>
    <row r="15" spans="1:6">
      <c r="A15" s="175" t="s">
        <v>10</v>
      </c>
      <c r="B15" s="160">
        <v>1622833406287</v>
      </c>
      <c r="C15" s="160">
        <v>620775347021.23987</v>
      </c>
      <c r="D15"/>
    </row>
    <row r="16" spans="1:6">
      <c r="A16" s="159" t="s">
        <v>11</v>
      </c>
      <c r="B16" s="160">
        <v>1407548685832</v>
      </c>
      <c r="C16" s="160">
        <v>559423777261.40979</v>
      </c>
      <c r="D16"/>
    </row>
    <row r="17" spans="1:4">
      <c r="A17" s="161" t="s">
        <v>24</v>
      </c>
      <c r="B17" s="160">
        <v>542875526448</v>
      </c>
      <c r="C17" s="160">
        <v>194377523000.40985</v>
      </c>
      <c r="D17"/>
    </row>
    <row r="18" spans="1:4">
      <c r="A18" s="161" t="s">
        <v>25</v>
      </c>
      <c r="B18" s="160">
        <v>101897864549</v>
      </c>
      <c r="C18" s="160">
        <v>35725226624.68</v>
      </c>
      <c r="D18"/>
    </row>
    <row r="19" spans="1:4">
      <c r="A19" s="161" t="s">
        <v>12</v>
      </c>
      <c r="B19" s="160">
        <v>324257115564</v>
      </c>
      <c r="C19" s="160">
        <v>126597451997.13</v>
      </c>
      <c r="D19"/>
    </row>
    <row r="20" spans="1:4">
      <c r="A20" s="161" t="s">
        <v>26</v>
      </c>
      <c r="B20" s="160">
        <v>13786016885</v>
      </c>
      <c r="C20" s="160">
        <v>13665715037.419998</v>
      </c>
      <c r="D20"/>
    </row>
    <row r="21" spans="1:4">
      <c r="A21" s="161" t="s">
        <v>27</v>
      </c>
      <c r="B21" s="160">
        <v>424672198458</v>
      </c>
      <c r="C21" s="160">
        <v>189005861971.76996</v>
      </c>
      <c r="D21"/>
    </row>
    <row r="22" spans="1:4">
      <c r="A22" s="161" t="s">
        <v>28</v>
      </c>
      <c r="B22" s="160">
        <v>59963928</v>
      </c>
      <c r="C22" s="160">
        <v>51998630</v>
      </c>
      <c r="D22"/>
    </row>
    <row r="23" spans="1:4">
      <c r="A23" s="159" t="s">
        <v>13</v>
      </c>
      <c r="B23" s="160">
        <v>215284720455</v>
      </c>
      <c r="C23" s="160">
        <v>61351569759.830002</v>
      </c>
      <c r="D23"/>
    </row>
    <row r="24" spans="1:4">
      <c r="A24" s="161" t="s">
        <v>29</v>
      </c>
      <c r="B24" s="160">
        <v>65675086633</v>
      </c>
      <c r="C24" s="160">
        <v>20947717065.880001</v>
      </c>
      <c r="D24"/>
    </row>
    <row r="25" spans="1:4">
      <c r="A25" s="161" t="s">
        <v>30</v>
      </c>
      <c r="B25" s="160">
        <v>71387716208</v>
      </c>
      <c r="C25" s="160">
        <v>16700440000.130005</v>
      </c>
      <c r="D25"/>
    </row>
    <row r="26" spans="1:4">
      <c r="A26" s="161" t="s">
        <v>31</v>
      </c>
      <c r="B26" s="160">
        <v>16448771</v>
      </c>
      <c r="C26" s="160">
        <v>3778560.02</v>
      </c>
      <c r="D26"/>
    </row>
    <row r="27" spans="1:4">
      <c r="A27" s="161" t="s">
        <v>32</v>
      </c>
      <c r="B27" s="160">
        <v>2770222220</v>
      </c>
      <c r="C27" s="160">
        <v>2598996532.2600002</v>
      </c>
      <c r="D27"/>
    </row>
    <row r="28" spans="1:4">
      <c r="A28" s="161" t="s">
        <v>33</v>
      </c>
      <c r="B28" s="160">
        <v>72988962348</v>
      </c>
      <c r="C28" s="160">
        <v>21100637601.539993</v>
      </c>
      <c r="D28"/>
    </row>
    <row r="29" spans="1:4">
      <c r="A29" s="161" t="s">
        <v>34</v>
      </c>
      <c r="B29" s="160">
        <v>2446284275</v>
      </c>
      <c r="C29" s="160">
        <v>0</v>
      </c>
      <c r="D29"/>
    </row>
    <row r="30" spans="1:4">
      <c r="A30" s="175" t="s">
        <v>2192</v>
      </c>
      <c r="B30" s="160">
        <v>121192561989</v>
      </c>
      <c r="C30" s="160">
        <v>49367714128.349991</v>
      </c>
      <c r="D30"/>
    </row>
    <row r="31" spans="1:4">
      <c r="A31" s="159" t="s">
        <v>21</v>
      </c>
      <c r="B31" s="160">
        <v>121192561989</v>
      </c>
      <c r="C31" s="160">
        <v>49367714128.349991</v>
      </c>
      <c r="D31"/>
    </row>
    <row r="32" spans="1:4">
      <c r="A32" s="161" t="s">
        <v>36</v>
      </c>
      <c r="B32" s="160">
        <v>5117721882</v>
      </c>
      <c r="C32" s="160">
        <v>372310342.19999999</v>
      </c>
      <c r="D32"/>
    </row>
    <row r="33" spans="1:4">
      <c r="A33" s="161" t="s">
        <v>37</v>
      </c>
      <c r="B33" s="160">
        <v>116074840107</v>
      </c>
      <c r="C33" s="160">
        <v>48995403786.149994</v>
      </c>
      <c r="D33"/>
    </row>
    <row r="34" spans="1:4">
      <c r="A34" s="161" t="s">
        <v>2193</v>
      </c>
      <c r="B34" s="160">
        <v>0</v>
      </c>
      <c r="C34" s="160">
        <v>0</v>
      </c>
      <c r="D34"/>
    </row>
    <row r="35" spans="1:4">
      <c r="A35" s="174" t="s">
        <v>337</v>
      </c>
      <c r="B35" s="160">
        <v>1744025968276</v>
      </c>
      <c r="C35" s="160">
        <v>670143061149.58984</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D20" sqref="D2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0" t="s">
        <v>1</v>
      </c>
      <c r="B3" s="180"/>
      <c r="C3" s="180"/>
      <c r="D3" s="180"/>
      <c r="E3" s="180"/>
      <c r="F3" s="180"/>
      <c r="G3" s="180"/>
      <c r="H3" s="180"/>
      <c r="I3" s="180"/>
      <c r="N3" s="13"/>
    </row>
    <row r="4" spans="1:14" s="12" customFormat="1">
      <c r="A4" s="113"/>
      <c r="B4" s="113"/>
      <c r="C4" s="113"/>
      <c r="D4" s="113"/>
      <c r="E4" s="113"/>
      <c r="F4" s="113"/>
      <c r="G4" s="113"/>
      <c r="H4" s="113"/>
      <c r="I4" s="113"/>
      <c r="N4" s="13"/>
    </row>
    <row r="5" spans="1:14" ht="18.75" customHeight="1">
      <c r="A5" s="181" t="s">
        <v>2</v>
      </c>
      <c r="B5" s="181"/>
      <c r="C5" s="181"/>
      <c r="D5" s="181"/>
      <c r="E5" s="181"/>
      <c r="F5" s="181"/>
      <c r="G5" s="181"/>
      <c r="H5" s="181"/>
      <c r="I5" s="181"/>
    </row>
    <row r="6" spans="1:14" ht="18.75" customHeight="1">
      <c r="A6" s="181" t="s">
        <v>3</v>
      </c>
      <c r="B6" s="181"/>
      <c r="C6" s="181"/>
      <c r="D6" s="181"/>
      <c r="E6" s="181"/>
      <c r="F6" s="181"/>
      <c r="G6" s="181"/>
      <c r="H6" s="181"/>
      <c r="I6" s="181"/>
    </row>
    <row r="7" spans="1:14" ht="18.75">
      <c r="A7" s="182" t="s">
        <v>2242</v>
      </c>
      <c r="B7" s="182"/>
      <c r="C7" s="182"/>
      <c r="D7" s="182"/>
      <c r="E7" s="182"/>
      <c r="F7" s="182"/>
      <c r="G7" s="182"/>
      <c r="H7" s="182"/>
      <c r="I7" s="182"/>
    </row>
    <row r="8" spans="1:14" ht="18.75">
      <c r="A8" s="177" t="s">
        <v>608</v>
      </c>
      <c r="B8" s="177"/>
      <c r="C8" s="177"/>
      <c r="D8" s="177"/>
      <c r="E8" s="177"/>
      <c r="F8" s="177"/>
      <c r="G8" s="177"/>
      <c r="H8" s="177"/>
      <c r="I8" s="177"/>
    </row>
    <row r="9" spans="1:14" ht="15.75">
      <c r="A9" s="176" t="s">
        <v>4</v>
      </c>
      <c r="B9" s="176"/>
      <c r="C9" s="176"/>
      <c r="D9" s="176"/>
      <c r="E9" s="176"/>
      <c r="F9" s="176"/>
      <c r="G9" s="176"/>
      <c r="H9" s="176"/>
      <c r="I9" s="176"/>
    </row>
    <row r="10" spans="1:14" ht="15.75">
      <c r="A10" s="14"/>
      <c r="B10" s="14"/>
      <c r="C10" s="14"/>
      <c r="D10" s="14"/>
      <c r="E10" s="14"/>
      <c r="F10" s="14"/>
    </row>
    <row r="11" spans="1:14" ht="15" customHeight="1">
      <c r="C11" s="186" t="s">
        <v>5</v>
      </c>
      <c r="D11" s="118" t="s">
        <v>781</v>
      </c>
      <c r="E11" s="187" t="s">
        <v>698</v>
      </c>
      <c r="F11" s="187" t="s">
        <v>699</v>
      </c>
      <c r="G11" s="184" t="s">
        <v>510</v>
      </c>
    </row>
    <row r="12" spans="1:14" ht="15.75" thickBot="1">
      <c r="C12" s="186"/>
      <c r="D12" s="119" t="s">
        <v>608</v>
      </c>
      <c r="E12" s="188"/>
      <c r="F12" s="188"/>
      <c r="G12" s="185"/>
    </row>
    <row r="13" spans="1:14">
      <c r="C13" s="186"/>
      <c r="D13" s="16">
        <v>1</v>
      </c>
      <c r="E13" s="16">
        <v>2</v>
      </c>
      <c r="F13" s="16" t="s">
        <v>701</v>
      </c>
      <c r="G13" s="16" t="s">
        <v>700</v>
      </c>
    </row>
    <row r="14" spans="1:14" ht="15.75" thickBot="1">
      <c r="C14" s="17" t="s">
        <v>6</v>
      </c>
      <c r="D14" s="146">
        <f>D15+D17</f>
        <v>1342258153546</v>
      </c>
      <c r="E14" s="18">
        <f>E15+E17</f>
        <v>564329</v>
      </c>
      <c r="F14" s="121">
        <f t="shared" ref="F14:F15" si="0">IFERROR((E14*1000000)/D14,"-")</f>
        <v>0.42043253640080058</v>
      </c>
      <c r="G14" s="19">
        <f>1000000*E14/$D$34</f>
        <v>6.5469054417690936E-2</v>
      </c>
      <c r="I14" s="20"/>
      <c r="J14" s="43"/>
      <c r="L14" s="11" t="s">
        <v>511</v>
      </c>
    </row>
    <row r="15" spans="1:14">
      <c r="C15" s="21" t="s">
        <v>7</v>
      </c>
      <c r="D15" s="147">
        <v>1340556923171</v>
      </c>
      <c r="E15" s="22">
        <v>564137</v>
      </c>
      <c r="F15" s="122">
        <f t="shared" si="0"/>
        <v>0.42082286119232498</v>
      </c>
      <c r="G15" s="23">
        <f t="shared" ref="G15:G18" si="1">1000000*E15/$D$34</f>
        <v>6.5446780073384336E-2</v>
      </c>
      <c r="H15" s="25"/>
      <c r="I15" s="9"/>
      <c r="J15" s="43"/>
    </row>
    <row r="16" spans="1:14">
      <c r="C16" s="24" t="s">
        <v>8</v>
      </c>
      <c r="D16" s="147">
        <v>432436385</v>
      </c>
      <c r="E16" s="22">
        <v>359</v>
      </c>
      <c r="F16" s="122">
        <f>IFERROR((E16*1000000)/D16,"-")</f>
        <v>0.83017991189617402</v>
      </c>
      <c r="G16" s="23">
        <f t="shared" si="1"/>
        <v>4.1648383364936135E-5</v>
      </c>
      <c r="H16" s="25"/>
      <c r="I16" s="9"/>
      <c r="J16" s="43"/>
    </row>
    <row r="17" spans="3:11">
      <c r="C17" s="21" t="s">
        <v>9</v>
      </c>
      <c r="D17" s="147">
        <v>1701230375</v>
      </c>
      <c r="E17" s="22">
        <v>192</v>
      </c>
      <c r="F17" s="122">
        <f t="shared" ref="F17:F18" si="2">IFERROR((E17*1000000)/D17,"-")</f>
        <v>0.1128594944115079</v>
      </c>
      <c r="G17" s="23">
        <f t="shared" si="1"/>
        <v>2.2274344306595371E-5</v>
      </c>
      <c r="H17" s="25"/>
      <c r="I17" s="9"/>
      <c r="J17" s="43"/>
    </row>
    <row r="18" spans="3:11">
      <c r="C18" s="24" t="s">
        <v>610</v>
      </c>
      <c r="D18" s="147">
        <v>1701230375</v>
      </c>
      <c r="E18" s="22">
        <v>141</v>
      </c>
      <c r="F18" s="122">
        <f t="shared" si="2"/>
        <v>8.2881191208451124E-2</v>
      </c>
      <c r="G18" s="23">
        <f t="shared" si="1"/>
        <v>1.6357721600155974E-5</v>
      </c>
      <c r="I18" s="25"/>
      <c r="J18" s="43"/>
    </row>
    <row r="19" spans="3:11">
      <c r="C19" s="17" t="s">
        <v>10</v>
      </c>
      <c r="D19" s="146">
        <f>D20+D22</f>
        <v>1622833406287</v>
      </c>
      <c r="E19" s="146">
        <f>E20+E22</f>
        <v>620775347021.23938</v>
      </c>
      <c r="F19" s="123">
        <f t="shared" ref="F19:F22" si="3">IFERROR(E19/D19,"-")</f>
        <v>0.3825256151471253</v>
      </c>
      <c r="G19" s="19">
        <f t="shared" ref="G19:G21" si="4">E19/$D$34</f>
        <v>7.2017519878110989E-2</v>
      </c>
      <c r="I19" s="25"/>
      <c r="J19" s="43"/>
    </row>
    <row r="20" spans="3:11">
      <c r="C20" s="21" t="s">
        <v>11</v>
      </c>
      <c r="D20" s="147">
        <v>1407548685832</v>
      </c>
      <c r="E20" s="147">
        <f>Económica!D15</f>
        <v>559423777261.40942</v>
      </c>
      <c r="F20" s="122">
        <f t="shared" si="3"/>
        <v>0.39744541904121405</v>
      </c>
      <c r="G20" s="23">
        <f>E20/$D$34</f>
        <v>6.4899988687587243E-2</v>
      </c>
      <c r="H20" s="25"/>
      <c r="J20" s="43"/>
    </row>
    <row r="21" spans="3:11">
      <c r="C21" s="24" t="s">
        <v>12</v>
      </c>
      <c r="D21" s="147">
        <v>324257115564</v>
      </c>
      <c r="E21" s="147">
        <f>Económica!D18</f>
        <v>126597451997.13</v>
      </c>
      <c r="F21" s="122">
        <f t="shared" si="3"/>
        <v>0.39042304985946541</v>
      </c>
      <c r="G21" s="23">
        <f t="shared" si="4"/>
        <v>1.4686850177717465E-2</v>
      </c>
      <c r="J21" s="43"/>
    </row>
    <row r="22" spans="3:11">
      <c r="C22" s="21" t="s">
        <v>13</v>
      </c>
      <c r="D22" s="147">
        <v>215284720455</v>
      </c>
      <c r="E22" s="147">
        <f>Económica!D22</f>
        <v>61351569759.829987</v>
      </c>
      <c r="F22" s="122">
        <f t="shared" si="3"/>
        <v>0.28497874642549947</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4713222738.5905762</v>
      </c>
      <c r="F24" s="122">
        <f>IFERROR(E24/D24,"-")</f>
        <v>-7.0355257891048614E-2</v>
      </c>
      <c r="G24" s="90">
        <f>E24/$D$34</f>
        <v>5.4679138579708767E-4</v>
      </c>
      <c r="J24" s="43"/>
    </row>
    <row r="25" spans="3:11">
      <c r="C25" s="28" t="s">
        <v>16</v>
      </c>
      <c r="D25" s="151">
        <f>D17-D22</f>
        <v>-213583490080</v>
      </c>
      <c r="E25" s="151">
        <f>1000000*E17-E22</f>
        <v>-61159569759.829987</v>
      </c>
      <c r="F25" s="122">
        <f t="shared" ref="F25:F32" si="5">IFERROR(E25/D25,"-")</f>
        <v>0.28634970679111016</v>
      </c>
      <c r="G25" s="90">
        <f>E25/$D$34</f>
        <v>-7.0952568462171427E-3</v>
      </c>
      <c r="J25" s="43"/>
    </row>
    <row r="26" spans="3:11">
      <c r="C26" s="28" t="s">
        <v>17</v>
      </c>
      <c r="D26" s="151">
        <f>(D14-(D19-D21))</f>
        <v>43681862823</v>
      </c>
      <c r="E26" s="151">
        <f>((1000000*E14)-(E19-E21))</f>
        <v>70151104975.890625</v>
      </c>
      <c r="F26" s="122">
        <f t="shared" si="5"/>
        <v>1.6059549763283827</v>
      </c>
      <c r="G26" s="90">
        <f>E26/$D$34</f>
        <v>8.1383847172974144E-3</v>
      </c>
      <c r="H26" s="154"/>
      <c r="J26" s="43"/>
    </row>
    <row r="27" spans="3:11">
      <c r="C27" s="28" t="s">
        <v>18</v>
      </c>
      <c r="D27" s="151">
        <f>D14-D19</f>
        <v>-280575252741</v>
      </c>
      <c r="E27" s="151">
        <f>1000000*E14-E19</f>
        <v>-56446347021.23938</v>
      </c>
      <c r="F27" s="122">
        <f t="shared" si="5"/>
        <v>0.20118077581612373</v>
      </c>
      <c r="G27" s="90">
        <f>E27/$D$34</f>
        <v>-6.5484654604200518E-3</v>
      </c>
      <c r="J27" s="43"/>
    </row>
    <row r="28" spans="3:11">
      <c r="C28" s="26" t="s">
        <v>19</v>
      </c>
      <c r="D28" s="148">
        <f>D30-D32</f>
        <v>280575252741</v>
      </c>
      <c r="E28" s="148">
        <f>+E30-E32</f>
        <v>-49367360552.349998</v>
      </c>
      <c r="F28" s="125">
        <f>+E28/D28</f>
        <v>-0.17595051619866553</v>
      </c>
      <c r="G28" s="91">
        <f>E28/$D$34</f>
        <v>-5.7272165960983229E-3</v>
      </c>
      <c r="J28" s="43"/>
    </row>
    <row r="29" spans="3:11">
      <c r="C29" s="29"/>
      <c r="D29" s="149"/>
      <c r="E29" s="149"/>
      <c r="F29" s="126"/>
      <c r="G29" s="90"/>
      <c r="J29" s="43"/>
    </row>
    <row r="30" spans="3:11" ht="17.25" customHeight="1">
      <c r="C30" s="30" t="s">
        <v>20</v>
      </c>
      <c r="D30" s="142">
        <v>401767814730</v>
      </c>
      <c r="E30" s="31">
        <v>353576</v>
      </c>
      <c r="F30" s="127">
        <f>IFERROR(1000000*E30/D30,"-")</f>
        <v>0.88005058403599024</v>
      </c>
      <c r="G30" s="92">
        <f>1000000*E30/$D$34</f>
        <v>4.1019133138274814E-2</v>
      </c>
    </row>
    <row r="31" spans="3:11">
      <c r="C31" s="32"/>
      <c r="D31" s="150"/>
      <c r="E31" s="150"/>
      <c r="F31" s="128"/>
      <c r="G31" s="90"/>
    </row>
    <row r="32" spans="3:11">
      <c r="C32" s="17" t="s">
        <v>21</v>
      </c>
      <c r="D32" s="142">
        <v>121192561989</v>
      </c>
      <c r="E32" s="142">
        <f>Económica!D30</f>
        <v>49367714128.349998</v>
      </c>
      <c r="F32" s="127">
        <f t="shared" si="5"/>
        <v>0.40734937291639106</v>
      </c>
      <c r="G32" s="93">
        <f>E32/$D$34</f>
        <v>5.7272576152314616E-3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3" t="s">
        <v>2133</v>
      </c>
      <c r="D38" s="183"/>
      <c r="E38" s="183"/>
      <c r="F38" s="183"/>
      <c r="G38" s="183"/>
    </row>
    <row r="39" spans="3:9" ht="30" customHeight="1">
      <c r="C39" s="183" t="s">
        <v>2243</v>
      </c>
      <c r="D39" s="183"/>
      <c r="E39" s="183"/>
      <c r="F39" s="183"/>
      <c r="G39" s="183"/>
      <c r="H39" s="183"/>
    </row>
    <row r="40" spans="3:9">
      <c r="C40" s="52" t="s">
        <v>697</v>
      </c>
      <c r="D40" s="117"/>
      <c r="E40" s="117"/>
      <c r="F40" s="117"/>
      <c r="G40" s="117"/>
    </row>
    <row r="41" spans="3:9">
      <c r="C41" s="183" t="s">
        <v>721</v>
      </c>
      <c r="D41" s="183"/>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B79" sqref="B79"/>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91" t="s">
        <v>1</v>
      </c>
      <c r="B3" s="191"/>
      <c r="C3" s="191"/>
      <c r="D3" s="191"/>
      <c r="E3" s="191"/>
      <c r="F3" s="36"/>
    </row>
    <row r="4" spans="1:8" ht="15" customHeight="1">
      <c r="A4" s="115"/>
      <c r="B4" s="115"/>
      <c r="C4" s="115"/>
      <c r="D4" s="115"/>
      <c r="E4" s="115"/>
      <c r="F4" s="36"/>
    </row>
    <row r="5" spans="1:8" ht="18.75">
      <c r="A5" s="196" t="s">
        <v>22</v>
      </c>
      <c r="B5" s="196"/>
      <c r="C5" s="196"/>
      <c r="D5" s="196"/>
      <c r="E5" s="196"/>
      <c r="F5" s="38"/>
    </row>
    <row r="6" spans="1:8" ht="18.75" customHeight="1">
      <c r="A6" s="192" t="s">
        <v>23</v>
      </c>
      <c r="B6" s="192"/>
      <c r="C6" s="192"/>
      <c r="D6" s="192"/>
      <c r="E6" s="192"/>
      <c r="F6" s="37"/>
    </row>
    <row r="7" spans="1:8" ht="18.75">
      <c r="A7" s="197" t="s">
        <v>2242</v>
      </c>
      <c r="B7" s="197"/>
      <c r="C7" s="197"/>
      <c r="D7" s="197"/>
      <c r="E7" s="197"/>
      <c r="F7" s="39"/>
    </row>
    <row r="8" spans="1:8" ht="18.75">
      <c r="A8" s="177" t="s">
        <v>608</v>
      </c>
      <c r="B8" s="177"/>
      <c r="C8" s="177"/>
      <c r="D8" s="177"/>
      <c r="E8" s="177"/>
      <c r="F8" s="40"/>
      <c r="G8" s="40"/>
      <c r="H8" s="40"/>
    </row>
    <row r="9" spans="1:8" ht="15.75">
      <c r="A9" s="190" t="s">
        <v>4</v>
      </c>
      <c r="B9" s="190"/>
      <c r="C9" s="190"/>
      <c r="D9" s="190"/>
      <c r="E9" s="190"/>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620775347021.23938</v>
      </c>
      <c r="E14" s="9"/>
      <c r="F14" s="9"/>
      <c r="G14" s="9"/>
    </row>
    <row r="15" spans="1:8">
      <c r="B15" s="109" t="s">
        <v>11</v>
      </c>
      <c r="C15" s="133">
        <f>SUM(C16:C21)</f>
        <v>1407548685832</v>
      </c>
      <c r="D15" s="133">
        <f>SUM(D16:D21)</f>
        <v>559423777261.40942</v>
      </c>
      <c r="E15" s="9"/>
      <c r="F15" s="9"/>
      <c r="G15" s="9"/>
    </row>
    <row r="16" spans="1:8" ht="12.75" customHeight="1">
      <c r="B16" s="110" t="s">
        <v>24</v>
      </c>
      <c r="C16" s="134">
        <v>542875526448</v>
      </c>
      <c r="D16" s="134">
        <v>194377523000.40952</v>
      </c>
      <c r="E16" s="9"/>
      <c r="F16" s="9"/>
      <c r="G16" s="9"/>
    </row>
    <row r="17" spans="2:8">
      <c r="B17" s="110" t="s">
        <v>25</v>
      </c>
      <c r="C17" s="134">
        <v>101897864549</v>
      </c>
      <c r="D17" s="134">
        <v>35725226624.68</v>
      </c>
      <c r="E17" s="9"/>
      <c r="F17" s="9"/>
    </row>
    <row r="18" spans="2:8">
      <c r="B18" s="110" t="s">
        <v>12</v>
      </c>
      <c r="C18" s="134">
        <v>324257115564</v>
      </c>
      <c r="D18" s="134">
        <v>126597451997.13</v>
      </c>
      <c r="E18" s="9"/>
      <c r="F18" s="9"/>
    </row>
    <row r="19" spans="2:8">
      <c r="B19" s="110" t="s">
        <v>26</v>
      </c>
      <c r="C19" s="135">
        <v>13786016885</v>
      </c>
      <c r="D19" s="135">
        <v>13665715037.42</v>
      </c>
      <c r="E19" s="9"/>
      <c r="F19" s="9"/>
    </row>
    <row r="20" spans="2:8">
      <c r="B20" s="110" t="s">
        <v>27</v>
      </c>
      <c r="C20" s="134">
        <v>424672198458</v>
      </c>
      <c r="D20" s="134">
        <v>189005861971.76993</v>
      </c>
      <c r="E20" s="9"/>
      <c r="F20" s="9"/>
    </row>
    <row r="21" spans="2:8">
      <c r="B21" s="110" t="s">
        <v>28</v>
      </c>
      <c r="C21" s="134">
        <v>59963928</v>
      </c>
      <c r="D21" s="134">
        <v>51998630</v>
      </c>
      <c r="E21" s="9"/>
      <c r="F21" s="9"/>
      <c r="H21" s="9"/>
    </row>
    <row r="22" spans="2:8">
      <c r="B22" s="109" t="s">
        <v>13</v>
      </c>
      <c r="C22" s="133">
        <f>SUM(C23:C28)</f>
        <v>215284720455</v>
      </c>
      <c r="D22" s="133">
        <f>SUM(D23:D28)</f>
        <v>61351569759.829987</v>
      </c>
      <c r="E22" s="9"/>
      <c r="F22" s="9"/>
      <c r="G22" s="9"/>
    </row>
    <row r="23" spans="2:8">
      <c r="B23" s="110" t="s">
        <v>29</v>
      </c>
      <c r="C23" s="134">
        <v>65675086633</v>
      </c>
      <c r="D23" s="134">
        <v>20947717065.879993</v>
      </c>
      <c r="E23" s="9"/>
      <c r="F23" s="9"/>
      <c r="G23" s="43"/>
    </row>
    <row r="24" spans="2:8">
      <c r="B24" s="110" t="s">
        <v>30</v>
      </c>
      <c r="C24" s="134">
        <v>71387716208</v>
      </c>
      <c r="D24" s="134">
        <v>16700440000.130001</v>
      </c>
      <c r="E24" s="9"/>
      <c r="F24" s="9"/>
    </row>
    <row r="25" spans="2:8">
      <c r="B25" s="110" t="s">
        <v>31</v>
      </c>
      <c r="C25" s="134">
        <v>16448771</v>
      </c>
      <c r="D25" s="134">
        <v>3778560.02</v>
      </c>
      <c r="E25" s="9"/>
      <c r="F25" s="9"/>
    </row>
    <row r="26" spans="2:8">
      <c r="B26" s="110" t="s">
        <v>32</v>
      </c>
      <c r="C26" s="134">
        <v>2770222220</v>
      </c>
      <c r="D26" s="134">
        <v>2598996532.2600002</v>
      </c>
      <c r="E26" s="9"/>
      <c r="F26" s="9"/>
    </row>
    <row r="27" spans="2:8">
      <c r="B27" s="110" t="s">
        <v>33</v>
      </c>
      <c r="C27" s="134">
        <v>72988962348</v>
      </c>
      <c r="D27" s="134">
        <v>21100637601.539997</v>
      </c>
      <c r="E27" s="9"/>
      <c r="F27" s="9"/>
    </row>
    <row r="28" spans="2:8">
      <c r="B28" s="110" t="s">
        <v>34</v>
      </c>
      <c r="C28" s="134">
        <v>2446284275</v>
      </c>
      <c r="D28" s="134">
        <v>0</v>
      </c>
      <c r="E28" s="9"/>
      <c r="F28" s="9"/>
    </row>
    <row r="29" spans="2:8">
      <c r="B29" s="108" t="s">
        <v>35</v>
      </c>
      <c r="C29" s="132">
        <f>C30</f>
        <v>121192561989</v>
      </c>
      <c r="D29" s="132">
        <f>D30</f>
        <v>49367714128.349998</v>
      </c>
      <c r="E29" s="9"/>
      <c r="F29" s="9"/>
    </row>
    <row r="30" spans="2:8">
      <c r="B30" s="109" t="s">
        <v>2136</v>
      </c>
      <c r="C30" s="133">
        <f>SUM(C31:C32)</f>
        <v>121192561989</v>
      </c>
      <c r="D30" s="133">
        <f>SUM(D31:D32)</f>
        <v>49367714128.349998</v>
      </c>
      <c r="E30" s="9"/>
      <c r="F30" s="9"/>
    </row>
    <row r="31" spans="2:8">
      <c r="B31" s="110" t="s">
        <v>36</v>
      </c>
      <c r="C31" s="134">
        <v>5117721882</v>
      </c>
      <c r="D31" s="134">
        <v>372310342.19999999</v>
      </c>
      <c r="E31" s="9"/>
      <c r="F31" s="9"/>
    </row>
    <row r="32" spans="2:8">
      <c r="B32" s="110" t="s">
        <v>37</v>
      </c>
      <c r="C32" s="134">
        <v>116074840107</v>
      </c>
      <c r="D32" s="134">
        <v>48995403786.150002</v>
      </c>
      <c r="E32" s="9"/>
      <c r="F32" s="9"/>
    </row>
    <row r="33" spans="2:18" ht="15" customHeight="1">
      <c r="B33" s="44" t="s">
        <v>38</v>
      </c>
      <c r="C33" s="51">
        <f>C14+C29</f>
        <v>1744025968276</v>
      </c>
      <c r="D33" s="51">
        <f>D14+D29</f>
        <v>670143061149.58936</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2243</v>
      </c>
      <c r="C36" s="195"/>
      <c r="D36" s="195"/>
      <c r="E36" s="116"/>
      <c r="F36" s="116"/>
      <c r="G36" s="116"/>
    </row>
    <row r="37" spans="2:18">
      <c r="B37" s="183" t="s">
        <v>39</v>
      </c>
      <c r="C37" s="183"/>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F23" sqref="F2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8" t="s">
        <v>609</v>
      </c>
      <c r="B1" s="178"/>
      <c r="C1" s="178"/>
      <c r="D1" s="178"/>
      <c r="E1" s="178"/>
    </row>
    <row r="2" spans="1:7" ht="21" customHeight="1">
      <c r="A2" s="179" t="s">
        <v>0</v>
      </c>
      <c r="B2" s="179"/>
      <c r="C2" s="179"/>
      <c r="D2" s="179"/>
      <c r="E2" s="179"/>
    </row>
    <row r="3" spans="1:7" ht="15" customHeight="1">
      <c r="A3" s="191" t="s">
        <v>1</v>
      </c>
      <c r="B3" s="191"/>
      <c r="C3" s="191"/>
      <c r="D3" s="191"/>
      <c r="E3" s="191"/>
    </row>
    <row r="4" spans="1:7" ht="15" customHeight="1">
      <c r="A4" s="115"/>
      <c r="B4" s="115"/>
      <c r="C4" s="115"/>
      <c r="D4" s="115"/>
      <c r="E4" s="115"/>
    </row>
    <row r="5" spans="1:7" ht="18.75" customHeight="1">
      <c r="A5" s="192" t="s">
        <v>22</v>
      </c>
      <c r="B5" s="192"/>
      <c r="C5" s="192"/>
      <c r="D5" s="192"/>
      <c r="E5" s="192"/>
    </row>
    <row r="6" spans="1:7" ht="18.75" customHeight="1">
      <c r="A6" s="192" t="s">
        <v>40</v>
      </c>
      <c r="B6" s="192"/>
      <c r="C6" s="192"/>
      <c r="D6" s="192"/>
      <c r="E6" s="192"/>
    </row>
    <row r="7" spans="1:7" ht="18.75">
      <c r="A7" s="182" t="s">
        <v>2242</v>
      </c>
      <c r="B7" s="182"/>
      <c r="C7" s="182"/>
      <c r="D7" s="182"/>
      <c r="E7" s="182"/>
    </row>
    <row r="8" spans="1:7" ht="18.75">
      <c r="A8" s="177" t="s">
        <v>608</v>
      </c>
      <c r="B8" s="177"/>
      <c r="C8" s="177"/>
      <c r="D8" s="177"/>
      <c r="E8" s="177"/>
    </row>
    <row r="9" spans="1:7" ht="15.75">
      <c r="A9" s="190" t="s">
        <v>4</v>
      </c>
      <c r="B9" s="190"/>
      <c r="C9" s="190"/>
      <c r="D9" s="190"/>
      <c r="E9" s="190"/>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620775347021.24011</v>
      </c>
      <c r="F14" s="9"/>
      <c r="G14" s="46"/>
    </row>
    <row r="15" spans="1:7">
      <c r="B15" s="56" t="s">
        <v>41</v>
      </c>
      <c r="C15" s="97">
        <f>SUM(C16:C17)</f>
        <v>8907795183</v>
      </c>
      <c r="D15" s="97">
        <f>SUM(D16:D17)</f>
        <v>3711580470.9099998</v>
      </c>
      <c r="F15" s="9"/>
    </row>
    <row r="16" spans="1:7">
      <c r="B16" s="57" t="s">
        <v>42</v>
      </c>
      <c r="C16" s="137">
        <v>3010779124</v>
      </c>
      <c r="D16" s="137">
        <v>1254490574</v>
      </c>
      <c r="F16" s="9"/>
    </row>
    <row r="17" spans="2:8">
      <c r="B17" s="57" t="s">
        <v>43</v>
      </c>
      <c r="C17" s="137">
        <v>5897016059</v>
      </c>
      <c r="D17" s="137">
        <v>2457089896.9099998</v>
      </c>
      <c r="F17" s="9"/>
    </row>
    <row r="18" spans="2:8">
      <c r="B18" s="56" t="s">
        <v>44</v>
      </c>
      <c r="C18" s="97">
        <f>SUM(C19:C43)</f>
        <v>1584338836059</v>
      </c>
      <c r="D18" s="97">
        <f>SUM(D19:D43)</f>
        <v>604432629670.57019</v>
      </c>
    </row>
    <row r="19" spans="2:8">
      <c r="B19" s="57" t="s">
        <v>45</v>
      </c>
      <c r="C19" s="137">
        <v>130289851958</v>
      </c>
      <c r="D19" s="137">
        <v>42884953858.640022</v>
      </c>
    </row>
    <row r="20" spans="2:8">
      <c r="B20" s="57" t="s">
        <v>782</v>
      </c>
      <c r="C20" s="137">
        <v>81924855519</v>
      </c>
      <c r="D20" s="137">
        <v>30834823553.76001</v>
      </c>
    </row>
    <row r="21" spans="2:8">
      <c r="B21" s="57" t="s">
        <v>46</v>
      </c>
      <c r="C21" s="137">
        <v>68686619634</v>
      </c>
      <c r="D21" s="137">
        <v>25878553713.550034</v>
      </c>
    </row>
    <row r="22" spans="2:8">
      <c r="B22" s="57" t="s">
        <v>47</v>
      </c>
      <c r="C22" s="137">
        <v>15186213375</v>
      </c>
      <c r="D22" s="137">
        <v>4869456378.2500019</v>
      </c>
    </row>
    <row r="23" spans="2:8">
      <c r="B23" s="57" t="s">
        <v>616</v>
      </c>
      <c r="C23" s="137">
        <v>26273533371</v>
      </c>
      <c r="D23" s="137">
        <v>9718473866.4500046</v>
      </c>
    </row>
    <row r="24" spans="2:8">
      <c r="B24" s="57" t="s">
        <v>48</v>
      </c>
      <c r="C24" s="138">
        <v>332030596342</v>
      </c>
      <c r="D24" s="137">
        <v>123659546957.81013</v>
      </c>
    </row>
    <row r="25" spans="2:8">
      <c r="B25" s="57" t="s">
        <v>49</v>
      </c>
      <c r="C25" s="138">
        <v>180686724982</v>
      </c>
      <c r="D25" s="137">
        <v>65178404676.579979</v>
      </c>
    </row>
    <row r="26" spans="2:8">
      <c r="B26" s="58" t="s">
        <v>50</v>
      </c>
      <c r="C26" s="138">
        <v>8634933410</v>
      </c>
      <c r="D26" s="137">
        <v>3261969516.4799986</v>
      </c>
    </row>
    <row r="27" spans="2:8">
      <c r="B27" s="58" t="s">
        <v>51</v>
      </c>
      <c r="C27" s="138">
        <v>2899510003</v>
      </c>
      <c r="D27" s="137">
        <v>902253053.62999976</v>
      </c>
      <c r="H27" s="47"/>
    </row>
    <row r="28" spans="2:8">
      <c r="B28" s="58" t="s">
        <v>52</v>
      </c>
      <c r="C28" s="138">
        <v>18697509949</v>
      </c>
      <c r="D28" s="137">
        <v>6348956063.750001</v>
      </c>
    </row>
    <row r="29" spans="2:8">
      <c r="B29" s="58" t="s">
        <v>53</v>
      </c>
      <c r="C29" s="138">
        <v>73881683104</v>
      </c>
      <c r="D29" s="137">
        <v>25617416490.850018</v>
      </c>
    </row>
    <row r="30" spans="2:8">
      <c r="B30" s="58" t="s">
        <v>54</v>
      </c>
      <c r="C30" s="138">
        <v>21390709235</v>
      </c>
      <c r="D30" s="137">
        <v>14951030423.639997</v>
      </c>
    </row>
    <row r="31" spans="2:8">
      <c r="B31" s="58" t="s">
        <v>55</v>
      </c>
      <c r="C31" s="138">
        <v>10990734117</v>
      </c>
      <c r="D31" s="137">
        <v>2525731477.5099988</v>
      </c>
    </row>
    <row r="32" spans="2:8">
      <c r="B32" s="58" t="s">
        <v>56</v>
      </c>
      <c r="C32" s="138">
        <v>9308306981</v>
      </c>
      <c r="D32" s="137">
        <v>4402806072.4699993</v>
      </c>
    </row>
    <row r="33" spans="2:6">
      <c r="B33" s="58" t="s">
        <v>57</v>
      </c>
      <c r="C33" s="138">
        <v>1258285151</v>
      </c>
      <c r="D33" s="137">
        <v>393295619.96000004</v>
      </c>
    </row>
    <row r="34" spans="2:6">
      <c r="B34" s="58" t="s">
        <v>58</v>
      </c>
      <c r="C34" s="138">
        <v>4419749461</v>
      </c>
      <c r="D34" s="137">
        <v>1612495181.0900004</v>
      </c>
    </row>
    <row r="35" spans="2:6">
      <c r="B35" s="58" t="s">
        <v>59</v>
      </c>
      <c r="C35" s="138">
        <v>758355375</v>
      </c>
      <c r="D35" s="137">
        <v>244286758.04000002</v>
      </c>
    </row>
    <row r="36" spans="2:6">
      <c r="B36" s="58" t="s">
        <v>60</v>
      </c>
      <c r="C36" s="138">
        <v>16250725153</v>
      </c>
      <c r="D36" s="137">
        <v>5216982230.9800024</v>
      </c>
    </row>
    <row r="37" spans="2:6">
      <c r="B37" s="58" t="s">
        <v>61</v>
      </c>
      <c r="C37" s="138">
        <v>23276233658</v>
      </c>
      <c r="D37" s="137">
        <v>8062838384.500001</v>
      </c>
    </row>
    <row r="38" spans="2:6">
      <c r="B38" s="58" t="s">
        <v>62</v>
      </c>
      <c r="C38" s="138">
        <v>2886533263</v>
      </c>
      <c r="D38" s="137">
        <v>968604261.43999982</v>
      </c>
    </row>
    <row r="39" spans="2:6">
      <c r="B39" s="58" t="s">
        <v>63</v>
      </c>
      <c r="C39" s="138">
        <v>10596192158</v>
      </c>
      <c r="D39" s="137">
        <v>1175885592.9800003</v>
      </c>
    </row>
    <row r="40" spans="2:6">
      <c r="B40" s="58" t="s">
        <v>64</v>
      </c>
      <c r="C40" s="138">
        <v>25212748733</v>
      </c>
      <c r="D40" s="137">
        <v>6765379660.1300001</v>
      </c>
    </row>
    <row r="41" spans="2:6">
      <c r="B41" s="58" t="s">
        <v>617</v>
      </c>
      <c r="C41" s="138">
        <v>4175726215</v>
      </c>
      <c r="D41" s="137">
        <v>1390715189.0999999</v>
      </c>
    </row>
    <row r="42" spans="2:6">
      <c r="B42" s="58" t="s">
        <v>65</v>
      </c>
      <c r="C42" s="138">
        <v>362550018434</v>
      </c>
      <c r="D42" s="137">
        <v>145797451997.13</v>
      </c>
    </row>
    <row r="43" spans="2:6">
      <c r="B43" s="58" t="s">
        <v>66</v>
      </c>
      <c r="C43" s="138">
        <v>152072486478</v>
      </c>
      <c r="D43" s="137">
        <v>71770318691.850006</v>
      </c>
    </row>
    <row r="44" spans="2:6">
      <c r="B44" s="56" t="s">
        <v>67</v>
      </c>
      <c r="C44" s="97">
        <f>C45</f>
        <v>12921593863</v>
      </c>
      <c r="D44" s="97">
        <f>D45</f>
        <v>5772358474</v>
      </c>
    </row>
    <row r="45" spans="2:6">
      <c r="B45" s="57" t="s">
        <v>68</v>
      </c>
      <c r="C45" s="137">
        <v>12921593863</v>
      </c>
      <c r="D45" s="137">
        <v>5772358474</v>
      </c>
    </row>
    <row r="46" spans="2:6">
      <c r="B46" s="56" t="s">
        <v>69</v>
      </c>
      <c r="C46" s="97">
        <f>C47</f>
        <v>10870891737</v>
      </c>
      <c r="D46" s="97">
        <f>D47</f>
        <v>4529538155</v>
      </c>
    </row>
    <row r="47" spans="2:6">
      <c r="B47" s="57" t="s">
        <v>70</v>
      </c>
      <c r="C47" s="137">
        <v>10870891737</v>
      </c>
      <c r="D47" s="137">
        <v>4529538155</v>
      </c>
      <c r="F47" s="47"/>
    </row>
    <row r="48" spans="2:6">
      <c r="B48" s="56" t="s">
        <v>71</v>
      </c>
      <c r="C48" s="97">
        <f>C49</f>
        <v>1524248087</v>
      </c>
      <c r="D48" s="97">
        <f>D49</f>
        <v>635103303.97000074</v>
      </c>
    </row>
    <row r="49" spans="2:6">
      <c r="B49" s="57" t="s">
        <v>72</v>
      </c>
      <c r="C49" s="137">
        <v>1524248087</v>
      </c>
      <c r="D49" s="137">
        <v>635103303.97000074</v>
      </c>
    </row>
    <row r="50" spans="2:6">
      <c r="B50" s="56" t="s">
        <v>73</v>
      </c>
      <c r="C50" s="97">
        <f>C51</f>
        <v>1975371875</v>
      </c>
      <c r="D50" s="97">
        <f>D51</f>
        <v>823071552</v>
      </c>
      <c r="E50" s="47"/>
      <c r="F50" s="47"/>
    </row>
    <row r="51" spans="2:6">
      <c r="B51" s="57" t="s">
        <v>74</v>
      </c>
      <c r="C51" s="137">
        <v>1975371875</v>
      </c>
      <c r="D51" s="173">
        <v>823071552</v>
      </c>
      <c r="E51" s="47"/>
    </row>
    <row r="52" spans="2:6">
      <c r="B52" s="56" t="s">
        <v>75</v>
      </c>
      <c r="C52" s="97">
        <f>C53</f>
        <v>400000000</v>
      </c>
      <c r="D52" s="97">
        <f>D53</f>
        <v>149972862.69999996</v>
      </c>
    </row>
    <row r="53" spans="2:6">
      <c r="B53" s="57" t="s">
        <v>76</v>
      </c>
      <c r="C53" s="137">
        <v>400000000</v>
      </c>
      <c r="D53" s="173">
        <v>149972862.69999996</v>
      </c>
    </row>
    <row r="54" spans="2:6">
      <c r="B54" s="56" t="s">
        <v>77</v>
      </c>
      <c r="C54" s="97">
        <f>C55</f>
        <v>1008000000</v>
      </c>
      <c r="D54" s="97">
        <f>D55</f>
        <v>419999941.94000012</v>
      </c>
    </row>
    <row r="55" spans="2:6">
      <c r="B55" s="57" t="s">
        <v>611</v>
      </c>
      <c r="C55" s="137">
        <v>1008000000</v>
      </c>
      <c r="D55" s="173">
        <v>419999941.94000012</v>
      </c>
      <c r="F55" s="47"/>
    </row>
    <row r="56" spans="2:6">
      <c r="B56" s="59" t="s">
        <v>78</v>
      </c>
      <c r="C56" s="97">
        <f>C57</f>
        <v>886669483</v>
      </c>
      <c r="D56" s="97">
        <f>D57</f>
        <v>301092590.14999998</v>
      </c>
    </row>
    <row r="57" spans="2:6">
      <c r="B57" s="57" t="s">
        <v>734</v>
      </c>
      <c r="C57" s="137">
        <v>886669483</v>
      </c>
      <c r="D57" s="173">
        <v>301092590.14999998</v>
      </c>
    </row>
    <row r="58" spans="2:6">
      <c r="B58" s="60" t="s">
        <v>35</v>
      </c>
      <c r="C58" s="136">
        <f>C59</f>
        <v>121192561989</v>
      </c>
      <c r="D58" s="136">
        <f>D59</f>
        <v>49367714128.350006</v>
      </c>
    </row>
    <row r="59" spans="2:6">
      <c r="B59" s="56" t="s">
        <v>44</v>
      </c>
      <c r="C59" s="97">
        <f>SUM(C60:C61)</f>
        <v>121192561989</v>
      </c>
      <c r="D59" s="97">
        <f>SUM(D60:D61)</f>
        <v>49367714128.350006</v>
      </c>
      <c r="F59" s="47"/>
    </row>
    <row r="60" spans="2:6">
      <c r="B60" s="57" t="s">
        <v>65</v>
      </c>
      <c r="C60" s="137">
        <v>101192561989</v>
      </c>
      <c r="D60" s="137">
        <v>46041379011.050003</v>
      </c>
    </row>
    <row r="61" spans="2:6">
      <c r="B61" s="57" t="s">
        <v>66</v>
      </c>
      <c r="C61" s="137">
        <v>20000000000</v>
      </c>
      <c r="D61" s="137">
        <v>3326335117.3000002</v>
      </c>
    </row>
    <row r="62" spans="2:6">
      <c r="B62" s="61" t="s">
        <v>79</v>
      </c>
      <c r="C62" s="103">
        <f>C14+C58</f>
        <v>1744025968276</v>
      </c>
      <c r="D62" s="103">
        <f>D14+D58</f>
        <v>670143061149.59009</v>
      </c>
      <c r="E62" s="46"/>
    </row>
    <row r="63" spans="2:6">
      <c r="B63" s="198" t="s">
        <v>720</v>
      </c>
      <c r="C63" s="198"/>
      <c r="D63" s="198"/>
    </row>
    <row r="64" spans="2:6" ht="15.6" customHeight="1">
      <c r="B64" s="116" t="s">
        <v>696</v>
      </c>
      <c r="C64" s="116"/>
      <c r="D64" s="116"/>
    </row>
    <row r="65" spans="2:4" ht="33.6" customHeight="1">
      <c r="B65" s="195" t="s">
        <v>2243</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B79" sqref="B79"/>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8" t="s">
        <v>609</v>
      </c>
      <c r="B1" s="178"/>
      <c r="C1" s="178"/>
      <c r="D1" s="178"/>
      <c r="E1" s="178"/>
    </row>
    <row r="2" spans="1:5" ht="21" customHeight="1">
      <c r="A2" s="179" t="s">
        <v>0</v>
      </c>
      <c r="B2" s="179"/>
      <c r="C2" s="179"/>
      <c r="D2" s="179"/>
      <c r="E2" s="179"/>
    </row>
    <row r="3" spans="1:5" ht="14.45" customHeight="1">
      <c r="A3" s="191" t="s">
        <v>1</v>
      </c>
      <c r="B3" s="191"/>
      <c r="C3" s="191"/>
      <c r="D3" s="191"/>
      <c r="E3" s="191"/>
    </row>
    <row r="5" spans="1:5" ht="18" customHeight="1">
      <c r="A5" s="192" t="s">
        <v>22</v>
      </c>
      <c r="B5" s="192"/>
      <c r="C5" s="192"/>
      <c r="D5" s="192"/>
      <c r="E5" s="192"/>
    </row>
    <row r="6" spans="1:5" ht="18" customHeight="1">
      <c r="A6" s="192" t="s">
        <v>80</v>
      </c>
      <c r="B6" s="192"/>
      <c r="C6" s="192"/>
      <c r="D6" s="192"/>
      <c r="E6" s="192"/>
    </row>
    <row r="7" spans="1:5" ht="18.75">
      <c r="A7" s="197" t="s">
        <v>2242</v>
      </c>
      <c r="B7" s="197"/>
      <c r="C7" s="197"/>
      <c r="D7" s="197"/>
      <c r="E7" s="197"/>
    </row>
    <row r="8" spans="1:5" ht="18.75">
      <c r="A8" s="177" t="s">
        <v>608</v>
      </c>
      <c r="B8" s="177"/>
      <c r="C8" s="177"/>
      <c r="D8" s="177"/>
      <c r="E8" s="177"/>
    </row>
    <row r="9" spans="1:5" ht="15.75">
      <c r="A9" s="190" t="s">
        <v>4</v>
      </c>
      <c r="B9" s="190"/>
      <c r="C9" s="190"/>
      <c r="D9" s="190"/>
      <c r="E9" s="190"/>
    </row>
    <row r="13" spans="1:5">
      <c r="B13" s="193" t="s">
        <v>5</v>
      </c>
      <c r="C13" s="42" t="s">
        <v>781</v>
      </c>
      <c r="D13" s="193" t="s">
        <v>698</v>
      </c>
    </row>
    <row r="14" spans="1:5">
      <c r="B14" s="193"/>
      <c r="C14" s="15" t="s">
        <v>608</v>
      </c>
      <c r="D14" s="193"/>
    </row>
    <row r="15" spans="1:5">
      <c r="B15" s="50" t="s">
        <v>238</v>
      </c>
      <c r="C15" s="139">
        <f>C16+C39+C74+C103+C148</f>
        <v>1622833406287</v>
      </c>
      <c r="D15" s="139">
        <f>D16+D39+D74+D103+D148</f>
        <v>620775347021.23999</v>
      </c>
    </row>
    <row r="16" spans="1:5">
      <c r="B16" s="94" t="s">
        <v>612</v>
      </c>
      <c r="C16" s="140">
        <f>C17+C23+C26+C31</f>
        <v>256969074361</v>
      </c>
      <c r="D16" s="140">
        <f>D17+D23+D26+D31</f>
        <v>98944565066.38002</v>
      </c>
    </row>
    <row r="17" spans="2:4">
      <c r="B17" s="95" t="s">
        <v>81</v>
      </c>
      <c r="C17" s="140">
        <f>SUM(C18:C22)</f>
        <v>102151484178</v>
      </c>
      <c r="D17" s="140">
        <f>SUM(D18:D22)</f>
        <v>38528940583.340004</v>
      </c>
    </row>
    <row r="18" spans="2:4">
      <c r="B18" s="48" t="s">
        <v>82</v>
      </c>
      <c r="C18" s="141">
        <v>8027164129</v>
      </c>
      <c r="D18" s="137">
        <v>3463270854.8700008</v>
      </c>
    </row>
    <row r="19" spans="2:4">
      <c r="B19" s="48" t="s">
        <v>83</v>
      </c>
      <c r="C19" s="141">
        <v>52957815438</v>
      </c>
      <c r="D19" s="141">
        <v>17184969821.720013</v>
      </c>
    </row>
    <row r="20" spans="2:4">
      <c r="B20" s="48" t="s">
        <v>84</v>
      </c>
      <c r="C20" s="141">
        <v>29452658980</v>
      </c>
      <c r="D20" s="141">
        <v>13072338678.729992</v>
      </c>
    </row>
    <row r="21" spans="2:4">
      <c r="B21" s="48" t="s">
        <v>85</v>
      </c>
      <c r="C21" s="141">
        <v>10858756737</v>
      </c>
      <c r="D21" s="141">
        <v>4524481910</v>
      </c>
    </row>
    <row r="22" spans="2:4">
      <c r="B22" s="48" t="s">
        <v>86</v>
      </c>
      <c r="C22" s="141">
        <v>855088894</v>
      </c>
      <c r="D22" s="141">
        <v>283879318.02000004</v>
      </c>
    </row>
    <row r="23" spans="2:4">
      <c r="B23" s="95" t="s">
        <v>87</v>
      </c>
      <c r="C23" s="140">
        <f>SUM(C24:C25)</f>
        <v>15009549215</v>
      </c>
      <c r="D23" s="140">
        <f>SUM(D24:D25)</f>
        <v>4810374410.8199987</v>
      </c>
    </row>
    <row r="24" spans="2:4">
      <c r="B24" s="48" t="s">
        <v>88</v>
      </c>
      <c r="C24" s="141">
        <v>5102968644</v>
      </c>
      <c r="D24" s="141">
        <v>1203011653.8299997</v>
      </c>
    </row>
    <row r="25" spans="2:4">
      <c r="B25" s="48" t="s">
        <v>89</v>
      </c>
      <c r="C25" s="141">
        <v>9906580571</v>
      </c>
      <c r="D25" s="141">
        <v>3607362756.9899988</v>
      </c>
    </row>
    <row r="26" spans="2:4">
      <c r="B26" s="95" t="s">
        <v>90</v>
      </c>
      <c r="C26" s="140">
        <f>SUM(C27:C30)</f>
        <v>55750231755</v>
      </c>
      <c r="D26" s="140">
        <f>SUM(D27:D30)</f>
        <v>22189694517.340019</v>
      </c>
    </row>
    <row r="27" spans="2:4">
      <c r="B27" s="48" t="s">
        <v>91</v>
      </c>
      <c r="C27" s="141">
        <v>51534148443</v>
      </c>
      <c r="D27" s="141">
        <v>20144549352.460018</v>
      </c>
    </row>
    <row r="28" spans="2:4">
      <c r="B28" s="48" t="s">
        <v>92</v>
      </c>
      <c r="C28" s="141">
        <v>3838533234</v>
      </c>
      <c r="D28" s="141">
        <v>1904159819.5000002</v>
      </c>
    </row>
    <row r="29" spans="2:4">
      <c r="B29" s="48" t="s">
        <v>461</v>
      </c>
      <c r="C29" s="141">
        <v>296441158</v>
      </c>
      <c r="D29" s="141">
        <v>109282945.61000003</v>
      </c>
    </row>
    <row r="30" spans="2:4">
      <c r="B30" s="48" t="s">
        <v>93</v>
      </c>
      <c r="C30" s="141">
        <v>81108920</v>
      </c>
      <c r="D30" s="141">
        <v>31702399.770000003</v>
      </c>
    </row>
    <row r="31" spans="2:4">
      <c r="B31" s="95" t="s">
        <v>94</v>
      </c>
      <c r="C31" s="140">
        <f>SUM(C32:C38)</f>
        <v>84057809213</v>
      </c>
      <c r="D31" s="140">
        <f>SUM(D32:D38)</f>
        <v>33415555554.879993</v>
      </c>
    </row>
    <row r="32" spans="2:4">
      <c r="B32" s="48" t="s">
        <v>95</v>
      </c>
      <c r="C32" s="141">
        <v>39543819862</v>
      </c>
      <c r="D32" s="141">
        <v>13762873572.859995</v>
      </c>
    </row>
    <row r="33" spans="2:4">
      <c r="B33" s="48" t="s">
        <v>96</v>
      </c>
      <c r="C33" s="141">
        <v>1394684725</v>
      </c>
      <c r="D33" s="141">
        <v>414200863.69999999</v>
      </c>
    </row>
    <row r="34" spans="2:4">
      <c r="B34" s="48" t="s">
        <v>97</v>
      </c>
      <c r="C34" s="141">
        <v>29123951403</v>
      </c>
      <c r="D34" s="141">
        <v>12115601043.489998</v>
      </c>
    </row>
    <row r="35" spans="2:4">
      <c r="B35" s="48" t="s">
        <v>98</v>
      </c>
      <c r="C35" s="141">
        <v>3220295124</v>
      </c>
      <c r="D35" s="141">
        <v>3300689474.9500003</v>
      </c>
    </row>
    <row r="36" spans="2:4">
      <c r="B36" s="48" t="s">
        <v>99</v>
      </c>
      <c r="C36" s="141">
        <v>5672580954</v>
      </c>
      <c r="D36" s="141">
        <v>2212551511.4399996</v>
      </c>
    </row>
    <row r="37" spans="2:4">
      <c r="B37" s="48" t="s">
        <v>100</v>
      </c>
      <c r="C37" s="141">
        <v>68949757</v>
      </c>
      <c r="D37" s="141">
        <v>28729065</v>
      </c>
    </row>
    <row r="38" spans="2:4">
      <c r="B38" s="48" t="s">
        <v>101</v>
      </c>
      <c r="C38" s="141">
        <v>5033527388</v>
      </c>
      <c r="D38" s="141">
        <v>1580910023.4400001</v>
      </c>
    </row>
    <row r="39" spans="2:4">
      <c r="B39" s="94" t="s">
        <v>495</v>
      </c>
      <c r="C39" s="140">
        <f>C40+C44+C50+C52+C58+C61+C67+C69+C71</f>
        <v>249200443837</v>
      </c>
      <c r="D39" s="140">
        <f>D40+D44+D50+D52+D58+D61+D67+D69+D71</f>
        <v>109499009402.60001</v>
      </c>
    </row>
    <row r="40" spans="2:4">
      <c r="B40" s="95" t="s">
        <v>102</v>
      </c>
      <c r="C40" s="140">
        <f>SUM(C41:C43)</f>
        <v>22840302147</v>
      </c>
      <c r="D40" s="140">
        <f>SUM(D41:D43)</f>
        <v>15415638842.699999</v>
      </c>
    </row>
    <row r="41" spans="2:4">
      <c r="B41" s="48" t="s">
        <v>103</v>
      </c>
      <c r="C41" s="141">
        <v>20922831438</v>
      </c>
      <c r="D41" s="141">
        <v>14800329856.369999</v>
      </c>
    </row>
    <row r="42" spans="2:4">
      <c r="B42" s="48" t="s">
        <v>104</v>
      </c>
      <c r="C42" s="141">
        <v>1670312352</v>
      </c>
      <c r="D42" s="141">
        <v>530968491.57000005</v>
      </c>
    </row>
    <row r="43" spans="2:4">
      <c r="B43" s="48" t="s">
        <v>105</v>
      </c>
      <c r="C43" s="141">
        <v>247158357</v>
      </c>
      <c r="D43" s="141">
        <v>84340494.76000002</v>
      </c>
    </row>
    <row r="44" spans="2:4">
      <c r="B44" s="95" t="s">
        <v>106</v>
      </c>
      <c r="C44" s="140">
        <f>SUM(C45:C49)</f>
        <v>19229327493</v>
      </c>
      <c r="D44" s="140">
        <f>SUM(D45:D49)</f>
        <v>6478704601.1499996</v>
      </c>
    </row>
    <row r="45" spans="2:4">
      <c r="B45" s="48" t="s">
        <v>107</v>
      </c>
      <c r="C45" s="141">
        <v>10225165399</v>
      </c>
      <c r="D45" s="141">
        <v>2828055394.4699998</v>
      </c>
    </row>
    <row r="46" spans="2:4">
      <c r="B46" s="48" t="s">
        <v>108</v>
      </c>
      <c r="C46" s="141">
        <v>144925000</v>
      </c>
      <c r="D46" s="141">
        <v>80593969.170000002</v>
      </c>
    </row>
    <row r="47" spans="2:4">
      <c r="B47" s="48" t="s">
        <v>462</v>
      </c>
      <c r="C47" s="141">
        <v>100000000</v>
      </c>
      <c r="D47" s="141">
        <v>0</v>
      </c>
    </row>
    <row r="48" spans="2:4">
      <c r="B48" s="48" t="s">
        <v>109</v>
      </c>
      <c r="C48" s="141">
        <v>977523771</v>
      </c>
      <c r="D48" s="141">
        <v>207858860.31999999</v>
      </c>
    </row>
    <row r="49" spans="2:4">
      <c r="B49" s="48" t="s">
        <v>110</v>
      </c>
      <c r="C49" s="141">
        <v>7781713323</v>
      </c>
      <c r="D49" s="141">
        <v>3362196377.1899991</v>
      </c>
    </row>
    <row r="50" spans="2:4">
      <c r="B50" s="95" t="s">
        <v>111</v>
      </c>
      <c r="C50" s="140">
        <f>SUM(C51)</f>
        <v>6975321990</v>
      </c>
      <c r="D50" s="140">
        <f>SUM(D51)</f>
        <v>2613311513.8900003</v>
      </c>
    </row>
    <row r="51" spans="2:4">
      <c r="B51" s="48" t="s">
        <v>112</v>
      </c>
      <c r="C51" s="141">
        <v>6975321990</v>
      </c>
      <c r="D51" s="141">
        <v>2613311513.8900003</v>
      </c>
    </row>
    <row r="52" spans="2:4">
      <c r="B52" s="95" t="s">
        <v>113</v>
      </c>
      <c r="C52" s="140">
        <f>SUM(C53:C57)</f>
        <v>95599385504</v>
      </c>
      <c r="D52" s="140">
        <f>SUM(D53:D57)</f>
        <v>50293895830.689995</v>
      </c>
    </row>
    <row r="53" spans="2:4">
      <c r="B53" s="48" t="s">
        <v>114</v>
      </c>
      <c r="C53" s="141">
        <v>581376265</v>
      </c>
      <c r="D53" s="141">
        <v>192484044.70000002</v>
      </c>
    </row>
    <row r="54" spans="2:4">
      <c r="B54" s="48" t="s">
        <v>115</v>
      </c>
      <c r="C54" s="141">
        <v>92475769241</v>
      </c>
      <c r="D54" s="141">
        <v>49343876125</v>
      </c>
    </row>
    <row r="55" spans="2:4">
      <c r="B55" s="48" t="s">
        <v>615</v>
      </c>
      <c r="C55" s="141">
        <v>288905038</v>
      </c>
      <c r="D55" s="141">
        <v>0</v>
      </c>
    </row>
    <row r="56" spans="2:4">
      <c r="B56" s="48" t="s">
        <v>116</v>
      </c>
      <c r="C56" s="141">
        <v>19334653</v>
      </c>
      <c r="D56" s="141">
        <v>10920932.810000001</v>
      </c>
    </row>
    <row r="57" spans="2:4">
      <c r="B57" s="48" t="s">
        <v>117</v>
      </c>
      <c r="C57" s="141">
        <v>2234000307</v>
      </c>
      <c r="D57" s="141">
        <v>746614728.18000031</v>
      </c>
    </row>
    <row r="58" spans="2:4">
      <c r="B58" s="95" t="s">
        <v>118</v>
      </c>
      <c r="C58" s="140">
        <f>SUM(C59:C60)</f>
        <v>984650259</v>
      </c>
      <c r="D58" s="140">
        <f>SUM(D59:D60)</f>
        <v>356777967.99999988</v>
      </c>
    </row>
    <row r="59" spans="2:4">
      <c r="B59" s="48" t="s">
        <v>119</v>
      </c>
      <c r="C59" s="141">
        <v>983650259</v>
      </c>
      <c r="D59" s="141">
        <v>356777967.99999988</v>
      </c>
    </row>
    <row r="60" spans="2:4">
      <c r="B60" s="48" t="s">
        <v>376</v>
      </c>
      <c r="C60" s="141">
        <v>1000000</v>
      </c>
      <c r="D60" s="141">
        <v>0</v>
      </c>
    </row>
    <row r="61" spans="2:4">
      <c r="B61" s="95" t="s">
        <v>120</v>
      </c>
      <c r="C61" s="140">
        <f>SUM(C62:C66)</f>
        <v>89860675127</v>
      </c>
      <c r="D61" s="140">
        <f>SUM(D62:D66)</f>
        <v>31378043760.610023</v>
      </c>
    </row>
    <row r="62" spans="2:4">
      <c r="B62" s="48" t="s">
        <v>121</v>
      </c>
      <c r="C62" s="141">
        <v>48883353511</v>
      </c>
      <c r="D62" s="141">
        <v>19454186471.710018</v>
      </c>
    </row>
    <row r="63" spans="2:4">
      <c r="B63" s="48" t="s">
        <v>122</v>
      </c>
      <c r="C63" s="141">
        <v>7846034</v>
      </c>
      <c r="D63" s="141">
        <v>4922695.58</v>
      </c>
    </row>
    <row r="64" spans="2:4">
      <c r="B64" s="48" t="s">
        <v>123</v>
      </c>
      <c r="C64" s="141">
        <v>35043058783</v>
      </c>
      <c r="D64" s="141">
        <v>10306486182.410004</v>
      </c>
    </row>
    <row r="65" spans="2:4">
      <c r="B65" s="48" t="s">
        <v>124</v>
      </c>
      <c r="C65" s="141">
        <v>1250000000</v>
      </c>
      <c r="D65" s="141">
        <v>376507140.77000016</v>
      </c>
    </row>
    <row r="66" spans="2:4">
      <c r="B66" s="48" t="s">
        <v>125</v>
      </c>
      <c r="C66" s="141">
        <v>4676416799</v>
      </c>
      <c r="D66" s="141">
        <v>1235941270.1400001</v>
      </c>
    </row>
    <row r="67" spans="2:4">
      <c r="B67" s="95" t="s">
        <v>126</v>
      </c>
      <c r="C67" s="140">
        <f>C68</f>
        <v>4386380395</v>
      </c>
      <c r="D67" s="140">
        <f>D68</f>
        <v>796531630.28999996</v>
      </c>
    </row>
    <row r="68" spans="2:4">
      <c r="B68" s="48" t="s">
        <v>127</v>
      </c>
      <c r="C68" s="141">
        <v>4386380395</v>
      </c>
      <c r="D68" s="141">
        <v>796531630.28999996</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2166105255.269999</v>
      </c>
    </row>
    <row r="72" spans="2:4">
      <c r="B72" s="48" t="s">
        <v>340</v>
      </c>
      <c r="C72" s="141">
        <v>28275430</v>
      </c>
      <c r="D72" s="141">
        <v>27275091.829999998</v>
      </c>
    </row>
    <row r="73" spans="2:4">
      <c r="B73" s="48" t="s">
        <v>131</v>
      </c>
      <c r="C73" s="141">
        <v>9146422472</v>
      </c>
      <c r="D73" s="141">
        <v>2138830163.4399989</v>
      </c>
    </row>
    <row r="74" spans="2:4">
      <c r="B74" s="94" t="s">
        <v>502</v>
      </c>
      <c r="C74" s="140">
        <f>C75+C80+C94</f>
        <v>15653220062</v>
      </c>
      <c r="D74" s="140">
        <f>D75+D80+D94</f>
        <v>3271752136.8099999</v>
      </c>
    </row>
    <row r="75" spans="2:4">
      <c r="B75" s="95" t="s">
        <v>132</v>
      </c>
      <c r="C75" s="140">
        <f>SUM(C76:C79)</f>
        <v>1159849100</v>
      </c>
      <c r="D75" s="140">
        <f>SUM(D76:D79)</f>
        <v>296684636.05999994</v>
      </c>
    </row>
    <row r="76" spans="2:4">
      <c r="B76" s="48" t="s">
        <v>133</v>
      </c>
      <c r="C76" s="141">
        <v>228885000</v>
      </c>
      <c r="D76" s="141">
        <v>85238666.489999995</v>
      </c>
    </row>
    <row r="77" spans="2:4">
      <c r="B77" s="48" t="s">
        <v>134</v>
      </c>
      <c r="C77" s="141">
        <v>583707266</v>
      </c>
      <c r="D77" s="141">
        <v>119192642.34999999</v>
      </c>
    </row>
    <row r="78" spans="2:4">
      <c r="B78" s="48" t="s">
        <v>432</v>
      </c>
      <c r="C78" s="141">
        <v>14083521</v>
      </c>
      <c r="D78" s="141">
        <v>6660764.1400000006</v>
      </c>
    </row>
    <row r="79" spans="2:4">
      <c r="B79" s="48" t="s">
        <v>135</v>
      </c>
      <c r="C79" s="141">
        <v>333173313</v>
      </c>
      <c r="D79" s="141">
        <v>85592563.079999998</v>
      </c>
    </row>
    <row r="80" spans="2:4">
      <c r="B80" s="95" t="s">
        <v>136</v>
      </c>
      <c r="C80" s="140">
        <f>SUM(C81:C93)</f>
        <v>8167588808</v>
      </c>
      <c r="D80" s="140">
        <f>SUM(D81:D93)</f>
        <v>2144274808.5899994</v>
      </c>
    </row>
    <row r="81" spans="2:4">
      <c r="B81" s="48" t="s">
        <v>137</v>
      </c>
      <c r="C81" s="141">
        <v>1430788520</v>
      </c>
      <c r="D81" s="141">
        <v>7736573.5800000001</v>
      </c>
    </row>
    <row r="82" spans="2:4">
      <c r="B82" s="48" t="s">
        <v>138</v>
      </c>
      <c r="C82" s="141">
        <v>402894786</v>
      </c>
      <c r="D82" s="141">
        <v>125369228.66000001</v>
      </c>
    </row>
    <row r="83" spans="2:4">
      <c r="B83" s="48" t="s">
        <v>139</v>
      </c>
      <c r="C83" s="141">
        <v>10000000</v>
      </c>
      <c r="D83" s="141">
        <v>6384049.2000000002</v>
      </c>
    </row>
    <row r="84" spans="2:4">
      <c r="B84" s="48" t="s">
        <v>140</v>
      </c>
      <c r="C84" s="141">
        <v>5800000</v>
      </c>
      <c r="D84" s="141">
        <v>2039457.1400000001</v>
      </c>
    </row>
    <row r="85" spans="2:4">
      <c r="B85" s="48" t="s">
        <v>141</v>
      </c>
      <c r="C85" s="141">
        <v>166300000</v>
      </c>
      <c r="D85" s="141">
        <v>67139166.650000006</v>
      </c>
    </row>
    <row r="86" spans="2:4">
      <c r="B86" s="48" t="s">
        <v>463</v>
      </c>
      <c r="C86" s="141">
        <v>99295178</v>
      </c>
      <c r="D86" s="141">
        <v>30330535.810000002</v>
      </c>
    </row>
    <row r="87" spans="2:4">
      <c r="B87" s="48" t="s">
        <v>142</v>
      </c>
      <c r="C87" s="141">
        <v>1341832252</v>
      </c>
      <c r="D87" s="141">
        <v>431363011.13</v>
      </c>
    </row>
    <row r="88" spans="2:4">
      <c r="B88" s="48" t="s">
        <v>143</v>
      </c>
      <c r="C88" s="141">
        <v>1205895920</v>
      </c>
      <c r="D88" s="141">
        <v>303279398.47999996</v>
      </c>
    </row>
    <row r="89" spans="2:4">
      <c r="B89" s="48" t="s">
        <v>144</v>
      </c>
      <c r="C89" s="141">
        <v>96423204</v>
      </c>
      <c r="D89" s="141">
        <v>29303236.379999995</v>
      </c>
    </row>
    <row r="90" spans="2:4">
      <c r="B90" s="48" t="s">
        <v>145</v>
      </c>
      <c r="C90" s="141">
        <v>1300000</v>
      </c>
      <c r="D90" s="141">
        <v>341691.76</v>
      </c>
    </row>
    <row r="91" spans="2:4">
      <c r="B91" s="48" t="s">
        <v>464</v>
      </c>
      <c r="C91" s="141">
        <v>48847564</v>
      </c>
      <c r="D91" s="141">
        <v>11418128.050000001</v>
      </c>
    </row>
    <row r="92" spans="2:4">
      <c r="B92" s="48" t="s">
        <v>613</v>
      </c>
      <c r="C92" s="141">
        <v>21670500</v>
      </c>
      <c r="D92" s="141">
        <v>15029498.93</v>
      </c>
    </row>
    <row r="93" spans="2:4">
      <c r="B93" s="48" t="s">
        <v>146</v>
      </c>
      <c r="C93" s="141">
        <v>3336540884</v>
      </c>
      <c r="D93" s="141">
        <v>1114540832.8199997</v>
      </c>
    </row>
    <row r="94" spans="2:4">
      <c r="B94" s="95" t="s">
        <v>147</v>
      </c>
      <c r="C94" s="140">
        <f>SUM(C95:C102)</f>
        <v>6325782154</v>
      </c>
      <c r="D94" s="140">
        <f>SUM(D95:D102)</f>
        <v>830792692.16000021</v>
      </c>
    </row>
    <row r="95" spans="2:4">
      <c r="B95" s="48" t="s">
        <v>148</v>
      </c>
      <c r="C95" s="141">
        <v>353570167</v>
      </c>
      <c r="D95" s="141">
        <v>143299799.02000001</v>
      </c>
    </row>
    <row r="96" spans="2:4">
      <c r="B96" s="48" t="s">
        <v>149</v>
      </c>
      <c r="C96" s="141">
        <v>5549769</v>
      </c>
      <c r="D96" s="141">
        <v>1847525.33</v>
      </c>
    </row>
    <row r="97" spans="2:4">
      <c r="B97" s="48" t="s">
        <v>150</v>
      </c>
      <c r="C97" s="141">
        <v>147468421</v>
      </c>
      <c r="D97" s="141">
        <v>43352531.920000002</v>
      </c>
    </row>
    <row r="98" spans="2:4">
      <c r="B98" s="48" t="s">
        <v>151</v>
      </c>
      <c r="C98" s="141">
        <v>31680000</v>
      </c>
      <c r="D98" s="141">
        <v>5824584.6100000003</v>
      </c>
    </row>
    <row r="99" spans="2:4">
      <c r="B99" s="48" t="s">
        <v>465</v>
      </c>
      <c r="C99" s="141">
        <v>5262147142</v>
      </c>
      <c r="D99" s="141">
        <v>500879925.21000022</v>
      </c>
    </row>
    <row r="100" spans="2:4">
      <c r="B100" s="48" t="s">
        <v>466</v>
      </c>
      <c r="C100" s="141">
        <v>330078958</v>
      </c>
      <c r="D100" s="141">
        <v>69030737.769999996</v>
      </c>
    </row>
    <row r="101" spans="2:4">
      <c r="B101" s="48" t="s">
        <v>152</v>
      </c>
      <c r="C101" s="141">
        <v>4539681</v>
      </c>
      <c r="D101" s="141">
        <v>1881950.93</v>
      </c>
    </row>
    <row r="102" spans="2:4">
      <c r="B102" s="48" t="s">
        <v>153</v>
      </c>
      <c r="C102" s="141">
        <v>190748016</v>
      </c>
      <c r="D102" s="141">
        <v>64675637.369999997</v>
      </c>
    </row>
    <row r="103" spans="2:4">
      <c r="B103" s="94" t="s">
        <v>496</v>
      </c>
      <c r="C103" s="140">
        <f>C104+C108+C115+C122+C134+C143</f>
        <v>738460649593</v>
      </c>
      <c r="D103" s="140">
        <f>D104+D108+D115+D122+D134+D143</f>
        <v>263262568418.31995</v>
      </c>
    </row>
    <row r="104" spans="2:4">
      <c r="B104" s="95" t="s">
        <v>154</v>
      </c>
      <c r="C104" s="140">
        <f>SUM(C105:C107)</f>
        <v>31370841423</v>
      </c>
      <c r="D104" s="140">
        <f>SUM(D105:D107)</f>
        <v>11004136054.870001</v>
      </c>
    </row>
    <row r="105" spans="2:4">
      <c r="B105" s="48" t="s">
        <v>155</v>
      </c>
      <c r="C105" s="141">
        <v>4317176505</v>
      </c>
      <c r="D105" s="141">
        <v>657623450.22000003</v>
      </c>
    </row>
    <row r="106" spans="2:4">
      <c r="B106" s="48" t="s">
        <v>156</v>
      </c>
      <c r="C106" s="141">
        <v>817412450</v>
      </c>
      <c r="D106" s="141">
        <v>210916694.63</v>
      </c>
    </row>
    <row r="107" spans="2:4">
      <c r="B107" s="48" t="s">
        <v>157</v>
      </c>
      <c r="C107" s="141">
        <v>26236252468</v>
      </c>
      <c r="D107" s="141">
        <v>10135595910.02</v>
      </c>
    </row>
    <row r="108" spans="2:4">
      <c r="B108" s="95" t="s">
        <v>158</v>
      </c>
      <c r="C108" s="140">
        <f>SUM(C109:C114)</f>
        <v>168782842806</v>
      </c>
      <c r="D108" s="140">
        <f>SUM(D109:D114)</f>
        <v>57868527393.909981</v>
      </c>
    </row>
    <row r="109" spans="2:4">
      <c r="B109" s="48" t="s">
        <v>467</v>
      </c>
      <c r="C109" s="141">
        <v>284169222</v>
      </c>
      <c r="D109" s="141">
        <v>110031040.3</v>
      </c>
    </row>
    <row r="110" spans="2:4">
      <c r="B110" s="48" t="s">
        <v>159</v>
      </c>
      <c r="C110" s="141">
        <v>18541245058</v>
      </c>
      <c r="D110" s="141">
        <v>5813023676.4499998</v>
      </c>
    </row>
    <row r="111" spans="2:4">
      <c r="B111" s="48" t="s">
        <v>160</v>
      </c>
      <c r="C111" s="141">
        <v>16622756919</v>
      </c>
      <c r="D111" s="141">
        <v>4358755553.6499987</v>
      </c>
    </row>
    <row r="112" spans="2:4">
      <c r="B112" s="48" t="s">
        <v>161</v>
      </c>
      <c r="C112" s="141">
        <v>26513048</v>
      </c>
      <c r="D112" s="141">
        <v>2844196.0700000003</v>
      </c>
    </row>
    <row r="113" spans="2:4">
      <c r="B113" s="48" t="s">
        <v>162</v>
      </c>
      <c r="C113" s="141">
        <v>104221716</v>
      </c>
      <c r="D113" s="141">
        <v>41203129.259999998</v>
      </c>
    </row>
    <row r="114" spans="2:4">
      <c r="B114" s="48" t="s">
        <v>163</v>
      </c>
      <c r="C114" s="141">
        <v>133203936843</v>
      </c>
      <c r="D114" s="141">
        <v>47542669798.179985</v>
      </c>
    </row>
    <row r="115" spans="2:4">
      <c r="B115" s="95" t="s">
        <v>164</v>
      </c>
      <c r="C115" s="140">
        <f>SUM(C116:C121)</f>
        <v>16923613014</v>
      </c>
      <c r="D115" s="140">
        <f>SUM(D116:D121)</f>
        <v>7490067790.210001</v>
      </c>
    </row>
    <row r="116" spans="2:4">
      <c r="B116" s="48" t="s">
        <v>165</v>
      </c>
      <c r="C116" s="141">
        <v>5590763341</v>
      </c>
      <c r="D116" s="141">
        <v>2642333377.0100002</v>
      </c>
    </row>
    <row r="117" spans="2:4">
      <c r="B117" s="48" t="s">
        <v>166</v>
      </c>
      <c r="C117" s="141">
        <v>3732043759</v>
      </c>
      <c r="D117" s="141">
        <v>1917734137.2600002</v>
      </c>
    </row>
    <row r="118" spans="2:4">
      <c r="B118" s="48" t="s">
        <v>167</v>
      </c>
      <c r="C118" s="141">
        <v>4583392499</v>
      </c>
      <c r="D118" s="141">
        <v>1709276228.730001</v>
      </c>
    </row>
    <row r="119" spans="2:4">
      <c r="B119" s="48" t="s">
        <v>339</v>
      </c>
      <c r="C119" s="141">
        <v>2338581</v>
      </c>
      <c r="D119" s="141">
        <v>0</v>
      </c>
    </row>
    <row r="120" spans="2:4">
      <c r="B120" s="48" t="s">
        <v>168</v>
      </c>
      <c r="C120" s="141">
        <v>320504954</v>
      </c>
      <c r="D120" s="141">
        <v>449219495.16000015</v>
      </c>
    </row>
    <row r="121" spans="2:4">
      <c r="B121" s="48" t="s">
        <v>169</v>
      </c>
      <c r="C121" s="141">
        <v>2694569880</v>
      </c>
      <c r="D121" s="141">
        <v>771504552.04999971</v>
      </c>
    </row>
    <row r="122" spans="2:4">
      <c r="B122" s="95" t="s">
        <v>568</v>
      </c>
      <c r="C122" s="140">
        <f>SUM(C123:C133)</f>
        <v>328145067506</v>
      </c>
      <c r="D122" s="140">
        <f>SUM(D123:D133)</f>
        <v>121662169688.15997</v>
      </c>
    </row>
    <row r="123" spans="2:4">
      <c r="B123" s="48" t="s">
        <v>170</v>
      </c>
      <c r="C123" s="141">
        <v>18249523531</v>
      </c>
      <c r="D123" s="141">
        <v>6586601756.1700077</v>
      </c>
    </row>
    <row r="124" spans="2:4">
      <c r="B124" s="48" t="s">
        <v>377</v>
      </c>
      <c r="C124" s="141">
        <v>114193390419</v>
      </c>
      <c r="D124" s="141">
        <v>48937367362.799973</v>
      </c>
    </row>
    <row r="125" spans="2:4">
      <c r="B125" s="48" t="s">
        <v>378</v>
      </c>
      <c r="C125" s="141">
        <v>32063116830</v>
      </c>
      <c r="D125" s="141">
        <v>12487142249.710005</v>
      </c>
    </row>
    <row r="126" spans="2:4">
      <c r="B126" s="48" t="s">
        <v>171</v>
      </c>
      <c r="C126" s="141">
        <v>28055242863</v>
      </c>
      <c r="D126" s="141">
        <v>9180095750.1799984</v>
      </c>
    </row>
    <row r="127" spans="2:4">
      <c r="B127" s="48" t="s">
        <v>172</v>
      </c>
      <c r="C127" s="141">
        <v>3512042323</v>
      </c>
      <c r="D127" s="141">
        <v>1469359637.6499999</v>
      </c>
    </row>
    <row r="128" spans="2:4">
      <c r="B128" s="48" t="s">
        <v>173</v>
      </c>
      <c r="C128" s="141">
        <v>13019392840</v>
      </c>
      <c r="D128" s="141">
        <v>5299858028.6600018</v>
      </c>
    </row>
    <row r="129" spans="2:4">
      <c r="B129" s="48" t="s">
        <v>174</v>
      </c>
      <c r="C129" s="141">
        <v>1695003508</v>
      </c>
      <c r="D129" s="141">
        <v>559655105.55999994</v>
      </c>
    </row>
    <row r="130" spans="2:4">
      <c r="B130" s="48" t="s">
        <v>175</v>
      </c>
      <c r="C130" s="141">
        <v>646540838</v>
      </c>
      <c r="D130" s="141">
        <v>271854162.1500001</v>
      </c>
    </row>
    <row r="131" spans="2:4">
      <c r="B131" s="48" t="s">
        <v>176</v>
      </c>
      <c r="C131" s="141">
        <v>563130187</v>
      </c>
      <c r="D131" s="141">
        <v>149265235.81999999</v>
      </c>
    </row>
    <row r="132" spans="2:4">
      <c r="B132" s="48" t="s">
        <v>177</v>
      </c>
      <c r="C132" s="141">
        <v>1179299646</v>
      </c>
      <c r="D132" s="141">
        <v>462535818.25000006</v>
      </c>
    </row>
    <row r="133" spans="2:4">
      <c r="B133" s="48" t="s">
        <v>178</v>
      </c>
      <c r="C133" s="141">
        <v>114968384521</v>
      </c>
      <c r="D133" s="141">
        <v>36258434581.209984</v>
      </c>
    </row>
    <row r="134" spans="2:4">
      <c r="B134" s="95" t="s">
        <v>497</v>
      </c>
      <c r="C134" s="140">
        <f>SUM(C135:C142)</f>
        <v>191985997254</v>
      </c>
      <c r="D134" s="140">
        <f>SUM(D135:D142)</f>
        <v>64916885516.949989</v>
      </c>
    </row>
    <row r="135" spans="2:4">
      <c r="B135" s="48" t="s">
        <v>179</v>
      </c>
      <c r="C135" s="141">
        <v>103220714561</v>
      </c>
      <c r="D135" s="141">
        <v>36394207971.739998</v>
      </c>
    </row>
    <row r="136" spans="2:4">
      <c r="B136" s="48" t="s">
        <v>429</v>
      </c>
      <c r="C136" s="141">
        <v>6033490</v>
      </c>
      <c r="D136" s="141">
        <v>0</v>
      </c>
    </row>
    <row r="137" spans="2:4">
      <c r="B137" s="48" t="s">
        <v>180</v>
      </c>
      <c r="C137" s="141">
        <v>200000000</v>
      </c>
      <c r="D137" s="141">
        <v>0</v>
      </c>
    </row>
    <row r="138" spans="2:4">
      <c r="B138" s="48" t="s">
        <v>181</v>
      </c>
      <c r="C138" s="141">
        <v>8781348035</v>
      </c>
      <c r="D138" s="141">
        <v>980330971.87999988</v>
      </c>
    </row>
    <row r="139" spans="2:4">
      <c r="B139" s="48" t="s">
        <v>182</v>
      </c>
      <c r="C139" s="141">
        <v>1576472756</v>
      </c>
      <c r="D139" s="141">
        <v>463989017.00000012</v>
      </c>
    </row>
    <row r="140" spans="2:4">
      <c r="B140" s="48" t="s">
        <v>183</v>
      </c>
      <c r="C140" s="141">
        <v>74140062258</v>
      </c>
      <c r="D140" s="141">
        <v>25562328378.959991</v>
      </c>
    </row>
    <row r="141" spans="2:4">
      <c r="B141" s="48" t="s">
        <v>468</v>
      </c>
      <c r="C141" s="141">
        <v>1600000</v>
      </c>
      <c r="D141" s="141">
        <v>0</v>
      </c>
    </row>
    <row r="142" spans="2:4">
      <c r="B142" s="48" t="s">
        <v>184</v>
      </c>
      <c r="C142" s="141">
        <v>4059766154</v>
      </c>
      <c r="D142" s="141">
        <v>1516029177.3699999</v>
      </c>
    </row>
    <row r="143" spans="2:4">
      <c r="B143" s="95" t="s">
        <v>185</v>
      </c>
      <c r="C143" s="140">
        <f>SUM(C144:C147)</f>
        <v>1252287590</v>
      </c>
      <c r="D143" s="140">
        <f>SUM(D144:D147)</f>
        <v>320781974.22000003</v>
      </c>
    </row>
    <row r="144" spans="2:4">
      <c r="B144" s="48" t="s">
        <v>186</v>
      </c>
      <c r="C144" s="141">
        <v>298552955</v>
      </c>
      <c r="D144" s="141">
        <v>63979968.909999989</v>
      </c>
    </row>
    <row r="145" spans="2:4">
      <c r="B145" s="48" t="s">
        <v>469</v>
      </c>
      <c r="C145" s="141">
        <v>112471764</v>
      </c>
      <c r="D145" s="141">
        <v>11670358.65</v>
      </c>
    </row>
    <row r="146" spans="2:4">
      <c r="B146" s="48" t="s">
        <v>187</v>
      </c>
      <c r="C146" s="141">
        <v>314754182</v>
      </c>
      <c r="D146" s="141">
        <v>45867563.200000003</v>
      </c>
    </row>
    <row r="147" spans="2:4">
      <c r="B147" s="48" t="s">
        <v>188</v>
      </c>
      <c r="C147" s="141">
        <v>526508689</v>
      </c>
      <c r="D147" s="141">
        <v>199264083.46000001</v>
      </c>
    </row>
    <row r="148" spans="2:4">
      <c r="B148" s="94" t="s">
        <v>569</v>
      </c>
      <c r="C148" s="140">
        <f>C149</f>
        <v>362550018434</v>
      </c>
      <c r="D148" s="140">
        <f>D149</f>
        <v>145797451997.13</v>
      </c>
    </row>
    <row r="149" spans="2:4">
      <c r="B149" s="95" t="s">
        <v>570</v>
      </c>
      <c r="C149" s="140">
        <f>C150</f>
        <v>362550018434</v>
      </c>
      <c r="D149" s="140">
        <f>D150</f>
        <v>145797451997.13</v>
      </c>
    </row>
    <row r="150" spans="2:4">
      <c r="B150" s="48" t="s">
        <v>571</v>
      </c>
      <c r="C150" s="141">
        <v>362550018434</v>
      </c>
      <c r="D150" s="141">
        <v>145797451997.13</v>
      </c>
    </row>
    <row r="151" spans="2:4">
      <c r="B151" s="50" t="s">
        <v>338</v>
      </c>
      <c r="C151" s="139">
        <f t="shared" ref="C151:D153" si="0">C152</f>
        <v>121192561989</v>
      </c>
      <c r="D151" s="139">
        <f t="shared" si="0"/>
        <v>49367714128.350006</v>
      </c>
    </row>
    <row r="152" spans="2:4">
      <c r="B152" s="94" t="s">
        <v>572</v>
      </c>
      <c r="C152" s="140">
        <f t="shared" si="0"/>
        <v>121192561989</v>
      </c>
      <c r="D152" s="140">
        <f t="shared" si="0"/>
        <v>49367714128.350006</v>
      </c>
    </row>
    <row r="153" spans="2:4">
      <c r="B153" s="95" t="s">
        <v>573</v>
      </c>
      <c r="C153" s="140">
        <f t="shared" si="0"/>
        <v>121192561989</v>
      </c>
      <c r="D153" s="140">
        <f t="shared" si="0"/>
        <v>49367714128.350006</v>
      </c>
    </row>
    <row r="154" spans="2:4">
      <c r="B154" s="48" t="s">
        <v>574</v>
      </c>
      <c r="C154" s="141">
        <v>121192561989</v>
      </c>
      <c r="D154" s="141">
        <v>49367714128.350006</v>
      </c>
    </row>
    <row r="155" spans="2:4">
      <c r="B155" s="44" t="s">
        <v>337</v>
      </c>
      <c r="C155" s="51">
        <f>C151+C15</f>
        <v>1744025968276</v>
      </c>
      <c r="D155" s="51">
        <f>D151+D15</f>
        <v>670143061149.58997</v>
      </c>
    </row>
    <row r="156" spans="2:4">
      <c r="B156" s="130" t="s">
        <v>720</v>
      </c>
      <c r="C156" s="49"/>
    </row>
    <row r="157" spans="2:4">
      <c r="B157" s="116" t="s">
        <v>696</v>
      </c>
      <c r="C157" s="116"/>
      <c r="D157" s="116"/>
    </row>
    <row r="158" spans="2:4" ht="25.9" customHeight="1">
      <c r="B158" s="195" t="s">
        <v>2243</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B79" sqref="B79"/>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8" t="s">
        <v>609</v>
      </c>
      <c r="B1" s="178"/>
      <c r="C1" s="178"/>
      <c r="D1" s="178"/>
      <c r="E1" s="178"/>
      <c r="F1" s="178"/>
    </row>
    <row r="2" spans="1:6" ht="21" customHeight="1">
      <c r="A2" s="179" t="s">
        <v>0</v>
      </c>
      <c r="B2" s="179"/>
      <c r="C2" s="179"/>
      <c r="D2" s="179"/>
      <c r="E2" s="179"/>
      <c r="F2" s="179"/>
    </row>
    <row r="3" spans="1:6" ht="14.45" customHeight="1">
      <c r="A3" s="191" t="s">
        <v>1</v>
      </c>
      <c r="B3" s="191"/>
      <c r="C3" s="191"/>
      <c r="D3" s="191"/>
      <c r="E3" s="191"/>
      <c r="F3" s="191"/>
    </row>
    <row r="5" spans="1:6" ht="18" customHeight="1">
      <c r="A5" s="192" t="s">
        <v>22</v>
      </c>
      <c r="B5" s="192"/>
      <c r="C5" s="192"/>
      <c r="D5" s="192"/>
      <c r="E5" s="192"/>
      <c r="F5" s="192"/>
    </row>
    <row r="6" spans="1:6" ht="18.75">
      <c r="A6" s="196" t="s">
        <v>189</v>
      </c>
      <c r="B6" s="196"/>
      <c r="C6" s="196"/>
      <c r="D6" s="196"/>
      <c r="E6" s="196"/>
      <c r="F6" s="196"/>
    </row>
    <row r="7" spans="1:6" ht="18.75">
      <c r="A7" s="182" t="s">
        <v>2242</v>
      </c>
      <c r="B7" s="182"/>
      <c r="C7" s="182"/>
      <c r="D7" s="182"/>
      <c r="E7" s="182"/>
      <c r="F7" s="182"/>
    </row>
    <row r="8" spans="1:6" ht="18.75">
      <c r="A8" s="177" t="s">
        <v>608</v>
      </c>
      <c r="B8" s="177"/>
      <c r="C8" s="177"/>
      <c r="D8" s="177"/>
      <c r="E8" s="177"/>
      <c r="F8" s="177"/>
    </row>
    <row r="9" spans="1:6" ht="15.75">
      <c r="A9" s="190" t="s">
        <v>4</v>
      </c>
      <c r="B9" s="190"/>
      <c r="C9" s="190"/>
      <c r="D9" s="190"/>
      <c r="E9" s="190"/>
      <c r="F9" s="190"/>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620775347021.23999</v>
      </c>
    </row>
    <row r="14" spans="1:6">
      <c r="C14" s="98" t="s">
        <v>575</v>
      </c>
      <c r="D14" s="99">
        <f>SUM(D15:D19)</f>
        <v>377772703498</v>
      </c>
      <c r="E14" s="99">
        <f>SUM(E15:E19)</f>
        <v>144397405175.15997</v>
      </c>
    </row>
    <row r="15" spans="1:6">
      <c r="C15" s="100" t="s">
        <v>190</v>
      </c>
      <c r="D15" s="101">
        <v>309943604911</v>
      </c>
      <c r="E15" s="101">
        <v>117288624973.72997</v>
      </c>
    </row>
    <row r="16" spans="1:6">
      <c r="C16" s="100" t="s">
        <v>191</v>
      </c>
      <c r="D16" s="101">
        <v>26271320885</v>
      </c>
      <c r="E16" s="101">
        <v>9734194274.2900009</v>
      </c>
    </row>
    <row r="17" spans="3:5">
      <c r="C17" s="100" t="s">
        <v>192</v>
      </c>
      <c r="D17" s="101">
        <v>668027539</v>
      </c>
      <c r="E17" s="101">
        <v>267624309.30000001</v>
      </c>
    </row>
    <row r="18" spans="3:5">
      <c r="C18" s="100" t="s">
        <v>486</v>
      </c>
      <c r="D18" s="101">
        <v>2706133367</v>
      </c>
      <c r="E18" s="101">
        <v>825639500.63999987</v>
      </c>
    </row>
    <row r="19" spans="3:5">
      <c r="C19" s="100" t="s">
        <v>193</v>
      </c>
      <c r="D19" s="101">
        <v>38183616796</v>
      </c>
      <c r="E19" s="101">
        <v>16281322117.200003</v>
      </c>
    </row>
    <row r="20" spans="3:5">
      <c r="C20" s="98" t="s">
        <v>576</v>
      </c>
      <c r="D20" s="99">
        <f>SUM(D21:D29)</f>
        <v>110169756792</v>
      </c>
      <c r="E20" s="99">
        <f>SUM(E21:E29)</f>
        <v>39081422050.179993</v>
      </c>
    </row>
    <row r="21" spans="3:5">
      <c r="C21" s="100" t="s">
        <v>194</v>
      </c>
      <c r="D21" s="101">
        <v>11443137328</v>
      </c>
      <c r="E21" s="101">
        <v>5489657260.7100048</v>
      </c>
    </row>
    <row r="22" spans="3:5">
      <c r="C22" s="100" t="s">
        <v>195</v>
      </c>
      <c r="D22" s="101">
        <v>11025261284</v>
      </c>
      <c r="E22" s="101">
        <v>2844988976.0900002</v>
      </c>
    </row>
    <row r="23" spans="3:5">
      <c r="C23" s="100" t="s">
        <v>196</v>
      </c>
      <c r="D23" s="101">
        <v>5430213176</v>
      </c>
      <c r="E23" s="101">
        <v>1580332704.8999999</v>
      </c>
    </row>
    <row r="24" spans="3:5">
      <c r="C24" s="100" t="s">
        <v>197</v>
      </c>
      <c r="D24" s="101">
        <v>3335613293</v>
      </c>
      <c r="E24" s="101">
        <v>809806840.63999999</v>
      </c>
    </row>
    <row r="25" spans="3:5">
      <c r="C25" s="100" t="s">
        <v>198</v>
      </c>
      <c r="D25" s="101">
        <v>10669404203</v>
      </c>
      <c r="E25" s="101">
        <v>4449194640.0299978</v>
      </c>
    </row>
    <row r="26" spans="3:5">
      <c r="C26" s="100" t="s">
        <v>199</v>
      </c>
      <c r="D26" s="101">
        <v>9660946458</v>
      </c>
      <c r="E26" s="101">
        <v>4130995049.1700001</v>
      </c>
    </row>
    <row r="27" spans="3:5">
      <c r="C27" s="100" t="s">
        <v>200</v>
      </c>
      <c r="D27" s="101">
        <v>6526168737</v>
      </c>
      <c r="E27" s="101">
        <v>1446024639.5699992</v>
      </c>
    </row>
    <row r="28" spans="3:5">
      <c r="C28" s="100" t="s">
        <v>201</v>
      </c>
      <c r="D28" s="101">
        <v>22811971167</v>
      </c>
      <c r="E28" s="101">
        <v>4521944882.3899937</v>
      </c>
    </row>
    <row r="29" spans="3:5">
      <c r="C29" s="100" t="s">
        <v>202</v>
      </c>
      <c r="D29" s="101">
        <v>29267041146</v>
      </c>
      <c r="E29" s="101">
        <v>13808477056.680004</v>
      </c>
    </row>
    <row r="30" spans="3:5">
      <c r="C30" s="98" t="s">
        <v>577</v>
      </c>
      <c r="D30" s="99">
        <f>SUM(D31:D39)</f>
        <v>65411381413</v>
      </c>
      <c r="E30" s="99">
        <f>SUM(E31:E39)</f>
        <v>13067111617.329998</v>
      </c>
    </row>
    <row r="31" spans="3:5">
      <c r="C31" s="100" t="s">
        <v>203</v>
      </c>
      <c r="D31" s="101">
        <v>11702447899</v>
      </c>
      <c r="E31" s="101">
        <v>2330660550.0799985</v>
      </c>
    </row>
    <row r="32" spans="3:5">
      <c r="C32" s="100" t="s">
        <v>204</v>
      </c>
      <c r="D32" s="101">
        <v>5611935809</v>
      </c>
      <c r="E32" s="101">
        <v>1912086853.8299997</v>
      </c>
    </row>
    <row r="33" spans="3:5">
      <c r="C33" s="100" t="s">
        <v>205</v>
      </c>
      <c r="D33" s="101">
        <v>4059350557</v>
      </c>
      <c r="E33" s="101">
        <v>738500400.7299993</v>
      </c>
    </row>
    <row r="34" spans="3:5">
      <c r="C34" s="100" t="s">
        <v>206</v>
      </c>
      <c r="D34" s="101">
        <v>15158879690</v>
      </c>
      <c r="E34" s="101">
        <v>1587618459.0400002</v>
      </c>
    </row>
    <row r="35" spans="3:5">
      <c r="C35" s="100" t="s">
        <v>207</v>
      </c>
      <c r="D35" s="101">
        <v>591440202</v>
      </c>
      <c r="E35" s="101">
        <v>121942062.55</v>
      </c>
    </row>
    <row r="36" spans="3:5">
      <c r="C36" s="100" t="s">
        <v>208</v>
      </c>
      <c r="D36" s="101">
        <v>3092772923</v>
      </c>
      <c r="E36" s="101">
        <v>1263041129.7100008</v>
      </c>
    </row>
    <row r="37" spans="3:5">
      <c r="C37" s="100" t="s">
        <v>209</v>
      </c>
      <c r="D37" s="101">
        <v>10275200554</v>
      </c>
      <c r="E37" s="101">
        <v>2600701114.3699989</v>
      </c>
    </row>
    <row r="38" spans="3:5">
      <c r="C38" s="100" t="s">
        <v>210</v>
      </c>
      <c r="D38" s="101">
        <v>3801497018</v>
      </c>
      <c r="E38" s="101">
        <v>0</v>
      </c>
    </row>
    <row r="39" spans="3:5">
      <c r="C39" s="100" t="s">
        <v>211</v>
      </c>
      <c r="D39" s="101">
        <v>11117856761</v>
      </c>
      <c r="E39" s="101">
        <v>2512561047.0200014</v>
      </c>
    </row>
    <row r="40" spans="3:5">
      <c r="C40" s="98" t="s">
        <v>578</v>
      </c>
      <c r="D40" s="99">
        <f>SUM(D41:D48)</f>
        <v>540356079892</v>
      </c>
      <c r="E40" s="99">
        <f>SUM(E41:E48)</f>
        <v>238396803633.87006</v>
      </c>
    </row>
    <row r="41" spans="3:5">
      <c r="C41" s="100" t="s">
        <v>212</v>
      </c>
      <c r="D41" s="101">
        <v>167780996005</v>
      </c>
      <c r="E41" s="101">
        <v>61916286004.699997</v>
      </c>
    </row>
    <row r="42" spans="3:5">
      <c r="C42" s="100" t="s">
        <v>614</v>
      </c>
      <c r="D42" s="101">
        <v>181942892117</v>
      </c>
      <c r="E42" s="101">
        <v>73062638441.720001</v>
      </c>
    </row>
    <row r="43" spans="3:5">
      <c r="C43" s="100" t="s">
        <v>213</v>
      </c>
      <c r="D43" s="101">
        <v>19945483206</v>
      </c>
      <c r="E43" s="101">
        <v>8243041968.7500019</v>
      </c>
    </row>
    <row r="44" spans="3:5">
      <c r="C44" s="100" t="s">
        <v>214</v>
      </c>
      <c r="D44" s="101">
        <v>101150073871</v>
      </c>
      <c r="E44" s="101">
        <v>56484426552.910004</v>
      </c>
    </row>
    <row r="45" spans="3:5">
      <c r="C45" s="100" t="s">
        <v>215</v>
      </c>
      <c r="D45" s="101">
        <v>39130651083</v>
      </c>
      <c r="E45" s="101">
        <v>19452318075.540001</v>
      </c>
    </row>
    <row r="46" spans="3:5">
      <c r="C46" s="100" t="s">
        <v>216</v>
      </c>
      <c r="D46" s="101">
        <v>13786016885</v>
      </c>
      <c r="E46" s="101">
        <v>13665715037.42</v>
      </c>
    </row>
    <row r="47" spans="3:5">
      <c r="C47" s="100" t="s">
        <v>217</v>
      </c>
      <c r="D47" s="101">
        <v>955120864</v>
      </c>
      <c r="E47" s="101">
        <v>321397501.69999999</v>
      </c>
    </row>
    <row r="48" spans="3:5">
      <c r="C48" s="100" t="s">
        <v>218</v>
      </c>
      <c r="D48" s="101">
        <v>15664845861</v>
      </c>
      <c r="E48" s="101">
        <v>5250980051.1299982</v>
      </c>
    </row>
    <row r="49" spans="3:5">
      <c r="C49" s="98" t="s">
        <v>579</v>
      </c>
      <c r="D49" s="99">
        <f>SUM(D50:D55)</f>
        <v>72988962348</v>
      </c>
      <c r="E49" s="99">
        <f>SUM(E50:E55)</f>
        <v>21100637601.540001</v>
      </c>
    </row>
    <row r="50" spans="3:5">
      <c r="C50" s="100" t="s">
        <v>219</v>
      </c>
      <c r="D50" s="101">
        <v>174800000</v>
      </c>
      <c r="E50" s="101">
        <v>777296509.36000001</v>
      </c>
    </row>
    <row r="51" spans="3:5">
      <c r="C51" s="100" t="s">
        <v>783</v>
      </c>
      <c r="D51" s="101">
        <v>9545030188</v>
      </c>
      <c r="E51" s="101">
        <v>3030751083.5100002</v>
      </c>
    </row>
    <row r="52" spans="3:5">
      <c r="C52" s="100" t="s">
        <v>220</v>
      </c>
      <c r="D52" s="101">
        <v>8923828232</v>
      </c>
      <c r="E52" s="101">
        <v>4591036554.8500013</v>
      </c>
    </row>
    <row r="53" spans="3:5">
      <c r="C53" s="100" t="s">
        <v>784</v>
      </c>
      <c r="D53" s="101">
        <v>49901315868</v>
      </c>
      <c r="E53" s="101">
        <v>12406457360.58</v>
      </c>
    </row>
    <row r="54" spans="3:5">
      <c r="C54" s="100" t="s">
        <v>221</v>
      </c>
      <c r="D54" s="101">
        <v>4443988060</v>
      </c>
      <c r="E54" s="101">
        <v>294126958.56999999</v>
      </c>
    </row>
    <row r="55" spans="3:5">
      <c r="C55" s="156" t="s">
        <v>2087</v>
      </c>
      <c r="D55" s="101">
        <v>0</v>
      </c>
      <c r="E55" s="101">
        <v>969134.67</v>
      </c>
    </row>
    <row r="56" spans="3:5">
      <c r="C56" s="98" t="s">
        <v>580</v>
      </c>
      <c r="D56" s="99">
        <f>SUM(D57:D65)</f>
        <v>33654087324</v>
      </c>
      <c r="E56" s="99">
        <f>SUM(E57:E65)</f>
        <v>9826573026.6700001</v>
      </c>
    </row>
    <row r="57" spans="3:5">
      <c r="C57" s="100" t="s">
        <v>222</v>
      </c>
      <c r="D57" s="101">
        <v>6643236801</v>
      </c>
      <c r="E57" s="101">
        <v>2536282296.0499997</v>
      </c>
    </row>
    <row r="58" spans="3:5">
      <c r="C58" s="100" t="s">
        <v>223</v>
      </c>
      <c r="D58" s="101">
        <v>1353386376</v>
      </c>
      <c r="E58" s="101">
        <v>452646162.06</v>
      </c>
    </row>
    <row r="59" spans="3:5">
      <c r="C59" s="100" t="s">
        <v>224</v>
      </c>
      <c r="D59" s="101">
        <v>3447411652</v>
      </c>
      <c r="E59" s="101">
        <v>176205731.82000002</v>
      </c>
    </row>
    <row r="60" spans="3:5">
      <c r="C60" s="100" t="s">
        <v>225</v>
      </c>
      <c r="D60" s="101">
        <v>3370833704</v>
      </c>
      <c r="E60" s="101">
        <v>2282530241.8999996</v>
      </c>
    </row>
    <row r="61" spans="3:5">
      <c r="C61" s="100" t="s">
        <v>226</v>
      </c>
      <c r="D61" s="101">
        <v>11238571175</v>
      </c>
      <c r="E61" s="101">
        <v>673942463.83000004</v>
      </c>
    </row>
    <row r="62" spans="3:5">
      <c r="C62" s="100" t="s">
        <v>227</v>
      </c>
      <c r="D62" s="101">
        <v>2479828116</v>
      </c>
      <c r="E62" s="101">
        <v>874509878.96999991</v>
      </c>
    </row>
    <row r="63" spans="3:5">
      <c r="C63" s="100" t="s">
        <v>228</v>
      </c>
      <c r="D63" s="101">
        <v>696384278</v>
      </c>
      <c r="E63" s="101">
        <v>109572278.99999996</v>
      </c>
    </row>
    <row r="64" spans="3:5">
      <c r="C64" s="100" t="s">
        <v>229</v>
      </c>
      <c r="D64" s="101">
        <v>1450384039</v>
      </c>
      <c r="E64" s="101">
        <v>84345124.570000008</v>
      </c>
    </row>
    <row r="65" spans="3:5">
      <c r="C65" s="100" t="s">
        <v>230</v>
      </c>
      <c r="D65" s="101">
        <v>2974051183</v>
      </c>
      <c r="E65" s="101">
        <v>2636538848.4700007</v>
      </c>
    </row>
    <row r="66" spans="3:5">
      <c r="C66" s="98" t="s">
        <v>581</v>
      </c>
      <c r="D66" s="99">
        <f>SUM(D67:D70)</f>
        <v>98223319456</v>
      </c>
      <c r="E66" s="99">
        <f>SUM(E67:E70)</f>
        <v>28307474799.410011</v>
      </c>
    </row>
    <row r="67" spans="3:5">
      <c r="C67" s="100" t="s">
        <v>231</v>
      </c>
      <c r="D67" s="101">
        <v>40520299875</v>
      </c>
      <c r="E67" s="101">
        <v>9476642065.7399979</v>
      </c>
    </row>
    <row r="68" spans="3:5">
      <c r="C68" s="100" t="s">
        <v>232</v>
      </c>
      <c r="D68" s="101">
        <v>55104645921</v>
      </c>
      <c r="E68" s="101">
        <v>18830832733.670013</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126597919117.08</v>
      </c>
    </row>
    <row r="72" spans="3:5">
      <c r="C72" s="100" t="s">
        <v>234</v>
      </c>
      <c r="D72" s="101">
        <v>115480602004</v>
      </c>
      <c r="E72" s="101">
        <v>40150673556.110001</v>
      </c>
    </row>
    <row r="73" spans="3:5">
      <c r="C73" s="100" t="s">
        <v>235</v>
      </c>
      <c r="D73" s="101">
        <v>207303121140</v>
      </c>
      <c r="E73" s="101">
        <v>85627912796.029999</v>
      </c>
    </row>
    <row r="74" spans="3:5">
      <c r="C74" s="100" t="s">
        <v>236</v>
      </c>
      <c r="D74" s="101">
        <v>1473392420</v>
      </c>
      <c r="E74" s="101">
        <v>818865644.99000001</v>
      </c>
    </row>
    <row r="75" spans="3:5">
      <c r="C75" s="100" t="s">
        <v>723</v>
      </c>
      <c r="D75" s="101">
        <v>0</v>
      </c>
      <c r="E75" s="101">
        <v>467119.95</v>
      </c>
    </row>
    <row r="76" spans="3:5">
      <c r="C76" s="96" t="s">
        <v>338</v>
      </c>
      <c r="D76" s="102">
        <f>D77+D79</f>
        <v>121192561989</v>
      </c>
      <c r="E76" s="102">
        <f>E77+E79</f>
        <v>49367714128.349998</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48995403786.150002</v>
      </c>
    </row>
    <row r="80" spans="3:5">
      <c r="C80" s="100" t="s">
        <v>586</v>
      </c>
      <c r="D80" s="101">
        <v>116074840107</v>
      </c>
      <c r="E80" s="101">
        <v>48995403786.150002</v>
      </c>
    </row>
    <row r="81" spans="3:6">
      <c r="C81" s="61" t="s">
        <v>337</v>
      </c>
      <c r="D81" s="103">
        <f>D76+D13</f>
        <v>1744025968276</v>
      </c>
      <c r="E81" s="103">
        <f>E76+E13</f>
        <v>670143061149.58997</v>
      </c>
    </row>
    <row r="82" spans="3:6">
      <c r="C82" s="129" t="s">
        <v>720</v>
      </c>
      <c r="D82" s="62"/>
      <c r="E82" s="63"/>
      <c r="F82" s="62"/>
    </row>
    <row r="83" spans="3:6">
      <c r="C83" s="116" t="s">
        <v>696</v>
      </c>
      <c r="D83" s="116"/>
      <c r="E83" s="116"/>
    </row>
    <row r="84" spans="3:6" ht="26.45" customHeight="1">
      <c r="C84" s="195" t="s">
        <v>2243</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75"/>
  <sheetViews>
    <sheetView showGridLines="0" zoomScale="90" zoomScaleNormal="90" workbookViewId="0">
      <selection activeCell="B79" sqref="B79"/>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3" t="s">
        <v>609</v>
      </c>
      <c r="B1" s="203"/>
      <c r="C1" s="203"/>
      <c r="D1" s="203"/>
      <c r="E1" s="203"/>
    </row>
    <row r="2" spans="1:5" ht="20.25">
      <c r="A2" s="204" t="s">
        <v>0</v>
      </c>
      <c r="B2" s="204"/>
      <c r="C2" s="204"/>
      <c r="D2" s="204"/>
      <c r="E2" s="204"/>
    </row>
    <row r="3" spans="1:5">
      <c r="A3" s="205" t="s">
        <v>1</v>
      </c>
      <c r="B3" s="205"/>
      <c r="C3" s="205"/>
      <c r="D3" s="205"/>
      <c r="E3" s="205"/>
    </row>
    <row r="4" spans="1:5">
      <c r="A4" s="64"/>
      <c r="B4" s="64"/>
      <c r="C4" s="64"/>
      <c r="D4" s="64"/>
      <c r="E4" s="64"/>
    </row>
    <row r="5" spans="1:5" ht="18.75">
      <c r="A5" s="206" t="s">
        <v>22</v>
      </c>
      <c r="B5" s="206"/>
      <c r="C5" s="206"/>
      <c r="D5" s="206"/>
      <c r="E5" s="206"/>
    </row>
    <row r="6" spans="1:5" ht="18.75">
      <c r="A6" s="207" t="s">
        <v>237</v>
      </c>
      <c r="B6" s="207"/>
      <c r="C6" s="207"/>
      <c r="D6" s="207"/>
      <c r="E6" s="207"/>
    </row>
    <row r="7" spans="1:5" ht="18.75">
      <c r="A7" s="209" t="s">
        <v>2242</v>
      </c>
      <c r="B7" s="209"/>
      <c r="C7" s="209"/>
      <c r="D7" s="209"/>
      <c r="E7" s="209"/>
    </row>
    <row r="8" spans="1:5" ht="18.75">
      <c r="A8" s="177" t="s">
        <v>608</v>
      </c>
      <c r="B8" s="177"/>
      <c r="C8" s="177"/>
      <c r="D8" s="177"/>
      <c r="E8" s="177"/>
    </row>
    <row r="9" spans="1:5" ht="15.75">
      <c r="A9" s="208" t="s">
        <v>4</v>
      </c>
      <c r="B9" s="208"/>
      <c r="C9" s="208"/>
      <c r="D9" s="208"/>
      <c r="E9" s="208"/>
    </row>
    <row r="10" spans="1:5">
      <c r="A10" s="64"/>
      <c r="B10" s="64"/>
      <c r="C10" s="64"/>
      <c r="D10" s="64"/>
      <c r="E10" s="64"/>
    </row>
    <row r="11" spans="1:5">
      <c r="A11" s="64"/>
      <c r="B11" s="64"/>
      <c r="C11" s="64"/>
      <c r="D11" s="64"/>
      <c r="E11" s="64"/>
    </row>
    <row r="14" spans="1:5">
      <c r="C14" s="200" t="s">
        <v>5</v>
      </c>
      <c r="D14" s="65" t="s">
        <v>781</v>
      </c>
      <c r="E14" s="201" t="s">
        <v>698</v>
      </c>
    </row>
    <row r="15" spans="1:5">
      <c r="C15" s="200"/>
      <c r="D15" s="120" t="s">
        <v>608</v>
      </c>
      <c r="E15" s="201"/>
    </row>
    <row r="16" spans="1:5">
      <c r="C16" s="171" t="s">
        <v>238</v>
      </c>
      <c r="D16" s="172">
        <v>96543478243</v>
      </c>
      <c r="E16" s="172">
        <v>30044737666.679989</v>
      </c>
    </row>
    <row r="17" spans="3:5">
      <c r="C17" s="157" t="s">
        <v>239</v>
      </c>
      <c r="D17" s="158">
        <v>11233558074</v>
      </c>
      <c r="E17" s="158">
        <v>4798875209.7700005</v>
      </c>
    </row>
    <row r="18" spans="3:5">
      <c r="C18" s="159" t="s">
        <v>240</v>
      </c>
      <c r="D18" s="160">
        <v>7222922235</v>
      </c>
      <c r="E18" s="160">
        <v>3393837411.9300003</v>
      </c>
    </row>
    <row r="19" spans="3:5">
      <c r="C19" s="161" t="s">
        <v>587</v>
      </c>
      <c r="D19" s="160">
        <v>40000000</v>
      </c>
      <c r="E19" s="160">
        <v>38842490.579999998</v>
      </c>
    </row>
    <row r="20" spans="3:5">
      <c r="C20" s="161" t="s">
        <v>619</v>
      </c>
      <c r="D20" s="160">
        <v>11961356</v>
      </c>
      <c r="E20" s="160">
        <v>25631537.940000001</v>
      </c>
    </row>
    <row r="21" spans="3:5">
      <c r="C21" s="161" t="s">
        <v>620</v>
      </c>
      <c r="D21" s="160">
        <v>404611876</v>
      </c>
      <c r="E21" s="160">
        <v>115642243.44</v>
      </c>
    </row>
    <row r="22" spans="3:5">
      <c r="C22" s="161" t="s">
        <v>566</v>
      </c>
      <c r="D22" s="160">
        <v>250000000</v>
      </c>
      <c r="E22" s="160">
        <v>0</v>
      </c>
    </row>
    <row r="23" spans="3:5">
      <c r="C23" s="161" t="s">
        <v>850</v>
      </c>
      <c r="D23" s="160">
        <v>74617343</v>
      </c>
      <c r="E23" s="160">
        <v>32516135.219999999</v>
      </c>
    </row>
    <row r="24" spans="3:5">
      <c r="C24" s="161" t="s">
        <v>588</v>
      </c>
      <c r="D24" s="160">
        <v>20321906</v>
      </c>
      <c r="E24" s="160">
        <v>0</v>
      </c>
    </row>
    <row r="25" spans="3:5">
      <c r="C25" s="161" t="s">
        <v>621</v>
      </c>
      <c r="D25" s="160">
        <v>50000000</v>
      </c>
      <c r="E25" s="160">
        <v>45438052.840000004</v>
      </c>
    </row>
    <row r="26" spans="3:5">
      <c r="C26" s="161" t="s">
        <v>851</v>
      </c>
      <c r="D26" s="160">
        <v>30904487</v>
      </c>
      <c r="E26" s="160">
        <v>0</v>
      </c>
    </row>
    <row r="27" spans="3:5">
      <c r="C27" s="161" t="s">
        <v>785</v>
      </c>
      <c r="D27" s="160">
        <v>150000001</v>
      </c>
      <c r="E27" s="160">
        <v>101499436.56999999</v>
      </c>
    </row>
    <row r="28" spans="3:5">
      <c r="C28" s="161" t="s">
        <v>786</v>
      </c>
      <c r="D28" s="160">
        <v>11090100</v>
      </c>
      <c r="E28" s="160">
        <v>1811015.74</v>
      </c>
    </row>
    <row r="29" spans="3:5">
      <c r="C29" s="161" t="s">
        <v>787</v>
      </c>
      <c r="D29" s="160">
        <v>7515600</v>
      </c>
      <c r="E29" s="160">
        <v>0</v>
      </c>
    </row>
    <row r="30" spans="3:5">
      <c r="C30" s="161" t="s">
        <v>589</v>
      </c>
      <c r="D30" s="160">
        <v>22368258</v>
      </c>
      <c r="E30" s="160">
        <v>21386823.120000001</v>
      </c>
    </row>
    <row r="31" spans="3:5">
      <c r="C31" s="161" t="s">
        <v>789</v>
      </c>
      <c r="D31" s="160">
        <v>10380060</v>
      </c>
      <c r="E31" s="160">
        <v>0</v>
      </c>
    </row>
    <row r="32" spans="3:5">
      <c r="C32" s="161" t="s">
        <v>852</v>
      </c>
      <c r="D32" s="160">
        <v>800000000</v>
      </c>
      <c r="E32" s="160">
        <v>213907355.24000001</v>
      </c>
    </row>
    <row r="33" spans="3:5">
      <c r="C33" s="161" t="s">
        <v>622</v>
      </c>
      <c r="D33" s="160">
        <v>10432313</v>
      </c>
      <c r="E33" s="160">
        <v>0</v>
      </c>
    </row>
    <row r="34" spans="3:5">
      <c r="C34" s="161" t="s">
        <v>853</v>
      </c>
      <c r="D34" s="160">
        <v>1895778</v>
      </c>
      <c r="E34" s="160">
        <v>0</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2194</v>
      </c>
      <c r="D40" s="160">
        <v>0</v>
      </c>
      <c r="E40" s="160">
        <v>0</v>
      </c>
    </row>
    <row r="41" spans="3:5">
      <c r="C41" s="161" t="s">
        <v>855</v>
      </c>
      <c r="D41" s="160">
        <v>125650113</v>
      </c>
      <c r="E41" s="160">
        <v>11153169.07</v>
      </c>
    </row>
    <row r="42" spans="3:5">
      <c r="C42" s="161" t="s">
        <v>856</v>
      </c>
      <c r="D42" s="160">
        <v>3526957</v>
      </c>
      <c r="E42" s="160">
        <v>0</v>
      </c>
    </row>
    <row r="43" spans="3:5">
      <c r="C43" s="161" t="s">
        <v>857</v>
      </c>
      <c r="D43" s="160">
        <v>73808208</v>
      </c>
      <c r="E43" s="160">
        <v>0</v>
      </c>
    </row>
    <row r="44" spans="3:5">
      <c r="C44" s="161" t="s">
        <v>623</v>
      </c>
      <c r="D44" s="160">
        <v>8480045</v>
      </c>
      <c r="E44" s="160">
        <v>6369636.6200000001</v>
      </c>
    </row>
    <row r="45" spans="3:5">
      <c r="C45" s="161" t="s">
        <v>2195</v>
      </c>
      <c r="D45" s="160">
        <v>0</v>
      </c>
      <c r="E45" s="160">
        <v>0</v>
      </c>
    </row>
    <row r="46" spans="3:5">
      <c r="C46" s="161" t="s">
        <v>858</v>
      </c>
      <c r="D46" s="160">
        <v>247267400</v>
      </c>
      <c r="E46" s="160">
        <v>0</v>
      </c>
    </row>
    <row r="47" spans="3:5">
      <c r="C47" s="161" t="s">
        <v>859</v>
      </c>
      <c r="D47" s="160">
        <v>65275889</v>
      </c>
      <c r="E47" s="160">
        <v>50751206.159999996</v>
      </c>
    </row>
    <row r="48" spans="3:5">
      <c r="C48" s="161" t="s">
        <v>564</v>
      </c>
      <c r="D48" s="160">
        <v>12862214</v>
      </c>
      <c r="E48" s="160">
        <v>0</v>
      </c>
    </row>
    <row r="49" spans="3:5">
      <c r="C49" s="161" t="s">
        <v>860</v>
      </c>
      <c r="D49" s="160">
        <v>50413002</v>
      </c>
      <c r="E49" s="160">
        <v>0</v>
      </c>
    </row>
    <row r="50" spans="3:5">
      <c r="C50" s="161" t="s">
        <v>509</v>
      </c>
      <c r="D50" s="160">
        <v>262219700</v>
      </c>
      <c r="E50" s="160">
        <v>121765205.42</v>
      </c>
    </row>
    <row r="51" spans="3:5">
      <c r="C51" s="161" t="s">
        <v>793</v>
      </c>
      <c r="D51" s="160">
        <v>7527313</v>
      </c>
      <c r="E51" s="160">
        <v>0</v>
      </c>
    </row>
    <row r="52" spans="3:5">
      <c r="C52" s="161" t="s">
        <v>861</v>
      </c>
      <c r="D52" s="160">
        <v>80000000</v>
      </c>
      <c r="E52" s="160">
        <v>0</v>
      </c>
    </row>
    <row r="53" spans="3:5">
      <c r="C53" s="161" t="s">
        <v>567</v>
      </c>
      <c r="D53" s="160">
        <v>692180519</v>
      </c>
      <c r="E53" s="160">
        <v>706824970.98000002</v>
      </c>
    </row>
    <row r="54" spans="3:5">
      <c r="C54" s="161" t="s">
        <v>2088</v>
      </c>
      <c r="D54" s="160">
        <v>44308027</v>
      </c>
      <c r="E54" s="160">
        <v>0</v>
      </c>
    </row>
    <row r="55" spans="3:5">
      <c r="C55" s="161" t="s">
        <v>862</v>
      </c>
      <c r="D55" s="160">
        <v>9730024</v>
      </c>
      <c r="E55" s="160">
        <v>0</v>
      </c>
    </row>
    <row r="56" spans="3:5">
      <c r="C56" s="161" t="s">
        <v>590</v>
      </c>
      <c r="D56" s="160">
        <v>296302682</v>
      </c>
      <c r="E56" s="160">
        <v>168818417.63999999</v>
      </c>
    </row>
    <row r="57" spans="3:5">
      <c r="C57" s="161" t="s">
        <v>2137</v>
      </c>
      <c r="D57" s="160">
        <v>0</v>
      </c>
      <c r="E57" s="160">
        <v>0</v>
      </c>
    </row>
    <row r="58" spans="3:5">
      <c r="C58" s="161" t="s">
        <v>863</v>
      </c>
      <c r="D58" s="160">
        <v>1000000</v>
      </c>
      <c r="E58" s="160">
        <v>0</v>
      </c>
    </row>
    <row r="59" spans="3:5">
      <c r="C59" s="161" t="s">
        <v>864</v>
      </c>
      <c r="D59" s="160">
        <v>0</v>
      </c>
      <c r="E59" s="160">
        <v>278836372.24000001</v>
      </c>
    </row>
    <row r="60" spans="3:5">
      <c r="C60" s="161" t="s">
        <v>2138</v>
      </c>
      <c r="D60" s="160">
        <v>0</v>
      </c>
      <c r="E60" s="160">
        <v>0</v>
      </c>
    </row>
    <row r="61" spans="3:5">
      <c r="C61" s="161" t="s">
        <v>865</v>
      </c>
      <c r="D61" s="160">
        <v>0</v>
      </c>
      <c r="E61" s="160">
        <v>138811340</v>
      </c>
    </row>
    <row r="62" spans="3:5">
      <c r="C62" s="161" t="s">
        <v>866</v>
      </c>
      <c r="D62" s="160">
        <v>12842317</v>
      </c>
      <c r="E62" s="160">
        <v>0</v>
      </c>
    </row>
    <row r="63" spans="3:5">
      <c r="C63" s="161" t="s">
        <v>867</v>
      </c>
      <c r="D63" s="160">
        <v>0</v>
      </c>
      <c r="E63" s="160">
        <v>2912280</v>
      </c>
    </row>
    <row r="64" spans="3:5">
      <c r="C64" s="161" t="s">
        <v>624</v>
      </c>
      <c r="D64" s="160">
        <v>9334540</v>
      </c>
      <c r="E64" s="160">
        <v>0</v>
      </c>
    </row>
    <row r="65" spans="3:5">
      <c r="C65" s="161" t="s">
        <v>625</v>
      </c>
      <c r="D65" s="160">
        <v>15197105</v>
      </c>
      <c r="E65" s="160">
        <v>0</v>
      </c>
    </row>
    <row r="66" spans="3:5">
      <c r="C66" s="161" t="s">
        <v>443</v>
      </c>
      <c r="D66" s="160">
        <v>4298065</v>
      </c>
      <c r="E66" s="160">
        <v>11935200.060000001</v>
      </c>
    </row>
    <row r="67" spans="3:5">
      <c r="C67" s="161" t="s">
        <v>626</v>
      </c>
      <c r="D67" s="160">
        <v>9125326</v>
      </c>
      <c r="E67" s="160">
        <v>0</v>
      </c>
    </row>
    <row r="68" spans="3:5">
      <c r="C68" s="161" t="s">
        <v>627</v>
      </c>
      <c r="D68" s="160">
        <v>8116071</v>
      </c>
      <c r="E68" s="160">
        <v>0</v>
      </c>
    </row>
    <row r="69" spans="3:5">
      <c r="C69" s="161" t="s">
        <v>628</v>
      </c>
      <c r="D69" s="160">
        <v>365000353</v>
      </c>
      <c r="E69" s="160">
        <v>91692902.389999986</v>
      </c>
    </row>
    <row r="70" spans="3:5">
      <c r="C70" s="161" t="s">
        <v>629</v>
      </c>
      <c r="D70" s="160">
        <v>6000000</v>
      </c>
      <c r="E70" s="160">
        <v>79608440.010000005</v>
      </c>
    </row>
    <row r="71" spans="3:5">
      <c r="C71" s="161" t="s">
        <v>868</v>
      </c>
      <c r="D71" s="160">
        <v>73761343</v>
      </c>
      <c r="E71" s="160">
        <v>23296837.73</v>
      </c>
    </row>
    <row r="72" spans="3:5">
      <c r="C72" s="161" t="s">
        <v>559</v>
      </c>
      <c r="D72" s="160">
        <v>550727334</v>
      </c>
      <c r="E72" s="160">
        <v>425977091.47000003</v>
      </c>
    </row>
    <row r="73" spans="3:5">
      <c r="C73" s="161" t="s">
        <v>563</v>
      </c>
      <c r="D73" s="160">
        <v>12252984</v>
      </c>
      <c r="E73" s="160">
        <v>0</v>
      </c>
    </row>
    <row r="74" spans="3:5">
      <c r="C74" s="161" t="s">
        <v>869</v>
      </c>
      <c r="D74" s="160">
        <v>19017301</v>
      </c>
      <c r="E74" s="160">
        <v>0</v>
      </c>
    </row>
    <row r="75" spans="3:5">
      <c r="C75" s="161" t="s">
        <v>870</v>
      </c>
      <c r="D75" s="160">
        <v>4629558</v>
      </c>
      <c r="E75" s="160">
        <v>13070688.15</v>
      </c>
    </row>
    <row r="76" spans="3:5">
      <c r="C76" s="161" t="s">
        <v>871</v>
      </c>
      <c r="D76" s="160">
        <v>4358515</v>
      </c>
      <c r="E76" s="160">
        <v>4358515</v>
      </c>
    </row>
    <row r="77" spans="3:5">
      <c r="C77" s="161" t="s">
        <v>794</v>
      </c>
      <c r="D77" s="160">
        <v>113318935</v>
      </c>
      <c r="E77" s="160">
        <v>0</v>
      </c>
    </row>
    <row r="78" spans="3:5">
      <c r="C78" s="161" t="s">
        <v>872</v>
      </c>
      <c r="D78" s="160">
        <v>100000</v>
      </c>
      <c r="E78" s="160">
        <v>104987023.80000001</v>
      </c>
    </row>
    <row r="79" spans="3:5">
      <c r="C79" s="161" t="s">
        <v>795</v>
      </c>
      <c r="D79" s="160">
        <v>83908702</v>
      </c>
      <c r="E79" s="160">
        <v>42834734.909999996</v>
      </c>
    </row>
    <row r="80" spans="3:5">
      <c r="C80" s="161" t="s">
        <v>873</v>
      </c>
      <c r="D80" s="160">
        <v>165478160</v>
      </c>
      <c r="E80" s="160">
        <v>0</v>
      </c>
    </row>
    <row r="81" spans="3:5">
      <c r="C81" s="161" t="s">
        <v>874</v>
      </c>
      <c r="D81" s="160">
        <v>45109788</v>
      </c>
      <c r="E81" s="160">
        <v>0</v>
      </c>
    </row>
    <row r="82" spans="3:5">
      <c r="C82" s="161" t="s">
        <v>2174</v>
      </c>
      <c r="D82" s="160">
        <v>0</v>
      </c>
      <c r="E82" s="160">
        <v>125873817.29000001</v>
      </c>
    </row>
    <row r="83" spans="3:5">
      <c r="C83" s="161" t="s">
        <v>875</v>
      </c>
      <c r="D83" s="160">
        <v>0</v>
      </c>
      <c r="E83" s="160">
        <v>0</v>
      </c>
    </row>
    <row r="84" spans="3:5">
      <c r="C84" s="161" t="s">
        <v>876</v>
      </c>
      <c r="D84" s="160">
        <v>2945047</v>
      </c>
      <c r="E84" s="160">
        <v>0</v>
      </c>
    </row>
    <row r="85" spans="3:5">
      <c r="C85" s="161" t="s">
        <v>877</v>
      </c>
      <c r="D85" s="160">
        <v>5585530</v>
      </c>
      <c r="E85" s="160">
        <v>636950.11</v>
      </c>
    </row>
    <row r="86" spans="3:5">
      <c r="C86" s="161" t="s">
        <v>878</v>
      </c>
      <c r="D86" s="160">
        <v>181782167</v>
      </c>
      <c r="E86" s="160">
        <v>4752469.76</v>
      </c>
    </row>
    <row r="87" spans="3:5">
      <c r="C87" s="161" t="s">
        <v>258</v>
      </c>
      <c r="D87" s="160">
        <v>149999990</v>
      </c>
      <c r="E87" s="160">
        <v>28208652.060000002</v>
      </c>
    </row>
    <row r="88" spans="3:5">
      <c r="C88" s="161" t="s">
        <v>2177</v>
      </c>
      <c r="D88" s="160">
        <v>0</v>
      </c>
      <c r="E88" s="160">
        <v>0</v>
      </c>
    </row>
    <row r="89" spans="3:5">
      <c r="C89" s="161" t="s">
        <v>796</v>
      </c>
      <c r="D89" s="160">
        <v>587130926</v>
      </c>
      <c r="E89" s="160">
        <v>11688224.07</v>
      </c>
    </row>
    <row r="90" spans="3:5">
      <c r="C90" s="161" t="s">
        <v>879</v>
      </c>
      <c r="D90" s="160">
        <v>1510244</v>
      </c>
      <c r="E90" s="160">
        <v>0</v>
      </c>
    </row>
    <row r="91" spans="3:5">
      <c r="C91" s="161" t="s">
        <v>880</v>
      </c>
      <c r="D91" s="160">
        <v>8913591</v>
      </c>
      <c r="E91" s="160">
        <v>0</v>
      </c>
    </row>
    <row r="92" spans="3:5">
      <c r="C92" s="161" t="s">
        <v>562</v>
      </c>
      <c r="D92" s="160">
        <v>225001054</v>
      </c>
      <c r="E92" s="160">
        <v>224401414.19999999</v>
      </c>
    </row>
    <row r="93" spans="3:5">
      <c r="C93" s="161" t="s">
        <v>350</v>
      </c>
      <c r="D93" s="160">
        <v>1751736</v>
      </c>
      <c r="E93" s="160">
        <v>0</v>
      </c>
    </row>
    <row r="94" spans="3:5">
      <c r="C94" s="161" t="s">
        <v>881</v>
      </c>
      <c r="D94" s="160">
        <v>9721548</v>
      </c>
      <c r="E94" s="160">
        <v>0</v>
      </c>
    </row>
    <row r="95" spans="3:5">
      <c r="C95" s="161" t="s">
        <v>561</v>
      </c>
      <c r="D95" s="160">
        <v>1751736</v>
      </c>
      <c r="E95" s="160">
        <v>0</v>
      </c>
    </row>
    <row r="96" spans="3:5">
      <c r="C96" s="161" t="s">
        <v>882</v>
      </c>
      <c r="D96" s="160">
        <v>7166189</v>
      </c>
      <c r="E96" s="160">
        <v>0</v>
      </c>
    </row>
    <row r="97" spans="3:5">
      <c r="C97" s="161" t="s">
        <v>883</v>
      </c>
      <c r="D97" s="160">
        <v>1823763</v>
      </c>
      <c r="E97" s="160">
        <v>0</v>
      </c>
    </row>
    <row r="98" spans="3:5">
      <c r="C98" s="161" t="s">
        <v>430</v>
      </c>
      <c r="D98" s="160">
        <v>636815744</v>
      </c>
      <c r="E98" s="160">
        <v>115111817.41999999</v>
      </c>
    </row>
    <row r="99" spans="3:5">
      <c r="C99" s="161" t="s">
        <v>2196</v>
      </c>
      <c r="D99" s="160">
        <v>0</v>
      </c>
      <c r="E99" s="160">
        <v>0</v>
      </c>
    </row>
    <row r="100" spans="3:5">
      <c r="C100" s="161" t="s">
        <v>2197</v>
      </c>
      <c r="D100" s="160">
        <v>0</v>
      </c>
      <c r="E100" s="160">
        <v>0</v>
      </c>
    </row>
    <row r="101" spans="3:5">
      <c r="C101" s="161" t="s">
        <v>2198</v>
      </c>
      <c r="D101" s="160">
        <v>0</v>
      </c>
      <c r="E101" s="160">
        <v>0</v>
      </c>
    </row>
    <row r="102" spans="3:5">
      <c r="C102" s="159" t="s">
        <v>242</v>
      </c>
      <c r="D102" s="160">
        <v>388060363</v>
      </c>
      <c r="E102" s="160">
        <v>14036374.030000001</v>
      </c>
    </row>
    <row r="103" spans="3:5">
      <c r="C103" s="161" t="s">
        <v>630</v>
      </c>
      <c r="D103" s="160">
        <v>4617718</v>
      </c>
      <c r="E103" s="160">
        <v>8869686.1400000006</v>
      </c>
    </row>
    <row r="104" spans="3:5">
      <c r="C104" s="161" t="s">
        <v>560</v>
      </c>
      <c r="D104" s="160">
        <v>364907209</v>
      </c>
      <c r="E104" s="160">
        <v>0</v>
      </c>
    </row>
    <row r="105" spans="3:5">
      <c r="C105" s="161" t="s">
        <v>631</v>
      </c>
      <c r="D105" s="160">
        <v>18535436</v>
      </c>
      <c r="E105" s="160">
        <v>5166687.8900000006</v>
      </c>
    </row>
    <row r="106" spans="3:5">
      <c r="C106" s="161" t="s">
        <v>779</v>
      </c>
      <c r="D106" s="160">
        <v>0</v>
      </c>
      <c r="E106" s="160">
        <v>0</v>
      </c>
    </row>
    <row r="107" spans="3:5">
      <c r="C107" s="161" t="s">
        <v>2244</v>
      </c>
      <c r="D107" s="160">
        <v>0</v>
      </c>
      <c r="E107" s="160">
        <v>0</v>
      </c>
    </row>
    <row r="108" spans="3:5">
      <c r="C108" s="159" t="s">
        <v>243</v>
      </c>
      <c r="D108" s="160">
        <v>3622575476</v>
      </c>
      <c r="E108" s="160">
        <v>1391001423.8099999</v>
      </c>
    </row>
    <row r="109" spans="3:5">
      <c r="C109" s="161" t="s">
        <v>259</v>
      </c>
      <c r="D109" s="160">
        <v>875699815</v>
      </c>
      <c r="E109" s="160">
        <v>164901646.86000001</v>
      </c>
    </row>
    <row r="110" spans="3:5">
      <c r="C110" s="161" t="s">
        <v>864</v>
      </c>
      <c r="D110" s="160">
        <v>2746875661</v>
      </c>
      <c r="E110" s="160">
        <v>1226099776.95</v>
      </c>
    </row>
    <row r="111" spans="3:5">
      <c r="C111" s="157" t="s">
        <v>260</v>
      </c>
      <c r="D111" s="158">
        <v>2556203508</v>
      </c>
      <c r="E111" s="158">
        <v>1076483647.21</v>
      </c>
    </row>
    <row r="112" spans="3:5">
      <c r="C112" s="159" t="s">
        <v>240</v>
      </c>
      <c r="D112" s="160">
        <v>1091905086</v>
      </c>
      <c r="E112" s="160">
        <v>614098354.78999996</v>
      </c>
    </row>
    <row r="113" spans="3:5">
      <c r="C113" s="161" t="s">
        <v>884</v>
      </c>
      <c r="D113" s="160">
        <v>20000000</v>
      </c>
      <c r="E113" s="160">
        <v>0</v>
      </c>
    </row>
    <row r="114" spans="3:5">
      <c r="C114" s="161" t="s">
        <v>885</v>
      </c>
      <c r="D114" s="160">
        <v>27300136</v>
      </c>
      <c r="E114" s="160">
        <v>27396216.57</v>
      </c>
    </row>
    <row r="115" spans="3:5">
      <c r="C115" s="161" t="s">
        <v>788</v>
      </c>
      <c r="D115" s="160">
        <v>10029688</v>
      </c>
      <c r="E115" s="160">
        <v>0</v>
      </c>
    </row>
    <row r="116" spans="3:5">
      <c r="C116" s="161" t="s">
        <v>886</v>
      </c>
      <c r="D116" s="160">
        <v>3977039</v>
      </c>
      <c r="E116" s="160">
        <v>1118434.6499999999</v>
      </c>
    </row>
    <row r="117" spans="3:5">
      <c r="C117" s="161" t="s">
        <v>558</v>
      </c>
      <c r="D117" s="160">
        <v>15662710</v>
      </c>
      <c r="E117" s="160">
        <v>690674.89</v>
      </c>
    </row>
    <row r="118" spans="3:5">
      <c r="C118" s="161" t="s">
        <v>887</v>
      </c>
      <c r="D118" s="160">
        <v>17228026</v>
      </c>
      <c r="E118" s="160">
        <v>0</v>
      </c>
    </row>
    <row r="119" spans="3:5">
      <c r="C119" s="161" t="s">
        <v>888</v>
      </c>
      <c r="D119" s="160">
        <v>6758426</v>
      </c>
      <c r="E119" s="160">
        <v>0</v>
      </c>
    </row>
    <row r="120" spans="3:5">
      <c r="C120" s="161" t="s">
        <v>2089</v>
      </c>
      <c r="D120" s="160">
        <v>12609788</v>
      </c>
      <c r="E120" s="160">
        <v>0</v>
      </c>
    </row>
    <row r="121" spans="3:5">
      <c r="C121" s="161" t="s">
        <v>379</v>
      </c>
      <c r="D121" s="160">
        <v>1148800</v>
      </c>
      <c r="E121" s="160">
        <v>0</v>
      </c>
    </row>
    <row r="122" spans="3:5">
      <c r="C122" s="161" t="s">
        <v>889</v>
      </c>
      <c r="D122" s="160">
        <v>12609788</v>
      </c>
      <c r="E122" s="160">
        <v>0</v>
      </c>
    </row>
    <row r="123" spans="3:5">
      <c r="C123" s="161" t="s">
        <v>890</v>
      </c>
      <c r="D123" s="160">
        <v>7572995</v>
      </c>
      <c r="E123" s="160">
        <v>0</v>
      </c>
    </row>
    <row r="124" spans="3:5">
      <c r="C124" s="161" t="s">
        <v>891</v>
      </c>
      <c r="D124" s="160">
        <v>1514599</v>
      </c>
      <c r="E124" s="160">
        <v>0</v>
      </c>
    </row>
    <row r="125" spans="3:5">
      <c r="C125" s="161" t="s">
        <v>892</v>
      </c>
      <c r="D125" s="160">
        <v>1128036</v>
      </c>
      <c r="E125" s="160">
        <v>0</v>
      </c>
    </row>
    <row r="126" spans="3:5">
      <c r="C126" s="161" t="s">
        <v>893</v>
      </c>
      <c r="D126" s="160">
        <v>12501268</v>
      </c>
      <c r="E126" s="160">
        <v>0</v>
      </c>
    </row>
    <row r="127" spans="3:5">
      <c r="C127" s="161" t="s">
        <v>2139</v>
      </c>
      <c r="D127" s="160">
        <v>0</v>
      </c>
      <c r="E127" s="160">
        <v>0</v>
      </c>
    </row>
    <row r="128" spans="3:5">
      <c r="C128" s="161" t="s">
        <v>894</v>
      </c>
      <c r="D128" s="160">
        <v>2552835</v>
      </c>
      <c r="E128" s="160">
        <v>0</v>
      </c>
    </row>
    <row r="129" spans="3:5">
      <c r="C129" s="161" t="s">
        <v>895</v>
      </c>
      <c r="D129" s="160">
        <v>13752270</v>
      </c>
      <c r="E129" s="160">
        <v>0</v>
      </c>
    </row>
    <row r="130" spans="3:5">
      <c r="C130" s="161" t="s">
        <v>896</v>
      </c>
      <c r="D130" s="160">
        <v>2552835</v>
      </c>
      <c r="E130" s="160">
        <v>0</v>
      </c>
    </row>
    <row r="131" spans="3:5">
      <c r="C131" s="161" t="s">
        <v>897</v>
      </c>
      <c r="D131" s="160">
        <v>1511940</v>
      </c>
      <c r="E131" s="160">
        <v>0</v>
      </c>
    </row>
    <row r="132" spans="3:5">
      <c r="C132" s="161" t="s">
        <v>898</v>
      </c>
      <c r="D132" s="160">
        <v>7572993</v>
      </c>
      <c r="E132" s="160">
        <v>0</v>
      </c>
    </row>
    <row r="133" spans="3:5">
      <c r="C133" s="161" t="s">
        <v>899</v>
      </c>
      <c r="D133" s="160">
        <v>2521958</v>
      </c>
      <c r="E133" s="160">
        <v>3072138.07</v>
      </c>
    </row>
    <row r="134" spans="3:5">
      <c r="C134" s="161" t="s">
        <v>900</v>
      </c>
      <c r="D134" s="160">
        <v>7572992</v>
      </c>
      <c r="E134" s="160">
        <v>1256459.98</v>
      </c>
    </row>
    <row r="135" spans="3:5">
      <c r="C135" s="161" t="s">
        <v>901</v>
      </c>
      <c r="D135" s="160">
        <v>12609788</v>
      </c>
      <c r="E135" s="160">
        <v>1893255.62</v>
      </c>
    </row>
    <row r="136" spans="3:5">
      <c r="C136" s="161" t="s">
        <v>902</v>
      </c>
      <c r="D136" s="160">
        <v>2207595</v>
      </c>
      <c r="E136" s="160">
        <v>319557.46000000002</v>
      </c>
    </row>
    <row r="137" spans="3:5">
      <c r="C137" s="161" t="s">
        <v>903</v>
      </c>
      <c r="D137" s="160">
        <v>3539457</v>
      </c>
      <c r="E137" s="160">
        <v>0</v>
      </c>
    </row>
    <row r="138" spans="3:5">
      <c r="C138" s="161" t="s">
        <v>904</v>
      </c>
      <c r="D138" s="160">
        <v>310431326</v>
      </c>
      <c r="E138" s="160">
        <v>0</v>
      </c>
    </row>
    <row r="139" spans="3:5">
      <c r="C139" s="161" t="s">
        <v>905</v>
      </c>
      <c r="D139" s="160">
        <v>2438632</v>
      </c>
      <c r="E139" s="160">
        <v>0</v>
      </c>
    </row>
    <row r="140" spans="3:5">
      <c r="C140" s="161" t="s">
        <v>906</v>
      </c>
      <c r="D140" s="160">
        <v>1513028</v>
      </c>
      <c r="E140" s="160">
        <v>0</v>
      </c>
    </row>
    <row r="141" spans="3:5">
      <c r="C141" s="161" t="s">
        <v>907</v>
      </c>
      <c r="D141" s="160">
        <v>2554706</v>
      </c>
      <c r="E141" s="160">
        <v>0</v>
      </c>
    </row>
    <row r="142" spans="3:5">
      <c r="C142" s="161" t="s">
        <v>908</v>
      </c>
      <c r="D142" s="160">
        <v>8652964</v>
      </c>
      <c r="E142" s="160">
        <v>31629545.82</v>
      </c>
    </row>
    <row r="143" spans="3:5">
      <c r="C143" s="161" t="s">
        <v>433</v>
      </c>
      <c r="D143" s="160">
        <v>75001372</v>
      </c>
      <c r="E143" s="160">
        <v>51310467.230000004</v>
      </c>
    </row>
    <row r="144" spans="3:5">
      <c r="C144" s="161" t="s">
        <v>909</v>
      </c>
      <c r="D144" s="160">
        <v>7800000</v>
      </c>
      <c r="E144" s="160">
        <v>0</v>
      </c>
    </row>
    <row r="145" spans="3:5">
      <c r="C145" s="161" t="s">
        <v>2140</v>
      </c>
      <c r="D145" s="160">
        <v>0</v>
      </c>
      <c r="E145" s="160">
        <v>0</v>
      </c>
    </row>
    <row r="146" spans="3:5">
      <c r="C146" s="161" t="s">
        <v>910</v>
      </c>
      <c r="D146" s="160">
        <v>22539134</v>
      </c>
      <c r="E146" s="160">
        <v>18000000</v>
      </c>
    </row>
    <row r="147" spans="3:5">
      <c r="C147" s="161" t="s">
        <v>591</v>
      </c>
      <c r="D147" s="160">
        <v>1000000</v>
      </c>
      <c r="E147" s="160">
        <v>0</v>
      </c>
    </row>
    <row r="148" spans="3:5">
      <c r="C148" s="161" t="s">
        <v>911</v>
      </c>
      <c r="D148" s="160">
        <v>37500001</v>
      </c>
      <c r="E148" s="160">
        <v>30000000</v>
      </c>
    </row>
    <row r="149" spans="3:5">
      <c r="C149" s="161" t="s">
        <v>912</v>
      </c>
      <c r="D149" s="160">
        <v>3955517</v>
      </c>
      <c r="E149" s="160">
        <v>0</v>
      </c>
    </row>
    <row r="150" spans="3:5">
      <c r="C150" s="161" t="s">
        <v>913</v>
      </c>
      <c r="D150" s="160">
        <v>0</v>
      </c>
      <c r="E150" s="160">
        <v>165592767.88</v>
      </c>
    </row>
    <row r="151" spans="3:5">
      <c r="C151" s="161" t="s">
        <v>914</v>
      </c>
      <c r="D151" s="160">
        <v>15112947</v>
      </c>
      <c r="E151" s="160">
        <v>12000000</v>
      </c>
    </row>
    <row r="152" spans="3:5">
      <c r="C152" s="161" t="s">
        <v>915</v>
      </c>
      <c r="D152" s="160">
        <v>30000000</v>
      </c>
      <c r="E152" s="160">
        <v>24000000</v>
      </c>
    </row>
    <row r="153" spans="3:5">
      <c r="C153" s="161" t="s">
        <v>916</v>
      </c>
      <c r="D153" s="160">
        <v>37500001</v>
      </c>
      <c r="E153" s="160">
        <v>29246799.850000001</v>
      </c>
    </row>
    <row r="154" spans="3:5">
      <c r="C154" s="161" t="s">
        <v>557</v>
      </c>
      <c r="D154" s="160">
        <v>18939334</v>
      </c>
      <c r="E154" s="160">
        <v>0</v>
      </c>
    </row>
    <row r="155" spans="3:5">
      <c r="C155" s="161" t="s">
        <v>917</v>
      </c>
      <c r="D155" s="160">
        <v>1824625</v>
      </c>
      <c r="E155" s="160">
        <v>0</v>
      </c>
    </row>
    <row r="156" spans="3:5">
      <c r="C156" s="161" t="s">
        <v>735</v>
      </c>
      <c r="D156" s="160">
        <v>0</v>
      </c>
      <c r="E156" s="160">
        <v>0</v>
      </c>
    </row>
    <row r="157" spans="3:5">
      <c r="C157" s="161" t="s">
        <v>736</v>
      </c>
      <c r="D157" s="160">
        <v>0</v>
      </c>
      <c r="E157" s="160">
        <v>0</v>
      </c>
    </row>
    <row r="158" spans="3:5">
      <c r="C158" s="161" t="s">
        <v>737</v>
      </c>
      <c r="D158" s="160">
        <v>0</v>
      </c>
      <c r="E158" s="160">
        <v>0</v>
      </c>
    </row>
    <row r="159" spans="3:5">
      <c r="C159" s="161" t="s">
        <v>918</v>
      </c>
      <c r="D159" s="160">
        <v>0</v>
      </c>
      <c r="E159" s="160">
        <v>0</v>
      </c>
    </row>
    <row r="160" spans="3:5">
      <c r="C160" s="161" t="s">
        <v>738</v>
      </c>
      <c r="D160" s="160">
        <v>0</v>
      </c>
      <c r="E160" s="160">
        <v>0</v>
      </c>
    </row>
    <row r="161" spans="3:5">
      <c r="C161" s="161" t="s">
        <v>261</v>
      </c>
      <c r="D161" s="160">
        <v>112500117</v>
      </c>
      <c r="E161" s="160">
        <v>85788533.460000008</v>
      </c>
    </row>
    <row r="162" spans="3:5">
      <c r="C162" s="161" t="s">
        <v>739</v>
      </c>
      <c r="D162" s="160">
        <v>0</v>
      </c>
      <c r="E162" s="160">
        <v>0</v>
      </c>
    </row>
    <row r="163" spans="3:5">
      <c r="C163" s="161" t="s">
        <v>262</v>
      </c>
      <c r="D163" s="160">
        <v>112500000</v>
      </c>
      <c r="E163" s="160">
        <v>66379863.280000001</v>
      </c>
    </row>
    <row r="164" spans="3:5">
      <c r="C164" s="161" t="s">
        <v>919</v>
      </c>
      <c r="D164" s="160">
        <v>1204728</v>
      </c>
      <c r="E164" s="160">
        <v>4403640.03</v>
      </c>
    </row>
    <row r="165" spans="3:5">
      <c r="C165" s="161" t="s">
        <v>920</v>
      </c>
      <c r="D165" s="160">
        <v>7500002</v>
      </c>
      <c r="E165" s="160">
        <v>0</v>
      </c>
    </row>
    <row r="166" spans="3:5">
      <c r="C166" s="161" t="s">
        <v>352</v>
      </c>
      <c r="D166" s="160">
        <v>75000690</v>
      </c>
      <c r="E166" s="160">
        <v>60000000</v>
      </c>
    </row>
    <row r="167" spans="3:5">
      <c r="C167" s="159" t="s">
        <v>242</v>
      </c>
      <c r="D167" s="160">
        <v>0</v>
      </c>
      <c r="E167" s="160">
        <v>7353992.9900000012</v>
      </c>
    </row>
    <row r="168" spans="3:5">
      <c r="C168" s="161" t="s">
        <v>740</v>
      </c>
      <c r="D168" s="160">
        <v>0</v>
      </c>
      <c r="E168" s="160">
        <v>7353992.9900000012</v>
      </c>
    </row>
    <row r="169" spans="3:5">
      <c r="C169" s="161" t="s">
        <v>780</v>
      </c>
      <c r="D169" s="160">
        <v>0</v>
      </c>
      <c r="E169" s="160">
        <v>0</v>
      </c>
    </row>
    <row r="170" spans="3:5">
      <c r="C170" s="159" t="s">
        <v>243</v>
      </c>
      <c r="D170" s="160">
        <v>1464298422</v>
      </c>
      <c r="E170" s="160">
        <v>455031299.43000001</v>
      </c>
    </row>
    <row r="171" spans="3:5">
      <c r="C171" s="161" t="s">
        <v>263</v>
      </c>
      <c r="D171" s="160">
        <v>958524574</v>
      </c>
      <c r="E171" s="160">
        <v>226077488.69</v>
      </c>
    </row>
    <row r="172" spans="3:5">
      <c r="C172" s="161" t="s">
        <v>921</v>
      </c>
      <c r="D172" s="160">
        <v>505773848</v>
      </c>
      <c r="E172" s="160">
        <v>228953810.74000001</v>
      </c>
    </row>
    <row r="173" spans="3:5">
      <c r="C173" s="157" t="s">
        <v>264</v>
      </c>
      <c r="D173" s="158">
        <v>629260886</v>
      </c>
      <c r="E173" s="158">
        <v>140612441.88999999</v>
      </c>
    </row>
    <row r="174" spans="3:5">
      <c r="C174" s="159" t="s">
        <v>240</v>
      </c>
      <c r="D174" s="160">
        <v>613907623</v>
      </c>
      <c r="E174" s="160">
        <v>126234768.94999999</v>
      </c>
    </row>
    <row r="175" spans="3:5">
      <c r="C175" s="161" t="s">
        <v>922</v>
      </c>
      <c r="D175" s="160">
        <v>1157222</v>
      </c>
      <c r="E175" s="160">
        <v>0</v>
      </c>
    </row>
    <row r="176" spans="3:5">
      <c r="C176" s="161" t="s">
        <v>923</v>
      </c>
      <c r="D176" s="160">
        <v>29890837</v>
      </c>
      <c r="E176" s="160">
        <v>6193832.7300000004</v>
      </c>
    </row>
    <row r="177" spans="3:5">
      <c r="C177" s="161" t="s">
        <v>924</v>
      </c>
      <c r="D177" s="160">
        <v>1157222</v>
      </c>
      <c r="E177" s="160">
        <v>967193.24</v>
      </c>
    </row>
    <row r="178" spans="3:5">
      <c r="C178" s="161" t="s">
        <v>925</v>
      </c>
      <c r="D178" s="160">
        <v>1226851</v>
      </c>
      <c r="E178" s="160">
        <v>0</v>
      </c>
    </row>
    <row r="179" spans="3:5">
      <c r="C179" s="161" t="s">
        <v>926</v>
      </c>
      <c r="D179" s="160">
        <v>3507580</v>
      </c>
      <c r="E179" s="160">
        <v>0</v>
      </c>
    </row>
    <row r="180" spans="3:5">
      <c r="C180" s="161" t="s">
        <v>556</v>
      </c>
      <c r="D180" s="160">
        <v>30000017</v>
      </c>
      <c r="E180" s="160">
        <v>0</v>
      </c>
    </row>
    <row r="181" spans="3:5">
      <c r="C181" s="161" t="s">
        <v>927</v>
      </c>
      <c r="D181" s="160">
        <v>8222423</v>
      </c>
      <c r="E181" s="160">
        <v>2150270.0299999998</v>
      </c>
    </row>
    <row r="182" spans="3:5">
      <c r="C182" s="161" t="s">
        <v>928</v>
      </c>
      <c r="D182" s="160">
        <v>30000000</v>
      </c>
      <c r="E182" s="160">
        <v>0</v>
      </c>
    </row>
    <row r="183" spans="3:5">
      <c r="C183" s="161" t="s">
        <v>929</v>
      </c>
      <c r="D183" s="160">
        <v>21004245</v>
      </c>
      <c r="E183" s="160">
        <v>16424424.73</v>
      </c>
    </row>
    <row r="184" spans="3:5">
      <c r="C184" s="161" t="s">
        <v>2141</v>
      </c>
      <c r="D184" s="160">
        <v>0</v>
      </c>
      <c r="E184" s="160">
        <v>0</v>
      </c>
    </row>
    <row r="185" spans="3:5">
      <c r="C185" s="161" t="s">
        <v>930</v>
      </c>
      <c r="D185" s="160">
        <v>1136823</v>
      </c>
      <c r="E185" s="160">
        <v>5684116.5199999996</v>
      </c>
    </row>
    <row r="186" spans="3:5">
      <c r="C186" s="161" t="s">
        <v>2142</v>
      </c>
      <c r="D186" s="160">
        <v>0</v>
      </c>
      <c r="E186" s="160">
        <v>0</v>
      </c>
    </row>
    <row r="187" spans="3:5">
      <c r="C187" s="161" t="s">
        <v>931</v>
      </c>
      <c r="D187" s="160">
        <v>2822494</v>
      </c>
      <c r="E187" s="160">
        <v>2822494</v>
      </c>
    </row>
    <row r="188" spans="3:5">
      <c r="C188" s="161" t="s">
        <v>932</v>
      </c>
      <c r="D188" s="160">
        <v>1066744</v>
      </c>
      <c r="E188" s="160">
        <v>1066744</v>
      </c>
    </row>
    <row r="189" spans="3:5">
      <c r="C189" s="161" t="s">
        <v>933</v>
      </c>
      <c r="D189" s="160">
        <v>4964252</v>
      </c>
      <c r="E189" s="160">
        <v>4964252</v>
      </c>
    </row>
    <row r="190" spans="3:5">
      <c r="C190" s="161" t="s">
        <v>2143</v>
      </c>
      <c r="D190" s="160">
        <v>0</v>
      </c>
      <c r="E190" s="160">
        <v>0</v>
      </c>
    </row>
    <row r="191" spans="3:5">
      <c r="C191" s="161" t="s">
        <v>934</v>
      </c>
      <c r="D191" s="160">
        <v>4881403</v>
      </c>
      <c r="E191" s="160">
        <v>0</v>
      </c>
    </row>
    <row r="192" spans="3:5">
      <c r="C192" s="161" t="s">
        <v>935</v>
      </c>
      <c r="D192" s="160">
        <v>1147210</v>
      </c>
      <c r="E192" s="160">
        <v>0</v>
      </c>
    </row>
    <row r="193" spans="3:5">
      <c r="C193" s="161" t="s">
        <v>936</v>
      </c>
      <c r="D193" s="160">
        <v>2520504</v>
      </c>
      <c r="E193" s="160">
        <v>0</v>
      </c>
    </row>
    <row r="194" spans="3:5">
      <c r="C194" s="161" t="s">
        <v>937</v>
      </c>
      <c r="D194" s="160">
        <v>24466094</v>
      </c>
      <c r="E194" s="160">
        <v>1658519.17</v>
      </c>
    </row>
    <row r="195" spans="3:5">
      <c r="C195" s="161" t="s">
        <v>938</v>
      </c>
      <c r="D195" s="160">
        <v>9005866</v>
      </c>
      <c r="E195" s="160">
        <v>0</v>
      </c>
    </row>
    <row r="196" spans="3:5">
      <c r="C196" s="161" t="s">
        <v>939</v>
      </c>
      <c r="D196" s="160">
        <v>0</v>
      </c>
      <c r="E196" s="160">
        <v>67105896.770000003</v>
      </c>
    </row>
    <row r="197" spans="3:5">
      <c r="C197" s="161" t="s">
        <v>265</v>
      </c>
      <c r="D197" s="160">
        <v>97357823</v>
      </c>
      <c r="E197" s="160">
        <v>0</v>
      </c>
    </row>
    <row r="198" spans="3:5">
      <c r="C198" s="161" t="s">
        <v>940</v>
      </c>
      <c r="D198" s="160">
        <v>3140743</v>
      </c>
      <c r="E198" s="160">
        <v>317890.46000000002</v>
      </c>
    </row>
    <row r="199" spans="3:5">
      <c r="C199" s="161" t="s">
        <v>941</v>
      </c>
      <c r="D199" s="160">
        <v>2779218</v>
      </c>
      <c r="E199" s="160">
        <v>0</v>
      </c>
    </row>
    <row r="200" spans="3:5">
      <c r="C200" s="161" t="s">
        <v>741</v>
      </c>
      <c r="D200" s="160">
        <v>0</v>
      </c>
      <c r="E200" s="160">
        <v>0</v>
      </c>
    </row>
    <row r="201" spans="3:5">
      <c r="C201" s="161" t="s">
        <v>942</v>
      </c>
      <c r="D201" s="160">
        <v>7245649</v>
      </c>
      <c r="E201" s="160">
        <v>0</v>
      </c>
    </row>
    <row r="202" spans="3:5">
      <c r="C202" s="161" t="s">
        <v>943</v>
      </c>
      <c r="D202" s="160">
        <v>34836443</v>
      </c>
      <c r="E202" s="160">
        <v>0</v>
      </c>
    </row>
    <row r="203" spans="3:5">
      <c r="C203" s="161" t="s">
        <v>944</v>
      </c>
      <c r="D203" s="160">
        <v>10338573</v>
      </c>
      <c r="E203" s="160">
        <v>0</v>
      </c>
    </row>
    <row r="204" spans="3:5">
      <c r="C204" s="161" t="s">
        <v>945</v>
      </c>
      <c r="D204" s="160">
        <v>0</v>
      </c>
      <c r="E204" s="160">
        <v>4721992.09</v>
      </c>
    </row>
    <row r="205" spans="3:5">
      <c r="C205" s="161" t="s">
        <v>946</v>
      </c>
      <c r="D205" s="160">
        <v>56757953</v>
      </c>
      <c r="E205" s="160">
        <v>0</v>
      </c>
    </row>
    <row r="206" spans="3:5">
      <c r="C206" s="161" t="s">
        <v>947</v>
      </c>
      <c r="D206" s="160">
        <v>5882044</v>
      </c>
      <c r="E206" s="160">
        <v>3247235.33</v>
      </c>
    </row>
    <row r="207" spans="3:5">
      <c r="C207" s="161" t="s">
        <v>632</v>
      </c>
      <c r="D207" s="160">
        <v>42518868</v>
      </c>
      <c r="E207" s="160">
        <v>2034358.88</v>
      </c>
    </row>
    <row r="208" spans="3:5">
      <c r="C208" s="161" t="s">
        <v>948</v>
      </c>
      <c r="D208" s="160">
        <v>37532576</v>
      </c>
      <c r="E208" s="160">
        <v>0</v>
      </c>
    </row>
    <row r="209" spans="3:5">
      <c r="C209" s="161" t="s">
        <v>949</v>
      </c>
      <c r="D209" s="160">
        <v>22500001</v>
      </c>
      <c r="E209" s="160">
        <v>0</v>
      </c>
    </row>
    <row r="210" spans="3:5">
      <c r="C210" s="161" t="s">
        <v>2199</v>
      </c>
      <c r="D210" s="160">
        <v>0</v>
      </c>
      <c r="E210" s="160">
        <v>0</v>
      </c>
    </row>
    <row r="211" spans="3:5">
      <c r="C211" s="161" t="s">
        <v>353</v>
      </c>
      <c r="D211" s="160">
        <v>30001015</v>
      </c>
      <c r="E211" s="160">
        <v>0</v>
      </c>
    </row>
    <row r="212" spans="3:5">
      <c r="C212" s="161" t="s">
        <v>950</v>
      </c>
      <c r="D212" s="160">
        <v>77963381</v>
      </c>
      <c r="E212" s="160">
        <v>0</v>
      </c>
    </row>
    <row r="213" spans="3:5">
      <c r="C213" s="161" t="s">
        <v>592</v>
      </c>
      <c r="D213" s="160">
        <v>6875549</v>
      </c>
      <c r="E213" s="160">
        <v>6875549</v>
      </c>
    </row>
    <row r="214" spans="3:5">
      <c r="C214" s="159" t="s">
        <v>242</v>
      </c>
      <c r="D214" s="160">
        <v>15353263</v>
      </c>
      <c r="E214" s="160">
        <v>14377672.939999999</v>
      </c>
    </row>
    <row r="215" spans="3:5">
      <c r="C215" s="161" t="s">
        <v>742</v>
      </c>
      <c r="D215" s="160">
        <v>0</v>
      </c>
      <c r="E215" s="160">
        <v>14377672.939999999</v>
      </c>
    </row>
    <row r="216" spans="3:5">
      <c r="C216" s="161" t="s">
        <v>950</v>
      </c>
      <c r="D216" s="160">
        <v>15353263</v>
      </c>
      <c r="E216" s="160">
        <v>0</v>
      </c>
    </row>
    <row r="217" spans="3:5">
      <c r="C217" s="159" t="s">
        <v>243</v>
      </c>
      <c r="D217" s="160">
        <v>0</v>
      </c>
      <c r="E217" s="160">
        <v>0</v>
      </c>
    </row>
    <row r="218" spans="3:5">
      <c r="C218" s="161" t="s">
        <v>939</v>
      </c>
      <c r="D218" s="160">
        <v>0</v>
      </c>
      <c r="E218" s="160">
        <v>0</v>
      </c>
    </row>
    <row r="219" spans="3:5">
      <c r="C219" s="157" t="s">
        <v>245</v>
      </c>
      <c r="D219" s="158">
        <v>2154789967</v>
      </c>
      <c r="E219" s="158">
        <v>391429261.10999995</v>
      </c>
    </row>
    <row r="220" spans="3:5">
      <c r="C220" s="159" t="s">
        <v>240</v>
      </c>
      <c r="D220" s="160">
        <v>1812383704</v>
      </c>
      <c r="E220" s="160">
        <v>377685779.55999994</v>
      </c>
    </row>
    <row r="221" spans="3:5">
      <c r="C221" s="161" t="s">
        <v>951</v>
      </c>
      <c r="D221" s="160">
        <v>70729961</v>
      </c>
      <c r="E221" s="160">
        <v>19561727.859999999</v>
      </c>
    </row>
    <row r="222" spans="3:5">
      <c r="C222" s="161" t="s">
        <v>952</v>
      </c>
      <c r="D222" s="160">
        <v>80027982</v>
      </c>
      <c r="E222" s="160">
        <v>24585196.870000001</v>
      </c>
    </row>
    <row r="223" spans="3:5">
      <c r="C223" s="161" t="s">
        <v>953</v>
      </c>
      <c r="D223" s="160">
        <v>7500000</v>
      </c>
      <c r="E223" s="160">
        <v>0</v>
      </c>
    </row>
    <row r="224" spans="3:5">
      <c r="C224" s="161" t="s">
        <v>954</v>
      </c>
      <c r="D224" s="160">
        <v>5990582</v>
      </c>
      <c r="E224" s="160">
        <v>0</v>
      </c>
    </row>
    <row r="225" spans="3:5">
      <c r="C225" s="161" t="s">
        <v>555</v>
      </c>
      <c r="D225" s="160">
        <v>106500000</v>
      </c>
      <c r="E225" s="160">
        <v>60477495.300000004</v>
      </c>
    </row>
    <row r="226" spans="3:5">
      <c r="C226" s="161" t="s">
        <v>955</v>
      </c>
      <c r="D226" s="160">
        <v>82480910</v>
      </c>
      <c r="E226" s="160">
        <v>18414783.439999998</v>
      </c>
    </row>
    <row r="227" spans="3:5">
      <c r="C227" s="161" t="s">
        <v>444</v>
      </c>
      <c r="D227" s="160">
        <v>25009724</v>
      </c>
      <c r="E227" s="160">
        <v>0</v>
      </c>
    </row>
    <row r="228" spans="3:5">
      <c r="C228" s="161" t="s">
        <v>956</v>
      </c>
      <c r="D228" s="160">
        <v>36826601</v>
      </c>
      <c r="E228" s="160">
        <v>0</v>
      </c>
    </row>
    <row r="229" spans="3:5">
      <c r="C229" s="161" t="s">
        <v>957</v>
      </c>
      <c r="D229" s="160">
        <v>15604233</v>
      </c>
      <c r="E229" s="160">
        <v>0</v>
      </c>
    </row>
    <row r="230" spans="3:5">
      <c r="C230" s="161" t="s">
        <v>958</v>
      </c>
      <c r="D230" s="160">
        <v>6846774</v>
      </c>
      <c r="E230" s="160">
        <v>1128785.95</v>
      </c>
    </row>
    <row r="231" spans="3:5">
      <c r="C231" s="161" t="s">
        <v>959</v>
      </c>
      <c r="D231" s="160">
        <v>2779045</v>
      </c>
      <c r="E231" s="160">
        <v>0</v>
      </c>
    </row>
    <row r="232" spans="3:5">
      <c r="C232" s="161" t="s">
        <v>960</v>
      </c>
      <c r="D232" s="160">
        <v>2779045</v>
      </c>
      <c r="E232" s="160">
        <v>0</v>
      </c>
    </row>
    <row r="233" spans="3:5">
      <c r="C233" s="161" t="s">
        <v>961</v>
      </c>
      <c r="D233" s="160">
        <v>2779043</v>
      </c>
      <c r="E233" s="160">
        <v>0</v>
      </c>
    </row>
    <row r="234" spans="3:5">
      <c r="C234" s="161" t="s">
        <v>962</v>
      </c>
      <c r="D234" s="160">
        <v>6487327</v>
      </c>
      <c r="E234" s="160">
        <v>3390770.5</v>
      </c>
    </row>
    <row r="235" spans="3:5">
      <c r="C235" s="161" t="s">
        <v>963</v>
      </c>
      <c r="D235" s="160">
        <v>1390220</v>
      </c>
      <c r="E235" s="160">
        <v>0</v>
      </c>
    </row>
    <row r="236" spans="3:5">
      <c r="C236" s="161" t="s">
        <v>964</v>
      </c>
      <c r="D236" s="160">
        <v>3475551</v>
      </c>
      <c r="E236" s="160">
        <v>1825748.23</v>
      </c>
    </row>
    <row r="237" spans="3:5">
      <c r="C237" s="161" t="s">
        <v>965</v>
      </c>
      <c r="D237" s="160">
        <v>1266283</v>
      </c>
      <c r="E237" s="160">
        <v>0</v>
      </c>
    </row>
    <row r="238" spans="3:5">
      <c r="C238" s="161" t="s">
        <v>966</v>
      </c>
      <c r="D238" s="160">
        <v>5490542</v>
      </c>
      <c r="E238" s="160">
        <v>0</v>
      </c>
    </row>
    <row r="239" spans="3:5">
      <c r="C239" s="161" t="s">
        <v>967</v>
      </c>
      <c r="D239" s="160">
        <v>1539962</v>
      </c>
      <c r="E239" s="160">
        <v>0</v>
      </c>
    </row>
    <row r="240" spans="3:5">
      <c r="C240" s="161" t="s">
        <v>968</v>
      </c>
      <c r="D240" s="160">
        <v>12410285</v>
      </c>
      <c r="E240" s="160">
        <v>0</v>
      </c>
    </row>
    <row r="241" spans="3:5">
      <c r="C241" s="161" t="s">
        <v>266</v>
      </c>
      <c r="D241" s="160">
        <v>3001000</v>
      </c>
      <c r="E241" s="160">
        <v>0</v>
      </c>
    </row>
    <row r="242" spans="3:5">
      <c r="C242" s="161" t="s">
        <v>969</v>
      </c>
      <c r="D242" s="160">
        <v>1778073</v>
      </c>
      <c r="E242" s="160">
        <v>0</v>
      </c>
    </row>
    <row r="243" spans="3:5">
      <c r="C243" s="161" t="s">
        <v>970</v>
      </c>
      <c r="D243" s="160">
        <v>2540104</v>
      </c>
      <c r="E243" s="160">
        <v>0</v>
      </c>
    </row>
    <row r="244" spans="3:5">
      <c r="C244" s="161" t="s">
        <v>267</v>
      </c>
      <c r="D244" s="160">
        <v>4500000</v>
      </c>
      <c r="E244" s="160">
        <v>0</v>
      </c>
    </row>
    <row r="245" spans="3:5">
      <c r="C245" s="161" t="s">
        <v>387</v>
      </c>
      <c r="D245" s="160">
        <v>2540104</v>
      </c>
      <c r="E245" s="160">
        <v>0</v>
      </c>
    </row>
    <row r="246" spans="3:5">
      <c r="C246" s="161" t="s">
        <v>388</v>
      </c>
      <c r="D246" s="160">
        <v>2540104</v>
      </c>
      <c r="E246" s="160">
        <v>0</v>
      </c>
    </row>
    <row r="247" spans="3:5">
      <c r="C247" s="161" t="s">
        <v>971</v>
      </c>
      <c r="D247" s="160">
        <v>1087290</v>
      </c>
      <c r="E247" s="160">
        <v>0</v>
      </c>
    </row>
    <row r="248" spans="3:5">
      <c r="C248" s="161" t="s">
        <v>268</v>
      </c>
      <c r="D248" s="160">
        <v>9096288</v>
      </c>
      <c r="E248" s="160">
        <v>0</v>
      </c>
    </row>
    <row r="249" spans="3:5">
      <c r="C249" s="161" t="s">
        <v>972</v>
      </c>
      <c r="D249" s="160">
        <v>6219972</v>
      </c>
      <c r="E249" s="160">
        <v>0</v>
      </c>
    </row>
    <row r="250" spans="3:5">
      <c r="C250" s="161" t="s">
        <v>554</v>
      </c>
      <c r="D250" s="160">
        <v>1294237</v>
      </c>
      <c r="E250" s="160">
        <v>0</v>
      </c>
    </row>
    <row r="251" spans="3:5">
      <c r="C251" s="161" t="s">
        <v>973</v>
      </c>
      <c r="D251" s="160">
        <v>1697132</v>
      </c>
      <c r="E251" s="160">
        <v>0</v>
      </c>
    </row>
    <row r="252" spans="3:5">
      <c r="C252" s="161" t="s">
        <v>553</v>
      </c>
      <c r="D252" s="160">
        <v>4348252</v>
      </c>
      <c r="E252" s="160">
        <v>0</v>
      </c>
    </row>
    <row r="253" spans="3:5">
      <c r="C253" s="161" t="s">
        <v>974</v>
      </c>
      <c r="D253" s="160">
        <v>1000000</v>
      </c>
      <c r="E253" s="160">
        <v>14345615.52</v>
      </c>
    </row>
    <row r="254" spans="3:5">
      <c r="C254" s="161" t="s">
        <v>389</v>
      </c>
      <c r="D254" s="160">
        <v>2209319</v>
      </c>
      <c r="E254" s="160">
        <v>0</v>
      </c>
    </row>
    <row r="255" spans="3:5">
      <c r="C255" s="161" t="s">
        <v>975</v>
      </c>
      <c r="D255" s="160">
        <v>0</v>
      </c>
      <c r="E255" s="160">
        <v>185037170.34999999</v>
      </c>
    </row>
    <row r="256" spans="3:5">
      <c r="C256" s="161" t="s">
        <v>2245</v>
      </c>
      <c r="D256" s="160">
        <v>0</v>
      </c>
      <c r="E256" s="160">
        <v>0</v>
      </c>
    </row>
    <row r="257" spans="3:5">
      <c r="C257" s="161" t="s">
        <v>2246</v>
      </c>
      <c r="D257" s="160">
        <v>0</v>
      </c>
      <c r="E257" s="160">
        <v>0</v>
      </c>
    </row>
    <row r="258" spans="3:5">
      <c r="C258" s="161" t="s">
        <v>976</v>
      </c>
      <c r="D258" s="160">
        <v>150000000</v>
      </c>
      <c r="E258" s="160">
        <v>45985534.579999998</v>
      </c>
    </row>
    <row r="259" spans="3:5">
      <c r="C259" s="161" t="s">
        <v>977</v>
      </c>
      <c r="D259" s="160">
        <v>56087877</v>
      </c>
      <c r="E259" s="160">
        <v>0</v>
      </c>
    </row>
    <row r="260" spans="3:5">
      <c r="C260" s="161" t="s">
        <v>978</v>
      </c>
      <c r="D260" s="160">
        <v>450068</v>
      </c>
      <c r="E260" s="160">
        <v>0</v>
      </c>
    </row>
    <row r="261" spans="3:5">
      <c r="C261" s="161" t="s">
        <v>743</v>
      </c>
      <c r="D261" s="160">
        <v>0</v>
      </c>
      <c r="E261" s="160">
        <v>0</v>
      </c>
    </row>
    <row r="262" spans="3:5">
      <c r="C262" s="161" t="s">
        <v>269</v>
      </c>
      <c r="D262" s="160">
        <v>985000000</v>
      </c>
      <c r="E262" s="160">
        <v>0</v>
      </c>
    </row>
    <row r="263" spans="3:5">
      <c r="C263" s="161" t="s">
        <v>979</v>
      </c>
      <c r="D263" s="160">
        <v>3000000</v>
      </c>
      <c r="E263" s="160">
        <v>0</v>
      </c>
    </row>
    <row r="264" spans="3:5">
      <c r="C264" s="161" t="s">
        <v>798</v>
      </c>
      <c r="D264" s="160">
        <v>18131803</v>
      </c>
      <c r="E264" s="160">
        <v>0</v>
      </c>
    </row>
    <row r="265" spans="3:5">
      <c r="C265" s="161" t="s">
        <v>980</v>
      </c>
      <c r="D265" s="160">
        <v>4114300</v>
      </c>
      <c r="E265" s="160">
        <v>2932950.96</v>
      </c>
    </row>
    <row r="266" spans="3:5">
      <c r="C266" s="161" t="s">
        <v>744</v>
      </c>
      <c r="D266" s="160">
        <v>0</v>
      </c>
      <c r="E266" s="160">
        <v>0</v>
      </c>
    </row>
    <row r="267" spans="3:5">
      <c r="C267" s="161" t="s">
        <v>981</v>
      </c>
      <c r="D267" s="160">
        <v>4500000</v>
      </c>
      <c r="E267" s="160">
        <v>0</v>
      </c>
    </row>
    <row r="268" spans="3:5">
      <c r="C268" s="161" t="s">
        <v>982</v>
      </c>
      <c r="D268" s="160">
        <v>5000000</v>
      </c>
      <c r="E268" s="160">
        <v>0</v>
      </c>
    </row>
    <row r="269" spans="3:5">
      <c r="C269" s="161" t="s">
        <v>983</v>
      </c>
      <c r="D269" s="160">
        <v>16842797</v>
      </c>
      <c r="E269" s="160">
        <v>0</v>
      </c>
    </row>
    <row r="270" spans="3:5">
      <c r="C270" s="161" t="s">
        <v>984</v>
      </c>
      <c r="D270" s="160">
        <v>20594048</v>
      </c>
      <c r="E270" s="160">
        <v>0</v>
      </c>
    </row>
    <row r="271" spans="3:5">
      <c r="C271" s="161" t="s">
        <v>270</v>
      </c>
      <c r="D271" s="160">
        <v>7500000</v>
      </c>
      <c r="E271" s="160">
        <v>0</v>
      </c>
    </row>
    <row r="272" spans="3:5">
      <c r="C272" s="161" t="s">
        <v>745</v>
      </c>
      <c r="D272" s="160">
        <v>0</v>
      </c>
      <c r="E272" s="160">
        <v>0</v>
      </c>
    </row>
    <row r="273" spans="3:5">
      <c r="C273" s="161" t="s">
        <v>271</v>
      </c>
      <c r="D273" s="160">
        <v>3000000</v>
      </c>
      <c r="E273" s="160">
        <v>0</v>
      </c>
    </row>
    <row r="274" spans="3:5">
      <c r="C274" s="161" t="s">
        <v>354</v>
      </c>
      <c r="D274" s="160">
        <v>7500000</v>
      </c>
      <c r="E274" s="160">
        <v>0</v>
      </c>
    </row>
    <row r="275" spans="3:5">
      <c r="C275" s="161" t="s">
        <v>985</v>
      </c>
      <c r="D275" s="160">
        <v>5109366</v>
      </c>
      <c r="E275" s="160">
        <v>0</v>
      </c>
    </row>
    <row r="276" spans="3:5">
      <c r="C276" s="161" t="s">
        <v>2200</v>
      </c>
      <c r="D276" s="160">
        <v>0</v>
      </c>
      <c r="E276" s="160">
        <v>0</v>
      </c>
    </row>
    <row r="277" spans="3:5">
      <c r="C277" s="161" t="s">
        <v>919</v>
      </c>
      <c r="D277" s="160">
        <v>3787500</v>
      </c>
      <c r="E277" s="160">
        <v>0</v>
      </c>
    </row>
    <row r="278" spans="3:5">
      <c r="C278" s="161" t="s">
        <v>2201</v>
      </c>
      <c r="D278" s="160">
        <v>0</v>
      </c>
      <c r="E278" s="160">
        <v>0</v>
      </c>
    </row>
    <row r="279" spans="3:5">
      <c r="C279" s="159" t="s">
        <v>242</v>
      </c>
      <c r="D279" s="160">
        <v>342406263</v>
      </c>
      <c r="E279" s="160">
        <v>13743481.550000001</v>
      </c>
    </row>
    <row r="280" spans="3:5">
      <c r="C280" s="161" t="s">
        <v>269</v>
      </c>
      <c r="D280" s="160">
        <v>15000000</v>
      </c>
      <c r="E280" s="160">
        <v>0</v>
      </c>
    </row>
    <row r="281" spans="3:5">
      <c r="C281" s="161" t="s">
        <v>487</v>
      </c>
      <c r="D281" s="160">
        <v>327406263</v>
      </c>
      <c r="E281" s="160">
        <v>13743481.550000001</v>
      </c>
    </row>
    <row r="282" spans="3:5">
      <c r="C282" s="161" t="s">
        <v>746</v>
      </c>
      <c r="D282" s="160">
        <v>0</v>
      </c>
      <c r="E282" s="160">
        <v>0</v>
      </c>
    </row>
    <row r="283" spans="3:5">
      <c r="C283" s="159" t="s">
        <v>243</v>
      </c>
      <c r="D283" s="160">
        <v>0</v>
      </c>
      <c r="E283" s="160">
        <v>0</v>
      </c>
    </row>
    <row r="284" spans="3:5">
      <c r="C284" s="161" t="s">
        <v>975</v>
      </c>
      <c r="D284" s="160">
        <v>0</v>
      </c>
      <c r="E284" s="160">
        <v>0</v>
      </c>
    </row>
    <row r="285" spans="3:5">
      <c r="C285" s="157" t="s">
        <v>272</v>
      </c>
      <c r="D285" s="158">
        <v>3238249486</v>
      </c>
      <c r="E285" s="158">
        <v>262609564.81999996</v>
      </c>
    </row>
    <row r="286" spans="3:5">
      <c r="C286" s="159" t="s">
        <v>240</v>
      </c>
      <c r="D286" s="160">
        <v>2962249486</v>
      </c>
      <c r="E286" s="160">
        <v>262609564.81999996</v>
      </c>
    </row>
    <row r="287" spans="3:5">
      <c r="C287" s="161" t="s">
        <v>593</v>
      </c>
      <c r="D287" s="160">
        <v>1214590</v>
      </c>
      <c r="E287" s="160">
        <v>0</v>
      </c>
    </row>
    <row r="288" spans="3:5">
      <c r="C288" s="161" t="s">
        <v>445</v>
      </c>
      <c r="D288" s="160">
        <v>1500000000</v>
      </c>
      <c r="E288" s="160">
        <v>129061362.28</v>
      </c>
    </row>
    <row r="289" spans="3:5">
      <c r="C289" s="161" t="s">
        <v>633</v>
      </c>
      <c r="D289" s="160">
        <v>20487441</v>
      </c>
      <c r="E289" s="160">
        <v>19668426.199999999</v>
      </c>
    </row>
    <row r="290" spans="3:5">
      <c r="C290" s="161" t="s">
        <v>341</v>
      </c>
      <c r="D290" s="160">
        <v>1100000000</v>
      </c>
      <c r="E290" s="160">
        <v>0</v>
      </c>
    </row>
    <row r="291" spans="3:5">
      <c r="C291" s="161" t="s">
        <v>986</v>
      </c>
      <c r="D291" s="160">
        <v>44763887</v>
      </c>
      <c r="E291" s="160">
        <v>45574077.479999997</v>
      </c>
    </row>
    <row r="292" spans="3:5">
      <c r="C292" s="161" t="s">
        <v>987</v>
      </c>
      <c r="D292" s="160">
        <v>0</v>
      </c>
      <c r="E292" s="160">
        <v>0</v>
      </c>
    </row>
    <row r="293" spans="3:5">
      <c r="C293" s="161" t="s">
        <v>988</v>
      </c>
      <c r="D293" s="160">
        <v>30000000</v>
      </c>
      <c r="E293" s="160">
        <v>0</v>
      </c>
    </row>
    <row r="294" spans="3:5">
      <c r="C294" s="161" t="s">
        <v>989</v>
      </c>
      <c r="D294" s="160">
        <v>0</v>
      </c>
      <c r="E294" s="160">
        <v>2837659.06</v>
      </c>
    </row>
    <row r="295" spans="3:5">
      <c r="C295" s="161" t="s">
        <v>990</v>
      </c>
      <c r="D295" s="160">
        <v>3337895</v>
      </c>
      <c r="E295" s="160">
        <v>2586995.63</v>
      </c>
    </row>
    <row r="296" spans="3:5">
      <c r="C296" s="161" t="s">
        <v>552</v>
      </c>
      <c r="D296" s="160">
        <v>52500001</v>
      </c>
      <c r="E296" s="160">
        <v>20000000</v>
      </c>
    </row>
    <row r="297" spans="3:5">
      <c r="C297" s="161" t="s">
        <v>991</v>
      </c>
      <c r="D297" s="160">
        <v>1200000</v>
      </c>
      <c r="E297" s="160">
        <v>0</v>
      </c>
    </row>
    <row r="298" spans="3:5">
      <c r="C298" s="161" t="s">
        <v>992</v>
      </c>
      <c r="D298" s="160">
        <v>3779637</v>
      </c>
      <c r="E298" s="160">
        <v>0</v>
      </c>
    </row>
    <row r="299" spans="3:5">
      <c r="C299" s="161" t="s">
        <v>993</v>
      </c>
      <c r="D299" s="160">
        <v>15021140</v>
      </c>
      <c r="E299" s="160">
        <v>0</v>
      </c>
    </row>
    <row r="300" spans="3:5">
      <c r="C300" s="161" t="s">
        <v>994</v>
      </c>
      <c r="D300" s="160">
        <v>22515376</v>
      </c>
      <c r="E300" s="160">
        <v>0</v>
      </c>
    </row>
    <row r="301" spans="3:5">
      <c r="C301" s="161" t="s">
        <v>995</v>
      </c>
      <c r="D301" s="160">
        <v>0</v>
      </c>
      <c r="E301" s="160">
        <v>1849650.85</v>
      </c>
    </row>
    <row r="302" spans="3:5">
      <c r="C302" s="161" t="s">
        <v>704</v>
      </c>
      <c r="D302" s="160">
        <v>0</v>
      </c>
      <c r="E302" s="160">
        <v>1434471.87</v>
      </c>
    </row>
    <row r="303" spans="3:5">
      <c r="C303" s="161" t="s">
        <v>705</v>
      </c>
      <c r="D303" s="160">
        <v>0</v>
      </c>
      <c r="E303" s="160">
        <v>1575284.42</v>
      </c>
    </row>
    <row r="304" spans="3:5">
      <c r="C304" s="161" t="s">
        <v>996</v>
      </c>
      <c r="D304" s="160">
        <v>5568297</v>
      </c>
      <c r="E304" s="160">
        <v>0</v>
      </c>
    </row>
    <row r="305" spans="3:5">
      <c r="C305" s="161" t="s">
        <v>799</v>
      </c>
      <c r="D305" s="160">
        <v>0</v>
      </c>
      <c r="E305" s="160">
        <v>1740034.41</v>
      </c>
    </row>
    <row r="306" spans="3:5">
      <c r="C306" s="161" t="s">
        <v>997</v>
      </c>
      <c r="D306" s="160">
        <v>5054925</v>
      </c>
      <c r="E306" s="160">
        <v>0</v>
      </c>
    </row>
    <row r="307" spans="3:5">
      <c r="C307" s="161" t="s">
        <v>2247</v>
      </c>
      <c r="D307" s="160">
        <v>0</v>
      </c>
      <c r="E307" s="160">
        <v>0</v>
      </c>
    </row>
    <row r="308" spans="3:5">
      <c r="C308" s="161" t="s">
        <v>747</v>
      </c>
      <c r="D308" s="160">
        <v>0</v>
      </c>
      <c r="E308" s="160">
        <v>0</v>
      </c>
    </row>
    <row r="309" spans="3:5">
      <c r="C309" s="161" t="s">
        <v>998</v>
      </c>
      <c r="D309" s="160">
        <v>4228542</v>
      </c>
      <c r="E309" s="160">
        <v>0</v>
      </c>
    </row>
    <row r="310" spans="3:5">
      <c r="C310" s="161" t="s">
        <v>999</v>
      </c>
      <c r="D310" s="160">
        <v>10259585</v>
      </c>
      <c r="E310" s="160">
        <v>0</v>
      </c>
    </row>
    <row r="311" spans="3:5">
      <c r="C311" s="161" t="s">
        <v>1000</v>
      </c>
      <c r="D311" s="160">
        <v>4017656</v>
      </c>
      <c r="E311" s="160">
        <v>0</v>
      </c>
    </row>
    <row r="312" spans="3:5">
      <c r="C312" s="161" t="s">
        <v>1001</v>
      </c>
      <c r="D312" s="160">
        <v>2844650</v>
      </c>
      <c r="E312" s="160">
        <v>0</v>
      </c>
    </row>
    <row r="313" spans="3:5">
      <c r="C313" s="161" t="s">
        <v>1002</v>
      </c>
      <c r="D313" s="160">
        <v>1095012</v>
      </c>
      <c r="E313" s="160">
        <v>0</v>
      </c>
    </row>
    <row r="314" spans="3:5">
      <c r="C314" s="161" t="s">
        <v>1003</v>
      </c>
      <c r="D314" s="160">
        <v>39493497</v>
      </c>
      <c r="E314" s="160">
        <v>0</v>
      </c>
    </row>
    <row r="315" spans="3:5">
      <c r="C315" s="161" t="s">
        <v>470</v>
      </c>
      <c r="D315" s="160">
        <v>12480334</v>
      </c>
      <c r="E315" s="160">
        <v>12227177.779999999</v>
      </c>
    </row>
    <row r="316" spans="3:5">
      <c r="C316" s="161" t="s">
        <v>355</v>
      </c>
      <c r="D316" s="160">
        <v>29773058</v>
      </c>
      <c r="E316" s="160">
        <v>22000000</v>
      </c>
    </row>
    <row r="317" spans="3:5">
      <c r="C317" s="161" t="s">
        <v>273</v>
      </c>
      <c r="D317" s="160">
        <v>52613963</v>
      </c>
      <c r="E317" s="160">
        <v>2054424.84</v>
      </c>
    </row>
    <row r="318" spans="3:5">
      <c r="C318" s="159" t="s">
        <v>243</v>
      </c>
      <c r="D318" s="160">
        <v>276000000</v>
      </c>
      <c r="E318" s="160">
        <v>0</v>
      </c>
    </row>
    <row r="319" spans="3:5">
      <c r="C319" s="161" t="s">
        <v>921</v>
      </c>
      <c r="D319" s="160">
        <v>276000000</v>
      </c>
      <c r="E319" s="160">
        <v>0</v>
      </c>
    </row>
    <row r="320" spans="3:5">
      <c r="C320" s="157" t="s">
        <v>246</v>
      </c>
      <c r="D320" s="158">
        <v>3319558086</v>
      </c>
      <c r="E320" s="158">
        <v>713448038.05000007</v>
      </c>
    </row>
    <row r="321" spans="3:5">
      <c r="C321" s="159" t="s">
        <v>240</v>
      </c>
      <c r="D321" s="160">
        <v>2270614511</v>
      </c>
      <c r="E321" s="160">
        <v>713448038.05000007</v>
      </c>
    </row>
    <row r="322" spans="3:5">
      <c r="C322" s="161" t="s">
        <v>1004</v>
      </c>
      <c r="D322" s="160">
        <v>5740696</v>
      </c>
      <c r="E322" s="160">
        <v>0</v>
      </c>
    </row>
    <row r="323" spans="3:5">
      <c r="C323" s="161" t="s">
        <v>634</v>
      </c>
      <c r="D323" s="160">
        <v>2725489</v>
      </c>
      <c r="E323" s="160">
        <v>0</v>
      </c>
    </row>
    <row r="324" spans="3:5">
      <c r="C324" s="161" t="s">
        <v>1005</v>
      </c>
      <c r="D324" s="160">
        <v>25006973</v>
      </c>
      <c r="E324" s="160">
        <v>17872324.219999999</v>
      </c>
    </row>
    <row r="325" spans="3:5">
      <c r="C325" s="161" t="s">
        <v>1006</v>
      </c>
      <c r="D325" s="160">
        <v>1931173</v>
      </c>
      <c r="E325" s="160">
        <v>0</v>
      </c>
    </row>
    <row r="326" spans="3:5">
      <c r="C326" s="161" t="s">
        <v>1007</v>
      </c>
      <c r="D326" s="160">
        <v>10945349</v>
      </c>
      <c r="E326" s="160">
        <v>26519880.740000002</v>
      </c>
    </row>
    <row r="327" spans="3:5">
      <c r="C327" s="161" t="s">
        <v>1008</v>
      </c>
      <c r="D327" s="160">
        <v>5744000</v>
      </c>
      <c r="E327" s="160">
        <v>0</v>
      </c>
    </row>
    <row r="328" spans="3:5">
      <c r="C328" s="161" t="s">
        <v>1009</v>
      </c>
      <c r="D328" s="160">
        <v>12640275</v>
      </c>
      <c r="E328" s="160">
        <v>0</v>
      </c>
    </row>
    <row r="329" spans="3:5">
      <c r="C329" s="161" t="s">
        <v>1075</v>
      </c>
      <c r="D329" s="160">
        <v>0</v>
      </c>
      <c r="E329" s="160">
        <v>143651500.18000001</v>
      </c>
    </row>
    <row r="330" spans="3:5">
      <c r="C330" s="161" t="s">
        <v>446</v>
      </c>
      <c r="D330" s="160">
        <v>29237609</v>
      </c>
      <c r="E330" s="160">
        <v>0</v>
      </c>
    </row>
    <row r="331" spans="3:5">
      <c r="C331" s="161" t="s">
        <v>1010</v>
      </c>
      <c r="D331" s="160">
        <v>0</v>
      </c>
      <c r="E331" s="160">
        <v>2146185.3199999998</v>
      </c>
    </row>
    <row r="332" spans="3:5">
      <c r="C332" s="161" t="s">
        <v>1011</v>
      </c>
      <c r="D332" s="160">
        <v>33077394</v>
      </c>
      <c r="E332" s="160">
        <v>0</v>
      </c>
    </row>
    <row r="333" spans="3:5">
      <c r="C333" s="161" t="s">
        <v>2144</v>
      </c>
      <c r="D333" s="160">
        <v>0</v>
      </c>
      <c r="E333" s="160">
        <v>0</v>
      </c>
    </row>
    <row r="334" spans="3:5">
      <c r="C334" s="161" t="s">
        <v>1012</v>
      </c>
      <c r="D334" s="160">
        <v>21462414</v>
      </c>
      <c r="E334" s="160">
        <v>0</v>
      </c>
    </row>
    <row r="335" spans="3:5">
      <c r="C335" s="161" t="s">
        <v>724</v>
      </c>
      <c r="D335" s="160">
        <v>0</v>
      </c>
      <c r="E335" s="160">
        <v>0</v>
      </c>
    </row>
    <row r="336" spans="3:5">
      <c r="C336" s="161" t="s">
        <v>1013</v>
      </c>
      <c r="D336" s="160">
        <v>37510000</v>
      </c>
      <c r="E336" s="160">
        <v>29888531.140000001</v>
      </c>
    </row>
    <row r="337" spans="3:5">
      <c r="C337" s="161" t="s">
        <v>2090</v>
      </c>
      <c r="D337" s="160">
        <v>3700000</v>
      </c>
      <c r="E337" s="160">
        <v>0</v>
      </c>
    </row>
    <row r="338" spans="3:5">
      <c r="C338" s="161" t="s">
        <v>1014</v>
      </c>
      <c r="D338" s="160">
        <v>37500029</v>
      </c>
      <c r="E338" s="160">
        <v>29883672.190000001</v>
      </c>
    </row>
    <row r="339" spans="3:5">
      <c r="C339" s="161" t="s">
        <v>1015</v>
      </c>
      <c r="D339" s="160">
        <v>7596315</v>
      </c>
      <c r="E339" s="160">
        <v>2584156.96</v>
      </c>
    </row>
    <row r="340" spans="3:5">
      <c r="C340" s="161" t="s">
        <v>1016</v>
      </c>
      <c r="D340" s="160">
        <v>5645883</v>
      </c>
      <c r="E340" s="160">
        <v>0</v>
      </c>
    </row>
    <row r="341" spans="3:5">
      <c r="C341" s="161" t="s">
        <v>1017</v>
      </c>
      <c r="D341" s="160">
        <v>7656660</v>
      </c>
      <c r="E341" s="160">
        <v>4399886.91</v>
      </c>
    </row>
    <row r="342" spans="3:5">
      <c r="C342" s="161" t="s">
        <v>1018</v>
      </c>
      <c r="D342" s="160">
        <v>6917773</v>
      </c>
      <c r="E342" s="160">
        <v>3816060.73</v>
      </c>
    </row>
    <row r="343" spans="3:5">
      <c r="C343" s="161" t="s">
        <v>1019</v>
      </c>
      <c r="D343" s="160">
        <v>26204967</v>
      </c>
      <c r="E343" s="160">
        <v>12405900.880000001</v>
      </c>
    </row>
    <row r="344" spans="3:5">
      <c r="C344" s="161" t="s">
        <v>1020</v>
      </c>
      <c r="D344" s="160">
        <v>8273439</v>
      </c>
      <c r="E344" s="160">
        <v>0</v>
      </c>
    </row>
    <row r="345" spans="3:5">
      <c r="C345" s="161" t="s">
        <v>1021</v>
      </c>
      <c r="D345" s="160">
        <v>4516773</v>
      </c>
      <c r="E345" s="160">
        <v>0</v>
      </c>
    </row>
    <row r="346" spans="3:5">
      <c r="C346" s="161" t="s">
        <v>1022</v>
      </c>
      <c r="D346" s="160">
        <v>1088833</v>
      </c>
      <c r="E346" s="160">
        <v>0</v>
      </c>
    </row>
    <row r="347" spans="3:5">
      <c r="C347" s="161" t="s">
        <v>1023</v>
      </c>
      <c r="D347" s="160">
        <v>1088833</v>
      </c>
      <c r="E347" s="160">
        <v>0</v>
      </c>
    </row>
    <row r="348" spans="3:5">
      <c r="C348" s="161" t="s">
        <v>1024</v>
      </c>
      <c r="D348" s="160">
        <v>2506068</v>
      </c>
      <c r="E348" s="160">
        <v>0</v>
      </c>
    </row>
    <row r="349" spans="3:5">
      <c r="C349" s="161" t="s">
        <v>1025</v>
      </c>
      <c r="D349" s="160">
        <v>6902575</v>
      </c>
      <c r="E349" s="160">
        <v>6504683.3700000001</v>
      </c>
    </row>
    <row r="350" spans="3:5">
      <c r="C350" s="161" t="s">
        <v>1026</v>
      </c>
      <c r="D350" s="160">
        <v>2506068</v>
      </c>
      <c r="E350" s="160">
        <v>0</v>
      </c>
    </row>
    <row r="351" spans="3:5">
      <c r="C351" s="161" t="s">
        <v>1027</v>
      </c>
      <c r="D351" s="160">
        <v>1519414</v>
      </c>
      <c r="E351" s="160">
        <v>0</v>
      </c>
    </row>
    <row r="352" spans="3:5">
      <c r="C352" s="161" t="s">
        <v>1028</v>
      </c>
      <c r="D352" s="160">
        <v>7597070</v>
      </c>
      <c r="E352" s="160">
        <v>0</v>
      </c>
    </row>
    <row r="353" spans="3:5">
      <c r="C353" s="161" t="s">
        <v>342</v>
      </c>
      <c r="D353" s="160">
        <v>196433820</v>
      </c>
      <c r="E353" s="160">
        <v>19435201.289999999</v>
      </c>
    </row>
    <row r="354" spans="3:5">
      <c r="C354" s="161" t="s">
        <v>2091</v>
      </c>
      <c r="D354" s="160">
        <v>2884427</v>
      </c>
      <c r="E354" s="160">
        <v>0</v>
      </c>
    </row>
    <row r="355" spans="3:5">
      <c r="C355" s="161" t="s">
        <v>1029</v>
      </c>
      <c r="D355" s="160">
        <v>1310000</v>
      </c>
      <c r="E355" s="160">
        <v>0</v>
      </c>
    </row>
    <row r="356" spans="3:5">
      <c r="C356" s="161" t="s">
        <v>2145</v>
      </c>
      <c r="D356" s="160">
        <v>0</v>
      </c>
      <c r="E356" s="160">
        <v>0</v>
      </c>
    </row>
    <row r="357" spans="3:5">
      <c r="C357" s="161" t="s">
        <v>1030</v>
      </c>
      <c r="D357" s="160">
        <v>2437449</v>
      </c>
      <c r="E357" s="160">
        <v>0</v>
      </c>
    </row>
    <row r="358" spans="3:5">
      <c r="C358" s="161" t="s">
        <v>2146</v>
      </c>
      <c r="D358" s="160">
        <v>0</v>
      </c>
      <c r="E358" s="160">
        <v>0</v>
      </c>
    </row>
    <row r="359" spans="3:5">
      <c r="C359" s="161" t="s">
        <v>1031</v>
      </c>
      <c r="D359" s="160">
        <v>1596112</v>
      </c>
      <c r="E359" s="160">
        <v>0</v>
      </c>
    </row>
    <row r="360" spans="3:5">
      <c r="C360" s="161" t="s">
        <v>1032</v>
      </c>
      <c r="D360" s="160">
        <v>3754097</v>
      </c>
      <c r="E360" s="160">
        <v>0</v>
      </c>
    </row>
    <row r="361" spans="3:5">
      <c r="C361" s="161" t="s">
        <v>1033</v>
      </c>
      <c r="D361" s="160">
        <v>1595760</v>
      </c>
      <c r="E361" s="160">
        <v>0</v>
      </c>
    </row>
    <row r="362" spans="3:5">
      <c r="C362" s="161" t="s">
        <v>1034</v>
      </c>
      <c r="D362" s="160">
        <v>1117032</v>
      </c>
      <c r="E362" s="160">
        <v>0</v>
      </c>
    </row>
    <row r="363" spans="3:5">
      <c r="C363" s="161" t="s">
        <v>343</v>
      </c>
      <c r="D363" s="160">
        <v>10850043</v>
      </c>
      <c r="E363" s="160">
        <v>0</v>
      </c>
    </row>
    <row r="364" spans="3:5">
      <c r="C364" s="161" t="s">
        <v>1035</v>
      </c>
      <c r="D364" s="160">
        <v>3401093</v>
      </c>
      <c r="E364" s="160">
        <v>0</v>
      </c>
    </row>
    <row r="365" spans="3:5">
      <c r="C365" s="161" t="s">
        <v>1036</v>
      </c>
      <c r="D365" s="160">
        <v>3059076</v>
      </c>
      <c r="E365" s="160">
        <v>0</v>
      </c>
    </row>
    <row r="366" spans="3:5">
      <c r="C366" s="161" t="s">
        <v>1037</v>
      </c>
      <c r="D366" s="160">
        <v>44901865</v>
      </c>
      <c r="E366" s="160">
        <v>0</v>
      </c>
    </row>
    <row r="367" spans="3:5">
      <c r="C367" s="161" t="s">
        <v>1038</v>
      </c>
      <c r="D367" s="160">
        <v>1559024</v>
      </c>
      <c r="E367" s="160">
        <v>0</v>
      </c>
    </row>
    <row r="368" spans="3:5">
      <c r="C368" s="161" t="s">
        <v>1039</v>
      </c>
      <c r="D368" s="160">
        <v>16509137</v>
      </c>
      <c r="E368" s="160">
        <v>0</v>
      </c>
    </row>
    <row r="369" spans="3:5">
      <c r="C369" s="161" t="s">
        <v>1040</v>
      </c>
      <c r="D369" s="160">
        <v>1559024</v>
      </c>
      <c r="E369" s="160">
        <v>0</v>
      </c>
    </row>
    <row r="370" spans="3:5">
      <c r="C370" s="161" t="s">
        <v>1041</v>
      </c>
      <c r="D370" s="160">
        <v>1989693</v>
      </c>
      <c r="E370" s="160">
        <v>0</v>
      </c>
    </row>
    <row r="371" spans="3:5">
      <c r="C371" s="161" t="s">
        <v>1042</v>
      </c>
      <c r="D371" s="160">
        <v>50121296</v>
      </c>
      <c r="E371" s="160">
        <v>0</v>
      </c>
    </row>
    <row r="372" spans="3:5">
      <c r="C372" s="161" t="s">
        <v>1043</v>
      </c>
      <c r="D372" s="160">
        <v>5295987</v>
      </c>
      <c r="E372" s="160">
        <v>0</v>
      </c>
    </row>
    <row r="373" spans="3:5">
      <c r="C373" s="161" t="s">
        <v>1044</v>
      </c>
      <c r="D373" s="160">
        <v>1072941</v>
      </c>
      <c r="E373" s="160">
        <v>0</v>
      </c>
    </row>
    <row r="374" spans="3:5">
      <c r="C374" s="161" t="s">
        <v>1045</v>
      </c>
      <c r="D374" s="160">
        <v>11597000</v>
      </c>
      <c r="E374" s="160">
        <v>0</v>
      </c>
    </row>
    <row r="375" spans="3:5">
      <c r="C375" s="161" t="s">
        <v>748</v>
      </c>
      <c r="D375" s="160">
        <v>0</v>
      </c>
      <c r="E375" s="160">
        <v>0</v>
      </c>
    </row>
    <row r="376" spans="3:5">
      <c r="C376" s="161" t="s">
        <v>1046</v>
      </c>
      <c r="D376" s="160">
        <v>1514599</v>
      </c>
      <c r="E376" s="160">
        <v>0</v>
      </c>
    </row>
    <row r="377" spans="3:5">
      <c r="C377" s="161" t="s">
        <v>1047</v>
      </c>
      <c r="D377" s="160">
        <v>1514599</v>
      </c>
      <c r="E377" s="160">
        <v>0</v>
      </c>
    </row>
    <row r="378" spans="3:5">
      <c r="C378" s="161" t="s">
        <v>1048</v>
      </c>
      <c r="D378" s="160">
        <v>0</v>
      </c>
      <c r="E378" s="160">
        <v>0</v>
      </c>
    </row>
    <row r="379" spans="3:5">
      <c r="C379" s="161" t="s">
        <v>1049</v>
      </c>
      <c r="D379" s="160">
        <v>1516038</v>
      </c>
      <c r="E379" s="160">
        <v>0</v>
      </c>
    </row>
    <row r="380" spans="3:5">
      <c r="C380" s="161" t="s">
        <v>1050</v>
      </c>
      <c r="D380" s="160">
        <v>1516038</v>
      </c>
      <c r="E380" s="160">
        <v>0</v>
      </c>
    </row>
    <row r="381" spans="3:5">
      <c r="C381" s="161" t="s">
        <v>1051</v>
      </c>
      <c r="D381" s="160">
        <v>5222496</v>
      </c>
      <c r="E381" s="160">
        <v>0</v>
      </c>
    </row>
    <row r="382" spans="3:5">
      <c r="C382" s="161" t="s">
        <v>1052</v>
      </c>
      <c r="D382" s="160">
        <v>1516038</v>
      </c>
      <c r="E382" s="160">
        <v>0</v>
      </c>
    </row>
    <row r="383" spans="3:5">
      <c r="C383" s="161" t="s">
        <v>1053</v>
      </c>
      <c r="D383" s="160">
        <v>8388626</v>
      </c>
      <c r="E383" s="160">
        <v>0</v>
      </c>
    </row>
    <row r="384" spans="3:5">
      <c r="C384" s="161" t="s">
        <v>1054</v>
      </c>
      <c r="D384" s="160">
        <v>2489491</v>
      </c>
      <c r="E384" s="160">
        <v>0</v>
      </c>
    </row>
    <row r="385" spans="3:5">
      <c r="C385" s="161" t="s">
        <v>1055</v>
      </c>
      <c r="D385" s="160">
        <v>5000000</v>
      </c>
      <c r="E385" s="160">
        <v>0</v>
      </c>
    </row>
    <row r="386" spans="3:5">
      <c r="C386" s="161" t="s">
        <v>1056</v>
      </c>
      <c r="D386" s="160">
        <v>2489491</v>
      </c>
      <c r="E386" s="160">
        <v>0</v>
      </c>
    </row>
    <row r="387" spans="3:5">
      <c r="C387" s="161" t="s">
        <v>1057</v>
      </c>
      <c r="D387" s="160">
        <v>2489491</v>
      </c>
      <c r="E387" s="160">
        <v>0</v>
      </c>
    </row>
    <row r="388" spans="3:5">
      <c r="C388" s="161" t="s">
        <v>1058</v>
      </c>
      <c r="D388" s="160">
        <v>1077476</v>
      </c>
      <c r="E388" s="160">
        <v>24883.84</v>
      </c>
    </row>
    <row r="389" spans="3:5">
      <c r="C389" s="161" t="s">
        <v>1059</v>
      </c>
      <c r="D389" s="160">
        <v>28060354</v>
      </c>
      <c r="E389" s="160">
        <v>0</v>
      </c>
    </row>
    <row r="390" spans="3:5">
      <c r="C390" s="161" t="s">
        <v>1060</v>
      </c>
      <c r="D390" s="160">
        <v>1077476</v>
      </c>
      <c r="E390" s="160">
        <v>24883.84</v>
      </c>
    </row>
    <row r="391" spans="3:5">
      <c r="C391" s="161" t="s">
        <v>1061</v>
      </c>
      <c r="D391" s="160">
        <v>1508467</v>
      </c>
      <c r="E391" s="160">
        <v>2475683.7200000002</v>
      </c>
    </row>
    <row r="392" spans="3:5">
      <c r="C392" s="161" t="s">
        <v>800</v>
      </c>
      <c r="D392" s="160">
        <v>755258653</v>
      </c>
      <c r="E392" s="160">
        <v>168147437.74999997</v>
      </c>
    </row>
    <row r="393" spans="3:5">
      <c r="C393" s="161" t="s">
        <v>1062</v>
      </c>
      <c r="D393" s="160">
        <v>42431165</v>
      </c>
      <c r="E393" s="160">
        <v>0</v>
      </c>
    </row>
    <row r="394" spans="3:5">
      <c r="C394" s="161" t="s">
        <v>635</v>
      </c>
      <c r="D394" s="160">
        <v>1466207</v>
      </c>
      <c r="E394" s="160">
        <v>0</v>
      </c>
    </row>
    <row r="395" spans="3:5">
      <c r="C395" s="161" t="s">
        <v>2092</v>
      </c>
      <c r="D395" s="160">
        <v>96907025</v>
      </c>
      <c r="E395" s="160">
        <v>0</v>
      </c>
    </row>
    <row r="396" spans="3:5">
      <c r="C396" s="161" t="s">
        <v>1063</v>
      </c>
      <c r="D396" s="160">
        <v>15000031</v>
      </c>
      <c r="E396" s="160">
        <v>12000031</v>
      </c>
    </row>
    <row r="397" spans="3:5">
      <c r="C397" s="161" t="s">
        <v>1064</v>
      </c>
      <c r="D397" s="160">
        <v>75000000</v>
      </c>
      <c r="E397" s="160">
        <v>66279877.890000001</v>
      </c>
    </row>
    <row r="398" spans="3:5">
      <c r="C398" s="161" t="s">
        <v>1065</v>
      </c>
      <c r="D398" s="160">
        <v>1514599</v>
      </c>
      <c r="E398" s="160">
        <v>0</v>
      </c>
    </row>
    <row r="399" spans="3:5">
      <c r="C399" s="161" t="s">
        <v>1066</v>
      </c>
      <c r="D399" s="160">
        <v>112920651</v>
      </c>
      <c r="E399" s="160">
        <v>90420651</v>
      </c>
    </row>
    <row r="400" spans="3:5">
      <c r="C400" s="161" t="s">
        <v>1067</v>
      </c>
      <c r="D400" s="160">
        <v>10356939</v>
      </c>
      <c r="E400" s="160">
        <v>0</v>
      </c>
    </row>
    <row r="401" spans="3:5">
      <c r="C401" s="161" t="s">
        <v>1068</v>
      </c>
      <c r="D401" s="160">
        <v>38372329</v>
      </c>
      <c r="E401" s="160">
        <v>0</v>
      </c>
    </row>
    <row r="402" spans="3:5">
      <c r="C402" s="161" t="s">
        <v>1069</v>
      </c>
      <c r="D402" s="160">
        <v>46052778</v>
      </c>
      <c r="E402" s="160">
        <v>0</v>
      </c>
    </row>
    <row r="403" spans="3:5">
      <c r="C403" s="161" t="s">
        <v>1070</v>
      </c>
      <c r="D403" s="160">
        <v>12246282</v>
      </c>
      <c r="E403" s="160">
        <v>0</v>
      </c>
    </row>
    <row r="404" spans="3:5">
      <c r="C404" s="161" t="s">
        <v>2093</v>
      </c>
      <c r="D404" s="160">
        <v>35000000</v>
      </c>
      <c r="E404" s="160">
        <v>0</v>
      </c>
    </row>
    <row r="405" spans="3:5">
      <c r="C405" s="161" t="s">
        <v>1071</v>
      </c>
      <c r="D405" s="160">
        <v>59360662</v>
      </c>
      <c r="E405" s="160">
        <v>0</v>
      </c>
    </row>
    <row r="406" spans="3:5">
      <c r="C406" s="161" t="s">
        <v>1072</v>
      </c>
      <c r="D406" s="160">
        <v>125547191</v>
      </c>
      <c r="E406" s="160">
        <v>0</v>
      </c>
    </row>
    <row r="407" spans="3:5">
      <c r="C407" s="161" t="s">
        <v>1073</v>
      </c>
      <c r="D407" s="160">
        <v>97512371</v>
      </c>
      <c r="E407" s="160">
        <v>74966605.079999998</v>
      </c>
    </row>
    <row r="408" spans="3:5">
      <c r="C408" s="159" t="s">
        <v>242</v>
      </c>
      <c r="D408" s="160">
        <v>8757016</v>
      </c>
      <c r="E408" s="160">
        <v>0</v>
      </c>
    </row>
    <row r="409" spans="3:5">
      <c r="C409" s="161" t="s">
        <v>2094</v>
      </c>
      <c r="D409" s="160">
        <v>6599199</v>
      </c>
      <c r="E409" s="160">
        <v>0</v>
      </c>
    </row>
    <row r="410" spans="3:5">
      <c r="C410" s="161" t="s">
        <v>1074</v>
      </c>
      <c r="D410" s="160">
        <v>2157817</v>
      </c>
      <c r="E410" s="160">
        <v>0</v>
      </c>
    </row>
    <row r="411" spans="3:5">
      <c r="C411" s="159" t="s">
        <v>243</v>
      </c>
      <c r="D411" s="160">
        <v>550959819</v>
      </c>
      <c r="E411" s="160">
        <v>0</v>
      </c>
    </row>
    <row r="412" spans="3:5">
      <c r="C412" s="161" t="s">
        <v>636</v>
      </c>
      <c r="D412" s="160">
        <v>127829819</v>
      </c>
      <c r="E412" s="160">
        <v>0</v>
      </c>
    </row>
    <row r="413" spans="3:5">
      <c r="C413" s="161" t="s">
        <v>1075</v>
      </c>
      <c r="D413" s="160">
        <v>423130000</v>
      </c>
      <c r="E413" s="160">
        <v>0</v>
      </c>
    </row>
    <row r="414" spans="3:5">
      <c r="C414" s="159" t="s">
        <v>244</v>
      </c>
      <c r="D414" s="160">
        <v>489226740</v>
      </c>
      <c r="E414" s="160">
        <v>0</v>
      </c>
    </row>
    <row r="415" spans="3:5">
      <c r="C415" s="161" t="s">
        <v>274</v>
      </c>
      <c r="D415" s="160">
        <v>96929844</v>
      </c>
      <c r="E415" s="160">
        <v>0</v>
      </c>
    </row>
    <row r="416" spans="3:5">
      <c r="C416" s="161" t="s">
        <v>1075</v>
      </c>
      <c r="D416" s="160">
        <v>392296896</v>
      </c>
      <c r="E416" s="160">
        <v>0</v>
      </c>
    </row>
    <row r="417" spans="3:5">
      <c r="C417" s="157" t="s">
        <v>275</v>
      </c>
      <c r="D417" s="158">
        <v>1125980738</v>
      </c>
      <c r="E417" s="158">
        <v>443674713.56</v>
      </c>
    </row>
    <row r="418" spans="3:5">
      <c r="C418" s="159" t="s">
        <v>240</v>
      </c>
      <c r="D418" s="160">
        <v>1109087269</v>
      </c>
      <c r="E418" s="160">
        <v>443674713.56</v>
      </c>
    </row>
    <row r="419" spans="3:5">
      <c r="C419" s="161" t="s">
        <v>637</v>
      </c>
      <c r="D419" s="160">
        <v>5765056</v>
      </c>
      <c r="E419" s="160">
        <v>0</v>
      </c>
    </row>
    <row r="420" spans="3:5">
      <c r="C420" s="161" t="s">
        <v>1076</v>
      </c>
      <c r="D420" s="160">
        <v>15000000</v>
      </c>
      <c r="E420" s="160">
        <v>6948028.25</v>
      </c>
    </row>
    <row r="421" spans="3:5">
      <c r="C421" s="161" t="s">
        <v>1077</v>
      </c>
      <c r="D421" s="160">
        <v>4966671</v>
      </c>
      <c r="E421" s="160">
        <v>6660678.7300000004</v>
      </c>
    </row>
    <row r="422" spans="3:5">
      <c r="C422" s="161" t="s">
        <v>1078</v>
      </c>
      <c r="D422" s="160">
        <v>0</v>
      </c>
      <c r="E422" s="160">
        <v>2158919.5299999998</v>
      </c>
    </row>
    <row r="423" spans="3:5">
      <c r="C423" s="161" t="s">
        <v>1079</v>
      </c>
      <c r="D423" s="160">
        <v>15038680</v>
      </c>
      <c r="E423" s="160">
        <v>6924367.0599999996</v>
      </c>
    </row>
    <row r="424" spans="3:5">
      <c r="C424" s="161" t="s">
        <v>1080</v>
      </c>
      <c r="D424" s="160">
        <v>0</v>
      </c>
      <c r="E424" s="160">
        <v>2179574.4500000002</v>
      </c>
    </row>
    <row r="425" spans="3:5">
      <c r="C425" s="161" t="s">
        <v>1081</v>
      </c>
      <c r="D425" s="160">
        <v>0</v>
      </c>
      <c r="E425" s="160">
        <v>1671365.71</v>
      </c>
    </row>
    <row r="426" spans="3:5">
      <c r="C426" s="161" t="s">
        <v>1082</v>
      </c>
      <c r="D426" s="160">
        <v>1077369</v>
      </c>
      <c r="E426" s="160">
        <v>0</v>
      </c>
    </row>
    <row r="427" spans="3:5">
      <c r="C427" s="161" t="s">
        <v>1083</v>
      </c>
      <c r="D427" s="160">
        <v>1539099</v>
      </c>
      <c r="E427" s="160">
        <v>0</v>
      </c>
    </row>
    <row r="428" spans="3:5">
      <c r="C428" s="161" t="s">
        <v>1084</v>
      </c>
      <c r="D428" s="160">
        <v>5417029</v>
      </c>
      <c r="E428" s="160">
        <v>0</v>
      </c>
    </row>
    <row r="429" spans="3:5">
      <c r="C429" s="161" t="s">
        <v>1085</v>
      </c>
      <c r="D429" s="160">
        <v>1494129</v>
      </c>
      <c r="E429" s="160">
        <v>0</v>
      </c>
    </row>
    <row r="430" spans="3:5">
      <c r="C430" s="161" t="s">
        <v>706</v>
      </c>
      <c r="D430" s="160">
        <v>0</v>
      </c>
      <c r="E430" s="160">
        <v>509604.06</v>
      </c>
    </row>
    <row r="431" spans="3:5">
      <c r="C431" s="161" t="s">
        <v>1086</v>
      </c>
      <c r="D431" s="160">
        <v>1063369</v>
      </c>
      <c r="E431" s="160">
        <v>0</v>
      </c>
    </row>
    <row r="432" spans="3:5">
      <c r="C432" s="161" t="s">
        <v>1087</v>
      </c>
      <c r="D432" s="160">
        <v>1632035</v>
      </c>
      <c r="E432" s="160">
        <v>0</v>
      </c>
    </row>
    <row r="433" spans="3:5">
      <c r="C433" s="161" t="s">
        <v>1088</v>
      </c>
      <c r="D433" s="160">
        <v>1750953</v>
      </c>
      <c r="E433" s="160">
        <v>0</v>
      </c>
    </row>
    <row r="434" spans="3:5">
      <c r="C434" s="161" t="s">
        <v>707</v>
      </c>
      <c r="D434" s="160">
        <v>0</v>
      </c>
      <c r="E434" s="160">
        <v>543107.55000000005</v>
      </c>
    </row>
    <row r="435" spans="3:5">
      <c r="C435" s="161" t="s">
        <v>1089</v>
      </c>
      <c r="D435" s="160">
        <v>1750953</v>
      </c>
      <c r="E435" s="160">
        <v>0</v>
      </c>
    </row>
    <row r="436" spans="3:5">
      <c r="C436" s="161" t="s">
        <v>1090</v>
      </c>
      <c r="D436" s="160">
        <v>1750953</v>
      </c>
      <c r="E436" s="160">
        <v>0</v>
      </c>
    </row>
    <row r="437" spans="3:5">
      <c r="C437" s="161" t="s">
        <v>708</v>
      </c>
      <c r="D437" s="160">
        <v>0</v>
      </c>
      <c r="E437" s="160">
        <v>2159858.9700000002</v>
      </c>
    </row>
    <row r="438" spans="3:5">
      <c r="C438" s="161" t="s">
        <v>1091</v>
      </c>
      <c r="D438" s="160">
        <v>1510897</v>
      </c>
      <c r="E438" s="160">
        <v>0</v>
      </c>
    </row>
    <row r="439" spans="3:5">
      <c r="C439" s="161" t="s">
        <v>709</v>
      </c>
      <c r="D439" s="160">
        <v>0</v>
      </c>
      <c r="E439" s="160">
        <v>3415044.81</v>
      </c>
    </row>
    <row r="440" spans="3:5">
      <c r="C440" s="161" t="s">
        <v>710</v>
      </c>
      <c r="D440" s="160">
        <v>0</v>
      </c>
      <c r="E440" s="160">
        <v>2174825.85</v>
      </c>
    </row>
    <row r="441" spans="3:5">
      <c r="C441" s="161" t="s">
        <v>1092</v>
      </c>
      <c r="D441" s="160">
        <v>0</v>
      </c>
      <c r="E441" s="160">
        <v>7903334.1400000006</v>
      </c>
    </row>
    <row r="442" spans="3:5">
      <c r="C442" s="161" t="s">
        <v>2248</v>
      </c>
      <c r="D442" s="160">
        <v>0</v>
      </c>
      <c r="E442" s="160">
        <v>0</v>
      </c>
    </row>
    <row r="443" spans="3:5">
      <c r="C443" s="161" t="s">
        <v>2249</v>
      </c>
      <c r="D443" s="160">
        <v>0</v>
      </c>
      <c r="E443" s="160">
        <v>0</v>
      </c>
    </row>
    <row r="444" spans="3:5">
      <c r="C444" s="161" t="s">
        <v>1093</v>
      </c>
      <c r="D444" s="160">
        <v>4907476</v>
      </c>
      <c r="E444" s="160">
        <v>8954414.25</v>
      </c>
    </row>
    <row r="445" spans="3:5">
      <c r="C445" s="161" t="s">
        <v>2147</v>
      </c>
      <c r="D445" s="160">
        <v>0</v>
      </c>
      <c r="E445" s="160">
        <v>0</v>
      </c>
    </row>
    <row r="446" spans="3:5">
      <c r="C446" s="161" t="s">
        <v>1094</v>
      </c>
      <c r="D446" s="160">
        <v>700000000</v>
      </c>
      <c r="E446" s="160">
        <v>96473158.959999993</v>
      </c>
    </row>
    <row r="447" spans="3:5">
      <c r="C447" s="161" t="s">
        <v>276</v>
      </c>
      <c r="D447" s="160">
        <v>155926163</v>
      </c>
      <c r="E447" s="160">
        <v>16572399.539999999</v>
      </c>
    </row>
    <row r="448" spans="3:5">
      <c r="C448" s="161" t="s">
        <v>1095</v>
      </c>
      <c r="D448" s="160">
        <v>8856691</v>
      </c>
      <c r="E448" s="160">
        <v>0</v>
      </c>
    </row>
    <row r="449" spans="3:5">
      <c r="C449" s="161" t="s">
        <v>749</v>
      </c>
      <c r="D449" s="160">
        <v>0</v>
      </c>
      <c r="E449" s="160">
        <v>0</v>
      </c>
    </row>
    <row r="450" spans="3:5">
      <c r="C450" s="161" t="s">
        <v>750</v>
      </c>
      <c r="D450" s="160">
        <v>0</v>
      </c>
      <c r="E450" s="160">
        <v>0</v>
      </c>
    </row>
    <row r="451" spans="3:5">
      <c r="C451" s="161" t="s">
        <v>638</v>
      </c>
      <c r="D451" s="160">
        <v>1075882</v>
      </c>
      <c r="E451" s="160">
        <v>0</v>
      </c>
    </row>
    <row r="452" spans="3:5">
      <c r="C452" s="161" t="s">
        <v>390</v>
      </c>
      <c r="D452" s="160">
        <v>1543101</v>
      </c>
      <c r="E452" s="160">
        <v>0</v>
      </c>
    </row>
    <row r="453" spans="3:5">
      <c r="C453" s="161" t="s">
        <v>1096</v>
      </c>
      <c r="D453" s="160">
        <v>108520676</v>
      </c>
      <c r="E453" s="160">
        <v>0</v>
      </c>
    </row>
    <row r="454" spans="3:5">
      <c r="C454" s="161" t="s">
        <v>1097</v>
      </c>
      <c r="D454" s="160">
        <v>15000020</v>
      </c>
      <c r="E454" s="160">
        <v>12000000</v>
      </c>
    </row>
    <row r="455" spans="3:5">
      <c r="C455" s="161" t="s">
        <v>751</v>
      </c>
      <c r="D455" s="160">
        <v>0</v>
      </c>
      <c r="E455" s="160">
        <v>0</v>
      </c>
    </row>
    <row r="456" spans="3:5">
      <c r="C456" s="161" t="s">
        <v>1098</v>
      </c>
      <c r="D456" s="160">
        <v>15000000</v>
      </c>
      <c r="E456" s="160">
        <v>12000000</v>
      </c>
    </row>
    <row r="457" spans="3:5">
      <c r="C457" s="161" t="s">
        <v>1099</v>
      </c>
      <c r="D457" s="160">
        <v>15000008</v>
      </c>
      <c r="E457" s="160">
        <v>0</v>
      </c>
    </row>
    <row r="458" spans="3:5">
      <c r="C458" s="161" t="s">
        <v>356</v>
      </c>
      <c r="D458" s="160">
        <v>22500059</v>
      </c>
      <c r="E458" s="160">
        <v>12393840.68</v>
      </c>
    </row>
    <row r="459" spans="3:5">
      <c r="C459" s="161" t="s">
        <v>277</v>
      </c>
      <c r="D459" s="160">
        <v>1000000</v>
      </c>
      <c r="E459" s="160">
        <v>242032191.02000001</v>
      </c>
    </row>
    <row r="460" spans="3:5">
      <c r="C460" s="159" t="s">
        <v>242</v>
      </c>
      <c r="D460" s="160">
        <v>1288795</v>
      </c>
      <c r="E460" s="160">
        <v>0</v>
      </c>
    </row>
    <row r="461" spans="3:5">
      <c r="C461" s="161" t="s">
        <v>804</v>
      </c>
      <c r="D461" s="160">
        <v>1288795</v>
      </c>
      <c r="E461" s="160">
        <v>0</v>
      </c>
    </row>
    <row r="462" spans="3:5">
      <c r="C462" s="159" t="s">
        <v>244</v>
      </c>
      <c r="D462" s="160">
        <v>15604674</v>
      </c>
      <c r="E462" s="160">
        <v>0</v>
      </c>
    </row>
    <row r="463" spans="3:5">
      <c r="C463" s="161" t="s">
        <v>805</v>
      </c>
      <c r="D463" s="160">
        <v>15604674</v>
      </c>
      <c r="E463" s="160">
        <v>0</v>
      </c>
    </row>
    <row r="464" spans="3:5">
      <c r="C464" s="157" t="s">
        <v>247</v>
      </c>
      <c r="D464" s="158">
        <v>1499067987</v>
      </c>
      <c r="E464" s="158">
        <v>489458790.50999999</v>
      </c>
    </row>
    <row r="465" spans="3:5">
      <c r="C465" s="159" t="s">
        <v>240</v>
      </c>
      <c r="D465" s="160">
        <v>1226801580</v>
      </c>
      <c r="E465" s="160">
        <v>456638991.80000001</v>
      </c>
    </row>
    <row r="466" spans="3:5">
      <c r="C466" s="161" t="s">
        <v>1100</v>
      </c>
      <c r="D466" s="160">
        <v>89766549</v>
      </c>
      <c r="E466" s="160">
        <v>0</v>
      </c>
    </row>
    <row r="467" spans="3:5">
      <c r="C467" s="161" t="s">
        <v>1101</v>
      </c>
      <c r="D467" s="160">
        <v>43243245</v>
      </c>
      <c r="E467" s="160">
        <v>16452236.99</v>
      </c>
    </row>
    <row r="468" spans="3:5">
      <c r="C468" s="161" t="s">
        <v>1102</v>
      </c>
      <c r="D468" s="160">
        <v>27085583</v>
      </c>
      <c r="E468" s="160">
        <v>0</v>
      </c>
    </row>
    <row r="469" spans="3:5">
      <c r="C469" s="161" t="s">
        <v>1103</v>
      </c>
      <c r="D469" s="160">
        <v>1341855</v>
      </c>
      <c r="E469" s="160">
        <v>0</v>
      </c>
    </row>
    <row r="470" spans="3:5">
      <c r="C470" s="161" t="s">
        <v>1104</v>
      </c>
      <c r="D470" s="160">
        <v>49432876</v>
      </c>
      <c r="E470" s="160">
        <v>0</v>
      </c>
    </row>
    <row r="471" spans="3:5">
      <c r="C471" s="161" t="s">
        <v>594</v>
      </c>
      <c r="D471" s="160">
        <v>30000000</v>
      </c>
      <c r="E471" s="160">
        <v>28256515.800000001</v>
      </c>
    </row>
    <row r="472" spans="3:5">
      <c r="C472" s="161" t="s">
        <v>1105</v>
      </c>
      <c r="D472" s="160">
        <v>78000000</v>
      </c>
      <c r="E472" s="160">
        <v>0</v>
      </c>
    </row>
    <row r="473" spans="3:5">
      <c r="C473" s="161" t="s">
        <v>1106</v>
      </c>
      <c r="D473" s="160">
        <v>39000000</v>
      </c>
      <c r="E473" s="160">
        <v>39000000</v>
      </c>
    </row>
    <row r="474" spans="3:5">
      <c r="C474" s="161" t="s">
        <v>711</v>
      </c>
      <c r="D474" s="160">
        <v>0</v>
      </c>
      <c r="E474" s="160">
        <v>3641029.54</v>
      </c>
    </row>
    <row r="475" spans="3:5">
      <c r="C475" s="161" t="s">
        <v>1107</v>
      </c>
      <c r="D475" s="160">
        <v>36157505</v>
      </c>
      <c r="E475" s="160">
        <v>0</v>
      </c>
    </row>
    <row r="476" spans="3:5">
      <c r="C476" s="161" t="s">
        <v>1108</v>
      </c>
      <c r="D476" s="160">
        <v>102553368</v>
      </c>
      <c r="E476" s="160">
        <v>4146248.72</v>
      </c>
    </row>
    <row r="477" spans="3:5">
      <c r="C477" s="161" t="s">
        <v>381</v>
      </c>
      <c r="D477" s="160">
        <v>10932847</v>
      </c>
      <c r="E477" s="160">
        <v>4147127.83</v>
      </c>
    </row>
    <row r="478" spans="3:5">
      <c r="C478" s="161" t="s">
        <v>639</v>
      </c>
      <c r="D478" s="160">
        <v>4120981</v>
      </c>
      <c r="E478" s="160">
        <v>1338655.31</v>
      </c>
    </row>
    <row r="479" spans="3:5">
      <c r="C479" s="161" t="s">
        <v>1109</v>
      </c>
      <c r="D479" s="160">
        <v>0</v>
      </c>
      <c r="E479" s="160">
        <v>1056776.08</v>
      </c>
    </row>
    <row r="480" spans="3:5">
      <c r="C480" s="161" t="s">
        <v>752</v>
      </c>
      <c r="D480" s="160">
        <v>0</v>
      </c>
      <c r="E480" s="160">
        <v>483191.5</v>
      </c>
    </row>
    <row r="481" spans="3:5">
      <c r="C481" s="161" t="s">
        <v>1110</v>
      </c>
      <c r="D481" s="160">
        <v>5765056</v>
      </c>
      <c r="E481" s="160">
        <v>0</v>
      </c>
    </row>
    <row r="482" spans="3:5">
      <c r="C482" s="161" t="s">
        <v>382</v>
      </c>
      <c r="D482" s="160">
        <v>5081906</v>
      </c>
      <c r="E482" s="160">
        <v>0</v>
      </c>
    </row>
    <row r="483" spans="3:5">
      <c r="C483" s="161" t="s">
        <v>640</v>
      </c>
      <c r="D483" s="160">
        <v>3268867</v>
      </c>
      <c r="E483" s="160">
        <v>0</v>
      </c>
    </row>
    <row r="484" spans="3:5">
      <c r="C484" s="161" t="s">
        <v>1111</v>
      </c>
      <c r="D484" s="160">
        <v>10564353</v>
      </c>
      <c r="E484" s="160">
        <v>0</v>
      </c>
    </row>
    <row r="485" spans="3:5">
      <c r="C485" s="161" t="s">
        <v>383</v>
      </c>
      <c r="D485" s="160">
        <v>1938252</v>
      </c>
      <c r="E485" s="160">
        <v>0</v>
      </c>
    </row>
    <row r="486" spans="3:5">
      <c r="C486" s="161" t="s">
        <v>1112</v>
      </c>
      <c r="D486" s="160">
        <v>1193330</v>
      </c>
      <c r="E486" s="160">
        <v>0</v>
      </c>
    </row>
    <row r="487" spans="3:5">
      <c r="C487" s="161" t="s">
        <v>1113</v>
      </c>
      <c r="D487" s="160">
        <v>1516906</v>
      </c>
      <c r="E487" s="160">
        <v>0</v>
      </c>
    </row>
    <row r="488" spans="3:5">
      <c r="C488" s="161" t="s">
        <v>1114</v>
      </c>
      <c r="D488" s="160">
        <v>1067870</v>
      </c>
      <c r="E488" s="160">
        <v>0</v>
      </c>
    </row>
    <row r="489" spans="3:5">
      <c r="C489" s="161" t="s">
        <v>725</v>
      </c>
      <c r="D489" s="160">
        <v>0</v>
      </c>
      <c r="E489" s="160">
        <v>218595328.11000001</v>
      </c>
    </row>
    <row r="490" spans="3:5">
      <c r="C490" s="161" t="s">
        <v>1115</v>
      </c>
      <c r="D490" s="160">
        <v>3027128</v>
      </c>
      <c r="E490" s="160">
        <v>0</v>
      </c>
    </row>
    <row r="491" spans="3:5">
      <c r="C491" s="161" t="s">
        <v>1116</v>
      </c>
      <c r="D491" s="160">
        <v>2557771</v>
      </c>
      <c r="E491" s="160">
        <v>0</v>
      </c>
    </row>
    <row r="492" spans="3:5">
      <c r="C492" s="161" t="s">
        <v>1117</v>
      </c>
      <c r="D492" s="160">
        <v>92391513</v>
      </c>
      <c r="E492" s="160">
        <v>0</v>
      </c>
    </row>
    <row r="493" spans="3:5">
      <c r="C493" s="161" t="s">
        <v>1118</v>
      </c>
      <c r="D493" s="160">
        <v>1310000</v>
      </c>
      <c r="E493" s="160">
        <v>0</v>
      </c>
    </row>
    <row r="494" spans="3:5">
      <c r="C494" s="161" t="s">
        <v>1119</v>
      </c>
      <c r="D494" s="160">
        <v>19500000</v>
      </c>
      <c r="E494" s="160">
        <v>0</v>
      </c>
    </row>
    <row r="495" spans="3:5">
      <c r="C495" s="161" t="s">
        <v>1120</v>
      </c>
      <c r="D495" s="160">
        <v>23400000</v>
      </c>
      <c r="E495" s="160">
        <v>0</v>
      </c>
    </row>
    <row r="496" spans="3:5">
      <c r="C496" s="161" t="s">
        <v>1121</v>
      </c>
      <c r="D496" s="160">
        <v>23400000</v>
      </c>
      <c r="E496" s="160">
        <v>0</v>
      </c>
    </row>
    <row r="497" spans="3:5">
      <c r="C497" s="161" t="s">
        <v>1122</v>
      </c>
      <c r="D497" s="160">
        <v>15612348</v>
      </c>
      <c r="E497" s="160">
        <v>9378813.4700000007</v>
      </c>
    </row>
    <row r="498" spans="3:5">
      <c r="C498" s="161" t="s">
        <v>344</v>
      </c>
      <c r="D498" s="160">
        <v>55658568</v>
      </c>
      <c r="E498" s="160">
        <v>7675353.7699999996</v>
      </c>
    </row>
    <row r="499" spans="3:5">
      <c r="C499" s="161" t="s">
        <v>1123</v>
      </c>
      <c r="D499" s="160">
        <v>105000000</v>
      </c>
      <c r="E499" s="160">
        <v>102949653.68000001</v>
      </c>
    </row>
    <row r="500" spans="3:5">
      <c r="C500" s="161" t="s">
        <v>1124</v>
      </c>
      <c r="D500" s="160">
        <v>15856374</v>
      </c>
      <c r="E500" s="160">
        <v>7856374</v>
      </c>
    </row>
    <row r="501" spans="3:5">
      <c r="C501" s="161" t="s">
        <v>1125</v>
      </c>
      <c r="D501" s="160">
        <v>50600000</v>
      </c>
      <c r="E501" s="160">
        <v>0</v>
      </c>
    </row>
    <row r="502" spans="3:5">
      <c r="C502" s="161" t="s">
        <v>1126</v>
      </c>
      <c r="D502" s="160">
        <v>48322864</v>
      </c>
      <c r="E502" s="160">
        <v>0</v>
      </c>
    </row>
    <row r="503" spans="3:5">
      <c r="C503" s="161" t="s">
        <v>1127</v>
      </c>
      <c r="D503" s="160">
        <v>3003940</v>
      </c>
      <c r="E503" s="160">
        <v>0</v>
      </c>
    </row>
    <row r="504" spans="3:5">
      <c r="C504" s="161" t="s">
        <v>1128</v>
      </c>
      <c r="D504" s="160">
        <v>16503395</v>
      </c>
      <c r="E504" s="160">
        <v>11661687</v>
      </c>
    </row>
    <row r="505" spans="3:5">
      <c r="C505" s="161" t="s">
        <v>1129</v>
      </c>
      <c r="D505" s="160">
        <v>67851384</v>
      </c>
      <c r="E505" s="160">
        <v>0</v>
      </c>
    </row>
    <row r="506" spans="3:5">
      <c r="C506" s="161" t="s">
        <v>1130</v>
      </c>
      <c r="D506" s="160">
        <v>54574367</v>
      </c>
      <c r="E506" s="160">
        <v>0</v>
      </c>
    </row>
    <row r="507" spans="3:5">
      <c r="C507" s="161" t="s">
        <v>1131</v>
      </c>
      <c r="D507" s="160">
        <v>11661687</v>
      </c>
      <c r="E507" s="160">
        <v>0</v>
      </c>
    </row>
    <row r="508" spans="3:5">
      <c r="C508" s="161" t="s">
        <v>1132</v>
      </c>
      <c r="D508" s="160">
        <v>23879729</v>
      </c>
      <c r="E508" s="160">
        <v>0</v>
      </c>
    </row>
    <row r="509" spans="3:5">
      <c r="C509" s="161" t="s">
        <v>278</v>
      </c>
      <c r="D509" s="160">
        <v>50659163</v>
      </c>
      <c r="E509" s="160">
        <v>0</v>
      </c>
    </row>
    <row r="510" spans="3:5">
      <c r="C510" s="159" t="s">
        <v>242</v>
      </c>
      <c r="D510" s="160">
        <v>39715907</v>
      </c>
      <c r="E510" s="160">
        <v>32819798.710000001</v>
      </c>
    </row>
    <row r="511" spans="3:5">
      <c r="C511" s="161" t="s">
        <v>551</v>
      </c>
      <c r="D511" s="160">
        <v>19720001</v>
      </c>
      <c r="E511" s="160">
        <v>12876567.710000001</v>
      </c>
    </row>
    <row r="512" spans="3:5">
      <c r="C512" s="161" t="s">
        <v>806</v>
      </c>
      <c r="D512" s="160">
        <v>19995906</v>
      </c>
      <c r="E512" s="160">
        <v>19943231</v>
      </c>
    </row>
    <row r="513" spans="3:5">
      <c r="C513" s="159" t="s">
        <v>243</v>
      </c>
      <c r="D513" s="160">
        <v>232550500</v>
      </c>
      <c r="E513" s="160">
        <v>0</v>
      </c>
    </row>
    <row r="514" spans="3:5">
      <c r="C514" s="161" t="s">
        <v>921</v>
      </c>
      <c r="D514" s="160">
        <v>232550500</v>
      </c>
      <c r="E514" s="160">
        <v>0</v>
      </c>
    </row>
    <row r="515" spans="3:5">
      <c r="C515" s="161" t="s">
        <v>725</v>
      </c>
      <c r="D515" s="160">
        <v>0</v>
      </c>
      <c r="E515" s="160">
        <v>0</v>
      </c>
    </row>
    <row r="516" spans="3:5">
      <c r="C516" s="157" t="s">
        <v>279</v>
      </c>
      <c r="D516" s="158">
        <v>1728965020</v>
      </c>
      <c r="E516" s="158">
        <v>306887218.87</v>
      </c>
    </row>
    <row r="517" spans="3:5">
      <c r="C517" s="159" t="s">
        <v>240</v>
      </c>
      <c r="D517" s="160">
        <v>1728965020</v>
      </c>
      <c r="E517" s="160">
        <v>306887218.87</v>
      </c>
    </row>
    <row r="518" spans="3:5">
      <c r="C518" s="161" t="s">
        <v>1133</v>
      </c>
      <c r="D518" s="160">
        <v>8772492</v>
      </c>
      <c r="E518" s="160">
        <v>5910553.7300000004</v>
      </c>
    </row>
    <row r="519" spans="3:5">
      <c r="C519" s="161" t="s">
        <v>1134</v>
      </c>
      <c r="D519" s="160">
        <v>64305821</v>
      </c>
      <c r="E519" s="160">
        <v>21251474.27</v>
      </c>
    </row>
    <row r="520" spans="3:5">
      <c r="C520" s="161" t="s">
        <v>1135</v>
      </c>
      <c r="D520" s="160">
        <v>1712376</v>
      </c>
      <c r="E520" s="160">
        <v>909769.28</v>
      </c>
    </row>
    <row r="521" spans="3:5">
      <c r="C521" s="161" t="s">
        <v>1136</v>
      </c>
      <c r="D521" s="160">
        <v>8197657</v>
      </c>
      <c r="E521" s="160">
        <v>1369518.75</v>
      </c>
    </row>
    <row r="522" spans="3:5">
      <c r="C522" s="161" t="s">
        <v>1137</v>
      </c>
      <c r="D522" s="160">
        <v>137311858</v>
      </c>
      <c r="E522" s="160">
        <v>10463629.82</v>
      </c>
    </row>
    <row r="523" spans="3:5">
      <c r="C523" s="161" t="s">
        <v>1138</v>
      </c>
      <c r="D523" s="160">
        <v>2940444</v>
      </c>
      <c r="E523" s="160">
        <v>0</v>
      </c>
    </row>
    <row r="524" spans="3:5">
      <c r="C524" s="161" t="s">
        <v>1139</v>
      </c>
      <c r="D524" s="160">
        <v>1148800</v>
      </c>
      <c r="E524" s="160">
        <v>0</v>
      </c>
    </row>
    <row r="525" spans="3:5">
      <c r="C525" s="161" t="s">
        <v>1140</v>
      </c>
      <c r="D525" s="160">
        <v>1148800</v>
      </c>
      <c r="E525" s="160">
        <v>0</v>
      </c>
    </row>
    <row r="526" spans="3:5">
      <c r="C526" s="161" t="s">
        <v>1141</v>
      </c>
      <c r="D526" s="160">
        <v>2154855</v>
      </c>
      <c r="E526" s="160">
        <v>2477862.7999999998</v>
      </c>
    </row>
    <row r="527" spans="3:5">
      <c r="C527" s="161" t="s">
        <v>1142</v>
      </c>
      <c r="D527" s="160">
        <v>7492480</v>
      </c>
      <c r="E527" s="160">
        <v>3255292.4</v>
      </c>
    </row>
    <row r="528" spans="3:5">
      <c r="C528" s="161" t="s">
        <v>1143</v>
      </c>
      <c r="D528" s="160">
        <v>0</v>
      </c>
      <c r="E528" s="160">
        <v>536010.93999999994</v>
      </c>
    </row>
    <row r="529" spans="3:5">
      <c r="C529" s="161" t="s">
        <v>1144</v>
      </c>
      <c r="D529" s="160">
        <v>5524318</v>
      </c>
      <c r="E529" s="160">
        <v>0</v>
      </c>
    </row>
    <row r="530" spans="3:5">
      <c r="C530" s="161" t="s">
        <v>1145</v>
      </c>
      <c r="D530" s="160">
        <v>268235</v>
      </c>
      <c r="E530" s="160">
        <v>0</v>
      </c>
    </row>
    <row r="531" spans="3:5">
      <c r="C531" s="161" t="s">
        <v>1146</v>
      </c>
      <c r="D531" s="160">
        <v>3895164</v>
      </c>
      <c r="E531" s="160">
        <v>0</v>
      </c>
    </row>
    <row r="532" spans="3:5">
      <c r="C532" s="161" t="s">
        <v>1147</v>
      </c>
      <c r="D532" s="160">
        <v>1072941</v>
      </c>
      <c r="E532" s="160">
        <v>0</v>
      </c>
    </row>
    <row r="533" spans="3:5">
      <c r="C533" s="161" t="s">
        <v>1148</v>
      </c>
      <c r="D533" s="160">
        <v>1390181</v>
      </c>
      <c r="E533" s="160">
        <v>0</v>
      </c>
    </row>
    <row r="534" spans="3:5">
      <c r="C534" s="161" t="s">
        <v>1149</v>
      </c>
      <c r="D534" s="160">
        <v>1103829</v>
      </c>
      <c r="E534" s="160">
        <v>0</v>
      </c>
    </row>
    <row r="535" spans="3:5">
      <c r="C535" s="161" t="s">
        <v>1150</v>
      </c>
      <c r="D535" s="160">
        <v>5203875</v>
      </c>
      <c r="E535" s="160">
        <v>0</v>
      </c>
    </row>
    <row r="536" spans="3:5">
      <c r="C536" s="161" t="s">
        <v>1151</v>
      </c>
      <c r="D536" s="160">
        <v>1103829</v>
      </c>
      <c r="E536" s="160">
        <v>0</v>
      </c>
    </row>
    <row r="537" spans="3:5">
      <c r="C537" s="161" t="s">
        <v>1152</v>
      </c>
      <c r="D537" s="160">
        <v>29947984</v>
      </c>
      <c r="E537" s="160">
        <v>0</v>
      </c>
    </row>
    <row r="538" spans="3:5">
      <c r="C538" s="161" t="s">
        <v>1153</v>
      </c>
      <c r="D538" s="160">
        <v>6107332</v>
      </c>
      <c r="E538" s="160">
        <v>489908.56</v>
      </c>
    </row>
    <row r="539" spans="3:5">
      <c r="C539" s="161" t="s">
        <v>1154</v>
      </c>
      <c r="D539" s="160">
        <v>12690749</v>
      </c>
      <c r="E539" s="160">
        <v>34090.720000000001</v>
      </c>
    </row>
    <row r="540" spans="3:5">
      <c r="C540" s="161" t="s">
        <v>550</v>
      </c>
      <c r="D540" s="160">
        <v>75009959</v>
      </c>
      <c r="E540" s="160">
        <v>25499888.359999999</v>
      </c>
    </row>
    <row r="541" spans="3:5">
      <c r="C541" s="161" t="s">
        <v>1155</v>
      </c>
      <c r="D541" s="160">
        <v>1816559</v>
      </c>
      <c r="E541" s="160">
        <v>0</v>
      </c>
    </row>
    <row r="542" spans="3:5">
      <c r="C542" s="161" t="s">
        <v>1156</v>
      </c>
      <c r="D542" s="160">
        <v>105000032</v>
      </c>
      <c r="E542" s="160">
        <v>27058217.439999998</v>
      </c>
    </row>
    <row r="543" spans="3:5">
      <c r="C543" s="161" t="s">
        <v>1157</v>
      </c>
      <c r="D543" s="160">
        <v>8165286</v>
      </c>
      <c r="E543" s="160">
        <v>5971028.5099999998</v>
      </c>
    </row>
    <row r="544" spans="3:5">
      <c r="C544" s="161" t="s">
        <v>1158</v>
      </c>
      <c r="D544" s="160">
        <v>19621021</v>
      </c>
      <c r="E544" s="160">
        <v>0</v>
      </c>
    </row>
    <row r="545" spans="3:5">
      <c r="C545" s="161" t="s">
        <v>1159</v>
      </c>
      <c r="D545" s="160">
        <v>4357440</v>
      </c>
      <c r="E545" s="160">
        <v>0</v>
      </c>
    </row>
    <row r="546" spans="3:5">
      <c r="C546" s="161" t="s">
        <v>1160</v>
      </c>
      <c r="D546" s="160">
        <v>28670626</v>
      </c>
      <c r="E546" s="160">
        <v>8410012.3499999996</v>
      </c>
    </row>
    <row r="547" spans="3:5">
      <c r="C547" s="161" t="s">
        <v>1161</v>
      </c>
      <c r="D547" s="160">
        <v>43866429</v>
      </c>
      <c r="E547" s="160">
        <v>0</v>
      </c>
    </row>
    <row r="548" spans="3:5">
      <c r="C548" s="161" t="s">
        <v>753</v>
      </c>
      <c r="D548" s="160">
        <v>0</v>
      </c>
      <c r="E548" s="160">
        <v>0</v>
      </c>
    </row>
    <row r="549" spans="3:5">
      <c r="C549" s="161" t="s">
        <v>280</v>
      </c>
      <c r="D549" s="160">
        <v>90000000</v>
      </c>
      <c r="E549" s="160">
        <v>0</v>
      </c>
    </row>
    <row r="550" spans="3:5">
      <c r="C550" s="161" t="s">
        <v>754</v>
      </c>
      <c r="D550" s="160">
        <v>0</v>
      </c>
      <c r="E550" s="160">
        <v>0</v>
      </c>
    </row>
    <row r="551" spans="3:5">
      <c r="C551" s="161" t="s">
        <v>808</v>
      </c>
      <c r="D551" s="160">
        <v>0</v>
      </c>
      <c r="E551" s="160">
        <v>0</v>
      </c>
    </row>
    <row r="552" spans="3:5">
      <c r="C552" s="161" t="s">
        <v>1162</v>
      </c>
      <c r="D552" s="160">
        <v>1430268</v>
      </c>
      <c r="E552" s="160">
        <v>0</v>
      </c>
    </row>
    <row r="553" spans="3:5">
      <c r="C553" s="161" t="s">
        <v>1163</v>
      </c>
      <c r="D553" s="160">
        <v>52500000</v>
      </c>
      <c r="E553" s="160">
        <v>27863632.020000003</v>
      </c>
    </row>
    <row r="554" spans="3:5">
      <c r="C554" s="161" t="s">
        <v>2250</v>
      </c>
      <c r="D554" s="160">
        <v>0</v>
      </c>
      <c r="E554" s="160">
        <v>0</v>
      </c>
    </row>
    <row r="555" spans="3:5">
      <c r="C555" s="161" t="s">
        <v>1164</v>
      </c>
      <c r="D555" s="160">
        <v>88963550</v>
      </c>
      <c r="E555" s="160">
        <v>68164140</v>
      </c>
    </row>
    <row r="556" spans="3:5">
      <c r="C556" s="161" t="s">
        <v>489</v>
      </c>
      <c r="D556" s="160">
        <v>6069830</v>
      </c>
      <c r="E556" s="160">
        <v>576671.48</v>
      </c>
    </row>
    <row r="557" spans="3:5">
      <c r="C557" s="161" t="s">
        <v>1165</v>
      </c>
      <c r="D557" s="160">
        <v>900000000</v>
      </c>
      <c r="E557" s="160">
        <v>96645517.439999998</v>
      </c>
    </row>
    <row r="558" spans="3:5">
      <c r="C558" s="157" t="s">
        <v>248</v>
      </c>
      <c r="D558" s="158">
        <v>347739571</v>
      </c>
      <c r="E558" s="158">
        <v>200464639.99999994</v>
      </c>
    </row>
    <row r="559" spans="3:5">
      <c r="C559" s="159" t="s">
        <v>240</v>
      </c>
      <c r="D559" s="160">
        <v>347739571</v>
      </c>
      <c r="E559" s="160">
        <v>200464639.99999994</v>
      </c>
    </row>
    <row r="560" spans="3:5">
      <c r="C560" s="161" t="s">
        <v>2202</v>
      </c>
      <c r="D560" s="160">
        <v>0</v>
      </c>
      <c r="E560" s="160">
        <v>0</v>
      </c>
    </row>
    <row r="561" spans="3:5">
      <c r="C561" s="161" t="s">
        <v>1166</v>
      </c>
      <c r="D561" s="160">
        <v>1605717</v>
      </c>
      <c r="E561" s="160">
        <v>0</v>
      </c>
    </row>
    <row r="562" spans="3:5">
      <c r="C562" s="161" t="s">
        <v>384</v>
      </c>
      <c r="D562" s="160">
        <v>5276700</v>
      </c>
      <c r="E562" s="160">
        <v>0</v>
      </c>
    </row>
    <row r="563" spans="3:5">
      <c r="C563" s="161" t="s">
        <v>1167</v>
      </c>
      <c r="D563" s="160">
        <v>1651551</v>
      </c>
      <c r="E563" s="160">
        <v>0</v>
      </c>
    </row>
    <row r="564" spans="3:5">
      <c r="C564" s="161" t="s">
        <v>2148</v>
      </c>
      <c r="D564" s="160">
        <v>0</v>
      </c>
      <c r="E564" s="160">
        <v>0</v>
      </c>
    </row>
    <row r="565" spans="3:5">
      <c r="C565" s="161" t="s">
        <v>1168</v>
      </c>
      <c r="D565" s="160">
        <v>0</v>
      </c>
      <c r="E565" s="160">
        <v>4111202.68</v>
      </c>
    </row>
    <row r="566" spans="3:5">
      <c r="C566" s="161" t="s">
        <v>712</v>
      </c>
      <c r="D566" s="160">
        <v>0</v>
      </c>
      <c r="E566" s="160">
        <v>996873.49</v>
      </c>
    </row>
    <row r="567" spans="3:5">
      <c r="C567" s="161" t="s">
        <v>1169</v>
      </c>
      <c r="D567" s="160">
        <v>0</v>
      </c>
      <c r="E567" s="160">
        <v>52763761.759999998</v>
      </c>
    </row>
    <row r="568" spans="3:5">
      <c r="C568" s="161" t="s">
        <v>1170</v>
      </c>
      <c r="D568" s="160">
        <v>0</v>
      </c>
      <c r="E568" s="160">
        <v>0</v>
      </c>
    </row>
    <row r="569" spans="3:5">
      <c r="C569" s="161" t="s">
        <v>713</v>
      </c>
      <c r="D569" s="160">
        <v>0</v>
      </c>
      <c r="E569" s="160">
        <v>2131800.9900000002</v>
      </c>
    </row>
    <row r="570" spans="3:5">
      <c r="C570" s="161" t="s">
        <v>434</v>
      </c>
      <c r="D570" s="160">
        <v>15000000</v>
      </c>
      <c r="E570" s="160">
        <v>12000000</v>
      </c>
    </row>
    <row r="571" spans="3:5">
      <c r="C571" s="161" t="s">
        <v>2251</v>
      </c>
      <c r="D571" s="160">
        <v>0</v>
      </c>
      <c r="E571" s="160">
        <v>0</v>
      </c>
    </row>
    <row r="572" spans="3:5">
      <c r="C572" s="161" t="s">
        <v>1171</v>
      </c>
      <c r="D572" s="160">
        <v>0</v>
      </c>
      <c r="E572" s="160">
        <v>4738359.7300000004</v>
      </c>
    </row>
    <row r="573" spans="3:5">
      <c r="C573" s="161" t="s">
        <v>2252</v>
      </c>
      <c r="D573" s="160">
        <v>0</v>
      </c>
      <c r="E573" s="160">
        <v>0</v>
      </c>
    </row>
    <row r="574" spans="3:5">
      <c r="C574" s="161" t="s">
        <v>1172</v>
      </c>
      <c r="D574" s="160">
        <v>101349917</v>
      </c>
      <c r="E574" s="160">
        <v>59370641.299999997</v>
      </c>
    </row>
    <row r="575" spans="3:5">
      <c r="C575" s="161" t="s">
        <v>1173</v>
      </c>
      <c r="D575" s="160">
        <v>2829816</v>
      </c>
      <c r="E575" s="160">
        <v>0</v>
      </c>
    </row>
    <row r="576" spans="3:5">
      <c r="C576" s="161" t="s">
        <v>1174</v>
      </c>
      <c r="D576" s="160">
        <v>23693954</v>
      </c>
      <c r="E576" s="160">
        <v>5776514.5999999996</v>
      </c>
    </row>
    <row r="577" spans="3:5">
      <c r="C577" s="161" t="s">
        <v>1175</v>
      </c>
      <c r="D577" s="160">
        <v>1446529</v>
      </c>
      <c r="E577" s="160">
        <v>1768452.86</v>
      </c>
    </row>
    <row r="578" spans="3:5">
      <c r="C578" s="161" t="s">
        <v>1176</v>
      </c>
      <c r="D578" s="160">
        <v>4164146</v>
      </c>
      <c r="E578" s="160">
        <v>1584741.89</v>
      </c>
    </row>
    <row r="579" spans="3:5">
      <c r="C579" s="161" t="s">
        <v>1177</v>
      </c>
      <c r="D579" s="160">
        <v>4982491</v>
      </c>
      <c r="E579" s="160">
        <v>1089109.8899999999</v>
      </c>
    </row>
    <row r="580" spans="3:5">
      <c r="C580" s="161" t="s">
        <v>1178</v>
      </c>
      <c r="D580" s="160">
        <v>2829816</v>
      </c>
      <c r="E580" s="160">
        <v>0</v>
      </c>
    </row>
    <row r="581" spans="3:5">
      <c r="C581" s="161" t="s">
        <v>1179</v>
      </c>
      <c r="D581" s="160">
        <v>1780595</v>
      </c>
      <c r="E581" s="160">
        <v>0</v>
      </c>
    </row>
    <row r="582" spans="3:5">
      <c r="C582" s="161" t="s">
        <v>1180</v>
      </c>
      <c r="D582" s="160">
        <v>8766131</v>
      </c>
      <c r="E582" s="160">
        <v>1644330.85</v>
      </c>
    </row>
    <row r="583" spans="3:5">
      <c r="C583" s="161" t="s">
        <v>1181</v>
      </c>
      <c r="D583" s="160">
        <v>1512666</v>
      </c>
      <c r="E583" s="160">
        <v>2745806.35</v>
      </c>
    </row>
    <row r="584" spans="3:5">
      <c r="C584" s="161" t="s">
        <v>755</v>
      </c>
      <c r="D584" s="160">
        <v>0</v>
      </c>
      <c r="E584" s="160">
        <v>0</v>
      </c>
    </row>
    <row r="585" spans="3:5">
      <c r="C585" s="161" t="s">
        <v>1182</v>
      </c>
      <c r="D585" s="160">
        <v>4928521</v>
      </c>
      <c r="E585" s="160">
        <v>0</v>
      </c>
    </row>
    <row r="586" spans="3:5">
      <c r="C586" s="161" t="s">
        <v>756</v>
      </c>
      <c r="D586" s="160">
        <v>0</v>
      </c>
      <c r="E586" s="160">
        <v>0</v>
      </c>
    </row>
    <row r="587" spans="3:5">
      <c r="C587" s="161" t="s">
        <v>1183</v>
      </c>
      <c r="D587" s="160">
        <v>44525856</v>
      </c>
      <c r="E587" s="160">
        <v>0</v>
      </c>
    </row>
    <row r="588" spans="3:5">
      <c r="C588" s="161" t="s">
        <v>797</v>
      </c>
      <c r="D588" s="160">
        <v>1293193</v>
      </c>
      <c r="E588" s="160">
        <v>0</v>
      </c>
    </row>
    <row r="589" spans="3:5">
      <c r="C589" s="161" t="s">
        <v>1184</v>
      </c>
      <c r="D589" s="160">
        <v>22500000</v>
      </c>
      <c r="E589" s="160">
        <v>13969955.699999999</v>
      </c>
    </row>
    <row r="590" spans="3:5">
      <c r="C590" s="161" t="s">
        <v>357</v>
      </c>
      <c r="D590" s="160">
        <v>60101972</v>
      </c>
      <c r="E590" s="160">
        <v>35773087.909999996</v>
      </c>
    </row>
    <row r="591" spans="3:5">
      <c r="C591" s="161" t="s">
        <v>1185</v>
      </c>
      <c r="D591" s="160">
        <v>37500000</v>
      </c>
      <c r="E591" s="160">
        <v>0</v>
      </c>
    </row>
    <row r="592" spans="3:5">
      <c r="C592" s="157" t="s">
        <v>249</v>
      </c>
      <c r="D592" s="158">
        <v>2658987011</v>
      </c>
      <c r="E592" s="158">
        <v>622944584.79999995</v>
      </c>
    </row>
    <row r="593" spans="3:5">
      <c r="C593" s="159" t="s">
        <v>240</v>
      </c>
      <c r="D593" s="160">
        <v>2451534484</v>
      </c>
      <c r="E593" s="160">
        <v>471975139</v>
      </c>
    </row>
    <row r="594" spans="3:5">
      <c r="C594" s="161" t="s">
        <v>1186</v>
      </c>
      <c r="D594" s="160">
        <v>1598529</v>
      </c>
      <c r="E594" s="160">
        <v>0</v>
      </c>
    </row>
    <row r="595" spans="3:5">
      <c r="C595" s="161" t="s">
        <v>1187</v>
      </c>
      <c r="D595" s="160">
        <v>736699</v>
      </c>
      <c r="E595" s="160">
        <v>0</v>
      </c>
    </row>
    <row r="596" spans="3:5">
      <c r="C596" s="161" t="s">
        <v>1188</v>
      </c>
      <c r="D596" s="160">
        <v>1073335</v>
      </c>
      <c r="E596" s="160">
        <v>0</v>
      </c>
    </row>
    <row r="597" spans="3:5">
      <c r="C597" s="161" t="s">
        <v>1189</v>
      </c>
      <c r="D597" s="160">
        <v>278808</v>
      </c>
      <c r="E597" s="160">
        <v>0</v>
      </c>
    </row>
    <row r="598" spans="3:5">
      <c r="C598" s="161" t="s">
        <v>1190</v>
      </c>
      <c r="D598" s="160">
        <v>1645541</v>
      </c>
      <c r="E598" s="160">
        <v>0</v>
      </c>
    </row>
    <row r="599" spans="3:5">
      <c r="C599" s="161" t="s">
        <v>810</v>
      </c>
      <c r="D599" s="160">
        <v>26419072</v>
      </c>
      <c r="E599" s="160">
        <v>14864197.66</v>
      </c>
    </row>
    <row r="600" spans="3:5">
      <c r="C600" s="161" t="s">
        <v>1191</v>
      </c>
      <c r="D600" s="160">
        <v>1873679</v>
      </c>
      <c r="E600" s="160">
        <v>0</v>
      </c>
    </row>
    <row r="601" spans="3:5">
      <c r="C601" s="161" t="s">
        <v>1192</v>
      </c>
      <c r="D601" s="160">
        <v>596092630</v>
      </c>
      <c r="E601" s="160">
        <v>4537761.88</v>
      </c>
    </row>
    <row r="602" spans="3:5">
      <c r="C602" s="161" t="s">
        <v>1193</v>
      </c>
      <c r="D602" s="160">
        <v>1153011</v>
      </c>
      <c r="E602" s="160">
        <v>1409915.9</v>
      </c>
    </row>
    <row r="603" spans="3:5">
      <c r="C603" s="161" t="s">
        <v>1194</v>
      </c>
      <c r="D603" s="160">
        <v>145445</v>
      </c>
      <c r="E603" s="160">
        <v>0</v>
      </c>
    </row>
    <row r="604" spans="3:5">
      <c r="C604" s="161" t="s">
        <v>1195</v>
      </c>
      <c r="D604" s="160">
        <v>29336</v>
      </c>
      <c r="E604" s="160">
        <v>0</v>
      </c>
    </row>
    <row r="605" spans="3:5">
      <c r="C605" s="161" t="s">
        <v>1196</v>
      </c>
      <c r="D605" s="160">
        <v>77963381</v>
      </c>
      <c r="E605" s="160">
        <v>0</v>
      </c>
    </row>
    <row r="606" spans="3:5">
      <c r="C606" s="161" t="s">
        <v>811</v>
      </c>
      <c r="D606" s="160">
        <v>32077889</v>
      </c>
      <c r="E606" s="160">
        <v>0</v>
      </c>
    </row>
    <row r="607" spans="3:5">
      <c r="C607" s="161" t="s">
        <v>2095</v>
      </c>
      <c r="D607" s="160">
        <v>3488681</v>
      </c>
      <c r="E607" s="160">
        <v>0</v>
      </c>
    </row>
    <row r="608" spans="3:5">
      <c r="C608" s="161" t="s">
        <v>1197</v>
      </c>
      <c r="D608" s="160">
        <v>4096176</v>
      </c>
      <c r="E608" s="160">
        <v>0</v>
      </c>
    </row>
    <row r="609" spans="3:5">
      <c r="C609" s="161" t="s">
        <v>1198</v>
      </c>
      <c r="D609" s="160">
        <v>91053295</v>
      </c>
      <c r="E609" s="160">
        <v>43225217.490000002</v>
      </c>
    </row>
    <row r="610" spans="3:5">
      <c r="C610" s="161" t="s">
        <v>1199</v>
      </c>
      <c r="D610" s="160">
        <v>1153011</v>
      </c>
      <c r="E610" s="160">
        <v>0</v>
      </c>
    </row>
    <row r="611" spans="3:5">
      <c r="C611" s="161" t="s">
        <v>1200</v>
      </c>
      <c r="D611" s="160">
        <v>38330024</v>
      </c>
      <c r="E611" s="160">
        <v>20745812.07</v>
      </c>
    </row>
    <row r="612" spans="3:5">
      <c r="C612" s="161" t="s">
        <v>549</v>
      </c>
      <c r="D612" s="160">
        <v>24764983</v>
      </c>
      <c r="E612" s="160">
        <v>4448573.37</v>
      </c>
    </row>
    <row r="613" spans="3:5">
      <c r="C613" s="161" t="s">
        <v>1201</v>
      </c>
      <c r="D613" s="160">
        <v>38981691</v>
      </c>
      <c r="E613" s="160">
        <v>0</v>
      </c>
    </row>
    <row r="614" spans="3:5">
      <c r="C614" s="161" t="s">
        <v>1202</v>
      </c>
      <c r="D614" s="160">
        <v>1567033</v>
      </c>
      <c r="E614" s="160">
        <v>0</v>
      </c>
    </row>
    <row r="615" spans="3:5">
      <c r="C615" s="161" t="s">
        <v>1203</v>
      </c>
      <c r="D615" s="160">
        <v>27000000</v>
      </c>
      <c r="E615" s="160">
        <v>0</v>
      </c>
    </row>
    <row r="616" spans="3:5">
      <c r="C616" s="161" t="s">
        <v>1204</v>
      </c>
      <c r="D616" s="160">
        <v>1645541</v>
      </c>
      <c r="E616" s="160">
        <v>0</v>
      </c>
    </row>
    <row r="617" spans="3:5">
      <c r="C617" s="161" t="s">
        <v>1205</v>
      </c>
      <c r="D617" s="160">
        <v>36635288</v>
      </c>
      <c r="E617" s="160">
        <v>0</v>
      </c>
    </row>
    <row r="618" spans="3:5">
      <c r="C618" s="161" t="s">
        <v>641</v>
      </c>
      <c r="D618" s="160">
        <v>1214621</v>
      </c>
      <c r="E618" s="160">
        <v>0</v>
      </c>
    </row>
    <row r="619" spans="3:5">
      <c r="C619" s="161" t="s">
        <v>1206</v>
      </c>
      <c r="D619" s="160">
        <v>108432711</v>
      </c>
      <c r="E619" s="160">
        <v>0</v>
      </c>
    </row>
    <row r="620" spans="3:5">
      <c r="C620" s="161" t="s">
        <v>1207</v>
      </c>
      <c r="D620" s="160">
        <v>117351080</v>
      </c>
      <c r="E620" s="160">
        <v>0</v>
      </c>
    </row>
    <row r="621" spans="3:5">
      <c r="C621" s="161" t="s">
        <v>1208</v>
      </c>
      <c r="D621" s="160">
        <v>6799536</v>
      </c>
      <c r="E621" s="160">
        <v>9319385.7100000009</v>
      </c>
    </row>
    <row r="622" spans="3:5">
      <c r="C622" s="161" t="s">
        <v>1209</v>
      </c>
      <c r="D622" s="160">
        <v>3266605</v>
      </c>
      <c r="E622" s="160">
        <v>911041.23</v>
      </c>
    </row>
    <row r="623" spans="3:5">
      <c r="C623" s="161" t="s">
        <v>1210</v>
      </c>
      <c r="D623" s="160">
        <v>29017934</v>
      </c>
      <c r="E623" s="160">
        <v>0</v>
      </c>
    </row>
    <row r="624" spans="3:5">
      <c r="C624" s="161" t="s">
        <v>1211</v>
      </c>
      <c r="D624" s="160">
        <v>571540169</v>
      </c>
      <c r="E624" s="160">
        <v>0</v>
      </c>
    </row>
    <row r="625" spans="3:5">
      <c r="C625" s="161" t="s">
        <v>1212</v>
      </c>
      <c r="D625" s="160">
        <v>27275430</v>
      </c>
      <c r="E625" s="160">
        <v>27275091.829999998</v>
      </c>
    </row>
    <row r="626" spans="3:5">
      <c r="C626" s="161" t="s">
        <v>1213</v>
      </c>
      <c r="D626" s="160">
        <v>22527651</v>
      </c>
      <c r="E626" s="160">
        <v>0</v>
      </c>
    </row>
    <row r="627" spans="3:5">
      <c r="C627" s="161" t="s">
        <v>1214</v>
      </c>
      <c r="D627" s="160">
        <v>0</v>
      </c>
      <c r="E627" s="160">
        <v>10369473.720000001</v>
      </c>
    </row>
    <row r="628" spans="3:5">
      <c r="C628" s="161" t="s">
        <v>1215</v>
      </c>
      <c r="D628" s="160">
        <v>14181836</v>
      </c>
      <c r="E628" s="160">
        <v>0</v>
      </c>
    </row>
    <row r="629" spans="3:5">
      <c r="C629" s="161" t="s">
        <v>1216</v>
      </c>
      <c r="D629" s="160">
        <v>22401178</v>
      </c>
      <c r="E629" s="160">
        <v>0</v>
      </c>
    </row>
    <row r="630" spans="3:5">
      <c r="C630" s="161" t="s">
        <v>1217</v>
      </c>
      <c r="D630" s="160">
        <v>20000000</v>
      </c>
      <c r="E630" s="160">
        <v>17934445.109999999</v>
      </c>
    </row>
    <row r="631" spans="3:5">
      <c r="C631" s="161" t="s">
        <v>1218</v>
      </c>
      <c r="D631" s="160">
        <v>47149424</v>
      </c>
      <c r="E631" s="160">
        <v>8932597.5099999998</v>
      </c>
    </row>
    <row r="632" spans="3:5">
      <c r="C632" s="161" t="s">
        <v>2253</v>
      </c>
      <c r="D632" s="160">
        <v>0</v>
      </c>
      <c r="E632" s="160">
        <v>0</v>
      </c>
    </row>
    <row r="633" spans="3:5">
      <c r="C633" s="161" t="s">
        <v>281</v>
      </c>
      <c r="D633" s="160">
        <v>135624299</v>
      </c>
      <c r="E633" s="160">
        <v>23416694.240000002</v>
      </c>
    </row>
    <row r="634" spans="3:5">
      <c r="C634" s="161" t="s">
        <v>1219</v>
      </c>
      <c r="D634" s="160">
        <v>75094907</v>
      </c>
      <c r="E634" s="160">
        <v>59746186.629999995</v>
      </c>
    </row>
    <row r="635" spans="3:5">
      <c r="C635" s="161" t="s">
        <v>1220</v>
      </c>
      <c r="D635" s="160">
        <v>19500000</v>
      </c>
      <c r="E635" s="160">
        <v>14349025.640000001</v>
      </c>
    </row>
    <row r="636" spans="3:5">
      <c r="C636" s="161" t="s">
        <v>1221</v>
      </c>
      <c r="D636" s="160">
        <v>7851038</v>
      </c>
      <c r="E636" s="160">
        <v>0</v>
      </c>
    </row>
    <row r="637" spans="3:5">
      <c r="C637" s="161" t="s">
        <v>1222</v>
      </c>
      <c r="D637" s="160">
        <v>75000000</v>
      </c>
      <c r="E637" s="160">
        <v>59209624.520000003</v>
      </c>
    </row>
    <row r="638" spans="3:5">
      <c r="C638" s="161" t="s">
        <v>1223</v>
      </c>
      <c r="D638" s="160">
        <v>7210700</v>
      </c>
      <c r="E638" s="160">
        <v>0</v>
      </c>
    </row>
    <row r="639" spans="3:5">
      <c r="C639" s="161" t="s">
        <v>1224</v>
      </c>
      <c r="D639" s="160">
        <v>15000000</v>
      </c>
      <c r="E639" s="160">
        <v>0</v>
      </c>
    </row>
    <row r="640" spans="3:5">
      <c r="C640" s="161" t="s">
        <v>488</v>
      </c>
      <c r="D640" s="160">
        <v>11214818</v>
      </c>
      <c r="E640" s="160">
        <v>2165062.0700000003</v>
      </c>
    </row>
    <row r="641" spans="3:5">
      <c r="C641" s="161" t="s">
        <v>1225</v>
      </c>
      <c r="D641" s="160">
        <v>19490000</v>
      </c>
      <c r="E641" s="160">
        <v>0</v>
      </c>
    </row>
    <row r="642" spans="3:5">
      <c r="C642" s="161" t="s">
        <v>1226</v>
      </c>
      <c r="D642" s="160">
        <v>20048421</v>
      </c>
      <c r="E642" s="160">
        <v>120574379.67</v>
      </c>
    </row>
    <row r="643" spans="3:5">
      <c r="C643" s="161" t="s">
        <v>1227</v>
      </c>
      <c r="D643" s="160">
        <v>16776034</v>
      </c>
      <c r="E643" s="160">
        <v>0</v>
      </c>
    </row>
    <row r="644" spans="3:5">
      <c r="C644" s="161" t="s">
        <v>1228</v>
      </c>
      <c r="D644" s="160">
        <v>8763014</v>
      </c>
      <c r="E644" s="160">
        <v>0</v>
      </c>
    </row>
    <row r="645" spans="3:5">
      <c r="C645" s="161" t="s">
        <v>1229</v>
      </c>
      <c r="D645" s="160">
        <v>39000000</v>
      </c>
      <c r="E645" s="160">
        <v>28540652.75</v>
      </c>
    </row>
    <row r="646" spans="3:5">
      <c r="C646" s="159" t="s">
        <v>242</v>
      </c>
      <c r="D646" s="160">
        <v>53126209</v>
      </c>
      <c r="E646" s="160">
        <v>150969445.79999998</v>
      </c>
    </row>
    <row r="647" spans="3:5">
      <c r="C647" s="161" t="s">
        <v>548</v>
      </c>
      <c r="D647" s="160">
        <v>35064886</v>
      </c>
      <c r="E647" s="160">
        <v>3695996.16</v>
      </c>
    </row>
    <row r="648" spans="3:5">
      <c r="C648" s="161" t="s">
        <v>642</v>
      </c>
      <c r="D648" s="160">
        <v>3277787</v>
      </c>
      <c r="E648" s="160">
        <v>0</v>
      </c>
    </row>
    <row r="649" spans="3:5">
      <c r="C649" s="161" t="s">
        <v>643</v>
      </c>
      <c r="D649" s="160">
        <v>3414420</v>
      </c>
      <c r="E649" s="160">
        <v>1198243.48</v>
      </c>
    </row>
    <row r="650" spans="3:5">
      <c r="C650" s="161" t="s">
        <v>644</v>
      </c>
      <c r="D650" s="160">
        <v>11369116</v>
      </c>
      <c r="E650" s="160">
        <v>3875043.2</v>
      </c>
    </row>
    <row r="651" spans="3:5">
      <c r="C651" s="161" t="s">
        <v>757</v>
      </c>
      <c r="D651" s="160">
        <v>0</v>
      </c>
      <c r="E651" s="160">
        <v>142200162.95999998</v>
      </c>
    </row>
    <row r="652" spans="3:5">
      <c r="C652" s="161" t="s">
        <v>2096</v>
      </c>
      <c r="D652" s="160">
        <v>0</v>
      </c>
      <c r="E652" s="160">
        <v>0</v>
      </c>
    </row>
    <row r="653" spans="3:5">
      <c r="C653" s="159" t="s">
        <v>243</v>
      </c>
      <c r="D653" s="160">
        <v>154326318</v>
      </c>
      <c r="E653" s="160">
        <v>0</v>
      </c>
    </row>
    <row r="654" spans="3:5">
      <c r="C654" s="161" t="s">
        <v>645</v>
      </c>
      <c r="D654" s="160">
        <v>154326318</v>
      </c>
      <c r="E654" s="160">
        <v>0</v>
      </c>
    </row>
    <row r="655" spans="3:5">
      <c r="C655" s="157" t="s">
        <v>282</v>
      </c>
      <c r="D655" s="158">
        <v>503279228</v>
      </c>
      <c r="E655" s="158">
        <v>191251598.47000003</v>
      </c>
    </row>
    <row r="656" spans="3:5">
      <c r="C656" s="159" t="s">
        <v>240</v>
      </c>
      <c r="D656" s="160">
        <v>246028728</v>
      </c>
      <c r="E656" s="160">
        <v>152737660.77000001</v>
      </c>
    </row>
    <row r="657" spans="3:5">
      <c r="C657" s="161" t="s">
        <v>595</v>
      </c>
      <c r="D657" s="160">
        <v>37092875</v>
      </c>
      <c r="E657" s="160">
        <v>35891021.960000001</v>
      </c>
    </row>
    <row r="658" spans="3:5">
      <c r="C658" s="161" t="s">
        <v>283</v>
      </c>
      <c r="D658" s="160">
        <v>6006277</v>
      </c>
      <c r="E658" s="160">
        <v>0</v>
      </c>
    </row>
    <row r="659" spans="3:5">
      <c r="C659" s="161" t="s">
        <v>1230</v>
      </c>
      <c r="D659" s="160">
        <v>6867626</v>
      </c>
      <c r="E659" s="160">
        <v>0</v>
      </c>
    </row>
    <row r="660" spans="3:5">
      <c r="C660" s="161" t="s">
        <v>385</v>
      </c>
      <c r="D660" s="160">
        <v>3744980</v>
      </c>
      <c r="E660" s="160">
        <v>1766964.03</v>
      </c>
    </row>
    <row r="661" spans="3:5">
      <c r="C661" s="161" t="s">
        <v>1231</v>
      </c>
      <c r="D661" s="160">
        <v>5720142</v>
      </c>
      <c r="E661" s="160">
        <v>2420401.1</v>
      </c>
    </row>
    <row r="662" spans="3:5">
      <c r="C662" s="161" t="s">
        <v>1232</v>
      </c>
      <c r="D662" s="160">
        <v>2435609</v>
      </c>
      <c r="E662" s="160">
        <v>0</v>
      </c>
    </row>
    <row r="663" spans="3:5">
      <c r="C663" s="161" t="s">
        <v>1233</v>
      </c>
      <c r="D663" s="160">
        <v>1094942</v>
      </c>
      <c r="E663" s="160">
        <v>0</v>
      </c>
    </row>
    <row r="664" spans="3:5">
      <c r="C664" s="161" t="s">
        <v>1234</v>
      </c>
      <c r="D664" s="160">
        <v>2728480</v>
      </c>
      <c r="E664" s="160">
        <v>0</v>
      </c>
    </row>
    <row r="665" spans="3:5">
      <c r="C665" s="161" t="s">
        <v>1235</v>
      </c>
      <c r="D665" s="160">
        <v>4014618</v>
      </c>
      <c r="E665" s="160">
        <v>780483.23</v>
      </c>
    </row>
    <row r="666" spans="3:5">
      <c r="C666" s="161" t="s">
        <v>1236</v>
      </c>
      <c r="D666" s="160">
        <v>6802266</v>
      </c>
      <c r="E666" s="160">
        <v>2035612.1</v>
      </c>
    </row>
    <row r="667" spans="3:5">
      <c r="C667" s="161" t="s">
        <v>1237</v>
      </c>
      <c r="D667" s="160">
        <v>6465909</v>
      </c>
      <c r="E667" s="160">
        <v>846636.08</v>
      </c>
    </row>
    <row r="668" spans="3:5">
      <c r="C668" s="161" t="s">
        <v>1238</v>
      </c>
      <c r="D668" s="160">
        <v>2489978</v>
      </c>
      <c r="E668" s="160">
        <v>0</v>
      </c>
    </row>
    <row r="669" spans="3:5">
      <c r="C669" s="161" t="s">
        <v>1239</v>
      </c>
      <c r="D669" s="160">
        <v>5336258</v>
      </c>
      <c r="E669" s="160">
        <v>2722545.86</v>
      </c>
    </row>
    <row r="670" spans="3:5">
      <c r="C670" s="161" t="s">
        <v>1240</v>
      </c>
      <c r="D670" s="160">
        <v>2131423</v>
      </c>
      <c r="E670" s="160">
        <v>0</v>
      </c>
    </row>
    <row r="671" spans="3:5">
      <c r="C671" s="161" t="s">
        <v>447</v>
      </c>
      <c r="D671" s="160">
        <v>7846034</v>
      </c>
      <c r="E671" s="160">
        <v>4922695.58</v>
      </c>
    </row>
    <row r="672" spans="3:5">
      <c r="C672" s="161" t="s">
        <v>1241</v>
      </c>
      <c r="D672" s="160">
        <v>2131423</v>
      </c>
      <c r="E672" s="160">
        <v>0</v>
      </c>
    </row>
    <row r="673" spans="3:5">
      <c r="C673" s="161" t="s">
        <v>1242</v>
      </c>
      <c r="D673" s="160">
        <v>2131423</v>
      </c>
      <c r="E673" s="160">
        <v>0</v>
      </c>
    </row>
    <row r="674" spans="3:5">
      <c r="C674" s="161" t="s">
        <v>1243</v>
      </c>
      <c r="D674" s="160">
        <v>4853794</v>
      </c>
      <c r="E674" s="160">
        <v>0</v>
      </c>
    </row>
    <row r="675" spans="3:5">
      <c r="C675" s="161" t="s">
        <v>1244</v>
      </c>
      <c r="D675" s="160">
        <v>7970896</v>
      </c>
      <c r="E675" s="160">
        <v>0</v>
      </c>
    </row>
    <row r="676" spans="3:5">
      <c r="C676" s="161" t="s">
        <v>758</v>
      </c>
      <c r="D676" s="160">
        <v>0</v>
      </c>
      <c r="E676" s="160">
        <v>0</v>
      </c>
    </row>
    <row r="677" spans="3:5">
      <c r="C677" s="161" t="s">
        <v>358</v>
      </c>
      <c r="D677" s="160">
        <v>112501775</v>
      </c>
      <c r="E677" s="160">
        <v>89999348.620000005</v>
      </c>
    </row>
    <row r="678" spans="3:5">
      <c r="C678" s="161" t="s">
        <v>1245</v>
      </c>
      <c r="D678" s="160">
        <v>7500000</v>
      </c>
      <c r="E678" s="160">
        <v>5999684.1100000003</v>
      </c>
    </row>
    <row r="679" spans="3:5">
      <c r="C679" s="161" t="s">
        <v>1246</v>
      </c>
      <c r="D679" s="160">
        <v>8162000</v>
      </c>
      <c r="E679" s="160">
        <v>5352268.0999999996</v>
      </c>
    </row>
    <row r="680" spans="3:5">
      <c r="C680" s="159" t="s">
        <v>242</v>
      </c>
      <c r="D680" s="160">
        <v>210520000</v>
      </c>
      <c r="E680" s="160">
        <v>0</v>
      </c>
    </row>
    <row r="681" spans="3:5">
      <c r="C681" s="161" t="s">
        <v>759</v>
      </c>
      <c r="D681" s="160">
        <v>0</v>
      </c>
      <c r="E681" s="160">
        <v>0</v>
      </c>
    </row>
    <row r="682" spans="3:5">
      <c r="C682" s="161" t="s">
        <v>493</v>
      </c>
      <c r="D682" s="160">
        <v>210520000</v>
      </c>
      <c r="E682" s="160">
        <v>0</v>
      </c>
    </row>
    <row r="683" spans="3:5">
      <c r="C683" s="159" t="s">
        <v>243</v>
      </c>
      <c r="D683" s="160">
        <v>46730500</v>
      </c>
      <c r="E683" s="160">
        <v>38513937.700000003</v>
      </c>
    </row>
    <row r="684" spans="3:5">
      <c r="C684" s="161" t="s">
        <v>921</v>
      </c>
      <c r="D684" s="160">
        <v>46730500</v>
      </c>
      <c r="E684" s="160">
        <v>38513937.700000003</v>
      </c>
    </row>
    <row r="685" spans="3:5">
      <c r="C685" s="157" t="s">
        <v>250</v>
      </c>
      <c r="D685" s="158">
        <v>1902986790</v>
      </c>
      <c r="E685" s="158">
        <v>946289530.14999998</v>
      </c>
    </row>
    <row r="686" spans="3:5">
      <c r="C686" s="159" t="s">
        <v>240</v>
      </c>
      <c r="D686" s="160">
        <v>1748848673</v>
      </c>
      <c r="E686" s="160">
        <v>922127158.49000001</v>
      </c>
    </row>
    <row r="687" spans="3:5">
      <c r="C687" s="161" t="s">
        <v>1247</v>
      </c>
      <c r="D687" s="160">
        <v>0</v>
      </c>
      <c r="E687" s="160">
        <v>5787986.3399999999</v>
      </c>
    </row>
    <row r="688" spans="3:5">
      <c r="C688" s="161" t="s">
        <v>1248</v>
      </c>
      <c r="D688" s="160">
        <v>1198141</v>
      </c>
      <c r="E688" s="160">
        <v>0</v>
      </c>
    </row>
    <row r="689" spans="3:5">
      <c r="C689" s="161" t="s">
        <v>1249</v>
      </c>
      <c r="D689" s="160">
        <v>1665504</v>
      </c>
      <c r="E689" s="160">
        <v>0</v>
      </c>
    </row>
    <row r="690" spans="3:5">
      <c r="C690" s="161" t="s">
        <v>2203</v>
      </c>
      <c r="D690" s="160">
        <v>0</v>
      </c>
      <c r="E690" s="160">
        <v>0</v>
      </c>
    </row>
    <row r="691" spans="3:5">
      <c r="C691" s="161" t="s">
        <v>1250</v>
      </c>
      <c r="D691" s="160">
        <v>0</v>
      </c>
      <c r="E691" s="160">
        <v>0</v>
      </c>
    </row>
    <row r="692" spans="3:5">
      <c r="C692" s="161" t="s">
        <v>1251</v>
      </c>
      <c r="D692" s="160">
        <v>0</v>
      </c>
      <c r="E692" s="160">
        <v>0</v>
      </c>
    </row>
    <row r="693" spans="3:5">
      <c r="C693" s="161" t="s">
        <v>1252</v>
      </c>
      <c r="D693" s="160">
        <v>1544123</v>
      </c>
      <c r="E693" s="160">
        <v>0</v>
      </c>
    </row>
    <row r="694" spans="3:5">
      <c r="C694" s="161" t="s">
        <v>1253</v>
      </c>
      <c r="D694" s="160">
        <v>1610100</v>
      </c>
      <c r="E694" s="160">
        <v>0</v>
      </c>
    </row>
    <row r="695" spans="3:5">
      <c r="C695" s="161" t="s">
        <v>1254</v>
      </c>
      <c r="D695" s="160">
        <v>27415214</v>
      </c>
      <c r="E695" s="160">
        <v>0</v>
      </c>
    </row>
    <row r="696" spans="3:5">
      <c r="C696" s="161" t="s">
        <v>1255</v>
      </c>
      <c r="D696" s="160">
        <v>1357119</v>
      </c>
      <c r="E696" s="160">
        <v>0</v>
      </c>
    </row>
    <row r="697" spans="3:5">
      <c r="C697" s="161" t="s">
        <v>1256</v>
      </c>
      <c r="D697" s="160">
        <v>857855</v>
      </c>
      <c r="E697" s="160">
        <v>0</v>
      </c>
    </row>
    <row r="698" spans="3:5">
      <c r="C698" s="161" t="s">
        <v>1257</v>
      </c>
      <c r="D698" s="160">
        <v>1418116</v>
      </c>
      <c r="E698" s="160">
        <v>0</v>
      </c>
    </row>
    <row r="699" spans="3:5">
      <c r="C699" s="161" t="s">
        <v>1258</v>
      </c>
      <c r="D699" s="160">
        <v>678615</v>
      </c>
      <c r="E699" s="160">
        <v>0</v>
      </c>
    </row>
    <row r="700" spans="3:5">
      <c r="C700" s="161" t="s">
        <v>1259</v>
      </c>
      <c r="D700" s="160">
        <v>4658128</v>
      </c>
      <c r="E700" s="160">
        <v>0</v>
      </c>
    </row>
    <row r="701" spans="3:5">
      <c r="C701" s="161" t="s">
        <v>2178</v>
      </c>
      <c r="D701" s="160">
        <v>0</v>
      </c>
      <c r="E701" s="160">
        <v>739138.98</v>
      </c>
    </row>
    <row r="702" spans="3:5">
      <c r="C702" s="161" t="s">
        <v>1260</v>
      </c>
      <c r="D702" s="160">
        <v>6588908</v>
      </c>
      <c r="E702" s="160">
        <v>34185745.909999996</v>
      </c>
    </row>
    <row r="703" spans="3:5">
      <c r="C703" s="161" t="s">
        <v>2097</v>
      </c>
      <c r="D703" s="160">
        <v>1342713</v>
      </c>
      <c r="E703" s="160">
        <v>68337.679999999993</v>
      </c>
    </row>
    <row r="704" spans="3:5">
      <c r="C704" s="161" t="s">
        <v>1261</v>
      </c>
      <c r="D704" s="160">
        <v>22570732</v>
      </c>
      <c r="E704" s="160">
        <v>0</v>
      </c>
    </row>
    <row r="705" spans="3:5">
      <c r="C705" s="161" t="s">
        <v>1262</v>
      </c>
      <c r="D705" s="160">
        <v>21666254</v>
      </c>
      <c r="E705" s="160">
        <v>41646467.119999997</v>
      </c>
    </row>
    <row r="706" spans="3:5">
      <c r="C706" s="161" t="s">
        <v>1263</v>
      </c>
      <c r="D706" s="160">
        <v>1518414</v>
      </c>
      <c r="E706" s="160">
        <v>69961.679999999993</v>
      </c>
    </row>
    <row r="707" spans="3:5">
      <c r="C707" s="161" t="s">
        <v>1264</v>
      </c>
      <c r="D707" s="160">
        <v>1000000</v>
      </c>
      <c r="E707" s="160">
        <v>0</v>
      </c>
    </row>
    <row r="708" spans="3:5">
      <c r="C708" s="161" t="s">
        <v>1265</v>
      </c>
      <c r="D708" s="160">
        <v>1516439</v>
      </c>
      <c r="E708" s="160">
        <v>0</v>
      </c>
    </row>
    <row r="709" spans="3:5">
      <c r="C709" s="161" t="s">
        <v>646</v>
      </c>
      <c r="D709" s="160">
        <v>56615845</v>
      </c>
      <c r="E709" s="160">
        <v>0</v>
      </c>
    </row>
    <row r="710" spans="3:5">
      <c r="C710" s="161" t="s">
        <v>1266</v>
      </c>
      <c r="D710" s="160">
        <v>1342713</v>
      </c>
      <c r="E710" s="160">
        <v>68337.679999999993</v>
      </c>
    </row>
    <row r="711" spans="3:5">
      <c r="C711" s="161" t="s">
        <v>1267</v>
      </c>
      <c r="D711" s="160">
        <v>1769549</v>
      </c>
      <c r="E711" s="160">
        <v>1011185.59</v>
      </c>
    </row>
    <row r="712" spans="3:5">
      <c r="C712" s="161" t="s">
        <v>1268</v>
      </c>
      <c r="D712" s="160">
        <v>1073078</v>
      </c>
      <c r="E712" s="160">
        <v>0</v>
      </c>
    </row>
    <row r="713" spans="3:5">
      <c r="C713" s="161" t="s">
        <v>1269</v>
      </c>
      <c r="D713" s="160">
        <v>1794317</v>
      </c>
      <c r="E713" s="160">
        <v>0</v>
      </c>
    </row>
    <row r="714" spans="3:5">
      <c r="C714" s="161" t="s">
        <v>1270</v>
      </c>
      <c r="D714" s="160">
        <v>886055</v>
      </c>
      <c r="E714" s="160">
        <v>359561.77</v>
      </c>
    </row>
    <row r="715" spans="3:5">
      <c r="C715" s="161" t="s">
        <v>1271</v>
      </c>
      <c r="D715" s="160">
        <v>1073078</v>
      </c>
      <c r="E715" s="160">
        <v>0</v>
      </c>
    </row>
    <row r="716" spans="3:5">
      <c r="C716" s="161" t="s">
        <v>1272</v>
      </c>
      <c r="D716" s="160">
        <v>1514393</v>
      </c>
      <c r="E716" s="160">
        <v>0</v>
      </c>
    </row>
    <row r="717" spans="3:5">
      <c r="C717" s="161" t="s">
        <v>1273</v>
      </c>
      <c r="D717" s="160">
        <v>21819316</v>
      </c>
      <c r="E717" s="160">
        <v>55075922.519999996</v>
      </c>
    </row>
    <row r="718" spans="3:5">
      <c r="C718" s="161" t="s">
        <v>1274</v>
      </c>
      <c r="D718" s="160">
        <v>1104864</v>
      </c>
      <c r="E718" s="160">
        <v>0</v>
      </c>
    </row>
    <row r="719" spans="3:5">
      <c r="C719" s="161" t="s">
        <v>1275</v>
      </c>
      <c r="D719" s="160">
        <v>1104864</v>
      </c>
      <c r="E719" s="160">
        <v>0</v>
      </c>
    </row>
    <row r="720" spans="3:5">
      <c r="C720" s="161" t="s">
        <v>1276</v>
      </c>
      <c r="D720" s="160">
        <v>1513231</v>
      </c>
      <c r="E720" s="160">
        <v>0</v>
      </c>
    </row>
    <row r="721" spans="3:5">
      <c r="C721" s="161" t="s">
        <v>1277</v>
      </c>
      <c r="D721" s="160">
        <v>2427558</v>
      </c>
      <c r="E721" s="160">
        <v>0</v>
      </c>
    </row>
    <row r="722" spans="3:5">
      <c r="C722" s="161" t="s">
        <v>1278</v>
      </c>
      <c r="D722" s="160">
        <v>1816559</v>
      </c>
      <c r="E722" s="160">
        <v>0</v>
      </c>
    </row>
    <row r="723" spans="3:5">
      <c r="C723" s="161" t="s">
        <v>1279</v>
      </c>
      <c r="D723" s="160">
        <v>0</v>
      </c>
      <c r="E723" s="160">
        <v>476386.1</v>
      </c>
    </row>
    <row r="724" spans="3:5">
      <c r="C724" s="161" t="s">
        <v>1280</v>
      </c>
      <c r="D724" s="160">
        <v>95358654</v>
      </c>
      <c r="E724" s="160">
        <v>87358654</v>
      </c>
    </row>
    <row r="725" spans="3:5">
      <c r="C725" s="161" t="s">
        <v>1281</v>
      </c>
      <c r="D725" s="160">
        <v>1072941</v>
      </c>
      <c r="E725" s="160">
        <v>0</v>
      </c>
    </row>
    <row r="726" spans="3:5">
      <c r="C726" s="161" t="s">
        <v>647</v>
      </c>
      <c r="D726" s="160">
        <v>68640266</v>
      </c>
      <c r="E726" s="160">
        <v>0</v>
      </c>
    </row>
    <row r="727" spans="3:5">
      <c r="C727" s="161" t="s">
        <v>1282</v>
      </c>
      <c r="D727" s="160">
        <v>3099995</v>
      </c>
      <c r="E727" s="160">
        <v>5734315.0899999999</v>
      </c>
    </row>
    <row r="728" spans="3:5">
      <c r="C728" s="161" t="s">
        <v>1283</v>
      </c>
      <c r="D728" s="160">
        <v>7800000</v>
      </c>
      <c r="E728" s="160">
        <v>0</v>
      </c>
    </row>
    <row r="729" spans="3:5">
      <c r="C729" s="161" t="s">
        <v>1284</v>
      </c>
      <c r="D729" s="160">
        <v>0</v>
      </c>
      <c r="E729" s="160">
        <v>1879912.31</v>
      </c>
    </row>
    <row r="730" spans="3:5">
      <c r="C730" s="161" t="s">
        <v>2149</v>
      </c>
      <c r="D730" s="160">
        <v>0</v>
      </c>
      <c r="E730" s="160">
        <v>0</v>
      </c>
    </row>
    <row r="731" spans="3:5">
      <c r="C731" s="161" t="s">
        <v>1285</v>
      </c>
      <c r="D731" s="160">
        <v>7668693</v>
      </c>
      <c r="E731" s="160">
        <v>0</v>
      </c>
    </row>
    <row r="732" spans="3:5">
      <c r="C732" s="161" t="s">
        <v>2254</v>
      </c>
      <c r="D732" s="160">
        <v>0</v>
      </c>
      <c r="E732" s="160">
        <v>0</v>
      </c>
    </row>
    <row r="733" spans="3:5">
      <c r="C733" s="161" t="s">
        <v>2150</v>
      </c>
      <c r="D733" s="160">
        <v>0</v>
      </c>
      <c r="E733" s="160">
        <v>0</v>
      </c>
    </row>
    <row r="734" spans="3:5">
      <c r="C734" s="161" t="s">
        <v>1286</v>
      </c>
      <c r="D734" s="160">
        <v>22544962</v>
      </c>
      <c r="E734" s="160">
        <v>0</v>
      </c>
    </row>
    <row r="735" spans="3:5">
      <c r="C735" s="161" t="s">
        <v>1287</v>
      </c>
      <c r="D735" s="160">
        <v>3900000</v>
      </c>
      <c r="E735" s="160">
        <v>0</v>
      </c>
    </row>
    <row r="736" spans="3:5">
      <c r="C736" s="161" t="s">
        <v>812</v>
      </c>
      <c r="D736" s="160">
        <v>0</v>
      </c>
      <c r="E736" s="160">
        <v>0</v>
      </c>
    </row>
    <row r="737" spans="3:5">
      <c r="C737" s="161" t="s">
        <v>1288</v>
      </c>
      <c r="D737" s="160">
        <v>4777562</v>
      </c>
      <c r="E737" s="160">
        <v>0</v>
      </c>
    </row>
    <row r="738" spans="3:5">
      <c r="C738" s="161" t="s">
        <v>471</v>
      </c>
      <c r="D738" s="160">
        <v>6428097</v>
      </c>
      <c r="E738" s="160">
        <v>6346572.4900000002</v>
      </c>
    </row>
    <row r="739" spans="3:5">
      <c r="C739" s="161" t="s">
        <v>1289</v>
      </c>
      <c r="D739" s="160">
        <v>0</v>
      </c>
      <c r="E739" s="160">
        <v>0</v>
      </c>
    </row>
    <row r="740" spans="3:5">
      <c r="C740" s="161" t="s">
        <v>1290</v>
      </c>
      <c r="D740" s="160">
        <v>102389214</v>
      </c>
      <c r="E740" s="160">
        <v>0</v>
      </c>
    </row>
    <row r="741" spans="3:5">
      <c r="C741" s="161" t="s">
        <v>1291</v>
      </c>
      <c r="D741" s="160">
        <v>0</v>
      </c>
      <c r="E741" s="160">
        <v>19477274.59</v>
      </c>
    </row>
    <row r="742" spans="3:5">
      <c r="C742" s="161" t="s">
        <v>1292</v>
      </c>
      <c r="D742" s="160">
        <v>450005234</v>
      </c>
      <c r="E742" s="160">
        <v>438625498.86000001</v>
      </c>
    </row>
    <row r="743" spans="3:5">
      <c r="C743" s="161" t="s">
        <v>1293</v>
      </c>
      <c r="D743" s="160">
        <v>79068472</v>
      </c>
      <c r="E743" s="160">
        <v>25357620.68</v>
      </c>
    </row>
    <row r="744" spans="3:5">
      <c r="C744" s="161" t="s">
        <v>1294</v>
      </c>
      <c r="D744" s="160">
        <v>18692037</v>
      </c>
      <c r="E744" s="160">
        <v>0</v>
      </c>
    </row>
    <row r="745" spans="3:5">
      <c r="C745" s="161" t="s">
        <v>1295</v>
      </c>
      <c r="D745" s="160">
        <v>17008298</v>
      </c>
      <c r="E745" s="160">
        <v>0</v>
      </c>
    </row>
    <row r="746" spans="3:5">
      <c r="C746" s="161" t="s">
        <v>1296</v>
      </c>
      <c r="D746" s="160">
        <v>1554892</v>
      </c>
      <c r="E746" s="160">
        <v>0</v>
      </c>
    </row>
    <row r="747" spans="3:5">
      <c r="C747" s="161" t="s">
        <v>1297</v>
      </c>
      <c r="D747" s="160">
        <v>6492976</v>
      </c>
      <c r="E747" s="160">
        <v>0</v>
      </c>
    </row>
    <row r="748" spans="3:5">
      <c r="C748" s="161" t="s">
        <v>284</v>
      </c>
      <c r="D748" s="160">
        <v>149999993</v>
      </c>
      <c r="E748" s="160">
        <v>29899723.93</v>
      </c>
    </row>
    <row r="749" spans="3:5">
      <c r="C749" s="161" t="s">
        <v>1298</v>
      </c>
      <c r="D749" s="160">
        <v>11231038</v>
      </c>
      <c r="E749" s="160">
        <v>0</v>
      </c>
    </row>
    <row r="750" spans="3:5">
      <c r="C750" s="161" t="s">
        <v>1299</v>
      </c>
      <c r="D750" s="160">
        <v>6219566</v>
      </c>
      <c r="E750" s="160">
        <v>0</v>
      </c>
    </row>
    <row r="751" spans="3:5">
      <c r="C751" s="161" t="s">
        <v>1300</v>
      </c>
      <c r="D751" s="160">
        <v>7774458</v>
      </c>
      <c r="E751" s="160">
        <v>0</v>
      </c>
    </row>
    <row r="752" spans="3:5">
      <c r="C752" s="161" t="s">
        <v>813</v>
      </c>
      <c r="D752" s="160">
        <v>0</v>
      </c>
      <c r="E752" s="160">
        <v>0</v>
      </c>
    </row>
    <row r="753" spans="3:5">
      <c r="C753" s="161" t="s">
        <v>814</v>
      </c>
      <c r="D753" s="160">
        <v>0</v>
      </c>
      <c r="E753" s="160">
        <v>0</v>
      </c>
    </row>
    <row r="754" spans="3:5">
      <c r="C754" s="161" t="s">
        <v>2204</v>
      </c>
      <c r="D754" s="160">
        <v>0</v>
      </c>
      <c r="E754" s="160">
        <v>0</v>
      </c>
    </row>
    <row r="755" spans="3:5">
      <c r="C755" s="161" t="s">
        <v>1301</v>
      </c>
      <c r="D755" s="160">
        <v>1566229</v>
      </c>
      <c r="E755" s="160">
        <v>0</v>
      </c>
    </row>
    <row r="756" spans="3:5">
      <c r="C756" s="161" t="s">
        <v>1302</v>
      </c>
      <c r="D756" s="160">
        <v>38981691</v>
      </c>
      <c r="E756" s="160">
        <v>0</v>
      </c>
    </row>
    <row r="757" spans="3:5">
      <c r="C757" s="161" t="s">
        <v>285</v>
      </c>
      <c r="D757" s="160">
        <v>19960269</v>
      </c>
      <c r="E757" s="160">
        <v>0</v>
      </c>
    </row>
    <row r="758" spans="3:5">
      <c r="C758" s="161" t="s">
        <v>1303</v>
      </c>
      <c r="D758" s="160">
        <v>77963381</v>
      </c>
      <c r="E758" s="160">
        <v>0</v>
      </c>
    </row>
    <row r="759" spans="3:5">
      <c r="C759" s="161" t="s">
        <v>286</v>
      </c>
      <c r="D759" s="160">
        <v>119079128</v>
      </c>
      <c r="E759" s="160">
        <v>27311708.34</v>
      </c>
    </row>
    <row r="760" spans="3:5">
      <c r="C760" s="161" t="s">
        <v>359</v>
      </c>
      <c r="D760" s="160">
        <v>225108832</v>
      </c>
      <c r="E760" s="160">
        <v>140646846.82999998</v>
      </c>
    </row>
    <row r="761" spans="3:5">
      <c r="C761" s="159" t="s">
        <v>242</v>
      </c>
      <c r="D761" s="160">
        <v>154138117</v>
      </c>
      <c r="E761" s="160">
        <v>24162371.660000004</v>
      </c>
    </row>
    <row r="762" spans="3:5">
      <c r="C762" s="161" t="s">
        <v>547</v>
      </c>
      <c r="D762" s="160">
        <v>75597763</v>
      </c>
      <c r="E762" s="160">
        <v>10212576.800000001</v>
      </c>
    </row>
    <row r="763" spans="3:5">
      <c r="C763" s="161" t="s">
        <v>648</v>
      </c>
      <c r="D763" s="160">
        <v>78540354</v>
      </c>
      <c r="E763" s="160">
        <v>10967279.65</v>
      </c>
    </row>
    <row r="764" spans="3:5">
      <c r="C764" s="161" t="s">
        <v>760</v>
      </c>
      <c r="D764" s="160">
        <v>0</v>
      </c>
      <c r="E764" s="160">
        <v>2982515.21</v>
      </c>
    </row>
    <row r="765" spans="3:5">
      <c r="C765" s="157" t="s">
        <v>287</v>
      </c>
      <c r="D765" s="158">
        <v>615439823</v>
      </c>
      <c r="E765" s="158">
        <v>754516188.57999992</v>
      </c>
    </row>
    <row r="766" spans="3:5">
      <c r="C766" s="159" t="s">
        <v>240</v>
      </c>
      <c r="D766" s="160">
        <v>595986491</v>
      </c>
      <c r="E766" s="160">
        <v>347715699.04000002</v>
      </c>
    </row>
    <row r="767" spans="3:5">
      <c r="C767" s="161" t="s">
        <v>1304</v>
      </c>
      <c r="D767" s="160">
        <v>7203181</v>
      </c>
      <c r="E767" s="160">
        <v>0</v>
      </c>
    </row>
    <row r="768" spans="3:5">
      <c r="C768" s="161" t="s">
        <v>288</v>
      </c>
      <c r="D768" s="160">
        <v>6957845</v>
      </c>
      <c r="E768" s="160">
        <v>0</v>
      </c>
    </row>
    <row r="769" spans="3:5">
      <c r="C769" s="161" t="s">
        <v>289</v>
      </c>
      <c r="D769" s="160">
        <v>37077323</v>
      </c>
      <c r="E769" s="160">
        <v>206908929.90000001</v>
      </c>
    </row>
    <row r="770" spans="3:5">
      <c r="C770" s="161" t="s">
        <v>1305</v>
      </c>
      <c r="D770" s="160">
        <v>67414593</v>
      </c>
      <c r="E770" s="160">
        <v>0</v>
      </c>
    </row>
    <row r="771" spans="3:5">
      <c r="C771" s="161" t="s">
        <v>1306</v>
      </c>
      <c r="D771" s="160">
        <v>1651551</v>
      </c>
      <c r="E771" s="160">
        <v>0</v>
      </c>
    </row>
    <row r="772" spans="3:5">
      <c r="C772" s="161" t="s">
        <v>1307</v>
      </c>
      <c r="D772" s="160">
        <v>1620111</v>
      </c>
      <c r="E772" s="160">
        <v>0</v>
      </c>
    </row>
    <row r="773" spans="3:5">
      <c r="C773" s="161" t="s">
        <v>1308</v>
      </c>
      <c r="D773" s="160">
        <v>15016073</v>
      </c>
      <c r="E773" s="160">
        <v>0</v>
      </c>
    </row>
    <row r="774" spans="3:5">
      <c r="C774" s="161" t="s">
        <v>1309</v>
      </c>
      <c r="D774" s="160">
        <v>1157222</v>
      </c>
      <c r="E774" s="160">
        <v>0</v>
      </c>
    </row>
    <row r="775" spans="3:5">
      <c r="C775" s="161" t="s">
        <v>1310</v>
      </c>
      <c r="D775" s="160">
        <v>1514767</v>
      </c>
      <c r="E775" s="160">
        <v>1599354.41</v>
      </c>
    </row>
    <row r="776" spans="3:5">
      <c r="C776" s="161" t="s">
        <v>1311</v>
      </c>
      <c r="D776" s="160">
        <v>9700392</v>
      </c>
      <c r="E776" s="160">
        <v>0</v>
      </c>
    </row>
    <row r="777" spans="3:5">
      <c r="C777" s="161" t="s">
        <v>1312</v>
      </c>
      <c r="D777" s="160">
        <v>4488508</v>
      </c>
      <c r="E777" s="160">
        <v>0</v>
      </c>
    </row>
    <row r="778" spans="3:5">
      <c r="C778" s="161" t="s">
        <v>1313</v>
      </c>
      <c r="D778" s="160">
        <v>1281243</v>
      </c>
      <c r="E778" s="160">
        <v>212716.93</v>
      </c>
    </row>
    <row r="779" spans="3:5">
      <c r="C779" s="161" t="s">
        <v>1314</v>
      </c>
      <c r="D779" s="160">
        <v>54572186</v>
      </c>
      <c r="E779" s="160">
        <v>0</v>
      </c>
    </row>
    <row r="780" spans="3:5">
      <c r="C780" s="161" t="s">
        <v>1315</v>
      </c>
      <c r="D780" s="160">
        <v>1847655</v>
      </c>
      <c r="E780" s="160">
        <v>189022.82</v>
      </c>
    </row>
    <row r="781" spans="3:5">
      <c r="C781" s="161" t="s">
        <v>1316</v>
      </c>
      <c r="D781" s="160">
        <v>6097969</v>
      </c>
      <c r="E781" s="160">
        <v>0</v>
      </c>
    </row>
    <row r="782" spans="3:5">
      <c r="C782" s="161" t="s">
        <v>1317</v>
      </c>
      <c r="D782" s="160">
        <v>13966319</v>
      </c>
      <c r="E782" s="160">
        <v>5253468.33</v>
      </c>
    </row>
    <row r="783" spans="3:5">
      <c r="C783" s="161" t="s">
        <v>1318</v>
      </c>
      <c r="D783" s="160">
        <v>33296708</v>
      </c>
      <c r="E783" s="160">
        <v>0</v>
      </c>
    </row>
    <row r="784" spans="3:5">
      <c r="C784" s="161" t="s">
        <v>1319</v>
      </c>
      <c r="D784" s="160">
        <v>1000000</v>
      </c>
      <c r="E784" s="160">
        <v>0</v>
      </c>
    </row>
    <row r="785" spans="3:5">
      <c r="C785" s="161" t="s">
        <v>545</v>
      </c>
      <c r="D785" s="160">
        <v>22500000</v>
      </c>
      <c r="E785" s="160">
        <v>22500000</v>
      </c>
    </row>
    <row r="786" spans="3:5">
      <c r="C786" s="161" t="s">
        <v>2255</v>
      </c>
      <c r="D786" s="160">
        <v>0</v>
      </c>
      <c r="E786" s="160">
        <v>0</v>
      </c>
    </row>
    <row r="787" spans="3:5">
      <c r="C787" s="161" t="s">
        <v>2098</v>
      </c>
      <c r="D787" s="160">
        <v>30518084</v>
      </c>
      <c r="E787" s="160">
        <v>0</v>
      </c>
    </row>
    <row r="788" spans="3:5">
      <c r="C788" s="161" t="s">
        <v>1320</v>
      </c>
      <c r="D788" s="160">
        <v>3229167</v>
      </c>
      <c r="E788" s="160">
        <v>15454978.35</v>
      </c>
    </row>
    <row r="789" spans="3:5">
      <c r="C789" s="161" t="s">
        <v>1321</v>
      </c>
      <c r="D789" s="160">
        <v>1123440</v>
      </c>
      <c r="E789" s="160">
        <v>0</v>
      </c>
    </row>
    <row r="790" spans="3:5">
      <c r="C790" s="161" t="s">
        <v>1322</v>
      </c>
      <c r="D790" s="160">
        <v>70200000</v>
      </c>
      <c r="E790" s="160">
        <v>0</v>
      </c>
    </row>
    <row r="791" spans="3:5">
      <c r="C791" s="161" t="s">
        <v>1323</v>
      </c>
      <c r="D791" s="160">
        <v>23400000</v>
      </c>
      <c r="E791" s="160">
        <v>11789393.470000001</v>
      </c>
    </row>
    <row r="792" spans="3:5">
      <c r="C792" s="161" t="s">
        <v>761</v>
      </c>
      <c r="D792" s="160">
        <v>0</v>
      </c>
      <c r="E792" s="160">
        <v>0</v>
      </c>
    </row>
    <row r="793" spans="3:5">
      <c r="C793" s="161" t="s">
        <v>472</v>
      </c>
      <c r="D793" s="160">
        <v>9149755</v>
      </c>
      <c r="E793" s="160">
        <v>0</v>
      </c>
    </row>
    <row r="794" spans="3:5">
      <c r="C794" s="161" t="s">
        <v>1324</v>
      </c>
      <c r="D794" s="160">
        <v>1080477</v>
      </c>
      <c r="E794" s="160">
        <v>0</v>
      </c>
    </row>
    <row r="795" spans="3:5">
      <c r="C795" s="161" t="s">
        <v>546</v>
      </c>
      <c r="D795" s="160">
        <v>8649755</v>
      </c>
      <c r="E795" s="160">
        <v>0</v>
      </c>
    </row>
    <row r="796" spans="3:5">
      <c r="C796" s="161" t="s">
        <v>1325</v>
      </c>
      <c r="D796" s="160">
        <v>1525370</v>
      </c>
      <c r="E796" s="160">
        <v>0</v>
      </c>
    </row>
    <row r="797" spans="3:5">
      <c r="C797" s="161" t="s">
        <v>1326</v>
      </c>
      <c r="D797" s="160">
        <v>2540116</v>
      </c>
      <c r="E797" s="160">
        <v>0</v>
      </c>
    </row>
    <row r="798" spans="3:5">
      <c r="C798" s="161" t="s">
        <v>1327</v>
      </c>
      <c r="D798" s="160">
        <v>270119</v>
      </c>
      <c r="E798" s="160">
        <v>0</v>
      </c>
    </row>
    <row r="799" spans="3:5">
      <c r="C799" s="161" t="s">
        <v>1328</v>
      </c>
      <c r="D799" s="160">
        <v>22506919</v>
      </c>
      <c r="E799" s="160">
        <v>18000000</v>
      </c>
    </row>
    <row r="800" spans="3:5">
      <c r="C800" s="161" t="s">
        <v>1329</v>
      </c>
      <c r="D800" s="160">
        <v>1513603</v>
      </c>
      <c r="E800" s="160">
        <v>0</v>
      </c>
    </row>
    <row r="801" spans="3:5">
      <c r="C801" s="161" t="s">
        <v>1330</v>
      </c>
      <c r="D801" s="160">
        <v>1513603</v>
      </c>
      <c r="E801" s="160">
        <v>0</v>
      </c>
    </row>
    <row r="802" spans="3:5">
      <c r="C802" s="161" t="s">
        <v>1331</v>
      </c>
      <c r="D802" s="160">
        <v>9192062</v>
      </c>
      <c r="E802" s="160">
        <v>0</v>
      </c>
    </row>
    <row r="803" spans="3:5">
      <c r="C803" s="161" t="s">
        <v>1332</v>
      </c>
      <c r="D803" s="160">
        <v>38647320</v>
      </c>
      <c r="E803" s="160">
        <v>0</v>
      </c>
    </row>
    <row r="804" spans="3:5">
      <c r="C804" s="161" t="s">
        <v>360</v>
      </c>
      <c r="D804" s="160">
        <v>22500001</v>
      </c>
      <c r="E804" s="160">
        <v>17807834.829999998</v>
      </c>
    </row>
    <row r="805" spans="3:5">
      <c r="C805" s="161" t="s">
        <v>1333</v>
      </c>
      <c r="D805" s="160">
        <v>60063054</v>
      </c>
      <c r="E805" s="160">
        <v>48000000</v>
      </c>
    </row>
    <row r="806" spans="3:5">
      <c r="C806" s="159" t="s">
        <v>242</v>
      </c>
      <c r="D806" s="160">
        <v>19453332</v>
      </c>
      <c r="E806" s="160">
        <v>406800489.54000002</v>
      </c>
    </row>
    <row r="807" spans="3:5">
      <c r="C807" s="161" t="s">
        <v>289</v>
      </c>
      <c r="D807" s="160">
        <v>0</v>
      </c>
      <c r="E807" s="160">
        <v>400000000</v>
      </c>
    </row>
    <row r="808" spans="3:5">
      <c r="C808" s="161" t="s">
        <v>649</v>
      </c>
      <c r="D808" s="160">
        <v>19453332</v>
      </c>
      <c r="E808" s="160">
        <v>6800489.54</v>
      </c>
    </row>
    <row r="809" spans="3:5">
      <c r="C809" s="157" t="s">
        <v>290</v>
      </c>
      <c r="D809" s="158">
        <v>3505828285</v>
      </c>
      <c r="E809" s="158">
        <v>889847865.38999999</v>
      </c>
    </row>
    <row r="810" spans="3:5">
      <c r="C810" s="159" t="s">
        <v>240</v>
      </c>
      <c r="D810" s="160">
        <v>2044288285</v>
      </c>
      <c r="E810" s="160">
        <v>812398110.09000003</v>
      </c>
    </row>
    <row r="811" spans="3:5">
      <c r="C811" s="161" t="s">
        <v>1334</v>
      </c>
      <c r="D811" s="160">
        <v>3797361</v>
      </c>
      <c r="E811" s="160">
        <v>0</v>
      </c>
    </row>
    <row r="812" spans="3:5">
      <c r="C812" s="161" t="s">
        <v>1335</v>
      </c>
      <c r="D812" s="160">
        <v>10018924</v>
      </c>
      <c r="E812" s="160">
        <v>0</v>
      </c>
    </row>
    <row r="813" spans="3:5">
      <c r="C813" s="161" t="s">
        <v>291</v>
      </c>
      <c r="D813" s="160">
        <v>900000000</v>
      </c>
      <c r="E813" s="160">
        <v>371049453.39000005</v>
      </c>
    </row>
    <row r="814" spans="3:5">
      <c r="C814" s="161" t="s">
        <v>1336</v>
      </c>
      <c r="D814" s="160">
        <v>0</v>
      </c>
      <c r="E814" s="160">
        <v>0</v>
      </c>
    </row>
    <row r="815" spans="3:5">
      <c r="C815" s="161" t="s">
        <v>1337</v>
      </c>
      <c r="D815" s="160">
        <v>4114253</v>
      </c>
      <c r="E815" s="160">
        <v>0</v>
      </c>
    </row>
    <row r="816" spans="3:5">
      <c r="C816" s="161" t="s">
        <v>1338</v>
      </c>
      <c r="D816" s="160">
        <v>1651551</v>
      </c>
      <c r="E816" s="160">
        <v>0</v>
      </c>
    </row>
    <row r="817" spans="3:5">
      <c r="C817" s="161" t="s">
        <v>1339</v>
      </c>
      <c r="D817" s="160">
        <v>1157222</v>
      </c>
      <c r="E817" s="160">
        <v>0</v>
      </c>
    </row>
    <row r="818" spans="3:5">
      <c r="C818" s="161" t="s">
        <v>1340</v>
      </c>
      <c r="D818" s="160">
        <v>4123809</v>
      </c>
      <c r="E818" s="160">
        <v>1943462.61</v>
      </c>
    </row>
    <row r="819" spans="3:5">
      <c r="C819" s="161" t="s">
        <v>1341</v>
      </c>
      <c r="D819" s="160">
        <v>0</v>
      </c>
      <c r="E819" s="160">
        <v>0</v>
      </c>
    </row>
    <row r="820" spans="3:5">
      <c r="C820" s="161" t="s">
        <v>1342</v>
      </c>
      <c r="D820" s="160">
        <v>0</v>
      </c>
      <c r="E820" s="160">
        <v>1588659.29</v>
      </c>
    </row>
    <row r="821" spans="3:5">
      <c r="C821" s="161" t="s">
        <v>815</v>
      </c>
      <c r="D821" s="160">
        <v>0</v>
      </c>
      <c r="E821" s="160">
        <v>0</v>
      </c>
    </row>
    <row r="822" spans="3:5">
      <c r="C822" s="161" t="s">
        <v>1343</v>
      </c>
      <c r="D822" s="160">
        <v>1340629</v>
      </c>
      <c r="E822" s="160">
        <v>1985891.09</v>
      </c>
    </row>
    <row r="823" spans="3:5">
      <c r="C823" s="161" t="s">
        <v>448</v>
      </c>
      <c r="D823" s="160">
        <v>15000000</v>
      </c>
      <c r="E823" s="160">
        <v>11125874.619999999</v>
      </c>
    </row>
    <row r="824" spans="3:5">
      <c r="C824" s="161" t="s">
        <v>490</v>
      </c>
      <c r="D824" s="160">
        <v>4247450</v>
      </c>
      <c r="E824" s="160">
        <v>3922641.38</v>
      </c>
    </row>
    <row r="825" spans="3:5">
      <c r="C825" s="161" t="s">
        <v>714</v>
      </c>
      <c r="D825" s="160">
        <v>0</v>
      </c>
      <c r="E825" s="160">
        <v>1508075.33</v>
      </c>
    </row>
    <row r="826" spans="3:5">
      <c r="C826" s="161" t="s">
        <v>1344</v>
      </c>
      <c r="D826" s="160">
        <v>34522622</v>
      </c>
      <c r="E826" s="160">
        <v>0</v>
      </c>
    </row>
    <row r="827" spans="3:5">
      <c r="C827" s="161" t="s">
        <v>1345</v>
      </c>
      <c r="D827" s="160">
        <v>1160000</v>
      </c>
      <c r="E827" s="160">
        <v>0</v>
      </c>
    </row>
    <row r="828" spans="3:5">
      <c r="C828" s="161" t="s">
        <v>715</v>
      </c>
      <c r="D828" s="160">
        <v>0</v>
      </c>
      <c r="E828" s="160">
        <v>1459982.09</v>
      </c>
    </row>
    <row r="829" spans="3:5">
      <c r="C829" s="161" t="s">
        <v>2151</v>
      </c>
      <c r="D829" s="160">
        <v>0</v>
      </c>
      <c r="E829" s="160">
        <v>0</v>
      </c>
    </row>
    <row r="830" spans="3:5">
      <c r="C830" s="161" t="s">
        <v>726</v>
      </c>
      <c r="D830" s="160">
        <v>0</v>
      </c>
      <c r="E830" s="160">
        <v>0</v>
      </c>
    </row>
    <row r="831" spans="3:5">
      <c r="C831" s="161" t="s">
        <v>2256</v>
      </c>
      <c r="D831" s="160">
        <v>0</v>
      </c>
      <c r="E831" s="160">
        <v>0</v>
      </c>
    </row>
    <row r="832" spans="3:5">
      <c r="C832" s="161" t="s">
        <v>292</v>
      </c>
      <c r="D832" s="160">
        <v>257769222</v>
      </c>
      <c r="E832" s="160">
        <v>2324899.61</v>
      </c>
    </row>
    <row r="833" spans="3:5">
      <c r="C833" s="161" t="s">
        <v>1346</v>
      </c>
      <c r="D833" s="160">
        <v>244450444</v>
      </c>
      <c r="E833" s="160">
        <v>284456797.87</v>
      </c>
    </row>
    <row r="834" spans="3:5">
      <c r="C834" s="161" t="s">
        <v>2152</v>
      </c>
      <c r="D834" s="160">
        <v>0</v>
      </c>
      <c r="E834" s="160">
        <v>0</v>
      </c>
    </row>
    <row r="835" spans="3:5">
      <c r="C835" s="161" t="s">
        <v>1347</v>
      </c>
      <c r="D835" s="160">
        <v>4062690</v>
      </c>
      <c r="E835" s="160">
        <v>0</v>
      </c>
    </row>
    <row r="836" spans="3:5">
      <c r="C836" s="161" t="s">
        <v>1348</v>
      </c>
      <c r="D836" s="160">
        <v>8305980</v>
      </c>
      <c r="E836" s="160">
        <v>0</v>
      </c>
    </row>
    <row r="837" spans="3:5">
      <c r="C837" s="161" t="s">
        <v>1349</v>
      </c>
      <c r="D837" s="160">
        <v>1198159</v>
      </c>
      <c r="E837" s="160">
        <v>0</v>
      </c>
    </row>
    <row r="838" spans="3:5">
      <c r="C838" s="161" t="s">
        <v>2153</v>
      </c>
      <c r="D838" s="160">
        <v>0</v>
      </c>
      <c r="E838" s="160">
        <v>0</v>
      </c>
    </row>
    <row r="839" spans="3:5">
      <c r="C839" s="161" t="s">
        <v>1350</v>
      </c>
      <c r="D839" s="160">
        <v>5453083</v>
      </c>
      <c r="E839" s="160">
        <v>0</v>
      </c>
    </row>
    <row r="840" spans="3:5">
      <c r="C840" s="161" t="s">
        <v>1351</v>
      </c>
      <c r="D840" s="160">
        <v>4062690</v>
      </c>
      <c r="E840" s="160">
        <v>0</v>
      </c>
    </row>
    <row r="841" spans="3:5">
      <c r="C841" s="161" t="s">
        <v>1352</v>
      </c>
      <c r="D841" s="160">
        <v>1138581</v>
      </c>
      <c r="E841" s="160">
        <v>0</v>
      </c>
    </row>
    <row r="842" spans="3:5">
      <c r="C842" s="161" t="s">
        <v>1353</v>
      </c>
      <c r="D842" s="160">
        <v>4062690</v>
      </c>
      <c r="E842" s="160">
        <v>0</v>
      </c>
    </row>
    <row r="843" spans="3:5">
      <c r="C843" s="161" t="s">
        <v>1354</v>
      </c>
      <c r="D843" s="160">
        <v>6296723</v>
      </c>
      <c r="E843" s="160">
        <v>0</v>
      </c>
    </row>
    <row r="844" spans="3:5">
      <c r="C844" s="161" t="s">
        <v>2099</v>
      </c>
      <c r="D844" s="160">
        <v>1094942</v>
      </c>
      <c r="E844" s="160">
        <v>0</v>
      </c>
    </row>
    <row r="845" spans="3:5">
      <c r="C845" s="161" t="s">
        <v>1355</v>
      </c>
      <c r="D845" s="160">
        <v>1720107</v>
      </c>
      <c r="E845" s="160">
        <v>0</v>
      </c>
    </row>
    <row r="846" spans="3:5">
      <c r="C846" s="161" t="s">
        <v>1356</v>
      </c>
      <c r="D846" s="160">
        <v>0</v>
      </c>
      <c r="E846" s="160">
        <v>0</v>
      </c>
    </row>
    <row r="847" spans="3:5">
      <c r="C847" s="161" t="s">
        <v>1357</v>
      </c>
      <c r="D847" s="160">
        <v>5415294</v>
      </c>
      <c r="E847" s="160">
        <v>0</v>
      </c>
    </row>
    <row r="848" spans="3:5">
      <c r="C848" s="161" t="s">
        <v>1358</v>
      </c>
      <c r="D848" s="160">
        <v>1516282</v>
      </c>
      <c r="E848" s="160">
        <v>0</v>
      </c>
    </row>
    <row r="849" spans="3:5">
      <c r="C849" s="161" t="s">
        <v>1359</v>
      </c>
      <c r="D849" s="160">
        <v>4850943</v>
      </c>
      <c r="E849" s="160">
        <v>1433019.95</v>
      </c>
    </row>
    <row r="850" spans="3:5">
      <c r="C850" s="161" t="s">
        <v>1360</v>
      </c>
      <c r="D850" s="160">
        <v>4850943</v>
      </c>
      <c r="E850" s="160">
        <v>1087783.3700000001</v>
      </c>
    </row>
    <row r="851" spans="3:5">
      <c r="C851" s="161" t="s">
        <v>1361</v>
      </c>
      <c r="D851" s="160">
        <v>3509288</v>
      </c>
      <c r="E851" s="160">
        <v>1106021.3700000001</v>
      </c>
    </row>
    <row r="852" spans="3:5">
      <c r="C852" s="161" t="s">
        <v>2100</v>
      </c>
      <c r="D852" s="160">
        <v>7421233</v>
      </c>
      <c r="E852" s="160">
        <v>1365309.88</v>
      </c>
    </row>
    <row r="853" spans="3:5">
      <c r="C853" s="161" t="s">
        <v>1362</v>
      </c>
      <c r="D853" s="160">
        <v>24802615</v>
      </c>
      <c r="E853" s="160">
        <v>0</v>
      </c>
    </row>
    <row r="854" spans="3:5">
      <c r="C854" s="161" t="s">
        <v>1363</v>
      </c>
      <c r="D854" s="160">
        <v>1525371</v>
      </c>
      <c r="E854" s="160">
        <v>381498.28</v>
      </c>
    </row>
    <row r="855" spans="3:5">
      <c r="C855" s="161" t="s">
        <v>1364</v>
      </c>
      <c r="D855" s="160">
        <v>3939670</v>
      </c>
      <c r="E855" s="160">
        <v>0</v>
      </c>
    </row>
    <row r="856" spans="3:5">
      <c r="C856" s="161" t="s">
        <v>1365</v>
      </c>
      <c r="D856" s="160">
        <v>0</v>
      </c>
      <c r="E856" s="160">
        <v>6177896.0099999998</v>
      </c>
    </row>
    <row r="857" spans="3:5">
      <c r="C857" s="161" t="s">
        <v>1366</v>
      </c>
      <c r="D857" s="160">
        <v>3939670</v>
      </c>
      <c r="E857" s="160">
        <v>0</v>
      </c>
    </row>
    <row r="858" spans="3:5">
      <c r="C858" s="161" t="s">
        <v>1367</v>
      </c>
      <c r="D858" s="160">
        <v>3939671</v>
      </c>
      <c r="E858" s="160">
        <v>0</v>
      </c>
    </row>
    <row r="859" spans="3:5">
      <c r="C859" s="161" t="s">
        <v>1368</v>
      </c>
      <c r="D859" s="160">
        <v>155926762</v>
      </c>
      <c r="E859" s="160">
        <v>0</v>
      </c>
    </row>
    <row r="860" spans="3:5">
      <c r="C860" s="161" t="s">
        <v>803</v>
      </c>
      <c r="D860" s="160">
        <v>52507548</v>
      </c>
      <c r="E860" s="160">
        <v>40477737.600000001</v>
      </c>
    </row>
    <row r="861" spans="3:5">
      <c r="C861" s="161" t="s">
        <v>1369</v>
      </c>
      <c r="D861" s="160">
        <v>45000187</v>
      </c>
      <c r="E861" s="160">
        <v>0</v>
      </c>
    </row>
    <row r="862" spans="3:5">
      <c r="C862" s="161" t="s">
        <v>1370</v>
      </c>
      <c r="D862" s="160">
        <v>30000002</v>
      </c>
      <c r="E862" s="160">
        <v>0</v>
      </c>
    </row>
    <row r="863" spans="3:5">
      <c r="C863" s="161" t="s">
        <v>1371</v>
      </c>
      <c r="D863" s="160">
        <v>136891562</v>
      </c>
      <c r="E863" s="160">
        <v>61003106.350000001</v>
      </c>
    </row>
    <row r="864" spans="3:5">
      <c r="C864" s="161" t="s">
        <v>1372</v>
      </c>
      <c r="D864" s="160">
        <v>15002112</v>
      </c>
      <c r="E864" s="160">
        <v>0</v>
      </c>
    </row>
    <row r="865" spans="3:5">
      <c r="C865" s="161" t="s">
        <v>1373</v>
      </c>
      <c r="D865" s="160">
        <v>22500000</v>
      </c>
      <c r="E865" s="160">
        <v>18000000</v>
      </c>
    </row>
    <row r="866" spans="3:5">
      <c r="C866" s="159" t="s">
        <v>243</v>
      </c>
      <c r="D866" s="160">
        <v>1461540000</v>
      </c>
      <c r="E866" s="160">
        <v>77449755.299999997</v>
      </c>
    </row>
    <row r="867" spans="3:5">
      <c r="C867" s="161" t="s">
        <v>1374</v>
      </c>
      <c r="D867" s="160">
        <v>1375500000</v>
      </c>
      <c r="E867" s="160">
        <v>77449755.299999997</v>
      </c>
    </row>
    <row r="868" spans="3:5">
      <c r="C868" s="161" t="s">
        <v>921</v>
      </c>
      <c r="D868" s="160">
        <v>86040000</v>
      </c>
      <c r="E868" s="160">
        <v>0</v>
      </c>
    </row>
    <row r="869" spans="3:5">
      <c r="C869" s="157" t="s">
        <v>293</v>
      </c>
      <c r="D869" s="158">
        <v>1638625337</v>
      </c>
      <c r="E869" s="158">
        <v>1429541829.5800002</v>
      </c>
    </row>
    <row r="870" spans="3:5">
      <c r="C870" s="159" t="s">
        <v>240</v>
      </c>
      <c r="D870" s="160">
        <v>1429302975</v>
      </c>
      <c r="E870" s="160">
        <v>1413146594.0000002</v>
      </c>
    </row>
    <row r="871" spans="3:5">
      <c r="C871" s="161" t="s">
        <v>816</v>
      </c>
      <c r="D871" s="160">
        <v>130965347</v>
      </c>
      <c r="E871" s="160">
        <v>60466236.079999998</v>
      </c>
    </row>
    <row r="872" spans="3:5">
      <c r="C872" s="161" t="s">
        <v>1375</v>
      </c>
      <c r="D872" s="160">
        <v>106172797</v>
      </c>
      <c r="E872" s="160">
        <v>0</v>
      </c>
    </row>
    <row r="873" spans="3:5">
      <c r="C873" s="161" t="s">
        <v>1376</v>
      </c>
      <c r="D873" s="160">
        <v>1561024</v>
      </c>
      <c r="E873" s="160">
        <v>1506841.8</v>
      </c>
    </row>
    <row r="874" spans="3:5">
      <c r="C874" s="161" t="s">
        <v>1377</v>
      </c>
      <c r="D874" s="160">
        <v>1157222</v>
      </c>
      <c r="E874" s="160">
        <v>0</v>
      </c>
    </row>
    <row r="875" spans="3:5">
      <c r="C875" s="161" t="s">
        <v>1378</v>
      </c>
      <c r="D875" s="160">
        <v>1651551</v>
      </c>
      <c r="E875" s="160">
        <v>0</v>
      </c>
    </row>
    <row r="876" spans="3:5">
      <c r="C876" s="161" t="s">
        <v>2154</v>
      </c>
      <c r="D876" s="160">
        <v>0</v>
      </c>
      <c r="E876" s="160">
        <v>5681641.7599999998</v>
      </c>
    </row>
    <row r="877" spans="3:5">
      <c r="C877" s="161" t="s">
        <v>1379</v>
      </c>
      <c r="D877" s="160">
        <v>1518982</v>
      </c>
      <c r="E877" s="160">
        <v>0</v>
      </c>
    </row>
    <row r="878" spans="3:5">
      <c r="C878" s="161" t="s">
        <v>1380</v>
      </c>
      <c r="D878" s="160">
        <v>2861943</v>
      </c>
      <c r="E878" s="160">
        <v>0</v>
      </c>
    </row>
    <row r="879" spans="3:5">
      <c r="C879" s="161" t="s">
        <v>294</v>
      </c>
      <c r="D879" s="160">
        <v>1001596236</v>
      </c>
      <c r="E879" s="160">
        <v>1266274339.74</v>
      </c>
    </row>
    <row r="880" spans="3:5">
      <c r="C880" s="161" t="s">
        <v>716</v>
      </c>
      <c r="D880" s="160">
        <v>0</v>
      </c>
      <c r="E880" s="160">
        <v>3262059.42</v>
      </c>
    </row>
    <row r="881" spans="3:5">
      <c r="C881" s="161" t="s">
        <v>1381</v>
      </c>
      <c r="D881" s="160">
        <v>45000002</v>
      </c>
      <c r="E881" s="160">
        <v>0</v>
      </c>
    </row>
    <row r="882" spans="3:5">
      <c r="C882" s="161" t="s">
        <v>2257</v>
      </c>
      <c r="D882" s="160">
        <v>0</v>
      </c>
      <c r="E882" s="160">
        <v>0</v>
      </c>
    </row>
    <row r="883" spans="3:5">
      <c r="C883" s="161" t="s">
        <v>345</v>
      </c>
      <c r="D883" s="160">
        <v>31816871</v>
      </c>
      <c r="E883" s="160">
        <v>0</v>
      </c>
    </row>
    <row r="884" spans="3:5">
      <c r="C884" s="161" t="s">
        <v>1382</v>
      </c>
      <c r="D884" s="160">
        <v>0</v>
      </c>
      <c r="E884" s="160">
        <v>55000000</v>
      </c>
    </row>
    <row r="885" spans="3:5">
      <c r="C885" s="161" t="s">
        <v>2205</v>
      </c>
      <c r="D885" s="160">
        <v>0</v>
      </c>
      <c r="E885" s="160">
        <v>0</v>
      </c>
    </row>
    <row r="886" spans="3:5">
      <c r="C886" s="161" t="s">
        <v>361</v>
      </c>
      <c r="D886" s="160">
        <v>105001000</v>
      </c>
      <c r="E886" s="160">
        <v>20955475.199999999</v>
      </c>
    </row>
    <row r="887" spans="3:5">
      <c r="C887" s="159" t="s">
        <v>242</v>
      </c>
      <c r="D887" s="160">
        <v>206514332</v>
      </c>
      <c r="E887" s="160">
        <v>16395235.58</v>
      </c>
    </row>
    <row r="888" spans="3:5">
      <c r="C888" s="161" t="s">
        <v>494</v>
      </c>
      <c r="D888" s="160">
        <v>206514332</v>
      </c>
      <c r="E888" s="160">
        <v>16395235.58</v>
      </c>
    </row>
    <row r="889" spans="3:5">
      <c r="C889" s="159" t="s">
        <v>243</v>
      </c>
      <c r="D889" s="160">
        <v>0</v>
      </c>
      <c r="E889" s="160">
        <v>0</v>
      </c>
    </row>
    <row r="890" spans="3:5">
      <c r="C890" s="161" t="s">
        <v>1382</v>
      </c>
      <c r="D890" s="160">
        <v>0</v>
      </c>
      <c r="E890" s="160">
        <v>0</v>
      </c>
    </row>
    <row r="891" spans="3:5">
      <c r="C891" s="159" t="s">
        <v>244</v>
      </c>
      <c r="D891" s="160">
        <v>2808030</v>
      </c>
      <c r="E891" s="160">
        <v>0</v>
      </c>
    </row>
    <row r="892" spans="3:5">
      <c r="C892" s="161" t="s">
        <v>241</v>
      </c>
      <c r="D892" s="160">
        <v>2808030</v>
      </c>
      <c r="E892" s="160">
        <v>0</v>
      </c>
    </row>
    <row r="893" spans="3:5">
      <c r="C893" s="157" t="s">
        <v>295</v>
      </c>
      <c r="D893" s="158">
        <v>913162159</v>
      </c>
      <c r="E893" s="158">
        <v>317091441.77000004</v>
      </c>
    </row>
    <row r="894" spans="3:5">
      <c r="C894" s="159" t="s">
        <v>240</v>
      </c>
      <c r="D894" s="160">
        <v>871174289</v>
      </c>
      <c r="E894" s="160">
        <v>307240297.22000003</v>
      </c>
    </row>
    <row r="895" spans="3:5">
      <c r="C895" s="161" t="s">
        <v>241</v>
      </c>
      <c r="D895" s="160">
        <v>2029998</v>
      </c>
      <c r="E895" s="160">
        <v>0</v>
      </c>
    </row>
    <row r="896" spans="3:5">
      <c r="C896" s="161" t="s">
        <v>1383</v>
      </c>
      <c r="D896" s="160">
        <v>1639531</v>
      </c>
      <c r="E896" s="160">
        <v>0</v>
      </c>
    </row>
    <row r="897" spans="3:5">
      <c r="C897" s="161" t="s">
        <v>1384</v>
      </c>
      <c r="D897" s="160">
        <v>6002428</v>
      </c>
      <c r="E897" s="160">
        <v>0</v>
      </c>
    </row>
    <row r="898" spans="3:5">
      <c r="C898" s="161" t="s">
        <v>1385</v>
      </c>
      <c r="D898" s="160">
        <v>2758819</v>
      </c>
      <c r="E898" s="160">
        <v>0</v>
      </c>
    </row>
    <row r="899" spans="3:5">
      <c r="C899" s="161" t="s">
        <v>1386</v>
      </c>
      <c r="D899" s="160">
        <v>4433239</v>
      </c>
      <c r="E899" s="160">
        <v>0</v>
      </c>
    </row>
    <row r="900" spans="3:5">
      <c r="C900" s="161" t="s">
        <v>1387</v>
      </c>
      <c r="D900" s="160">
        <v>1835000</v>
      </c>
      <c r="E900" s="160">
        <v>3518670</v>
      </c>
    </row>
    <row r="901" spans="3:5">
      <c r="C901" s="161" t="s">
        <v>1388</v>
      </c>
      <c r="D901" s="160">
        <v>0</v>
      </c>
      <c r="E901" s="160">
        <v>3801449.28</v>
      </c>
    </row>
    <row r="902" spans="3:5">
      <c r="C902" s="161" t="s">
        <v>1389</v>
      </c>
      <c r="D902" s="160">
        <v>1856241</v>
      </c>
      <c r="E902" s="160">
        <v>0</v>
      </c>
    </row>
    <row r="903" spans="3:5">
      <c r="C903" s="161" t="s">
        <v>1390</v>
      </c>
      <c r="D903" s="160">
        <v>10922031</v>
      </c>
      <c r="E903" s="160">
        <v>0</v>
      </c>
    </row>
    <row r="904" spans="3:5">
      <c r="C904" s="161" t="s">
        <v>2206</v>
      </c>
      <c r="D904" s="160">
        <v>0</v>
      </c>
      <c r="E904" s="160">
        <v>0</v>
      </c>
    </row>
    <row r="905" spans="3:5">
      <c r="C905" s="161" t="s">
        <v>1391</v>
      </c>
      <c r="D905" s="160">
        <v>3326831</v>
      </c>
      <c r="E905" s="160">
        <v>1888914.02</v>
      </c>
    </row>
    <row r="906" spans="3:5">
      <c r="C906" s="161" t="s">
        <v>1392</v>
      </c>
      <c r="D906" s="160">
        <v>9294308</v>
      </c>
      <c r="E906" s="160">
        <v>0</v>
      </c>
    </row>
    <row r="907" spans="3:5">
      <c r="C907" s="161" t="s">
        <v>380</v>
      </c>
      <c r="D907" s="160">
        <v>11058566</v>
      </c>
      <c r="E907" s="160">
        <v>0</v>
      </c>
    </row>
    <row r="908" spans="3:5">
      <c r="C908" s="161" t="s">
        <v>2207</v>
      </c>
      <c r="D908" s="160">
        <v>0</v>
      </c>
      <c r="E908" s="160">
        <v>0</v>
      </c>
    </row>
    <row r="909" spans="3:5">
      <c r="C909" s="161" t="s">
        <v>1393</v>
      </c>
      <c r="D909" s="160">
        <v>50022117</v>
      </c>
      <c r="E909" s="160">
        <v>0</v>
      </c>
    </row>
    <row r="910" spans="3:5">
      <c r="C910" s="161" t="s">
        <v>296</v>
      </c>
      <c r="D910" s="160">
        <v>4319869</v>
      </c>
      <c r="E910" s="160">
        <v>0</v>
      </c>
    </row>
    <row r="911" spans="3:5">
      <c r="C911" s="161" t="s">
        <v>1394</v>
      </c>
      <c r="D911" s="160">
        <v>1517426</v>
      </c>
      <c r="E911" s="160">
        <v>0</v>
      </c>
    </row>
    <row r="912" spans="3:5">
      <c r="C912" s="161" t="s">
        <v>1395</v>
      </c>
      <c r="D912" s="160">
        <v>263965000</v>
      </c>
      <c r="E912" s="160">
        <v>0</v>
      </c>
    </row>
    <row r="913" spans="3:5">
      <c r="C913" s="161" t="s">
        <v>1396</v>
      </c>
      <c r="D913" s="160">
        <v>2551825</v>
      </c>
      <c r="E913" s="160">
        <v>0</v>
      </c>
    </row>
    <row r="914" spans="3:5">
      <c r="C914" s="161" t="s">
        <v>1397</v>
      </c>
      <c r="D914" s="160">
        <v>5883116</v>
      </c>
      <c r="E914" s="160">
        <v>0</v>
      </c>
    </row>
    <row r="915" spans="3:5">
      <c r="C915" s="161" t="s">
        <v>1398</v>
      </c>
      <c r="D915" s="160">
        <v>1244476</v>
      </c>
      <c r="E915" s="160">
        <v>0</v>
      </c>
    </row>
    <row r="916" spans="3:5">
      <c r="C916" s="161" t="s">
        <v>1399</v>
      </c>
      <c r="D916" s="160">
        <v>1000000</v>
      </c>
      <c r="E916" s="160">
        <v>0</v>
      </c>
    </row>
    <row r="917" spans="3:5">
      <c r="C917" s="161" t="s">
        <v>2258</v>
      </c>
      <c r="D917" s="160">
        <v>0</v>
      </c>
      <c r="E917" s="160">
        <v>0</v>
      </c>
    </row>
    <row r="918" spans="3:5">
      <c r="C918" s="161" t="s">
        <v>1400</v>
      </c>
      <c r="D918" s="160">
        <v>2503860</v>
      </c>
      <c r="E918" s="160">
        <v>0</v>
      </c>
    </row>
    <row r="919" spans="3:5">
      <c r="C919" s="161" t="s">
        <v>1401</v>
      </c>
      <c r="D919" s="160">
        <v>12678145</v>
      </c>
      <c r="E919" s="160">
        <v>0</v>
      </c>
    </row>
    <row r="920" spans="3:5">
      <c r="C920" s="161" t="s">
        <v>727</v>
      </c>
      <c r="D920" s="160">
        <v>0</v>
      </c>
      <c r="E920" s="160">
        <v>0</v>
      </c>
    </row>
    <row r="921" spans="3:5">
      <c r="C921" s="161" t="s">
        <v>1402</v>
      </c>
      <c r="D921" s="160">
        <v>2535629</v>
      </c>
      <c r="E921" s="160">
        <v>0</v>
      </c>
    </row>
    <row r="922" spans="3:5">
      <c r="C922" s="161" t="s">
        <v>1403</v>
      </c>
      <c r="D922" s="160">
        <v>1570629</v>
      </c>
      <c r="E922" s="160">
        <v>0</v>
      </c>
    </row>
    <row r="923" spans="3:5">
      <c r="C923" s="161" t="s">
        <v>1404</v>
      </c>
      <c r="D923" s="160">
        <v>2535629</v>
      </c>
      <c r="E923" s="160">
        <v>0</v>
      </c>
    </row>
    <row r="924" spans="3:5">
      <c r="C924" s="161" t="s">
        <v>1405</v>
      </c>
      <c r="D924" s="160">
        <v>3418120</v>
      </c>
      <c r="E924" s="160">
        <v>819962.62</v>
      </c>
    </row>
    <row r="925" spans="3:5">
      <c r="C925" s="161" t="s">
        <v>1406</v>
      </c>
      <c r="D925" s="160">
        <v>1780751</v>
      </c>
      <c r="E925" s="160">
        <v>0</v>
      </c>
    </row>
    <row r="926" spans="3:5">
      <c r="C926" s="161" t="s">
        <v>1407</v>
      </c>
      <c r="D926" s="160">
        <v>9024052</v>
      </c>
      <c r="E926" s="160">
        <v>98591.54</v>
      </c>
    </row>
    <row r="927" spans="3:5">
      <c r="C927" s="161" t="s">
        <v>473</v>
      </c>
      <c r="D927" s="160">
        <v>20166495</v>
      </c>
      <c r="E927" s="160">
        <v>16507138.220000001</v>
      </c>
    </row>
    <row r="928" spans="3:5">
      <c r="C928" s="161" t="s">
        <v>1408</v>
      </c>
      <c r="D928" s="160">
        <v>4750788</v>
      </c>
      <c r="E928" s="160">
        <v>340543.21</v>
      </c>
    </row>
    <row r="929" spans="3:5">
      <c r="C929" s="161" t="s">
        <v>474</v>
      </c>
      <c r="D929" s="160">
        <v>24430184</v>
      </c>
      <c r="E929" s="160">
        <v>21738270.420000002</v>
      </c>
    </row>
    <row r="930" spans="3:5">
      <c r="C930" s="161" t="s">
        <v>1409</v>
      </c>
      <c r="D930" s="160">
        <v>6815664</v>
      </c>
      <c r="E930" s="160">
        <v>4050915.59</v>
      </c>
    </row>
    <row r="931" spans="3:5">
      <c r="C931" s="161" t="s">
        <v>1410</v>
      </c>
      <c r="D931" s="160">
        <v>12357301</v>
      </c>
      <c r="E931" s="160">
        <v>6231577.7999999998</v>
      </c>
    </row>
    <row r="932" spans="3:5">
      <c r="C932" s="161" t="s">
        <v>1411</v>
      </c>
      <c r="D932" s="160">
        <v>1142726</v>
      </c>
      <c r="E932" s="160">
        <v>0</v>
      </c>
    </row>
    <row r="933" spans="3:5">
      <c r="C933" s="161" t="s">
        <v>475</v>
      </c>
      <c r="D933" s="160">
        <v>20616833</v>
      </c>
      <c r="E933" s="160">
        <v>9789158.7699999996</v>
      </c>
    </row>
    <row r="934" spans="3:5">
      <c r="C934" s="161" t="s">
        <v>1412</v>
      </c>
      <c r="D934" s="160">
        <v>1511718</v>
      </c>
      <c r="E934" s="160">
        <v>0</v>
      </c>
    </row>
    <row r="935" spans="3:5">
      <c r="C935" s="161" t="s">
        <v>1413</v>
      </c>
      <c r="D935" s="160">
        <v>1548690</v>
      </c>
      <c r="E935" s="160">
        <v>0</v>
      </c>
    </row>
    <row r="936" spans="3:5">
      <c r="C936" s="161" t="s">
        <v>762</v>
      </c>
      <c r="D936" s="160">
        <v>0</v>
      </c>
      <c r="E936" s="160">
        <v>0</v>
      </c>
    </row>
    <row r="937" spans="3:5">
      <c r="C937" s="161" t="s">
        <v>2101</v>
      </c>
      <c r="D937" s="160">
        <v>416411</v>
      </c>
      <c r="E937" s="160">
        <v>2218513.61</v>
      </c>
    </row>
    <row r="938" spans="3:5">
      <c r="C938" s="161" t="s">
        <v>1414</v>
      </c>
      <c r="D938" s="160">
        <v>10226229</v>
      </c>
      <c r="E938" s="160">
        <v>0</v>
      </c>
    </row>
    <row r="939" spans="3:5">
      <c r="C939" s="161" t="s">
        <v>476</v>
      </c>
      <c r="D939" s="160">
        <v>23931040</v>
      </c>
      <c r="E939" s="160">
        <v>18170444.640000001</v>
      </c>
    </row>
    <row r="940" spans="3:5">
      <c r="C940" s="161" t="s">
        <v>2102</v>
      </c>
      <c r="D940" s="160">
        <v>30000000</v>
      </c>
      <c r="E940" s="160">
        <v>23568014.18</v>
      </c>
    </row>
    <row r="941" spans="3:5">
      <c r="C941" s="161" t="s">
        <v>817</v>
      </c>
      <c r="D941" s="160">
        <v>210000001</v>
      </c>
      <c r="E941" s="160">
        <v>149746990.50999999</v>
      </c>
    </row>
    <row r="942" spans="3:5">
      <c r="C942" s="161" t="s">
        <v>508</v>
      </c>
      <c r="D942" s="160">
        <v>21449671</v>
      </c>
      <c r="E942" s="160">
        <v>0</v>
      </c>
    </row>
    <row r="943" spans="3:5">
      <c r="C943" s="161" t="s">
        <v>375</v>
      </c>
      <c r="D943" s="160">
        <v>60102902</v>
      </c>
      <c r="E943" s="160">
        <v>44751142.810000002</v>
      </c>
    </row>
    <row r="944" spans="3:5">
      <c r="C944" s="161" t="s">
        <v>2208</v>
      </c>
      <c r="D944" s="160">
        <v>0</v>
      </c>
      <c r="E944" s="160">
        <v>0</v>
      </c>
    </row>
    <row r="945" spans="3:5">
      <c r="C945" s="161" t="s">
        <v>2209</v>
      </c>
      <c r="D945" s="160">
        <v>0</v>
      </c>
      <c r="E945" s="160">
        <v>0</v>
      </c>
    </row>
    <row r="946" spans="3:5">
      <c r="C946" s="159" t="s">
        <v>242</v>
      </c>
      <c r="D946" s="160">
        <v>35545562</v>
      </c>
      <c r="E946" s="160">
        <v>6672982.8099999996</v>
      </c>
    </row>
    <row r="947" spans="3:5">
      <c r="C947" s="161" t="s">
        <v>1395</v>
      </c>
      <c r="D947" s="160">
        <v>1454089</v>
      </c>
      <c r="E947" s="160">
        <v>0</v>
      </c>
    </row>
    <row r="948" spans="3:5">
      <c r="C948" s="161" t="s">
        <v>1397</v>
      </c>
      <c r="D948" s="160">
        <v>12596660</v>
      </c>
      <c r="E948" s="160">
        <v>0</v>
      </c>
    </row>
    <row r="949" spans="3:5">
      <c r="C949" s="161" t="s">
        <v>650</v>
      </c>
      <c r="D949" s="160">
        <v>21494813</v>
      </c>
      <c r="E949" s="160">
        <v>6672982.8099999996</v>
      </c>
    </row>
    <row r="950" spans="3:5">
      <c r="C950" s="161" t="s">
        <v>2259</v>
      </c>
      <c r="D950" s="160">
        <v>0</v>
      </c>
      <c r="E950" s="160">
        <v>0</v>
      </c>
    </row>
    <row r="951" spans="3:5">
      <c r="C951" s="159" t="s">
        <v>243</v>
      </c>
      <c r="D951" s="160">
        <v>0</v>
      </c>
      <c r="E951" s="160">
        <v>0</v>
      </c>
    </row>
    <row r="952" spans="3:5">
      <c r="C952" s="161" t="s">
        <v>727</v>
      </c>
      <c r="D952" s="160">
        <v>0</v>
      </c>
      <c r="E952" s="160">
        <v>0</v>
      </c>
    </row>
    <row r="953" spans="3:5">
      <c r="C953" s="159" t="s">
        <v>244</v>
      </c>
      <c r="D953" s="160">
        <v>6442308</v>
      </c>
      <c r="E953" s="160">
        <v>3178161.74</v>
      </c>
    </row>
    <row r="954" spans="3:5">
      <c r="C954" s="161" t="s">
        <v>241</v>
      </c>
      <c r="D954" s="160">
        <v>6442308</v>
      </c>
      <c r="E954" s="160">
        <v>3178161.74</v>
      </c>
    </row>
    <row r="955" spans="3:5">
      <c r="C955" s="157" t="s">
        <v>297</v>
      </c>
      <c r="D955" s="158">
        <v>3165794891</v>
      </c>
      <c r="E955" s="158">
        <v>556222592.73000002</v>
      </c>
    </row>
    <row r="956" spans="3:5">
      <c r="C956" s="159" t="s">
        <v>240</v>
      </c>
      <c r="D956" s="160">
        <v>2689473708</v>
      </c>
      <c r="E956" s="160">
        <v>412354111.40999997</v>
      </c>
    </row>
    <row r="957" spans="3:5">
      <c r="C957" s="161" t="s">
        <v>1415</v>
      </c>
      <c r="D957" s="160">
        <v>1546229</v>
      </c>
      <c r="E957" s="160">
        <v>0</v>
      </c>
    </row>
    <row r="958" spans="3:5">
      <c r="C958" s="161" t="s">
        <v>763</v>
      </c>
      <c r="D958" s="160">
        <v>0</v>
      </c>
      <c r="E958" s="160">
        <v>0</v>
      </c>
    </row>
    <row r="959" spans="3:5">
      <c r="C959" s="161" t="s">
        <v>1416</v>
      </c>
      <c r="D959" s="160">
        <v>2371024</v>
      </c>
      <c r="E959" s="160">
        <v>0</v>
      </c>
    </row>
    <row r="960" spans="3:5">
      <c r="C960" s="161" t="s">
        <v>1417</v>
      </c>
      <c r="D960" s="160">
        <v>1533724</v>
      </c>
      <c r="E960" s="160">
        <v>0</v>
      </c>
    </row>
    <row r="961" spans="3:5">
      <c r="C961" s="161" t="s">
        <v>1418</v>
      </c>
      <c r="D961" s="160">
        <v>19490000</v>
      </c>
      <c r="E961" s="160">
        <v>0</v>
      </c>
    </row>
    <row r="962" spans="3:5">
      <c r="C962" s="161" t="s">
        <v>1419</v>
      </c>
      <c r="D962" s="160">
        <v>1725020</v>
      </c>
      <c r="E962" s="160">
        <v>0</v>
      </c>
    </row>
    <row r="963" spans="3:5">
      <c r="C963" s="161" t="s">
        <v>1420</v>
      </c>
      <c r="D963" s="160">
        <v>137000000</v>
      </c>
      <c r="E963" s="160">
        <v>14649632.74</v>
      </c>
    </row>
    <row r="964" spans="3:5">
      <c r="C964" s="161" t="s">
        <v>1421</v>
      </c>
      <c r="D964" s="160">
        <v>123562218</v>
      </c>
      <c r="E964" s="160">
        <v>27763009.890000001</v>
      </c>
    </row>
    <row r="965" spans="3:5">
      <c r="C965" s="161" t="s">
        <v>596</v>
      </c>
      <c r="D965" s="160">
        <v>31979091</v>
      </c>
      <c r="E965" s="160">
        <v>23353360.48</v>
      </c>
    </row>
    <row r="966" spans="3:5">
      <c r="C966" s="161" t="s">
        <v>1422</v>
      </c>
      <c r="D966" s="160">
        <v>6169115</v>
      </c>
      <c r="E966" s="160">
        <v>0</v>
      </c>
    </row>
    <row r="967" spans="3:5">
      <c r="C967" s="161" t="s">
        <v>1423</v>
      </c>
      <c r="D967" s="160">
        <v>1757168</v>
      </c>
      <c r="E967" s="160">
        <v>0</v>
      </c>
    </row>
    <row r="968" spans="3:5">
      <c r="C968" s="161" t="s">
        <v>818</v>
      </c>
      <c r="D968" s="160">
        <v>471159418</v>
      </c>
      <c r="E968" s="160">
        <v>0</v>
      </c>
    </row>
    <row r="969" spans="3:5">
      <c r="C969" s="161" t="s">
        <v>1424</v>
      </c>
      <c r="D969" s="160">
        <v>4171157</v>
      </c>
      <c r="E969" s="160">
        <v>0</v>
      </c>
    </row>
    <row r="970" spans="3:5">
      <c r="C970" s="161" t="s">
        <v>1425</v>
      </c>
      <c r="D970" s="160">
        <v>416411</v>
      </c>
      <c r="E970" s="160">
        <v>0</v>
      </c>
    </row>
    <row r="971" spans="3:5">
      <c r="C971" s="161" t="s">
        <v>1426</v>
      </c>
      <c r="D971" s="160">
        <v>27157543</v>
      </c>
      <c r="E971" s="160">
        <v>0</v>
      </c>
    </row>
    <row r="972" spans="3:5">
      <c r="C972" s="161" t="s">
        <v>1427</v>
      </c>
      <c r="D972" s="160">
        <v>13831456</v>
      </c>
      <c r="E972" s="160">
        <v>0</v>
      </c>
    </row>
    <row r="973" spans="3:5">
      <c r="C973" s="161" t="s">
        <v>651</v>
      </c>
      <c r="D973" s="160">
        <v>23172128</v>
      </c>
      <c r="E973" s="160">
        <v>0</v>
      </c>
    </row>
    <row r="974" spans="3:5">
      <c r="C974" s="161" t="s">
        <v>1428</v>
      </c>
      <c r="D974" s="160">
        <v>4111948</v>
      </c>
      <c r="E974" s="160">
        <v>0</v>
      </c>
    </row>
    <row r="975" spans="3:5">
      <c r="C975" s="161" t="s">
        <v>1429</v>
      </c>
      <c r="D975" s="160">
        <v>1765668</v>
      </c>
      <c r="E975" s="160">
        <v>0</v>
      </c>
    </row>
    <row r="976" spans="3:5">
      <c r="C976" s="161" t="s">
        <v>1430</v>
      </c>
      <c r="D976" s="160">
        <v>78000000</v>
      </c>
      <c r="E976" s="160">
        <v>0</v>
      </c>
    </row>
    <row r="977" spans="3:5">
      <c r="C977" s="161" t="s">
        <v>1431</v>
      </c>
      <c r="D977" s="160">
        <v>2912495</v>
      </c>
      <c r="E977" s="160">
        <v>0</v>
      </c>
    </row>
    <row r="978" spans="3:5">
      <c r="C978" s="161" t="s">
        <v>1432</v>
      </c>
      <c r="D978" s="160">
        <v>2741562</v>
      </c>
      <c r="E978" s="160">
        <v>0</v>
      </c>
    </row>
    <row r="979" spans="3:5">
      <c r="C979" s="161" t="s">
        <v>1433</v>
      </c>
      <c r="D979" s="160">
        <v>2773545</v>
      </c>
      <c r="E979" s="160">
        <v>0</v>
      </c>
    </row>
    <row r="980" spans="3:5">
      <c r="C980" s="161" t="s">
        <v>1434</v>
      </c>
      <c r="D980" s="160">
        <v>78360940</v>
      </c>
      <c r="E980" s="160">
        <v>0</v>
      </c>
    </row>
    <row r="981" spans="3:5">
      <c r="C981" s="161" t="s">
        <v>652</v>
      </c>
      <c r="D981" s="160">
        <v>80087356</v>
      </c>
      <c r="E981" s="160">
        <v>15745675.119999999</v>
      </c>
    </row>
    <row r="982" spans="3:5">
      <c r="C982" s="161" t="s">
        <v>1435</v>
      </c>
      <c r="D982" s="160">
        <v>63579672</v>
      </c>
      <c r="E982" s="160">
        <v>67103202.249999993</v>
      </c>
    </row>
    <row r="983" spans="3:5">
      <c r="C983" s="161" t="s">
        <v>1436</v>
      </c>
      <c r="D983" s="160">
        <v>1000000</v>
      </c>
      <c r="E983" s="160">
        <v>0</v>
      </c>
    </row>
    <row r="984" spans="3:5">
      <c r="C984" s="161" t="s">
        <v>435</v>
      </c>
      <c r="D984" s="160">
        <v>37500333</v>
      </c>
      <c r="E984" s="160">
        <v>0</v>
      </c>
    </row>
    <row r="985" spans="3:5">
      <c r="C985" s="161" t="s">
        <v>1437</v>
      </c>
      <c r="D985" s="160">
        <v>10845429</v>
      </c>
      <c r="E985" s="160">
        <v>0</v>
      </c>
    </row>
    <row r="986" spans="3:5">
      <c r="C986" s="161" t="s">
        <v>1438</v>
      </c>
      <c r="D986" s="160">
        <v>2338581</v>
      </c>
      <c r="E986" s="160">
        <v>0</v>
      </c>
    </row>
    <row r="987" spans="3:5">
      <c r="C987" s="161" t="s">
        <v>1439</v>
      </c>
      <c r="D987" s="160">
        <v>46227768</v>
      </c>
      <c r="E987" s="160">
        <v>10000000</v>
      </c>
    </row>
    <row r="988" spans="3:5">
      <c r="C988" s="161" t="s">
        <v>1440</v>
      </c>
      <c r="D988" s="160">
        <v>1000000</v>
      </c>
      <c r="E988" s="160">
        <v>0</v>
      </c>
    </row>
    <row r="989" spans="3:5">
      <c r="C989" s="161" t="s">
        <v>1441</v>
      </c>
      <c r="D989" s="160">
        <v>0</v>
      </c>
      <c r="E989" s="160">
        <v>0</v>
      </c>
    </row>
    <row r="990" spans="3:5">
      <c r="C990" s="161" t="s">
        <v>1442</v>
      </c>
      <c r="D990" s="160">
        <v>5000000</v>
      </c>
      <c r="E990" s="160">
        <v>0</v>
      </c>
    </row>
    <row r="991" spans="3:5">
      <c r="C991" s="161" t="s">
        <v>1443</v>
      </c>
      <c r="D991" s="160">
        <v>62263555</v>
      </c>
      <c r="E991" s="160">
        <v>9636117.75</v>
      </c>
    </row>
    <row r="992" spans="3:5">
      <c r="C992" s="161" t="s">
        <v>1444</v>
      </c>
      <c r="D992" s="160">
        <v>1000000</v>
      </c>
      <c r="E992" s="160">
        <v>0</v>
      </c>
    </row>
    <row r="993" spans="3:5">
      <c r="C993" s="161" t="s">
        <v>1445</v>
      </c>
      <c r="D993" s="160">
        <v>37514624</v>
      </c>
      <c r="E993" s="160">
        <v>10222826.369999999</v>
      </c>
    </row>
    <row r="994" spans="3:5">
      <c r="C994" s="161" t="s">
        <v>1446</v>
      </c>
      <c r="D994" s="160">
        <v>299999</v>
      </c>
      <c r="E994" s="160">
        <v>0</v>
      </c>
    </row>
    <row r="995" spans="3:5">
      <c r="C995" s="161" t="s">
        <v>1447</v>
      </c>
      <c r="D995" s="160">
        <v>53980114</v>
      </c>
      <c r="E995" s="160">
        <v>36511512.870000005</v>
      </c>
    </row>
    <row r="996" spans="3:5">
      <c r="C996" s="161" t="s">
        <v>1448</v>
      </c>
      <c r="D996" s="160">
        <v>58722235</v>
      </c>
      <c r="E996" s="160">
        <v>0</v>
      </c>
    </row>
    <row r="997" spans="3:5">
      <c r="C997" s="161" t="s">
        <v>298</v>
      </c>
      <c r="D997" s="160">
        <v>16375726</v>
      </c>
      <c r="E997" s="160">
        <v>15376594.02</v>
      </c>
    </row>
    <row r="998" spans="3:5">
      <c r="C998" s="161" t="s">
        <v>2103</v>
      </c>
      <c r="D998" s="160">
        <v>33065831</v>
      </c>
      <c r="E998" s="160">
        <v>0</v>
      </c>
    </row>
    <row r="999" spans="3:5">
      <c r="C999" s="161" t="s">
        <v>299</v>
      </c>
      <c r="D999" s="160">
        <v>1000000</v>
      </c>
      <c r="E999" s="160">
        <v>0</v>
      </c>
    </row>
    <row r="1000" spans="3:5">
      <c r="C1000" s="161" t="s">
        <v>653</v>
      </c>
      <c r="D1000" s="160">
        <v>56869436</v>
      </c>
      <c r="E1000" s="160">
        <v>0</v>
      </c>
    </row>
    <row r="1001" spans="3:5">
      <c r="C1001" s="161" t="s">
        <v>1449</v>
      </c>
      <c r="D1001" s="160">
        <v>3769211</v>
      </c>
      <c r="E1001" s="160">
        <v>0</v>
      </c>
    </row>
    <row r="1002" spans="3:5">
      <c r="C1002" s="161" t="s">
        <v>544</v>
      </c>
      <c r="D1002" s="160">
        <v>55021560</v>
      </c>
      <c r="E1002" s="160">
        <v>40802145.299999997</v>
      </c>
    </row>
    <row r="1003" spans="3:5">
      <c r="C1003" s="161" t="s">
        <v>1450</v>
      </c>
      <c r="D1003" s="160">
        <v>9353035</v>
      </c>
      <c r="E1003" s="160">
        <v>0</v>
      </c>
    </row>
    <row r="1004" spans="3:5">
      <c r="C1004" s="161" t="s">
        <v>1451</v>
      </c>
      <c r="D1004" s="160">
        <v>5000000</v>
      </c>
      <c r="E1004" s="160">
        <v>0</v>
      </c>
    </row>
    <row r="1005" spans="3:5">
      <c r="C1005" s="161" t="s">
        <v>1452</v>
      </c>
      <c r="D1005" s="160">
        <v>9225931</v>
      </c>
      <c r="E1005" s="160">
        <v>0</v>
      </c>
    </row>
    <row r="1006" spans="3:5">
      <c r="C1006" s="161" t="s">
        <v>300</v>
      </c>
      <c r="D1006" s="160">
        <v>450000360</v>
      </c>
      <c r="E1006" s="160">
        <v>101010228.26000001</v>
      </c>
    </row>
    <row r="1007" spans="3:5">
      <c r="C1007" s="161" t="s">
        <v>597</v>
      </c>
      <c r="D1007" s="160">
        <v>36705189</v>
      </c>
      <c r="E1007" s="160">
        <v>0</v>
      </c>
    </row>
    <row r="1008" spans="3:5">
      <c r="C1008" s="161" t="s">
        <v>654</v>
      </c>
      <c r="D1008" s="160">
        <v>80543988</v>
      </c>
      <c r="E1008" s="160">
        <v>0</v>
      </c>
    </row>
    <row r="1009" spans="3:5">
      <c r="C1009" s="161" t="s">
        <v>2210</v>
      </c>
      <c r="D1009" s="160">
        <v>0</v>
      </c>
      <c r="E1009" s="160">
        <v>0</v>
      </c>
    </row>
    <row r="1010" spans="3:5">
      <c r="C1010" s="161" t="s">
        <v>2211</v>
      </c>
      <c r="D1010" s="160">
        <v>0</v>
      </c>
      <c r="E1010" s="160">
        <v>0</v>
      </c>
    </row>
    <row r="1011" spans="3:5">
      <c r="C1011" s="161" t="s">
        <v>362</v>
      </c>
      <c r="D1011" s="160">
        <v>48750154</v>
      </c>
      <c r="E1011" s="160">
        <v>7026550.8399999999</v>
      </c>
    </row>
    <row r="1012" spans="3:5">
      <c r="C1012" s="161" t="s">
        <v>2104</v>
      </c>
      <c r="D1012" s="160">
        <v>56250000</v>
      </c>
      <c r="E1012" s="160">
        <v>15000000</v>
      </c>
    </row>
    <row r="1013" spans="3:5">
      <c r="C1013" s="161" t="s">
        <v>301</v>
      </c>
      <c r="D1013" s="160">
        <v>251812601</v>
      </c>
      <c r="E1013" s="160">
        <v>18153255.52</v>
      </c>
    </row>
    <row r="1014" spans="3:5">
      <c r="C1014" s="161" t="s">
        <v>1453</v>
      </c>
      <c r="D1014" s="160">
        <v>75116931</v>
      </c>
      <c r="E1014" s="160">
        <v>0</v>
      </c>
    </row>
    <row r="1015" spans="3:5">
      <c r="C1015" s="161" t="s">
        <v>428</v>
      </c>
      <c r="D1015" s="160">
        <v>1546229</v>
      </c>
      <c r="E1015" s="160">
        <v>0</v>
      </c>
    </row>
    <row r="1016" spans="3:5">
      <c r="C1016" s="159" t="s">
        <v>242</v>
      </c>
      <c r="D1016" s="160">
        <v>476321183</v>
      </c>
      <c r="E1016" s="160">
        <v>143868481.31999999</v>
      </c>
    </row>
    <row r="1017" spans="3:5">
      <c r="C1017" s="161" t="s">
        <v>655</v>
      </c>
      <c r="D1017" s="160">
        <v>333449662</v>
      </c>
      <c r="E1017" s="160">
        <v>99776777.810000002</v>
      </c>
    </row>
    <row r="1018" spans="3:5">
      <c r="C1018" s="161" t="s">
        <v>431</v>
      </c>
      <c r="D1018" s="160">
        <v>7002382</v>
      </c>
      <c r="E1018" s="160">
        <v>5385076.1200000001</v>
      </c>
    </row>
    <row r="1019" spans="3:5">
      <c r="C1019" s="161" t="s">
        <v>819</v>
      </c>
      <c r="D1019" s="160">
        <v>8323399</v>
      </c>
      <c r="E1019" s="160">
        <v>0</v>
      </c>
    </row>
    <row r="1020" spans="3:5">
      <c r="C1020" s="161" t="s">
        <v>491</v>
      </c>
      <c r="D1020" s="160">
        <v>21104312</v>
      </c>
      <c r="E1020" s="160">
        <v>0</v>
      </c>
    </row>
    <row r="1021" spans="3:5">
      <c r="C1021" s="161" t="s">
        <v>543</v>
      </c>
      <c r="D1021" s="160">
        <v>3794025</v>
      </c>
      <c r="E1021" s="160">
        <v>0</v>
      </c>
    </row>
    <row r="1022" spans="3:5">
      <c r="C1022" s="161" t="s">
        <v>656</v>
      </c>
      <c r="D1022" s="160">
        <v>102647403</v>
      </c>
      <c r="E1022" s="160">
        <v>38706627.390000001</v>
      </c>
    </row>
    <row r="1023" spans="3:5">
      <c r="C1023" s="161" t="s">
        <v>2260</v>
      </c>
      <c r="D1023" s="160">
        <v>0</v>
      </c>
      <c r="E1023" s="160">
        <v>0</v>
      </c>
    </row>
    <row r="1024" spans="3:5">
      <c r="C1024" s="159" t="s">
        <v>243</v>
      </c>
      <c r="D1024" s="160">
        <v>0</v>
      </c>
      <c r="E1024" s="160">
        <v>0</v>
      </c>
    </row>
    <row r="1025" spans="3:5">
      <c r="C1025" s="161" t="s">
        <v>2105</v>
      </c>
      <c r="D1025" s="160">
        <v>0</v>
      </c>
      <c r="E1025" s="160">
        <v>0</v>
      </c>
    </row>
    <row r="1026" spans="3:5">
      <c r="C1026" s="157" t="s">
        <v>302</v>
      </c>
      <c r="D1026" s="158">
        <v>554717737</v>
      </c>
      <c r="E1026" s="158">
        <v>194565605.69999999</v>
      </c>
    </row>
    <row r="1027" spans="3:5">
      <c r="C1027" s="159" t="s">
        <v>240</v>
      </c>
      <c r="D1027" s="160">
        <v>554717737</v>
      </c>
      <c r="E1027" s="160">
        <v>194565605.69999999</v>
      </c>
    </row>
    <row r="1028" spans="3:5">
      <c r="C1028" s="161" t="s">
        <v>1454</v>
      </c>
      <c r="D1028" s="160">
        <v>2758819</v>
      </c>
      <c r="E1028" s="160">
        <v>0</v>
      </c>
    </row>
    <row r="1029" spans="3:5">
      <c r="C1029" s="161" t="s">
        <v>1455</v>
      </c>
      <c r="D1029" s="160">
        <v>1148800</v>
      </c>
      <c r="E1029" s="160">
        <v>0</v>
      </c>
    </row>
    <row r="1030" spans="3:5">
      <c r="C1030" s="161" t="s">
        <v>2212</v>
      </c>
      <c r="D1030" s="160">
        <v>0</v>
      </c>
      <c r="E1030" s="160">
        <v>0</v>
      </c>
    </row>
    <row r="1031" spans="3:5">
      <c r="C1031" s="161" t="s">
        <v>1456</v>
      </c>
      <c r="D1031" s="160">
        <v>21869677</v>
      </c>
      <c r="E1031" s="160">
        <v>21869677</v>
      </c>
    </row>
    <row r="1032" spans="3:5">
      <c r="C1032" s="161" t="s">
        <v>1457</v>
      </c>
      <c r="D1032" s="160">
        <v>1812675</v>
      </c>
      <c r="E1032" s="160">
        <v>0</v>
      </c>
    </row>
    <row r="1033" spans="3:5">
      <c r="C1033" s="161" t="s">
        <v>1458</v>
      </c>
      <c r="D1033" s="160">
        <v>1145591</v>
      </c>
      <c r="E1033" s="160">
        <v>0</v>
      </c>
    </row>
    <row r="1034" spans="3:5">
      <c r="C1034" s="161" t="s">
        <v>1459</v>
      </c>
      <c r="D1034" s="160">
        <v>1488375</v>
      </c>
      <c r="E1034" s="160">
        <v>0</v>
      </c>
    </row>
    <row r="1035" spans="3:5">
      <c r="C1035" s="161" t="s">
        <v>657</v>
      </c>
      <c r="D1035" s="160">
        <v>100000</v>
      </c>
      <c r="E1035" s="160">
        <v>0</v>
      </c>
    </row>
    <row r="1036" spans="3:5">
      <c r="C1036" s="161" t="s">
        <v>598</v>
      </c>
      <c r="D1036" s="160">
        <v>179352696</v>
      </c>
      <c r="E1036" s="160">
        <v>39054633.719999999</v>
      </c>
    </row>
    <row r="1037" spans="3:5">
      <c r="C1037" s="161" t="s">
        <v>1460</v>
      </c>
      <c r="D1037" s="160">
        <v>2526576</v>
      </c>
      <c r="E1037" s="160">
        <v>0</v>
      </c>
    </row>
    <row r="1038" spans="3:5">
      <c r="C1038" s="161" t="s">
        <v>1461</v>
      </c>
      <c r="D1038" s="160">
        <v>56294803</v>
      </c>
      <c r="E1038" s="160">
        <v>0</v>
      </c>
    </row>
    <row r="1039" spans="3:5">
      <c r="C1039" s="161" t="s">
        <v>1462</v>
      </c>
      <c r="D1039" s="160">
        <v>9135638</v>
      </c>
      <c r="E1039" s="160">
        <v>0</v>
      </c>
    </row>
    <row r="1040" spans="3:5">
      <c r="C1040" s="161" t="s">
        <v>1463</v>
      </c>
      <c r="D1040" s="160">
        <v>2495905</v>
      </c>
      <c r="E1040" s="160">
        <v>0</v>
      </c>
    </row>
    <row r="1041" spans="3:5">
      <c r="C1041" s="161" t="s">
        <v>1464</v>
      </c>
      <c r="D1041" s="160">
        <v>1592758</v>
      </c>
      <c r="E1041" s="160">
        <v>0</v>
      </c>
    </row>
    <row r="1042" spans="3:5">
      <c r="C1042" s="161" t="s">
        <v>1465</v>
      </c>
      <c r="D1042" s="160">
        <v>1000000</v>
      </c>
      <c r="E1042" s="160">
        <v>0</v>
      </c>
    </row>
    <row r="1043" spans="3:5">
      <c r="C1043" s="161" t="s">
        <v>1466</v>
      </c>
      <c r="D1043" s="160">
        <v>2495905</v>
      </c>
      <c r="E1043" s="160">
        <v>0</v>
      </c>
    </row>
    <row r="1044" spans="3:5">
      <c r="C1044" s="161" t="s">
        <v>1467</v>
      </c>
      <c r="D1044" s="160">
        <v>2495905</v>
      </c>
      <c r="E1044" s="160">
        <v>0</v>
      </c>
    </row>
    <row r="1045" spans="3:5">
      <c r="C1045" s="161" t="s">
        <v>1468</v>
      </c>
      <c r="D1045" s="160">
        <v>1501732</v>
      </c>
      <c r="E1045" s="160">
        <v>0</v>
      </c>
    </row>
    <row r="1046" spans="3:5">
      <c r="C1046" s="161" t="s">
        <v>1469</v>
      </c>
      <c r="D1046" s="160">
        <v>1501732</v>
      </c>
      <c r="E1046" s="160">
        <v>0</v>
      </c>
    </row>
    <row r="1047" spans="3:5">
      <c r="C1047" s="161" t="s">
        <v>1470</v>
      </c>
      <c r="D1047" s="160">
        <v>5032901</v>
      </c>
      <c r="E1047" s="160">
        <v>0</v>
      </c>
    </row>
    <row r="1048" spans="3:5">
      <c r="C1048" s="161" t="s">
        <v>1471</v>
      </c>
      <c r="D1048" s="160">
        <v>27190722</v>
      </c>
      <c r="E1048" s="160">
        <v>3320757.81</v>
      </c>
    </row>
    <row r="1049" spans="3:5">
      <c r="C1049" s="161" t="s">
        <v>1472</v>
      </c>
      <c r="D1049" s="160">
        <v>7800000</v>
      </c>
      <c r="E1049" s="160">
        <v>0</v>
      </c>
    </row>
    <row r="1050" spans="3:5">
      <c r="C1050" s="161" t="s">
        <v>1473</v>
      </c>
      <c r="D1050" s="160">
        <v>2502760</v>
      </c>
      <c r="E1050" s="160">
        <v>6721566.8300000001</v>
      </c>
    </row>
    <row r="1051" spans="3:5">
      <c r="C1051" s="161" t="s">
        <v>1474</v>
      </c>
      <c r="D1051" s="160">
        <v>60000005</v>
      </c>
      <c r="E1051" s="160">
        <v>47172036.439999998</v>
      </c>
    </row>
    <row r="1052" spans="3:5">
      <c r="C1052" s="161" t="s">
        <v>2261</v>
      </c>
      <c r="D1052" s="160">
        <v>0</v>
      </c>
      <c r="E1052" s="160">
        <v>0</v>
      </c>
    </row>
    <row r="1053" spans="3:5">
      <c r="C1053" s="161" t="s">
        <v>1475</v>
      </c>
      <c r="D1053" s="160">
        <v>1466976</v>
      </c>
      <c r="E1053" s="160">
        <v>0</v>
      </c>
    </row>
    <row r="1054" spans="3:5">
      <c r="C1054" s="161" t="s">
        <v>809</v>
      </c>
      <c r="D1054" s="160">
        <v>20194412</v>
      </c>
      <c r="E1054" s="160">
        <v>0</v>
      </c>
    </row>
    <row r="1055" spans="3:5">
      <c r="C1055" s="161" t="s">
        <v>1476</v>
      </c>
      <c r="D1055" s="160">
        <v>5076540</v>
      </c>
      <c r="E1055" s="160">
        <v>0</v>
      </c>
    </row>
    <row r="1056" spans="3:5">
      <c r="C1056" s="161" t="s">
        <v>1477</v>
      </c>
      <c r="D1056" s="160">
        <v>7632009</v>
      </c>
      <c r="E1056" s="160">
        <v>0</v>
      </c>
    </row>
    <row r="1057" spans="3:5">
      <c r="C1057" s="161" t="s">
        <v>1478</v>
      </c>
      <c r="D1057" s="160">
        <v>1000000</v>
      </c>
      <c r="E1057" s="160">
        <v>0</v>
      </c>
    </row>
    <row r="1058" spans="3:5">
      <c r="C1058" s="161" t="s">
        <v>821</v>
      </c>
      <c r="D1058" s="160">
        <v>0</v>
      </c>
      <c r="E1058" s="160">
        <v>4555383.41</v>
      </c>
    </row>
    <row r="1059" spans="3:5">
      <c r="C1059" s="161" t="s">
        <v>1479</v>
      </c>
      <c r="D1059" s="160">
        <v>0</v>
      </c>
      <c r="E1059" s="160">
        <v>516977.28</v>
      </c>
    </row>
    <row r="1060" spans="3:5">
      <c r="C1060" s="161" t="s">
        <v>2213</v>
      </c>
      <c r="D1060" s="160">
        <v>0</v>
      </c>
      <c r="E1060" s="160">
        <v>0</v>
      </c>
    </row>
    <row r="1061" spans="3:5">
      <c r="C1061" s="161" t="s">
        <v>822</v>
      </c>
      <c r="D1061" s="160">
        <v>0</v>
      </c>
      <c r="E1061" s="160">
        <v>4160377.23</v>
      </c>
    </row>
    <row r="1062" spans="3:5">
      <c r="C1062" s="161" t="s">
        <v>1480</v>
      </c>
      <c r="D1062" s="160">
        <v>1508467</v>
      </c>
      <c r="E1062" s="160">
        <v>1478787.72</v>
      </c>
    </row>
    <row r="1063" spans="3:5">
      <c r="C1063" s="161" t="s">
        <v>1481</v>
      </c>
      <c r="D1063" s="160">
        <v>953825</v>
      </c>
      <c r="E1063" s="160">
        <v>0</v>
      </c>
    </row>
    <row r="1064" spans="3:5">
      <c r="C1064" s="161" t="s">
        <v>1482</v>
      </c>
      <c r="D1064" s="160">
        <v>10193766</v>
      </c>
      <c r="E1064" s="160">
        <v>0</v>
      </c>
    </row>
    <row r="1065" spans="3:5">
      <c r="C1065" s="161" t="s">
        <v>2214</v>
      </c>
      <c r="D1065" s="160">
        <v>0</v>
      </c>
      <c r="E1065" s="160">
        <v>0</v>
      </c>
    </row>
    <row r="1066" spans="3:5">
      <c r="C1066" s="161" t="s">
        <v>2215</v>
      </c>
      <c r="D1066" s="160">
        <v>0</v>
      </c>
      <c r="E1066" s="160">
        <v>0</v>
      </c>
    </row>
    <row r="1067" spans="3:5">
      <c r="C1067" s="161" t="s">
        <v>1483</v>
      </c>
      <c r="D1067" s="160">
        <v>8111268</v>
      </c>
      <c r="E1067" s="160">
        <v>0</v>
      </c>
    </row>
    <row r="1068" spans="3:5">
      <c r="C1068" s="161" t="s">
        <v>363</v>
      </c>
      <c r="D1068" s="160">
        <v>105336499</v>
      </c>
      <c r="E1068" s="160">
        <v>65715408.260000005</v>
      </c>
    </row>
    <row r="1069" spans="3:5">
      <c r="C1069" s="159" t="s">
        <v>242</v>
      </c>
      <c r="D1069" s="160">
        <v>0</v>
      </c>
      <c r="E1069" s="160">
        <v>0</v>
      </c>
    </row>
    <row r="1070" spans="3:5">
      <c r="C1070" s="161" t="s">
        <v>764</v>
      </c>
      <c r="D1070" s="160">
        <v>0</v>
      </c>
      <c r="E1070" s="160">
        <v>0</v>
      </c>
    </row>
    <row r="1071" spans="3:5">
      <c r="C1071" s="157" t="s">
        <v>303</v>
      </c>
      <c r="D1071" s="158">
        <v>1208318911</v>
      </c>
      <c r="E1071" s="158">
        <v>303379395.62</v>
      </c>
    </row>
    <row r="1072" spans="3:5">
      <c r="C1072" s="159" t="s">
        <v>240</v>
      </c>
      <c r="D1072" s="160">
        <v>1021864046</v>
      </c>
      <c r="E1072" s="160">
        <v>284416727.21000004</v>
      </c>
    </row>
    <row r="1073" spans="3:5">
      <c r="C1073" s="161" t="s">
        <v>364</v>
      </c>
      <c r="D1073" s="160">
        <v>499701972</v>
      </c>
      <c r="E1073" s="160">
        <v>228880063.33999997</v>
      </c>
    </row>
    <row r="1074" spans="3:5">
      <c r="C1074" s="161" t="s">
        <v>304</v>
      </c>
      <c r="D1074" s="160">
        <v>9358073</v>
      </c>
      <c r="E1074" s="160">
        <v>0</v>
      </c>
    </row>
    <row r="1075" spans="3:5">
      <c r="C1075" s="161" t="s">
        <v>1484</v>
      </c>
      <c r="D1075" s="160">
        <v>3810290</v>
      </c>
      <c r="E1075" s="160">
        <v>0</v>
      </c>
    </row>
    <row r="1076" spans="3:5">
      <c r="C1076" s="161" t="s">
        <v>1485</v>
      </c>
      <c r="D1076" s="160">
        <v>1000000</v>
      </c>
      <c r="E1076" s="160">
        <v>0</v>
      </c>
    </row>
    <row r="1077" spans="3:5">
      <c r="C1077" s="161" t="s">
        <v>1486</v>
      </c>
      <c r="D1077" s="160">
        <v>1912270</v>
      </c>
      <c r="E1077" s="160">
        <v>0</v>
      </c>
    </row>
    <row r="1078" spans="3:5">
      <c r="C1078" s="161" t="s">
        <v>436</v>
      </c>
      <c r="D1078" s="160">
        <v>60000046</v>
      </c>
      <c r="E1078" s="160">
        <v>30548326.77</v>
      </c>
    </row>
    <row r="1079" spans="3:5">
      <c r="C1079" s="161" t="s">
        <v>507</v>
      </c>
      <c r="D1079" s="160">
        <v>140184628</v>
      </c>
      <c r="E1079" s="160">
        <v>897840</v>
      </c>
    </row>
    <row r="1080" spans="3:5">
      <c r="C1080" s="161" t="s">
        <v>1487</v>
      </c>
      <c r="D1080" s="160">
        <v>1157222</v>
      </c>
      <c r="E1080" s="160">
        <v>3031780.8</v>
      </c>
    </row>
    <row r="1081" spans="3:5">
      <c r="C1081" s="161" t="s">
        <v>1488</v>
      </c>
      <c r="D1081" s="160">
        <v>2779045</v>
      </c>
      <c r="E1081" s="160">
        <v>0</v>
      </c>
    </row>
    <row r="1082" spans="3:5">
      <c r="C1082" s="161" t="s">
        <v>1489</v>
      </c>
      <c r="D1082" s="160">
        <v>2779045</v>
      </c>
      <c r="E1082" s="160">
        <v>0</v>
      </c>
    </row>
    <row r="1083" spans="3:5">
      <c r="C1083" s="161" t="s">
        <v>1490</v>
      </c>
      <c r="D1083" s="160">
        <v>1651551</v>
      </c>
      <c r="E1083" s="160">
        <v>0</v>
      </c>
    </row>
    <row r="1084" spans="3:5">
      <c r="C1084" s="161" t="s">
        <v>1491</v>
      </c>
      <c r="D1084" s="160">
        <v>2797336</v>
      </c>
      <c r="E1084" s="160">
        <v>0</v>
      </c>
    </row>
    <row r="1085" spans="3:5">
      <c r="C1085" s="161" t="s">
        <v>1492</v>
      </c>
      <c r="D1085" s="160">
        <v>6310564</v>
      </c>
      <c r="E1085" s="160">
        <v>3778889.55</v>
      </c>
    </row>
    <row r="1086" spans="3:5">
      <c r="C1086" s="161" t="s">
        <v>1493</v>
      </c>
      <c r="D1086" s="160">
        <v>107784880</v>
      </c>
      <c r="E1086" s="160">
        <v>0</v>
      </c>
    </row>
    <row r="1087" spans="3:5">
      <c r="C1087" s="161" t="s">
        <v>1494</v>
      </c>
      <c r="D1087" s="160">
        <v>5079880</v>
      </c>
      <c r="E1087" s="160">
        <v>0</v>
      </c>
    </row>
    <row r="1088" spans="3:5">
      <c r="C1088" s="161" t="s">
        <v>1495</v>
      </c>
      <c r="D1088" s="160">
        <v>71550790</v>
      </c>
      <c r="E1088" s="160">
        <v>0</v>
      </c>
    </row>
    <row r="1089" spans="3:5">
      <c r="C1089" s="161" t="s">
        <v>1496</v>
      </c>
      <c r="D1089" s="160">
        <v>82018034</v>
      </c>
      <c r="E1089" s="160">
        <v>0</v>
      </c>
    </row>
    <row r="1090" spans="3:5">
      <c r="C1090" s="161" t="s">
        <v>1497</v>
      </c>
      <c r="D1090" s="160">
        <v>0</v>
      </c>
      <c r="E1090" s="160">
        <v>0</v>
      </c>
    </row>
    <row r="1091" spans="3:5">
      <c r="C1091" s="161" t="s">
        <v>1498</v>
      </c>
      <c r="D1091" s="160">
        <v>1581259</v>
      </c>
      <c r="E1091" s="160">
        <v>17279826.75</v>
      </c>
    </row>
    <row r="1092" spans="3:5">
      <c r="C1092" s="161" t="s">
        <v>1499</v>
      </c>
      <c r="D1092" s="160">
        <v>1697292</v>
      </c>
      <c r="E1092" s="160">
        <v>0</v>
      </c>
    </row>
    <row r="1093" spans="3:5">
      <c r="C1093" s="161" t="s">
        <v>1500</v>
      </c>
      <c r="D1093" s="160">
        <v>1513603</v>
      </c>
      <c r="E1093" s="160">
        <v>0</v>
      </c>
    </row>
    <row r="1094" spans="3:5">
      <c r="C1094" s="161" t="s">
        <v>1501</v>
      </c>
      <c r="D1094" s="160">
        <v>1098833</v>
      </c>
      <c r="E1094" s="160">
        <v>0</v>
      </c>
    </row>
    <row r="1095" spans="3:5">
      <c r="C1095" s="161" t="s">
        <v>1502</v>
      </c>
      <c r="D1095" s="160">
        <v>1097433</v>
      </c>
      <c r="E1095" s="160">
        <v>0</v>
      </c>
    </row>
    <row r="1096" spans="3:5">
      <c r="C1096" s="161" t="s">
        <v>1503</v>
      </c>
      <c r="D1096" s="160">
        <v>15000000</v>
      </c>
      <c r="E1096" s="160">
        <v>0</v>
      </c>
    </row>
    <row r="1097" spans="3:5">
      <c r="C1097" s="159" t="s">
        <v>242</v>
      </c>
      <c r="D1097" s="160">
        <v>186454865</v>
      </c>
      <c r="E1097" s="160">
        <v>18962668.41</v>
      </c>
    </row>
    <row r="1098" spans="3:5">
      <c r="C1098" s="161" t="s">
        <v>542</v>
      </c>
      <c r="D1098" s="160">
        <v>46008312</v>
      </c>
      <c r="E1098" s="160">
        <v>0</v>
      </c>
    </row>
    <row r="1099" spans="3:5">
      <c r="C1099" s="161" t="s">
        <v>658</v>
      </c>
      <c r="D1099" s="160">
        <v>1277584</v>
      </c>
      <c r="E1099" s="160">
        <v>2777584</v>
      </c>
    </row>
    <row r="1100" spans="3:5">
      <c r="C1100" s="161" t="s">
        <v>492</v>
      </c>
      <c r="D1100" s="160">
        <v>1931187</v>
      </c>
      <c r="E1100" s="160">
        <v>0</v>
      </c>
    </row>
    <row r="1101" spans="3:5">
      <c r="C1101" s="161" t="s">
        <v>659</v>
      </c>
      <c r="D1101" s="160">
        <v>6593556</v>
      </c>
      <c r="E1101" s="160">
        <v>11544171.129999999</v>
      </c>
    </row>
    <row r="1102" spans="3:5">
      <c r="C1102" s="161" t="s">
        <v>660</v>
      </c>
      <c r="D1102" s="160">
        <v>2644226</v>
      </c>
      <c r="E1102" s="160">
        <v>0</v>
      </c>
    </row>
    <row r="1103" spans="3:5">
      <c r="C1103" s="161" t="s">
        <v>506</v>
      </c>
      <c r="D1103" s="160">
        <v>128000000</v>
      </c>
      <c r="E1103" s="160">
        <v>0</v>
      </c>
    </row>
    <row r="1104" spans="3:5">
      <c r="C1104" s="161" t="s">
        <v>765</v>
      </c>
      <c r="D1104" s="160">
        <v>0</v>
      </c>
      <c r="E1104" s="160">
        <v>4640913.28</v>
      </c>
    </row>
    <row r="1105" spans="3:5">
      <c r="C1105" s="157" t="s">
        <v>251</v>
      </c>
      <c r="D1105" s="158">
        <v>4315709764</v>
      </c>
      <c r="E1105" s="158">
        <v>997758025.73999977</v>
      </c>
    </row>
    <row r="1106" spans="3:5">
      <c r="C1106" s="159" t="s">
        <v>240</v>
      </c>
      <c r="D1106" s="160">
        <v>4229127752</v>
      </c>
      <c r="E1106" s="160">
        <v>943148312.57999992</v>
      </c>
    </row>
    <row r="1107" spans="3:5">
      <c r="C1107" s="161" t="s">
        <v>305</v>
      </c>
      <c r="D1107" s="160">
        <v>13305993</v>
      </c>
      <c r="E1107" s="160">
        <v>0</v>
      </c>
    </row>
    <row r="1108" spans="3:5">
      <c r="C1108" s="161" t="s">
        <v>1504</v>
      </c>
      <c r="D1108" s="160">
        <v>5490378</v>
      </c>
      <c r="E1108" s="160">
        <v>0</v>
      </c>
    </row>
    <row r="1109" spans="3:5">
      <c r="C1109" s="161" t="s">
        <v>2216</v>
      </c>
      <c r="D1109" s="160">
        <v>0</v>
      </c>
      <c r="E1109" s="160">
        <v>0</v>
      </c>
    </row>
    <row r="1110" spans="3:5">
      <c r="C1110" s="161" t="s">
        <v>306</v>
      </c>
      <c r="D1110" s="160">
        <v>2681364285</v>
      </c>
      <c r="E1110" s="160">
        <v>125335989.79000001</v>
      </c>
    </row>
    <row r="1111" spans="3:5">
      <c r="C1111" s="161" t="s">
        <v>1505</v>
      </c>
      <c r="D1111" s="160">
        <v>22390444</v>
      </c>
      <c r="E1111" s="160">
        <v>0</v>
      </c>
    </row>
    <row r="1112" spans="3:5">
      <c r="C1112" s="161" t="s">
        <v>661</v>
      </c>
      <c r="D1112" s="160">
        <v>24680990</v>
      </c>
      <c r="E1112" s="160">
        <v>4377927.75</v>
      </c>
    </row>
    <row r="1113" spans="3:5">
      <c r="C1113" s="161" t="s">
        <v>792</v>
      </c>
      <c r="D1113" s="160">
        <v>4175835</v>
      </c>
      <c r="E1113" s="160">
        <v>0</v>
      </c>
    </row>
    <row r="1114" spans="3:5">
      <c r="C1114" s="161" t="s">
        <v>662</v>
      </c>
      <c r="D1114" s="160">
        <v>1552779</v>
      </c>
      <c r="E1114" s="160">
        <v>0</v>
      </c>
    </row>
    <row r="1115" spans="3:5">
      <c r="C1115" s="161" t="s">
        <v>1506</v>
      </c>
      <c r="D1115" s="160">
        <v>72972303</v>
      </c>
      <c r="E1115" s="160">
        <v>82754427.329999998</v>
      </c>
    </row>
    <row r="1116" spans="3:5">
      <c r="C1116" s="161" t="s">
        <v>1507</v>
      </c>
      <c r="D1116" s="160">
        <v>2100000</v>
      </c>
      <c r="E1116" s="160">
        <v>7173704.7599999998</v>
      </c>
    </row>
    <row r="1117" spans="3:5">
      <c r="C1117" s="161" t="s">
        <v>1508</v>
      </c>
      <c r="D1117" s="160">
        <v>173874</v>
      </c>
      <c r="E1117" s="160">
        <v>0</v>
      </c>
    </row>
    <row r="1118" spans="3:5">
      <c r="C1118" s="161" t="s">
        <v>2155</v>
      </c>
      <c r="D1118" s="160">
        <v>0</v>
      </c>
      <c r="E1118" s="160">
        <v>0</v>
      </c>
    </row>
    <row r="1119" spans="3:5">
      <c r="C1119" s="161" t="s">
        <v>1509</v>
      </c>
      <c r="D1119" s="160">
        <v>5472250</v>
      </c>
      <c r="E1119" s="160">
        <v>28994305.940000001</v>
      </c>
    </row>
    <row r="1120" spans="3:5">
      <c r="C1120" s="161" t="s">
        <v>1510</v>
      </c>
      <c r="D1120" s="160">
        <v>38981691</v>
      </c>
      <c r="E1120" s="160">
        <v>0</v>
      </c>
    </row>
    <row r="1121" spans="3:5">
      <c r="C1121" s="161" t="s">
        <v>1511</v>
      </c>
      <c r="D1121" s="160">
        <v>32594339</v>
      </c>
      <c r="E1121" s="160">
        <v>29198754.850000001</v>
      </c>
    </row>
    <row r="1122" spans="3:5">
      <c r="C1122" s="161" t="s">
        <v>2156</v>
      </c>
      <c r="D1122" s="160">
        <v>0</v>
      </c>
      <c r="E1122" s="160">
        <v>0</v>
      </c>
    </row>
    <row r="1123" spans="3:5">
      <c r="C1123" s="161" t="s">
        <v>1512</v>
      </c>
      <c r="D1123" s="160">
        <v>5000000</v>
      </c>
      <c r="E1123" s="160">
        <v>0</v>
      </c>
    </row>
    <row r="1124" spans="3:5">
      <c r="C1124" s="161" t="s">
        <v>1513</v>
      </c>
      <c r="D1124" s="160">
        <v>9288634</v>
      </c>
      <c r="E1124" s="160">
        <v>0</v>
      </c>
    </row>
    <row r="1125" spans="3:5">
      <c r="C1125" s="161" t="s">
        <v>1514</v>
      </c>
      <c r="D1125" s="160">
        <v>7958209</v>
      </c>
      <c r="E1125" s="160">
        <v>4500000</v>
      </c>
    </row>
    <row r="1126" spans="3:5">
      <c r="C1126" s="161" t="s">
        <v>1515</v>
      </c>
      <c r="D1126" s="160">
        <v>2503797</v>
      </c>
      <c r="E1126" s="160">
        <v>48864</v>
      </c>
    </row>
    <row r="1127" spans="3:5">
      <c r="C1127" s="161" t="s">
        <v>1516</v>
      </c>
      <c r="D1127" s="160">
        <v>7519123</v>
      </c>
      <c r="E1127" s="160">
        <v>5772311.2800000003</v>
      </c>
    </row>
    <row r="1128" spans="3:5">
      <c r="C1128" s="161" t="s">
        <v>1517</v>
      </c>
      <c r="D1128" s="160">
        <v>88295858</v>
      </c>
      <c r="E1128" s="160">
        <v>95181366.019999996</v>
      </c>
    </row>
    <row r="1129" spans="3:5">
      <c r="C1129" s="161" t="s">
        <v>1518</v>
      </c>
      <c r="D1129" s="160">
        <v>1503825</v>
      </c>
      <c r="E1129" s="160">
        <v>0</v>
      </c>
    </row>
    <row r="1130" spans="3:5">
      <c r="C1130" s="161" t="s">
        <v>1519</v>
      </c>
      <c r="D1130" s="160">
        <v>2494718</v>
      </c>
      <c r="E1130" s="160">
        <v>48864</v>
      </c>
    </row>
    <row r="1131" spans="3:5">
      <c r="C1131" s="161" t="s">
        <v>1520</v>
      </c>
      <c r="D1131" s="160">
        <v>37462453</v>
      </c>
      <c r="E1131" s="160">
        <v>0</v>
      </c>
    </row>
    <row r="1132" spans="3:5">
      <c r="C1132" s="161" t="s">
        <v>1521</v>
      </c>
      <c r="D1132" s="160">
        <v>1067600</v>
      </c>
      <c r="E1132" s="160">
        <v>0</v>
      </c>
    </row>
    <row r="1133" spans="3:5">
      <c r="C1133" s="161" t="s">
        <v>1522</v>
      </c>
      <c r="D1133" s="160">
        <v>1461985</v>
      </c>
      <c r="E1133" s="160">
        <v>0</v>
      </c>
    </row>
    <row r="1134" spans="3:5">
      <c r="C1134" s="161" t="s">
        <v>1523</v>
      </c>
      <c r="D1134" s="160">
        <v>12640948</v>
      </c>
      <c r="E1134" s="160">
        <v>5830720.5899999999</v>
      </c>
    </row>
    <row r="1135" spans="3:5">
      <c r="C1135" s="161" t="s">
        <v>766</v>
      </c>
      <c r="D1135" s="160">
        <v>0</v>
      </c>
      <c r="E1135" s="160">
        <v>0</v>
      </c>
    </row>
    <row r="1136" spans="3:5">
      <c r="C1136" s="161" t="s">
        <v>1524</v>
      </c>
      <c r="D1136" s="160">
        <v>2528190</v>
      </c>
      <c r="E1136" s="160">
        <v>0</v>
      </c>
    </row>
    <row r="1137" spans="3:5">
      <c r="C1137" s="161" t="s">
        <v>391</v>
      </c>
      <c r="D1137" s="160">
        <v>1061635</v>
      </c>
      <c r="E1137" s="160">
        <v>0</v>
      </c>
    </row>
    <row r="1138" spans="3:5">
      <c r="C1138" s="161" t="s">
        <v>1525</v>
      </c>
      <c r="D1138" s="160">
        <v>45008072</v>
      </c>
      <c r="E1138" s="160">
        <v>44929635.75</v>
      </c>
    </row>
    <row r="1139" spans="3:5">
      <c r="C1139" s="161" t="s">
        <v>392</v>
      </c>
      <c r="D1139" s="160">
        <v>2494717</v>
      </c>
      <c r="E1139" s="160">
        <v>0</v>
      </c>
    </row>
    <row r="1140" spans="3:5">
      <c r="C1140" s="161" t="s">
        <v>541</v>
      </c>
      <c r="D1140" s="160">
        <v>45002187</v>
      </c>
      <c r="E1140" s="160">
        <v>44837886.420000002</v>
      </c>
    </row>
    <row r="1141" spans="3:5">
      <c r="C1141" s="161" t="s">
        <v>393</v>
      </c>
      <c r="D1141" s="160">
        <v>2494717</v>
      </c>
      <c r="E1141" s="160">
        <v>0</v>
      </c>
    </row>
    <row r="1142" spans="3:5">
      <c r="C1142" s="161" t="s">
        <v>394</v>
      </c>
      <c r="D1142" s="160">
        <v>1061635</v>
      </c>
      <c r="E1142" s="160">
        <v>0</v>
      </c>
    </row>
    <row r="1143" spans="3:5">
      <c r="C1143" s="161" t="s">
        <v>1526</v>
      </c>
      <c r="D1143" s="160">
        <v>337508243</v>
      </c>
      <c r="E1143" s="160">
        <v>331709109.16000003</v>
      </c>
    </row>
    <row r="1144" spans="3:5">
      <c r="C1144" s="161" t="s">
        <v>395</v>
      </c>
      <c r="D1144" s="160">
        <v>1498436</v>
      </c>
      <c r="E1144" s="160">
        <v>0</v>
      </c>
    </row>
    <row r="1145" spans="3:5">
      <c r="C1145" s="161" t="s">
        <v>1527</v>
      </c>
      <c r="D1145" s="160">
        <v>17656240</v>
      </c>
      <c r="E1145" s="160">
        <v>0</v>
      </c>
    </row>
    <row r="1146" spans="3:5">
      <c r="C1146" s="161" t="s">
        <v>663</v>
      </c>
      <c r="D1146" s="160">
        <v>1514684</v>
      </c>
      <c r="E1146" s="160">
        <v>0</v>
      </c>
    </row>
    <row r="1147" spans="3:5">
      <c r="C1147" s="161" t="s">
        <v>1528</v>
      </c>
      <c r="D1147" s="160">
        <v>2429733</v>
      </c>
      <c r="E1147" s="160">
        <v>0</v>
      </c>
    </row>
    <row r="1148" spans="3:5">
      <c r="C1148" s="161" t="s">
        <v>449</v>
      </c>
      <c r="D1148" s="160">
        <v>1514684</v>
      </c>
      <c r="E1148" s="160">
        <v>0</v>
      </c>
    </row>
    <row r="1149" spans="3:5">
      <c r="C1149" s="161" t="s">
        <v>1529</v>
      </c>
      <c r="D1149" s="160">
        <v>6700450</v>
      </c>
      <c r="E1149" s="160">
        <v>2481308.92</v>
      </c>
    </row>
    <row r="1150" spans="3:5">
      <c r="C1150" s="161" t="s">
        <v>1530</v>
      </c>
      <c r="D1150" s="160">
        <v>7573421</v>
      </c>
      <c r="E1150" s="160">
        <v>0</v>
      </c>
    </row>
    <row r="1151" spans="3:5">
      <c r="C1151" s="161" t="s">
        <v>396</v>
      </c>
      <c r="D1151" s="160">
        <v>1514684</v>
      </c>
      <c r="E1151" s="160">
        <v>0</v>
      </c>
    </row>
    <row r="1152" spans="3:5">
      <c r="C1152" s="161" t="s">
        <v>1531</v>
      </c>
      <c r="D1152" s="160">
        <v>2494717</v>
      </c>
      <c r="E1152" s="160">
        <v>0</v>
      </c>
    </row>
    <row r="1153" spans="3:5">
      <c r="C1153" s="161" t="s">
        <v>1532</v>
      </c>
      <c r="D1153" s="160">
        <v>60000000</v>
      </c>
      <c r="E1153" s="160">
        <v>47604809.009999998</v>
      </c>
    </row>
    <row r="1154" spans="3:5">
      <c r="C1154" s="161" t="s">
        <v>397</v>
      </c>
      <c r="D1154" s="160">
        <v>1198749</v>
      </c>
      <c r="E1154" s="160">
        <v>0</v>
      </c>
    </row>
    <row r="1155" spans="3:5">
      <c r="C1155" s="161" t="s">
        <v>2106</v>
      </c>
      <c r="D1155" s="160">
        <v>19196261</v>
      </c>
      <c r="E1155" s="160">
        <v>0</v>
      </c>
    </row>
    <row r="1156" spans="3:5">
      <c r="C1156" s="161" t="s">
        <v>1533</v>
      </c>
      <c r="D1156" s="160">
        <v>1000000</v>
      </c>
      <c r="E1156" s="160">
        <v>0</v>
      </c>
    </row>
    <row r="1157" spans="3:5">
      <c r="C1157" s="161" t="s">
        <v>1534</v>
      </c>
      <c r="D1157" s="160">
        <v>1498436</v>
      </c>
      <c r="E1157" s="160">
        <v>0</v>
      </c>
    </row>
    <row r="1158" spans="3:5">
      <c r="C1158" s="161" t="s">
        <v>398</v>
      </c>
      <c r="D1158" s="160">
        <v>1061635</v>
      </c>
      <c r="E1158" s="160">
        <v>0</v>
      </c>
    </row>
    <row r="1159" spans="3:5">
      <c r="C1159" s="161" t="s">
        <v>399</v>
      </c>
      <c r="D1159" s="160">
        <v>2494717</v>
      </c>
      <c r="E1159" s="160">
        <v>0</v>
      </c>
    </row>
    <row r="1160" spans="3:5">
      <c r="C1160" s="161" t="s">
        <v>1535</v>
      </c>
      <c r="D1160" s="160">
        <v>3140721</v>
      </c>
      <c r="E1160" s="160">
        <v>0</v>
      </c>
    </row>
    <row r="1161" spans="3:5">
      <c r="C1161" s="161" t="s">
        <v>400</v>
      </c>
      <c r="D1161" s="160">
        <v>1498436</v>
      </c>
      <c r="E1161" s="160">
        <v>0</v>
      </c>
    </row>
    <row r="1162" spans="3:5">
      <c r="C1162" s="161" t="s">
        <v>540</v>
      </c>
      <c r="D1162" s="160">
        <v>1498436</v>
      </c>
      <c r="E1162" s="160">
        <v>0</v>
      </c>
    </row>
    <row r="1163" spans="3:5">
      <c r="C1163" s="161" t="s">
        <v>450</v>
      </c>
      <c r="D1163" s="160">
        <v>15000001</v>
      </c>
      <c r="E1163" s="160">
        <v>11911520.550000001</v>
      </c>
    </row>
    <row r="1164" spans="3:5">
      <c r="C1164" s="161" t="s">
        <v>1536</v>
      </c>
      <c r="D1164" s="160">
        <v>2494717</v>
      </c>
      <c r="E1164" s="160">
        <v>0</v>
      </c>
    </row>
    <row r="1165" spans="3:5">
      <c r="C1165" s="161" t="s">
        <v>767</v>
      </c>
      <c r="D1165" s="160">
        <v>0</v>
      </c>
      <c r="E1165" s="160">
        <v>0</v>
      </c>
    </row>
    <row r="1166" spans="3:5">
      <c r="C1166" s="161" t="s">
        <v>1537</v>
      </c>
      <c r="D1166" s="160">
        <v>2494717</v>
      </c>
      <c r="E1166" s="160">
        <v>0</v>
      </c>
    </row>
    <row r="1167" spans="3:5">
      <c r="C1167" s="161" t="s">
        <v>1538</v>
      </c>
      <c r="D1167" s="160">
        <v>1061635</v>
      </c>
      <c r="E1167" s="160">
        <v>0</v>
      </c>
    </row>
    <row r="1168" spans="3:5">
      <c r="C1168" s="161" t="s">
        <v>1539</v>
      </c>
      <c r="D1168" s="160">
        <v>1061635</v>
      </c>
      <c r="E1168" s="160">
        <v>0</v>
      </c>
    </row>
    <row r="1169" spans="3:5">
      <c r="C1169" s="161" t="s">
        <v>1540</v>
      </c>
      <c r="D1169" s="160">
        <v>2494717</v>
      </c>
      <c r="E1169" s="160">
        <v>0</v>
      </c>
    </row>
    <row r="1170" spans="3:5">
      <c r="C1170" s="161" t="s">
        <v>401</v>
      </c>
      <c r="D1170" s="160">
        <v>1078230</v>
      </c>
      <c r="E1170" s="160">
        <v>0</v>
      </c>
    </row>
    <row r="1171" spans="3:5">
      <c r="C1171" s="161" t="s">
        <v>451</v>
      </c>
      <c r="D1171" s="160">
        <v>2528502</v>
      </c>
      <c r="E1171" s="160">
        <v>0</v>
      </c>
    </row>
    <row r="1172" spans="3:5">
      <c r="C1172" s="161" t="s">
        <v>2107</v>
      </c>
      <c r="D1172" s="160">
        <v>0</v>
      </c>
      <c r="E1172" s="160">
        <v>0</v>
      </c>
    </row>
    <row r="1173" spans="3:5">
      <c r="C1173" s="161" t="s">
        <v>539</v>
      </c>
      <c r="D1173" s="160">
        <v>1481645</v>
      </c>
      <c r="E1173" s="160">
        <v>0</v>
      </c>
    </row>
    <row r="1174" spans="3:5">
      <c r="C1174" s="161" t="s">
        <v>402</v>
      </c>
      <c r="D1174" s="160">
        <v>1481644</v>
      </c>
      <c r="E1174" s="160">
        <v>0</v>
      </c>
    </row>
    <row r="1175" spans="3:5">
      <c r="C1175" s="161" t="s">
        <v>403</v>
      </c>
      <c r="D1175" s="160">
        <v>7497572</v>
      </c>
      <c r="E1175" s="160">
        <v>1716867.22</v>
      </c>
    </row>
    <row r="1176" spans="3:5">
      <c r="C1176" s="161" t="s">
        <v>538</v>
      </c>
      <c r="D1176" s="160">
        <v>1520450</v>
      </c>
      <c r="E1176" s="160">
        <v>0</v>
      </c>
    </row>
    <row r="1177" spans="3:5">
      <c r="C1177" s="161" t="s">
        <v>452</v>
      </c>
      <c r="D1177" s="160">
        <v>2408083</v>
      </c>
      <c r="E1177" s="160">
        <v>0</v>
      </c>
    </row>
    <row r="1178" spans="3:5">
      <c r="C1178" s="161" t="s">
        <v>537</v>
      </c>
      <c r="D1178" s="160">
        <v>656325</v>
      </c>
      <c r="E1178" s="160">
        <v>0</v>
      </c>
    </row>
    <row r="1179" spans="3:5">
      <c r="C1179" s="161" t="s">
        <v>453</v>
      </c>
      <c r="D1179" s="160">
        <v>1481647</v>
      </c>
      <c r="E1179" s="160">
        <v>0</v>
      </c>
    </row>
    <row r="1180" spans="3:5">
      <c r="C1180" s="161" t="s">
        <v>823</v>
      </c>
      <c r="D1180" s="160">
        <v>1461985</v>
      </c>
      <c r="E1180" s="160">
        <v>0</v>
      </c>
    </row>
    <row r="1181" spans="3:5">
      <c r="C1181" s="161" t="s">
        <v>1541</v>
      </c>
      <c r="D1181" s="160">
        <v>527828100</v>
      </c>
      <c r="E1181" s="160">
        <v>68739939.239999995</v>
      </c>
    </row>
    <row r="1182" spans="3:5">
      <c r="C1182" s="159" t="s">
        <v>242</v>
      </c>
      <c r="D1182" s="160">
        <v>86582012</v>
      </c>
      <c r="E1182" s="160">
        <v>54609713.159999996</v>
      </c>
    </row>
    <row r="1183" spans="3:5">
      <c r="C1183" s="161" t="s">
        <v>664</v>
      </c>
      <c r="D1183" s="160">
        <v>54902929</v>
      </c>
      <c r="E1183" s="160">
        <v>5309440.0599999996</v>
      </c>
    </row>
    <row r="1184" spans="3:5">
      <c r="C1184" s="161" t="s">
        <v>665</v>
      </c>
      <c r="D1184" s="160">
        <v>1602521</v>
      </c>
      <c r="E1184" s="160">
        <v>0</v>
      </c>
    </row>
    <row r="1185" spans="3:5">
      <c r="C1185" s="161" t="s">
        <v>824</v>
      </c>
      <c r="D1185" s="160">
        <v>0</v>
      </c>
      <c r="E1185" s="160">
        <v>43854793.549999997</v>
      </c>
    </row>
    <row r="1186" spans="3:5">
      <c r="C1186" s="161" t="s">
        <v>825</v>
      </c>
      <c r="D1186" s="160">
        <v>5371627</v>
      </c>
      <c r="E1186" s="160">
        <v>0</v>
      </c>
    </row>
    <row r="1187" spans="3:5">
      <c r="C1187" s="161" t="s">
        <v>666</v>
      </c>
      <c r="D1187" s="160">
        <v>24704935</v>
      </c>
      <c r="E1187" s="160">
        <v>5445479.5499999998</v>
      </c>
    </row>
    <row r="1188" spans="3:5">
      <c r="C1188" s="157" t="s">
        <v>252</v>
      </c>
      <c r="D1188" s="158">
        <v>742299370</v>
      </c>
      <c r="E1188" s="158">
        <v>327177756.13000005</v>
      </c>
    </row>
    <row r="1189" spans="3:5">
      <c r="C1189" s="159" t="s">
        <v>240</v>
      </c>
      <c r="D1189" s="160">
        <v>742299370</v>
      </c>
      <c r="E1189" s="160">
        <v>327177756.13000005</v>
      </c>
    </row>
    <row r="1190" spans="3:5">
      <c r="C1190" s="161" t="s">
        <v>386</v>
      </c>
      <c r="D1190" s="160">
        <v>2982396</v>
      </c>
      <c r="E1190" s="160">
        <v>0</v>
      </c>
    </row>
    <row r="1191" spans="3:5">
      <c r="C1191" s="161" t="s">
        <v>2262</v>
      </c>
      <c r="D1191" s="160">
        <v>0</v>
      </c>
      <c r="E1191" s="160">
        <v>0</v>
      </c>
    </row>
    <row r="1192" spans="3:5">
      <c r="C1192" s="161" t="s">
        <v>1542</v>
      </c>
      <c r="D1192" s="160">
        <v>1542689</v>
      </c>
      <c r="E1192" s="160">
        <v>5057786.1500000004</v>
      </c>
    </row>
    <row r="1193" spans="3:5">
      <c r="C1193" s="161" t="s">
        <v>536</v>
      </c>
      <c r="D1193" s="160">
        <v>8227707</v>
      </c>
      <c r="E1193" s="160">
        <v>1503909.18</v>
      </c>
    </row>
    <row r="1194" spans="3:5">
      <c r="C1194" s="161" t="s">
        <v>535</v>
      </c>
      <c r="D1194" s="160">
        <v>5070433</v>
      </c>
      <c r="E1194" s="160">
        <v>1049715.3600000001</v>
      </c>
    </row>
    <row r="1195" spans="3:5">
      <c r="C1195" s="161" t="s">
        <v>534</v>
      </c>
      <c r="D1195" s="160">
        <v>28116881</v>
      </c>
      <c r="E1195" s="160">
        <v>0</v>
      </c>
    </row>
    <row r="1196" spans="3:5">
      <c r="C1196" s="161" t="s">
        <v>717</v>
      </c>
      <c r="D1196" s="160">
        <v>0</v>
      </c>
      <c r="E1196" s="160">
        <v>6642345.75</v>
      </c>
    </row>
    <row r="1197" spans="3:5">
      <c r="C1197" s="161" t="s">
        <v>2217</v>
      </c>
      <c r="D1197" s="160">
        <v>0</v>
      </c>
      <c r="E1197" s="160">
        <v>0</v>
      </c>
    </row>
    <row r="1198" spans="3:5">
      <c r="C1198" s="161" t="s">
        <v>1543</v>
      </c>
      <c r="D1198" s="160">
        <v>0</v>
      </c>
      <c r="E1198" s="160">
        <v>2035273.18</v>
      </c>
    </row>
    <row r="1199" spans="3:5">
      <c r="C1199" s="161" t="s">
        <v>1544</v>
      </c>
      <c r="D1199" s="160">
        <v>533167</v>
      </c>
      <c r="E1199" s="160">
        <v>0</v>
      </c>
    </row>
    <row r="1200" spans="3:5">
      <c r="C1200" s="161" t="s">
        <v>437</v>
      </c>
      <c r="D1200" s="160">
        <v>30000003</v>
      </c>
      <c r="E1200" s="160">
        <v>23509292.060000002</v>
      </c>
    </row>
    <row r="1201" spans="3:5">
      <c r="C1201" s="161" t="s">
        <v>438</v>
      </c>
      <c r="D1201" s="160">
        <v>97501084</v>
      </c>
      <c r="E1201" s="160">
        <v>76993745.269999996</v>
      </c>
    </row>
    <row r="1202" spans="3:5">
      <c r="C1202" s="161" t="s">
        <v>419</v>
      </c>
      <c r="D1202" s="160">
        <v>2265191</v>
      </c>
      <c r="E1202" s="160">
        <v>0</v>
      </c>
    </row>
    <row r="1203" spans="3:5">
      <c r="C1203" s="161" t="s">
        <v>307</v>
      </c>
      <c r="D1203" s="160">
        <v>13846610</v>
      </c>
      <c r="E1203" s="160">
        <v>13836484.6</v>
      </c>
    </row>
    <row r="1204" spans="3:5">
      <c r="C1204" s="161" t="s">
        <v>1545</v>
      </c>
      <c r="D1204" s="160">
        <v>1090343</v>
      </c>
      <c r="E1204" s="160">
        <v>0</v>
      </c>
    </row>
    <row r="1205" spans="3:5">
      <c r="C1205" s="161" t="s">
        <v>1546</v>
      </c>
      <c r="D1205" s="160">
        <v>1510897</v>
      </c>
      <c r="E1205" s="160">
        <v>0</v>
      </c>
    </row>
    <row r="1206" spans="3:5">
      <c r="C1206" s="161" t="s">
        <v>1547</v>
      </c>
      <c r="D1206" s="160">
        <v>1510897</v>
      </c>
      <c r="E1206" s="160">
        <v>0</v>
      </c>
    </row>
    <row r="1207" spans="3:5">
      <c r="C1207" s="161" t="s">
        <v>1548</v>
      </c>
      <c r="D1207" s="160">
        <v>1090343</v>
      </c>
      <c r="E1207" s="160">
        <v>0</v>
      </c>
    </row>
    <row r="1208" spans="3:5">
      <c r="C1208" s="161" t="s">
        <v>1549</v>
      </c>
      <c r="D1208" s="160">
        <v>4521143</v>
      </c>
      <c r="E1208" s="160">
        <v>3961113.22</v>
      </c>
    </row>
    <row r="1209" spans="3:5">
      <c r="C1209" s="161" t="s">
        <v>1550</v>
      </c>
      <c r="D1209" s="160">
        <v>1175317</v>
      </c>
      <c r="E1209" s="160">
        <v>0</v>
      </c>
    </row>
    <row r="1210" spans="3:5">
      <c r="C1210" s="161" t="s">
        <v>1551</v>
      </c>
      <c r="D1210" s="160">
        <v>6047821</v>
      </c>
      <c r="E1210" s="160">
        <v>7926674.5899999999</v>
      </c>
    </row>
    <row r="1211" spans="3:5">
      <c r="C1211" s="161" t="s">
        <v>1552</v>
      </c>
      <c r="D1211" s="160">
        <v>3426970</v>
      </c>
      <c r="E1211" s="160">
        <v>3931790.18</v>
      </c>
    </row>
    <row r="1212" spans="3:5">
      <c r="C1212" s="161" t="s">
        <v>1553</v>
      </c>
      <c r="D1212" s="160">
        <v>1504803</v>
      </c>
      <c r="E1212" s="160">
        <v>0</v>
      </c>
    </row>
    <row r="1213" spans="3:5">
      <c r="C1213" s="161" t="s">
        <v>1554</v>
      </c>
      <c r="D1213" s="160">
        <v>1519986</v>
      </c>
      <c r="E1213" s="160">
        <v>0</v>
      </c>
    </row>
    <row r="1214" spans="3:5">
      <c r="C1214" s="161" t="s">
        <v>1555</v>
      </c>
      <c r="D1214" s="160">
        <v>2273773</v>
      </c>
      <c r="E1214" s="160">
        <v>0</v>
      </c>
    </row>
    <row r="1215" spans="3:5">
      <c r="C1215" s="161" t="s">
        <v>1556</v>
      </c>
      <c r="D1215" s="160">
        <v>1076708</v>
      </c>
      <c r="E1215" s="160">
        <v>0</v>
      </c>
    </row>
    <row r="1216" spans="3:5">
      <c r="C1216" s="161" t="s">
        <v>599</v>
      </c>
      <c r="D1216" s="160">
        <v>1519986</v>
      </c>
      <c r="E1216" s="160">
        <v>4300925.58</v>
      </c>
    </row>
    <row r="1217" spans="3:5">
      <c r="C1217" s="161" t="s">
        <v>533</v>
      </c>
      <c r="D1217" s="160">
        <v>1076708</v>
      </c>
      <c r="E1217" s="160">
        <v>0</v>
      </c>
    </row>
    <row r="1218" spans="3:5">
      <c r="C1218" s="161" t="s">
        <v>404</v>
      </c>
      <c r="D1218" s="160">
        <v>5383541</v>
      </c>
      <c r="E1218" s="160">
        <v>2535290.48</v>
      </c>
    </row>
    <row r="1219" spans="3:5">
      <c r="C1219" s="161" t="s">
        <v>405</v>
      </c>
      <c r="D1219" s="160">
        <v>7366419</v>
      </c>
      <c r="E1219" s="160">
        <v>0</v>
      </c>
    </row>
    <row r="1220" spans="3:5">
      <c r="C1220" s="161" t="s">
        <v>406</v>
      </c>
      <c r="D1220" s="160">
        <v>3282809</v>
      </c>
      <c r="E1220" s="160">
        <v>0</v>
      </c>
    </row>
    <row r="1221" spans="3:5">
      <c r="C1221" s="161" t="s">
        <v>407</v>
      </c>
      <c r="D1221" s="160">
        <v>1083406</v>
      </c>
      <c r="E1221" s="160">
        <v>0</v>
      </c>
    </row>
    <row r="1222" spans="3:5">
      <c r="C1222" s="161" t="s">
        <v>408</v>
      </c>
      <c r="D1222" s="160">
        <v>3494897</v>
      </c>
      <c r="E1222" s="160">
        <v>0</v>
      </c>
    </row>
    <row r="1223" spans="3:5">
      <c r="C1223" s="161" t="s">
        <v>409</v>
      </c>
      <c r="D1223" s="160">
        <v>4075959</v>
      </c>
      <c r="E1223" s="160">
        <v>0</v>
      </c>
    </row>
    <row r="1224" spans="3:5">
      <c r="C1224" s="161" t="s">
        <v>1557</v>
      </c>
      <c r="D1224" s="160">
        <v>178751321</v>
      </c>
      <c r="E1224" s="160">
        <v>10149673.970000001</v>
      </c>
    </row>
    <row r="1225" spans="3:5">
      <c r="C1225" s="161" t="s">
        <v>1558</v>
      </c>
      <c r="D1225" s="160">
        <v>5076986</v>
      </c>
      <c r="E1225" s="160">
        <v>0</v>
      </c>
    </row>
    <row r="1226" spans="3:5">
      <c r="C1226" s="161" t="s">
        <v>1559</v>
      </c>
      <c r="D1226" s="160">
        <v>60000001</v>
      </c>
      <c r="E1226" s="160">
        <v>46624591.780000001</v>
      </c>
    </row>
    <row r="1227" spans="3:5">
      <c r="C1227" s="161" t="s">
        <v>410</v>
      </c>
      <c r="D1227" s="160">
        <v>1413658</v>
      </c>
      <c r="E1227" s="160">
        <v>0</v>
      </c>
    </row>
    <row r="1228" spans="3:5">
      <c r="C1228" s="161" t="s">
        <v>1560</v>
      </c>
      <c r="D1228" s="160">
        <v>30000002</v>
      </c>
      <c r="E1228" s="160">
        <v>23465176.27</v>
      </c>
    </row>
    <row r="1229" spans="3:5">
      <c r="C1229" s="161" t="s">
        <v>411</v>
      </c>
      <c r="D1229" s="160">
        <v>5068647</v>
      </c>
      <c r="E1229" s="160">
        <v>0</v>
      </c>
    </row>
    <row r="1230" spans="3:5">
      <c r="C1230" s="161" t="s">
        <v>412</v>
      </c>
      <c r="D1230" s="160">
        <v>1413658</v>
      </c>
      <c r="E1230" s="160">
        <v>0</v>
      </c>
    </row>
    <row r="1231" spans="3:5">
      <c r="C1231" s="161" t="s">
        <v>413</v>
      </c>
      <c r="D1231" s="160">
        <v>1413658</v>
      </c>
      <c r="E1231" s="160">
        <v>0</v>
      </c>
    </row>
    <row r="1232" spans="3:5">
      <c r="C1232" s="161" t="s">
        <v>414</v>
      </c>
      <c r="D1232" s="160">
        <v>7591797</v>
      </c>
      <c r="E1232" s="160">
        <v>5250908.18</v>
      </c>
    </row>
    <row r="1233" spans="3:5">
      <c r="C1233" s="161" t="s">
        <v>415</v>
      </c>
      <c r="D1233" s="160">
        <v>12655186</v>
      </c>
      <c r="E1233" s="160">
        <v>8868928.5500000007</v>
      </c>
    </row>
    <row r="1234" spans="3:5">
      <c r="C1234" s="161" t="s">
        <v>1561</v>
      </c>
      <c r="D1234" s="160">
        <v>13314662</v>
      </c>
      <c r="E1234" s="160">
        <v>0</v>
      </c>
    </row>
    <row r="1235" spans="3:5">
      <c r="C1235" s="161" t="s">
        <v>416</v>
      </c>
      <c r="D1235" s="160">
        <v>1076708</v>
      </c>
      <c r="E1235" s="160">
        <v>2954243.09</v>
      </c>
    </row>
    <row r="1236" spans="3:5">
      <c r="C1236" s="161" t="s">
        <v>417</v>
      </c>
      <c r="D1236" s="160">
        <v>1076708</v>
      </c>
      <c r="E1236" s="160">
        <v>0</v>
      </c>
    </row>
    <row r="1237" spans="3:5">
      <c r="C1237" s="161" t="s">
        <v>1562</v>
      </c>
      <c r="D1237" s="160">
        <v>7599928</v>
      </c>
      <c r="E1237" s="160">
        <v>4449964.3899999997</v>
      </c>
    </row>
    <row r="1238" spans="3:5">
      <c r="C1238" s="161" t="s">
        <v>532</v>
      </c>
      <c r="D1238" s="160">
        <v>1543101</v>
      </c>
      <c r="E1238" s="160">
        <v>0</v>
      </c>
    </row>
    <row r="1239" spans="3:5">
      <c r="C1239" s="161" t="s">
        <v>1563</v>
      </c>
      <c r="D1239" s="160">
        <v>2000000</v>
      </c>
      <c r="E1239" s="160">
        <v>3227099.74</v>
      </c>
    </row>
    <row r="1240" spans="3:5">
      <c r="C1240" s="161" t="s">
        <v>531</v>
      </c>
      <c r="D1240" s="160">
        <v>135000006</v>
      </c>
      <c r="E1240" s="160">
        <v>61247966.450000003</v>
      </c>
    </row>
    <row r="1241" spans="3:5">
      <c r="C1241" s="161" t="s">
        <v>418</v>
      </c>
      <c r="D1241" s="160">
        <v>1543101</v>
      </c>
      <c r="E1241" s="160">
        <v>0</v>
      </c>
    </row>
    <row r="1242" spans="3:5">
      <c r="C1242" s="161" t="s">
        <v>530</v>
      </c>
      <c r="D1242" s="160">
        <v>1075882</v>
      </c>
      <c r="E1242" s="160">
        <v>0</v>
      </c>
    </row>
    <row r="1243" spans="3:5">
      <c r="C1243" s="161" t="s">
        <v>1564</v>
      </c>
      <c r="D1243" s="160">
        <v>8264361</v>
      </c>
      <c r="E1243" s="160">
        <v>7654858.1100000003</v>
      </c>
    </row>
    <row r="1244" spans="3:5">
      <c r="C1244" s="161" t="s">
        <v>1565</v>
      </c>
      <c r="D1244" s="160">
        <v>4841110</v>
      </c>
      <c r="E1244" s="160">
        <v>0</v>
      </c>
    </row>
    <row r="1245" spans="3:5">
      <c r="C1245" s="161" t="s">
        <v>2218</v>
      </c>
      <c r="D1245" s="160">
        <v>0</v>
      </c>
      <c r="E1245" s="160">
        <v>0</v>
      </c>
    </row>
    <row r="1246" spans="3:5">
      <c r="C1246" s="161" t="s">
        <v>365</v>
      </c>
      <c r="D1246" s="160">
        <v>7500002</v>
      </c>
      <c r="E1246" s="160">
        <v>0</v>
      </c>
    </row>
    <row r="1247" spans="3:5">
      <c r="C1247" s="161" t="s">
        <v>826</v>
      </c>
      <c r="D1247" s="160">
        <v>0</v>
      </c>
      <c r="E1247" s="160">
        <v>0</v>
      </c>
    </row>
    <row r="1248" spans="3:5">
      <c r="C1248" s="161" t="s">
        <v>1566</v>
      </c>
      <c r="D1248" s="160">
        <v>9960000</v>
      </c>
      <c r="E1248" s="160">
        <v>0</v>
      </c>
    </row>
    <row r="1249" spans="3:5">
      <c r="C1249" s="161" t="s">
        <v>728</v>
      </c>
      <c r="D1249" s="160">
        <v>0</v>
      </c>
      <c r="E1249" s="160">
        <v>0</v>
      </c>
    </row>
    <row r="1250" spans="3:5">
      <c r="C1250" s="161" t="s">
        <v>729</v>
      </c>
      <c r="D1250" s="160">
        <v>0</v>
      </c>
      <c r="E1250" s="160">
        <v>0</v>
      </c>
    </row>
    <row r="1251" spans="3:5">
      <c r="C1251" s="157" t="s">
        <v>308</v>
      </c>
      <c r="D1251" s="158">
        <v>1734985101</v>
      </c>
      <c r="E1251" s="158">
        <v>422439839.24000001</v>
      </c>
    </row>
    <row r="1252" spans="3:5">
      <c r="C1252" s="159" t="s">
        <v>240</v>
      </c>
      <c r="D1252" s="160">
        <v>1455500578</v>
      </c>
      <c r="E1252" s="160">
        <v>384517511.81999999</v>
      </c>
    </row>
    <row r="1253" spans="3:5">
      <c r="C1253" s="161" t="s">
        <v>346</v>
      </c>
      <c r="D1253" s="160">
        <v>157231672</v>
      </c>
      <c r="E1253" s="160">
        <v>0</v>
      </c>
    </row>
    <row r="1254" spans="3:5">
      <c r="C1254" s="161" t="s">
        <v>1567</v>
      </c>
      <c r="D1254" s="160">
        <v>26496875</v>
      </c>
      <c r="E1254" s="160">
        <v>0</v>
      </c>
    </row>
    <row r="1255" spans="3:5">
      <c r="C1255" s="161" t="s">
        <v>1568</v>
      </c>
      <c r="D1255" s="160">
        <v>5188516</v>
      </c>
      <c r="E1255" s="160">
        <v>1873645.12</v>
      </c>
    </row>
    <row r="1256" spans="3:5">
      <c r="C1256" s="161" t="s">
        <v>1569</v>
      </c>
      <c r="D1256" s="160">
        <v>6508435</v>
      </c>
      <c r="E1256" s="160">
        <v>338342.35</v>
      </c>
    </row>
    <row r="1257" spans="3:5">
      <c r="C1257" s="161" t="s">
        <v>1570</v>
      </c>
      <c r="D1257" s="160">
        <v>1310327</v>
      </c>
      <c r="E1257" s="160">
        <v>0</v>
      </c>
    </row>
    <row r="1258" spans="3:5">
      <c r="C1258" s="161" t="s">
        <v>1571</v>
      </c>
      <c r="D1258" s="160">
        <v>5242460</v>
      </c>
      <c r="E1258" s="160">
        <v>0</v>
      </c>
    </row>
    <row r="1259" spans="3:5">
      <c r="C1259" s="161" t="s">
        <v>1572</v>
      </c>
      <c r="D1259" s="160">
        <v>1112112</v>
      </c>
      <c r="E1259" s="160">
        <v>0</v>
      </c>
    </row>
    <row r="1260" spans="3:5">
      <c r="C1260" s="161" t="s">
        <v>1573</v>
      </c>
      <c r="D1260" s="160">
        <v>1112112</v>
      </c>
      <c r="E1260" s="160">
        <v>0</v>
      </c>
    </row>
    <row r="1261" spans="3:5">
      <c r="C1261" s="161" t="s">
        <v>1574</v>
      </c>
      <c r="D1261" s="160">
        <v>5560558</v>
      </c>
      <c r="E1261" s="160">
        <v>0</v>
      </c>
    </row>
    <row r="1262" spans="3:5">
      <c r="C1262" s="161" t="s">
        <v>1575</v>
      </c>
      <c r="D1262" s="160">
        <v>2419006</v>
      </c>
      <c r="E1262" s="160">
        <v>0</v>
      </c>
    </row>
    <row r="1263" spans="3:5">
      <c r="C1263" s="161" t="s">
        <v>1576</v>
      </c>
      <c r="D1263" s="160">
        <v>12095029</v>
      </c>
      <c r="E1263" s="160">
        <v>0</v>
      </c>
    </row>
    <row r="1264" spans="3:5">
      <c r="C1264" s="161" t="s">
        <v>1577</v>
      </c>
      <c r="D1264" s="160">
        <v>7389792</v>
      </c>
      <c r="E1264" s="160">
        <v>1921248.24</v>
      </c>
    </row>
    <row r="1265" spans="3:5">
      <c r="C1265" s="161" t="s">
        <v>1578</v>
      </c>
      <c r="D1265" s="160">
        <v>1498437</v>
      </c>
      <c r="E1265" s="160">
        <v>0</v>
      </c>
    </row>
    <row r="1266" spans="3:5">
      <c r="C1266" s="161" t="s">
        <v>1579</v>
      </c>
      <c r="D1266" s="160">
        <v>7492185</v>
      </c>
      <c r="E1266" s="160">
        <v>3546880.69</v>
      </c>
    </row>
    <row r="1267" spans="3:5">
      <c r="C1267" s="161" t="s">
        <v>1580</v>
      </c>
      <c r="D1267" s="160">
        <v>1486291</v>
      </c>
      <c r="E1267" s="160">
        <v>2529483.5099999998</v>
      </c>
    </row>
    <row r="1268" spans="3:5">
      <c r="C1268" s="161" t="s">
        <v>529</v>
      </c>
      <c r="D1268" s="160">
        <v>16726449</v>
      </c>
      <c r="E1268" s="160">
        <v>0</v>
      </c>
    </row>
    <row r="1269" spans="3:5">
      <c r="C1269" s="161" t="s">
        <v>309</v>
      </c>
      <c r="D1269" s="160">
        <v>166000001</v>
      </c>
      <c r="E1269" s="160">
        <v>0</v>
      </c>
    </row>
    <row r="1270" spans="3:5">
      <c r="C1270" s="161" t="s">
        <v>1581</v>
      </c>
      <c r="D1270" s="160">
        <v>2417108</v>
      </c>
      <c r="E1270" s="160">
        <v>1616673.08</v>
      </c>
    </row>
    <row r="1271" spans="3:5">
      <c r="C1271" s="161" t="s">
        <v>768</v>
      </c>
      <c r="D1271" s="160">
        <v>0</v>
      </c>
      <c r="E1271" s="160">
        <v>2787250.35</v>
      </c>
    </row>
    <row r="1272" spans="3:5">
      <c r="C1272" s="161" t="s">
        <v>1582</v>
      </c>
      <c r="D1272" s="160">
        <v>2129173</v>
      </c>
      <c r="E1272" s="160">
        <v>1335796.58</v>
      </c>
    </row>
    <row r="1273" spans="3:5">
      <c r="C1273" s="161" t="s">
        <v>1583</v>
      </c>
      <c r="D1273" s="160">
        <v>4061379</v>
      </c>
      <c r="E1273" s="160">
        <v>1975705.64</v>
      </c>
    </row>
    <row r="1274" spans="3:5">
      <c r="C1274" s="161" t="s">
        <v>1584</v>
      </c>
      <c r="D1274" s="160">
        <v>3714026</v>
      </c>
      <c r="E1274" s="160">
        <v>0</v>
      </c>
    </row>
    <row r="1275" spans="3:5">
      <c r="C1275" s="161" t="s">
        <v>1585</v>
      </c>
      <c r="D1275" s="160">
        <v>7000000</v>
      </c>
      <c r="E1275" s="160">
        <v>0</v>
      </c>
    </row>
    <row r="1276" spans="3:5">
      <c r="C1276" s="161" t="s">
        <v>1586</v>
      </c>
      <c r="D1276" s="160">
        <v>1318200</v>
      </c>
      <c r="E1276" s="160">
        <v>0</v>
      </c>
    </row>
    <row r="1277" spans="3:5">
      <c r="C1277" s="161" t="s">
        <v>2157</v>
      </c>
      <c r="D1277" s="160">
        <v>0</v>
      </c>
      <c r="E1277" s="160">
        <v>10924708.18</v>
      </c>
    </row>
    <row r="1278" spans="3:5">
      <c r="C1278" s="161" t="s">
        <v>1587</v>
      </c>
      <c r="D1278" s="160">
        <v>2347098</v>
      </c>
      <c r="E1278" s="160">
        <v>6686245.8200000003</v>
      </c>
    </row>
    <row r="1279" spans="3:5">
      <c r="C1279" s="161" t="s">
        <v>1588</v>
      </c>
      <c r="D1279" s="160">
        <v>3216613</v>
      </c>
      <c r="E1279" s="160">
        <v>4477673.1900000004</v>
      </c>
    </row>
    <row r="1280" spans="3:5">
      <c r="C1280" s="161" t="s">
        <v>1589</v>
      </c>
      <c r="D1280" s="160">
        <v>20000000</v>
      </c>
      <c r="E1280" s="160">
        <v>0</v>
      </c>
    </row>
    <row r="1281" spans="3:5">
      <c r="C1281" s="161" t="s">
        <v>769</v>
      </c>
      <c r="D1281" s="160">
        <v>0</v>
      </c>
      <c r="E1281" s="160">
        <v>0</v>
      </c>
    </row>
    <row r="1282" spans="3:5">
      <c r="C1282" s="161" t="s">
        <v>1590</v>
      </c>
      <c r="D1282" s="160">
        <v>1945401</v>
      </c>
      <c r="E1282" s="160">
        <v>4464074.01</v>
      </c>
    </row>
    <row r="1283" spans="3:5">
      <c r="C1283" s="161" t="s">
        <v>1591</v>
      </c>
      <c r="D1283" s="160">
        <v>7492175</v>
      </c>
      <c r="E1283" s="160">
        <v>2664159.2200000002</v>
      </c>
    </row>
    <row r="1284" spans="3:5">
      <c r="C1284" s="161" t="s">
        <v>1592</v>
      </c>
      <c r="D1284" s="160">
        <v>12473591</v>
      </c>
      <c r="E1284" s="160">
        <v>3546306.82</v>
      </c>
    </row>
    <row r="1285" spans="3:5">
      <c r="C1285" s="161" t="s">
        <v>1593</v>
      </c>
      <c r="D1285" s="160">
        <v>4845910</v>
      </c>
      <c r="E1285" s="160">
        <v>0</v>
      </c>
    </row>
    <row r="1286" spans="3:5">
      <c r="C1286" s="161" t="s">
        <v>1594</v>
      </c>
      <c r="D1286" s="160">
        <v>2488475</v>
      </c>
      <c r="E1286" s="160">
        <v>0</v>
      </c>
    </row>
    <row r="1287" spans="3:5">
      <c r="C1287" s="161" t="s">
        <v>1595</v>
      </c>
      <c r="D1287" s="160">
        <v>10587127</v>
      </c>
      <c r="E1287" s="160">
        <v>0</v>
      </c>
    </row>
    <row r="1288" spans="3:5">
      <c r="C1288" s="161" t="s">
        <v>1596</v>
      </c>
      <c r="D1288" s="160">
        <v>1849743</v>
      </c>
      <c r="E1288" s="160">
        <v>102240.39</v>
      </c>
    </row>
    <row r="1289" spans="3:5">
      <c r="C1289" s="161" t="s">
        <v>1597</v>
      </c>
      <c r="D1289" s="160">
        <v>37375859</v>
      </c>
      <c r="E1289" s="160">
        <v>30000000</v>
      </c>
    </row>
    <row r="1290" spans="3:5">
      <c r="C1290" s="161" t="s">
        <v>1598</v>
      </c>
      <c r="D1290" s="160">
        <v>5023007</v>
      </c>
      <c r="E1290" s="160">
        <v>2605253.96</v>
      </c>
    </row>
    <row r="1291" spans="3:5">
      <c r="C1291" s="161" t="s">
        <v>1599</v>
      </c>
      <c r="D1291" s="160">
        <v>3662761</v>
      </c>
      <c r="E1291" s="160">
        <v>1658147.86</v>
      </c>
    </row>
    <row r="1292" spans="3:5">
      <c r="C1292" s="161" t="s">
        <v>1600</v>
      </c>
      <c r="D1292" s="160">
        <v>37521083</v>
      </c>
      <c r="E1292" s="160">
        <v>30000000</v>
      </c>
    </row>
    <row r="1293" spans="3:5">
      <c r="C1293" s="161" t="s">
        <v>1601</v>
      </c>
      <c r="D1293" s="160">
        <v>2429113</v>
      </c>
      <c r="E1293" s="160">
        <v>0</v>
      </c>
    </row>
    <row r="1294" spans="3:5">
      <c r="C1294" s="161" t="s">
        <v>528</v>
      </c>
      <c r="D1294" s="160">
        <v>6751973</v>
      </c>
      <c r="E1294" s="160">
        <v>6378930.7000000002</v>
      </c>
    </row>
    <row r="1295" spans="3:5">
      <c r="C1295" s="161" t="s">
        <v>807</v>
      </c>
      <c r="D1295" s="160">
        <v>76154845</v>
      </c>
      <c r="E1295" s="160">
        <v>59799628.780000001</v>
      </c>
    </row>
    <row r="1296" spans="3:5">
      <c r="C1296" s="161" t="s">
        <v>1602</v>
      </c>
      <c r="D1296" s="160">
        <v>6080000</v>
      </c>
      <c r="E1296" s="160">
        <v>479243.37</v>
      </c>
    </row>
    <row r="1297" spans="3:5">
      <c r="C1297" s="161" t="s">
        <v>1603</v>
      </c>
      <c r="D1297" s="160">
        <v>5437376</v>
      </c>
      <c r="E1297" s="160">
        <v>1971274.89</v>
      </c>
    </row>
    <row r="1298" spans="3:5">
      <c r="C1298" s="161" t="s">
        <v>1604</v>
      </c>
      <c r="D1298" s="160">
        <v>20000000</v>
      </c>
      <c r="E1298" s="160">
        <v>0</v>
      </c>
    </row>
    <row r="1299" spans="3:5">
      <c r="C1299" s="161" t="s">
        <v>1605</v>
      </c>
      <c r="D1299" s="160">
        <v>5652712</v>
      </c>
      <c r="E1299" s="160">
        <v>1971274.89</v>
      </c>
    </row>
    <row r="1300" spans="3:5">
      <c r="C1300" s="161" t="s">
        <v>1606</v>
      </c>
      <c r="D1300" s="160">
        <v>61053890</v>
      </c>
      <c r="E1300" s="160">
        <v>3309764.89</v>
      </c>
    </row>
    <row r="1301" spans="3:5">
      <c r="C1301" s="161" t="s">
        <v>1607</v>
      </c>
      <c r="D1301" s="160">
        <v>12383198</v>
      </c>
      <c r="E1301" s="160">
        <v>0</v>
      </c>
    </row>
    <row r="1302" spans="3:5">
      <c r="C1302" s="161" t="s">
        <v>1608</v>
      </c>
      <c r="D1302" s="160">
        <v>13109885</v>
      </c>
      <c r="E1302" s="160">
        <v>0</v>
      </c>
    </row>
    <row r="1303" spans="3:5">
      <c r="C1303" s="161" t="s">
        <v>1609</v>
      </c>
      <c r="D1303" s="160">
        <v>177387225</v>
      </c>
      <c r="E1303" s="160">
        <v>0</v>
      </c>
    </row>
    <row r="1304" spans="3:5">
      <c r="C1304" s="161" t="s">
        <v>1610</v>
      </c>
      <c r="D1304" s="160">
        <v>5129530</v>
      </c>
      <c r="E1304" s="160">
        <v>0</v>
      </c>
    </row>
    <row r="1305" spans="3:5">
      <c r="C1305" s="161" t="s">
        <v>1611</v>
      </c>
      <c r="D1305" s="160">
        <v>75527452</v>
      </c>
      <c r="E1305" s="160">
        <v>59981833.629999995</v>
      </c>
    </row>
    <row r="1306" spans="3:5">
      <c r="C1306" s="161" t="s">
        <v>1612</v>
      </c>
      <c r="D1306" s="160">
        <v>12751040</v>
      </c>
      <c r="E1306" s="160">
        <v>0</v>
      </c>
    </row>
    <row r="1307" spans="3:5">
      <c r="C1307" s="161" t="s">
        <v>827</v>
      </c>
      <c r="D1307" s="160">
        <v>0</v>
      </c>
      <c r="E1307" s="160">
        <v>0</v>
      </c>
    </row>
    <row r="1308" spans="3:5">
      <c r="C1308" s="161" t="s">
        <v>2179</v>
      </c>
      <c r="D1308" s="160">
        <v>0</v>
      </c>
      <c r="E1308" s="160">
        <v>0</v>
      </c>
    </row>
    <row r="1309" spans="3:5">
      <c r="C1309" s="161" t="s">
        <v>310</v>
      </c>
      <c r="D1309" s="160">
        <v>191812602</v>
      </c>
      <c r="E1309" s="160">
        <v>53211183.93</v>
      </c>
    </row>
    <row r="1310" spans="3:5">
      <c r="C1310" s="161" t="s">
        <v>1613</v>
      </c>
      <c r="D1310" s="160">
        <v>76458419</v>
      </c>
      <c r="E1310" s="160">
        <v>76032322.74000001</v>
      </c>
    </row>
    <row r="1311" spans="3:5">
      <c r="C1311" s="161" t="s">
        <v>2180</v>
      </c>
      <c r="D1311" s="160">
        <v>0</v>
      </c>
      <c r="E1311" s="160">
        <v>0</v>
      </c>
    </row>
    <row r="1312" spans="3:5">
      <c r="C1312" s="161" t="s">
        <v>2181</v>
      </c>
      <c r="D1312" s="160">
        <v>0</v>
      </c>
      <c r="E1312" s="160">
        <v>0</v>
      </c>
    </row>
    <row r="1313" spans="3:5">
      <c r="C1313" s="161" t="s">
        <v>2182</v>
      </c>
      <c r="D1313" s="160">
        <v>0</v>
      </c>
      <c r="E1313" s="160">
        <v>0</v>
      </c>
    </row>
    <row r="1314" spans="3:5">
      <c r="C1314" s="161" t="s">
        <v>2183</v>
      </c>
      <c r="D1314" s="160">
        <v>0</v>
      </c>
      <c r="E1314" s="160">
        <v>0</v>
      </c>
    </row>
    <row r="1315" spans="3:5">
      <c r="C1315" s="161" t="s">
        <v>2184</v>
      </c>
      <c r="D1315" s="160">
        <v>0</v>
      </c>
      <c r="E1315" s="160">
        <v>0</v>
      </c>
    </row>
    <row r="1316" spans="3:5">
      <c r="C1316" s="161" t="s">
        <v>2185</v>
      </c>
      <c r="D1316" s="160">
        <v>0</v>
      </c>
      <c r="E1316" s="160">
        <v>0</v>
      </c>
    </row>
    <row r="1317" spans="3:5">
      <c r="C1317" s="161" t="s">
        <v>2219</v>
      </c>
      <c r="D1317" s="160">
        <v>0</v>
      </c>
      <c r="E1317" s="160">
        <v>0</v>
      </c>
    </row>
    <row r="1318" spans="3:5">
      <c r="C1318" s="161" t="s">
        <v>2186</v>
      </c>
      <c r="D1318" s="160">
        <v>0</v>
      </c>
      <c r="E1318" s="160">
        <v>0</v>
      </c>
    </row>
    <row r="1319" spans="3:5">
      <c r="C1319" s="161" t="s">
        <v>1614</v>
      </c>
      <c r="D1319" s="160">
        <v>111042332</v>
      </c>
      <c r="E1319" s="160">
        <v>6328218.9900000002</v>
      </c>
    </row>
    <row r="1320" spans="3:5">
      <c r="C1320" s="161" t="s">
        <v>2187</v>
      </c>
      <c r="D1320" s="160">
        <v>0</v>
      </c>
      <c r="E1320" s="160">
        <v>0</v>
      </c>
    </row>
    <row r="1321" spans="3:5">
      <c r="C1321" s="161" t="s">
        <v>2188</v>
      </c>
      <c r="D1321" s="160">
        <v>0</v>
      </c>
      <c r="E1321" s="160">
        <v>0</v>
      </c>
    </row>
    <row r="1322" spans="3:5">
      <c r="C1322" s="161" t="s">
        <v>2220</v>
      </c>
      <c r="D1322" s="160">
        <v>0</v>
      </c>
      <c r="E1322" s="160">
        <v>0</v>
      </c>
    </row>
    <row r="1323" spans="3:5">
      <c r="C1323" s="159" t="s">
        <v>242</v>
      </c>
      <c r="D1323" s="160">
        <v>14154718</v>
      </c>
      <c r="E1323" s="160">
        <v>37922327.420000002</v>
      </c>
    </row>
    <row r="1324" spans="3:5">
      <c r="C1324" s="161" t="s">
        <v>527</v>
      </c>
      <c r="D1324" s="160">
        <v>14083521</v>
      </c>
      <c r="E1324" s="160">
        <v>6660764.1400000006</v>
      </c>
    </row>
    <row r="1325" spans="3:5">
      <c r="C1325" s="161" t="s">
        <v>667</v>
      </c>
      <c r="D1325" s="160">
        <v>71197</v>
      </c>
      <c r="E1325" s="160">
        <v>935251</v>
      </c>
    </row>
    <row r="1326" spans="3:5">
      <c r="C1326" s="161" t="s">
        <v>770</v>
      </c>
      <c r="D1326" s="160">
        <v>0</v>
      </c>
      <c r="E1326" s="160">
        <v>30326312.280000001</v>
      </c>
    </row>
    <row r="1327" spans="3:5">
      <c r="C1327" s="159" t="s">
        <v>243</v>
      </c>
      <c r="D1327" s="160">
        <v>265329805</v>
      </c>
      <c r="E1327" s="160">
        <v>0</v>
      </c>
    </row>
    <row r="1328" spans="3:5">
      <c r="C1328" s="161" t="s">
        <v>668</v>
      </c>
      <c r="D1328" s="160">
        <v>96421796</v>
      </c>
      <c r="E1328" s="160">
        <v>0</v>
      </c>
    </row>
    <row r="1329" spans="3:5">
      <c r="C1329" s="161" t="s">
        <v>669</v>
      </c>
      <c r="D1329" s="160">
        <v>45999793</v>
      </c>
      <c r="E1329" s="160">
        <v>0</v>
      </c>
    </row>
    <row r="1330" spans="3:5">
      <c r="C1330" s="161" t="s">
        <v>670</v>
      </c>
      <c r="D1330" s="160">
        <v>83830216</v>
      </c>
      <c r="E1330" s="160">
        <v>0</v>
      </c>
    </row>
    <row r="1331" spans="3:5">
      <c r="C1331" s="161" t="s">
        <v>921</v>
      </c>
      <c r="D1331" s="160">
        <v>39078000</v>
      </c>
      <c r="E1331" s="160">
        <v>0</v>
      </c>
    </row>
    <row r="1332" spans="3:5">
      <c r="C1332" s="157" t="s">
        <v>311</v>
      </c>
      <c r="D1332" s="158">
        <v>697956452</v>
      </c>
      <c r="E1332" s="158">
        <v>278539708.85000002</v>
      </c>
    </row>
    <row r="1333" spans="3:5">
      <c r="C1333" s="159" t="s">
        <v>240</v>
      </c>
      <c r="D1333" s="160">
        <v>638383686</v>
      </c>
      <c r="E1333" s="160">
        <v>271494733.17000002</v>
      </c>
    </row>
    <row r="1334" spans="3:5">
      <c r="C1334" s="161" t="s">
        <v>1615</v>
      </c>
      <c r="D1334" s="160">
        <v>15080801</v>
      </c>
      <c r="E1334" s="160">
        <v>0</v>
      </c>
    </row>
    <row r="1335" spans="3:5">
      <c r="C1335" s="161" t="s">
        <v>1616</v>
      </c>
      <c r="D1335" s="160">
        <v>20652855</v>
      </c>
      <c r="E1335" s="160">
        <v>11532937.880000001</v>
      </c>
    </row>
    <row r="1336" spans="3:5">
      <c r="C1336" s="161" t="s">
        <v>1617</v>
      </c>
      <c r="D1336" s="160">
        <v>19306742</v>
      </c>
      <c r="E1336" s="160">
        <v>0</v>
      </c>
    </row>
    <row r="1337" spans="3:5">
      <c r="C1337" s="161" t="s">
        <v>1618</v>
      </c>
      <c r="D1337" s="160">
        <v>27739160</v>
      </c>
      <c r="E1337" s="160">
        <v>0</v>
      </c>
    </row>
    <row r="1338" spans="3:5">
      <c r="C1338" s="161" t="s">
        <v>1619</v>
      </c>
      <c r="D1338" s="160">
        <v>37967833</v>
      </c>
      <c r="E1338" s="160">
        <v>12182900.199999999</v>
      </c>
    </row>
    <row r="1339" spans="3:5">
      <c r="C1339" s="161" t="s">
        <v>1620</v>
      </c>
      <c r="D1339" s="160">
        <v>38981691</v>
      </c>
      <c r="E1339" s="160">
        <v>0</v>
      </c>
    </row>
    <row r="1340" spans="3:5">
      <c r="C1340" s="161" t="s">
        <v>671</v>
      </c>
      <c r="D1340" s="160">
        <v>9157786</v>
      </c>
      <c r="E1340" s="160">
        <v>0</v>
      </c>
    </row>
    <row r="1341" spans="3:5">
      <c r="C1341" s="161" t="s">
        <v>1621</v>
      </c>
      <c r="D1341" s="160">
        <v>77963381</v>
      </c>
      <c r="E1341" s="160">
        <v>0</v>
      </c>
    </row>
    <row r="1342" spans="3:5">
      <c r="C1342" s="161" t="s">
        <v>1622</v>
      </c>
      <c r="D1342" s="160">
        <v>5511231</v>
      </c>
      <c r="E1342" s="160">
        <v>0</v>
      </c>
    </row>
    <row r="1343" spans="3:5">
      <c r="C1343" s="161" t="s">
        <v>1623</v>
      </c>
      <c r="D1343" s="160">
        <v>5364704</v>
      </c>
      <c r="E1343" s="160">
        <v>1674747.05</v>
      </c>
    </row>
    <row r="1344" spans="3:5">
      <c r="C1344" s="161" t="s">
        <v>1624</v>
      </c>
      <c r="D1344" s="160">
        <v>2521954</v>
      </c>
      <c r="E1344" s="160">
        <v>137774.48000000001</v>
      </c>
    </row>
    <row r="1345" spans="3:5">
      <c r="C1345" s="161" t="s">
        <v>1625</v>
      </c>
      <c r="D1345" s="160">
        <v>1514598</v>
      </c>
      <c r="E1345" s="160">
        <v>122395.28</v>
      </c>
    </row>
    <row r="1346" spans="3:5">
      <c r="C1346" s="161" t="s">
        <v>1626</v>
      </c>
      <c r="D1346" s="160">
        <v>1514598</v>
      </c>
      <c r="E1346" s="160">
        <v>198395.28</v>
      </c>
    </row>
    <row r="1347" spans="3:5">
      <c r="C1347" s="161" t="s">
        <v>1627</v>
      </c>
      <c r="D1347" s="160">
        <v>0</v>
      </c>
      <c r="E1347" s="160">
        <v>199118676.65000001</v>
      </c>
    </row>
    <row r="1348" spans="3:5">
      <c r="C1348" s="161" t="s">
        <v>1628</v>
      </c>
      <c r="D1348" s="160">
        <v>0</v>
      </c>
      <c r="E1348" s="160">
        <v>3259897.65</v>
      </c>
    </row>
    <row r="1349" spans="3:5">
      <c r="C1349" s="161" t="s">
        <v>1629</v>
      </c>
      <c r="D1349" s="160">
        <v>1502116</v>
      </c>
      <c r="E1349" s="160">
        <v>0</v>
      </c>
    </row>
    <row r="1350" spans="3:5">
      <c r="C1350" s="161" t="s">
        <v>1630</v>
      </c>
      <c r="D1350" s="160">
        <v>1060218</v>
      </c>
      <c r="E1350" s="160">
        <v>0</v>
      </c>
    </row>
    <row r="1351" spans="3:5">
      <c r="C1351" s="161" t="s">
        <v>1631</v>
      </c>
      <c r="D1351" s="160">
        <v>1514598</v>
      </c>
      <c r="E1351" s="160">
        <v>0</v>
      </c>
    </row>
    <row r="1352" spans="3:5">
      <c r="C1352" s="161" t="s">
        <v>2263</v>
      </c>
      <c r="D1352" s="160">
        <v>0</v>
      </c>
      <c r="E1352" s="160">
        <v>0</v>
      </c>
    </row>
    <row r="1353" spans="3:5">
      <c r="C1353" s="161" t="s">
        <v>1632</v>
      </c>
      <c r="D1353" s="160">
        <v>1072940</v>
      </c>
      <c r="E1353" s="160">
        <v>0</v>
      </c>
    </row>
    <row r="1354" spans="3:5">
      <c r="C1354" s="161" t="s">
        <v>1633</v>
      </c>
      <c r="D1354" s="160">
        <v>1514598</v>
      </c>
      <c r="E1354" s="160">
        <v>0</v>
      </c>
    </row>
    <row r="1355" spans="3:5">
      <c r="C1355" s="161" t="s">
        <v>1634</v>
      </c>
      <c r="D1355" s="160">
        <v>1502116</v>
      </c>
      <c r="E1355" s="160">
        <v>0</v>
      </c>
    </row>
    <row r="1356" spans="3:5">
      <c r="C1356" s="161" t="s">
        <v>1635</v>
      </c>
      <c r="D1356" s="160">
        <v>2521954</v>
      </c>
      <c r="E1356" s="160">
        <v>0</v>
      </c>
    </row>
    <row r="1357" spans="3:5">
      <c r="C1357" s="161" t="s">
        <v>1636</v>
      </c>
      <c r="D1357" s="160">
        <v>1477611</v>
      </c>
      <c r="E1357" s="160">
        <v>0</v>
      </c>
    </row>
    <row r="1358" spans="3:5">
      <c r="C1358" s="161" t="s">
        <v>1637</v>
      </c>
      <c r="D1358" s="160">
        <v>1514598</v>
      </c>
      <c r="E1358" s="160">
        <v>0</v>
      </c>
    </row>
    <row r="1359" spans="3:5">
      <c r="C1359" s="161" t="s">
        <v>1638</v>
      </c>
      <c r="D1359" s="160">
        <v>52523690</v>
      </c>
      <c r="E1359" s="160">
        <v>10418205</v>
      </c>
    </row>
    <row r="1360" spans="3:5">
      <c r="C1360" s="161" t="s">
        <v>477</v>
      </c>
      <c r="D1360" s="160">
        <v>90000019</v>
      </c>
      <c r="E1360" s="160">
        <v>25000000</v>
      </c>
    </row>
    <row r="1361" spans="3:5">
      <c r="C1361" s="161" t="s">
        <v>1639</v>
      </c>
      <c r="D1361" s="160">
        <v>2226849</v>
      </c>
      <c r="E1361" s="160">
        <v>0</v>
      </c>
    </row>
    <row r="1362" spans="3:5">
      <c r="C1362" s="161" t="s">
        <v>1640</v>
      </c>
      <c r="D1362" s="160">
        <v>100000</v>
      </c>
      <c r="E1362" s="160">
        <v>0</v>
      </c>
    </row>
    <row r="1363" spans="3:5">
      <c r="C1363" s="161" t="s">
        <v>1641</v>
      </c>
      <c r="D1363" s="160">
        <v>3072506</v>
      </c>
      <c r="E1363" s="160">
        <v>0</v>
      </c>
    </row>
    <row r="1364" spans="3:5">
      <c r="C1364" s="161" t="s">
        <v>1642</v>
      </c>
      <c r="D1364" s="160">
        <v>4489347</v>
      </c>
      <c r="E1364" s="160">
        <v>1699202.74</v>
      </c>
    </row>
    <row r="1365" spans="3:5">
      <c r="C1365" s="161" t="s">
        <v>1643</v>
      </c>
      <c r="D1365" s="160">
        <v>1237092</v>
      </c>
      <c r="E1365" s="160">
        <v>2872201.39</v>
      </c>
    </row>
    <row r="1366" spans="3:5">
      <c r="C1366" s="161" t="s">
        <v>1644</v>
      </c>
      <c r="D1366" s="160">
        <v>37500000</v>
      </c>
      <c r="E1366" s="160">
        <v>0</v>
      </c>
    </row>
    <row r="1367" spans="3:5">
      <c r="C1367" s="161" t="s">
        <v>1645</v>
      </c>
      <c r="D1367" s="160">
        <v>15240863</v>
      </c>
      <c r="E1367" s="160">
        <v>3277399.57</v>
      </c>
    </row>
    <row r="1368" spans="3:5">
      <c r="C1368" s="161" t="s">
        <v>1646</v>
      </c>
      <c r="D1368" s="160">
        <v>35035237</v>
      </c>
      <c r="E1368" s="160">
        <v>0</v>
      </c>
    </row>
    <row r="1369" spans="3:5">
      <c r="C1369" s="161" t="s">
        <v>2221</v>
      </c>
      <c r="D1369" s="160">
        <v>0</v>
      </c>
      <c r="E1369" s="160">
        <v>0</v>
      </c>
    </row>
    <row r="1370" spans="3:5">
      <c r="C1370" s="161" t="s">
        <v>2222</v>
      </c>
      <c r="D1370" s="160">
        <v>0</v>
      </c>
      <c r="E1370" s="160">
        <v>0</v>
      </c>
    </row>
    <row r="1371" spans="3:5">
      <c r="C1371" s="161" t="s">
        <v>366</v>
      </c>
      <c r="D1371" s="160">
        <v>120000000</v>
      </c>
      <c r="E1371" s="160">
        <v>0</v>
      </c>
    </row>
    <row r="1372" spans="3:5">
      <c r="C1372" s="159" t="s">
        <v>242</v>
      </c>
      <c r="D1372" s="160">
        <v>15600000</v>
      </c>
      <c r="E1372" s="160">
        <v>7044975.6799999997</v>
      </c>
    </row>
    <row r="1373" spans="3:5">
      <c r="C1373" s="161" t="s">
        <v>1647</v>
      </c>
      <c r="D1373" s="160">
        <v>15600000</v>
      </c>
      <c r="E1373" s="160">
        <v>7044975.6799999997</v>
      </c>
    </row>
    <row r="1374" spans="3:5">
      <c r="C1374" s="159" t="s">
        <v>243</v>
      </c>
      <c r="D1374" s="160">
        <v>43972766</v>
      </c>
      <c r="E1374" s="160">
        <v>0</v>
      </c>
    </row>
    <row r="1375" spans="3:5">
      <c r="C1375" s="161" t="s">
        <v>921</v>
      </c>
      <c r="D1375" s="160">
        <v>43972766</v>
      </c>
      <c r="E1375" s="160">
        <v>0</v>
      </c>
    </row>
    <row r="1376" spans="3:5">
      <c r="C1376" s="157" t="s">
        <v>253</v>
      </c>
      <c r="D1376" s="158">
        <v>4730906984</v>
      </c>
      <c r="E1376" s="158">
        <v>1303328011.95</v>
      </c>
    </row>
    <row r="1377" spans="3:5">
      <c r="C1377" s="159" t="s">
        <v>240</v>
      </c>
      <c r="D1377" s="160">
        <v>4530906984</v>
      </c>
      <c r="E1377" s="160">
        <v>1303328011.95</v>
      </c>
    </row>
    <row r="1378" spans="3:5">
      <c r="C1378" s="161" t="s">
        <v>2264</v>
      </c>
      <c r="D1378" s="160">
        <v>0</v>
      </c>
      <c r="E1378" s="160">
        <v>0</v>
      </c>
    </row>
    <row r="1379" spans="3:5">
      <c r="C1379" s="161" t="s">
        <v>1648</v>
      </c>
      <c r="D1379" s="160">
        <v>262702285</v>
      </c>
      <c r="E1379" s="160">
        <v>17496734.420000002</v>
      </c>
    </row>
    <row r="1380" spans="3:5">
      <c r="C1380" s="161" t="s">
        <v>522</v>
      </c>
      <c r="D1380" s="160">
        <v>250000000</v>
      </c>
      <c r="E1380" s="160">
        <v>0</v>
      </c>
    </row>
    <row r="1381" spans="3:5">
      <c r="C1381" s="161" t="s">
        <v>600</v>
      </c>
      <c r="D1381" s="160">
        <v>57374730</v>
      </c>
      <c r="E1381" s="160">
        <v>14249169.210000001</v>
      </c>
    </row>
    <row r="1382" spans="3:5">
      <c r="C1382" s="161" t="s">
        <v>1649</v>
      </c>
      <c r="D1382" s="160">
        <v>23390000</v>
      </c>
      <c r="E1382" s="160">
        <v>0</v>
      </c>
    </row>
    <row r="1383" spans="3:5">
      <c r="C1383" s="161" t="s">
        <v>1650</v>
      </c>
      <c r="D1383" s="160">
        <v>43873055</v>
      </c>
      <c r="E1383" s="160">
        <v>11471133.43</v>
      </c>
    </row>
    <row r="1384" spans="3:5">
      <c r="C1384" s="161" t="s">
        <v>2223</v>
      </c>
      <c r="D1384" s="160">
        <v>0</v>
      </c>
      <c r="E1384" s="160">
        <v>0</v>
      </c>
    </row>
    <row r="1385" spans="3:5">
      <c r="C1385" s="161" t="s">
        <v>601</v>
      </c>
      <c r="D1385" s="160">
        <v>50389290</v>
      </c>
      <c r="E1385" s="160">
        <v>22539515.609999999</v>
      </c>
    </row>
    <row r="1386" spans="3:5">
      <c r="C1386" s="161" t="s">
        <v>828</v>
      </c>
      <c r="D1386" s="160">
        <v>144090</v>
      </c>
      <c r="E1386" s="160">
        <v>0</v>
      </c>
    </row>
    <row r="1387" spans="3:5">
      <c r="C1387" s="161" t="s">
        <v>312</v>
      </c>
      <c r="D1387" s="160">
        <v>14532203</v>
      </c>
      <c r="E1387" s="160">
        <v>0</v>
      </c>
    </row>
    <row r="1388" spans="3:5">
      <c r="C1388" s="161" t="s">
        <v>313</v>
      </c>
      <c r="D1388" s="160">
        <v>16967193</v>
      </c>
      <c r="E1388" s="160">
        <v>568445.56000000006</v>
      </c>
    </row>
    <row r="1389" spans="3:5">
      <c r="C1389" s="161" t="s">
        <v>526</v>
      </c>
      <c r="D1389" s="160">
        <v>15624249</v>
      </c>
      <c r="E1389" s="160">
        <v>13002303.380000001</v>
      </c>
    </row>
    <row r="1390" spans="3:5">
      <c r="C1390" s="161" t="s">
        <v>771</v>
      </c>
      <c r="D1390" s="160">
        <v>0</v>
      </c>
      <c r="E1390" s="160">
        <v>0</v>
      </c>
    </row>
    <row r="1391" spans="3:5">
      <c r="C1391" s="161" t="s">
        <v>2158</v>
      </c>
      <c r="D1391" s="160">
        <v>0</v>
      </c>
      <c r="E1391" s="160">
        <v>3499555.8600000003</v>
      </c>
    </row>
    <row r="1392" spans="3:5">
      <c r="C1392" s="161" t="s">
        <v>718</v>
      </c>
      <c r="D1392" s="160">
        <v>0</v>
      </c>
      <c r="E1392" s="160">
        <v>3635112.62</v>
      </c>
    </row>
    <row r="1393" spans="3:5">
      <c r="C1393" s="161" t="s">
        <v>439</v>
      </c>
      <c r="D1393" s="160">
        <v>75022536</v>
      </c>
      <c r="E1393" s="160">
        <v>58350414.519999996</v>
      </c>
    </row>
    <row r="1394" spans="3:5">
      <c r="C1394" s="161" t="s">
        <v>440</v>
      </c>
      <c r="D1394" s="160">
        <v>75000763</v>
      </c>
      <c r="E1394" s="160">
        <v>58080142.359999999</v>
      </c>
    </row>
    <row r="1395" spans="3:5">
      <c r="C1395" s="161" t="s">
        <v>719</v>
      </c>
      <c r="D1395" s="160">
        <v>0</v>
      </c>
      <c r="E1395" s="160">
        <v>1139157.08</v>
      </c>
    </row>
    <row r="1396" spans="3:5">
      <c r="C1396" s="161" t="s">
        <v>441</v>
      </c>
      <c r="D1396" s="160">
        <v>112506640</v>
      </c>
      <c r="E1396" s="160">
        <v>24545931.16</v>
      </c>
    </row>
    <row r="1397" spans="3:5">
      <c r="C1397" s="161" t="s">
        <v>2108</v>
      </c>
      <c r="D1397" s="160">
        <v>78000000</v>
      </c>
      <c r="E1397" s="160">
        <v>0</v>
      </c>
    </row>
    <row r="1398" spans="3:5">
      <c r="C1398" s="161" t="s">
        <v>2224</v>
      </c>
      <c r="D1398" s="160">
        <v>0</v>
      </c>
      <c r="E1398" s="160">
        <v>155707393.84</v>
      </c>
    </row>
    <row r="1399" spans="3:5">
      <c r="C1399" s="161" t="s">
        <v>1651</v>
      </c>
      <c r="D1399" s="160">
        <v>10124622</v>
      </c>
      <c r="E1399" s="160">
        <v>0</v>
      </c>
    </row>
    <row r="1400" spans="3:5">
      <c r="C1400" s="161" t="s">
        <v>730</v>
      </c>
      <c r="D1400" s="160">
        <v>0</v>
      </c>
      <c r="E1400" s="160">
        <v>0</v>
      </c>
    </row>
    <row r="1401" spans="3:5">
      <c r="C1401" s="161" t="s">
        <v>1652</v>
      </c>
      <c r="D1401" s="160">
        <v>4462258</v>
      </c>
      <c r="E1401" s="160">
        <v>681098.3</v>
      </c>
    </row>
    <row r="1402" spans="3:5">
      <c r="C1402" s="161" t="s">
        <v>525</v>
      </c>
      <c r="D1402" s="160">
        <v>75000057</v>
      </c>
      <c r="E1402" s="160">
        <v>14999988.98</v>
      </c>
    </row>
    <row r="1403" spans="3:5">
      <c r="C1403" s="161" t="s">
        <v>1653</v>
      </c>
      <c r="D1403" s="160">
        <v>3410657</v>
      </c>
      <c r="E1403" s="160">
        <v>0</v>
      </c>
    </row>
    <row r="1404" spans="3:5">
      <c r="C1404" s="161" t="s">
        <v>1654</v>
      </c>
      <c r="D1404" s="160">
        <v>0</v>
      </c>
      <c r="E1404" s="160">
        <v>0</v>
      </c>
    </row>
    <row r="1405" spans="3:5">
      <c r="C1405" s="161" t="s">
        <v>524</v>
      </c>
      <c r="D1405" s="160">
        <v>75001023</v>
      </c>
      <c r="E1405" s="160">
        <v>0</v>
      </c>
    </row>
    <row r="1406" spans="3:5">
      <c r="C1406" s="161" t="s">
        <v>2265</v>
      </c>
      <c r="D1406" s="160">
        <v>0</v>
      </c>
      <c r="E1406" s="160">
        <v>0</v>
      </c>
    </row>
    <row r="1407" spans="3:5">
      <c r="C1407" s="161" t="s">
        <v>314</v>
      </c>
      <c r="D1407" s="160">
        <v>100823754</v>
      </c>
      <c r="E1407" s="160">
        <v>0</v>
      </c>
    </row>
    <row r="1408" spans="3:5">
      <c r="C1408" s="161" t="s">
        <v>1655</v>
      </c>
      <c r="D1408" s="160">
        <v>3410657</v>
      </c>
      <c r="E1408" s="160">
        <v>0</v>
      </c>
    </row>
    <row r="1409" spans="3:5">
      <c r="C1409" s="161" t="s">
        <v>1656</v>
      </c>
      <c r="D1409" s="160">
        <v>151740056</v>
      </c>
      <c r="E1409" s="160">
        <v>28575648</v>
      </c>
    </row>
    <row r="1410" spans="3:5">
      <c r="C1410" s="161" t="s">
        <v>2266</v>
      </c>
      <c r="D1410" s="160">
        <v>0</v>
      </c>
      <c r="E1410" s="160">
        <v>0</v>
      </c>
    </row>
    <row r="1411" spans="3:5">
      <c r="C1411" s="161" t="s">
        <v>1657</v>
      </c>
      <c r="D1411" s="160">
        <v>0</v>
      </c>
      <c r="E1411" s="160">
        <v>2286755.1</v>
      </c>
    </row>
    <row r="1412" spans="3:5">
      <c r="C1412" s="161" t="s">
        <v>1658</v>
      </c>
      <c r="D1412" s="160">
        <v>5153984</v>
      </c>
      <c r="E1412" s="160">
        <v>0</v>
      </c>
    </row>
    <row r="1413" spans="3:5">
      <c r="C1413" s="161" t="s">
        <v>1659</v>
      </c>
      <c r="D1413" s="160">
        <v>22089361</v>
      </c>
      <c r="E1413" s="160">
        <v>0</v>
      </c>
    </row>
    <row r="1414" spans="3:5">
      <c r="C1414" s="161" t="s">
        <v>1660</v>
      </c>
      <c r="D1414" s="160">
        <v>1508689</v>
      </c>
      <c r="E1414" s="160">
        <v>0</v>
      </c>
    </row>
    <row r="1415" spans="3:5">
      <c r="C1415" s="161" t="s">
        <v>523</v>
      </c>
      <c r="D1415" s="160">
        <v>45000000</v>
      </c>
      <c r="E1415" s="160">
        <v>8929890</v>
      </c>
    </row>
    <row r="1416" spans="3:5">
      <c r="C1416" s="161" t="s">
        <v>1661</v>
      </c>
      <c r="D1416" s="160">
        <v>1052331</v>
      </c>
      <c r="E1416" s="160">
        <v>0</v>
      </c>
    </row>
    <row r="1417" spans="3:5">
      <c r="C1417" s="161" t="s">
        <v>2109</v>
      </c>
      <c r="D1417" s="160">
        <v>1971287</v>
      </c>
      <c r="E1417" s="160">
        <v>0</v>
      </c>
    </row>
    <row r="1418" spans="3:5">
      <c r="C1418" s="161" t="s">
        <v>1662</v>
      </c>
      <c r="D1418" s="160">
        <v>22538739</v>
      </c>
      <c r="E1418" s="160">
        <v>14721331.850000001</v>
      </c>
    </row>
    <row r="1419" spans="3:5">
      <c r="C1419" s="161" t="s">
        <v>829</v>
      </c>
      <c r="D1419" s="160">
        <v>0</v>
      </c>
      <c r="E1419" s="160">
        <v>0</v>
      </c>
    </row>
    <row r="1420" spans="3:5">
      <c r="C1420" s="161" t="s">
        <v>1663</v>
      </c>
      <c r="D1420" s="160">
        <v>1663335</v>
      </c>
      <c r="E1420" s="160">
        <v>0</v>
      </c>
    </row>
    <row r="1421" spans="3:5">
      <c r="C1421" s="161" t="s">
        <v>315</v>
      </c>
      <c r="D1421" s="160">
        <v>229252477</v>
      </c>
      <c r="E1421" s="160">
        <v>0</v>
      </c>
    </row>
    <row r="1422" spans="3:5">
      <c r="C1422" s="161" t="s">
        <v>1664</v>
      </c>
      <c r="D1422" s="160">
        <v>1964365</v>
      </c>
      <c r="E1422" s="160">
        <v>0</v>
      </c>
    </row>
    <row r="1423" spans="3:5">
      <c r="C1423" s="161" t="s">
        <v>731</v>
      </c>
      <c r="D1423" s="160">
        <v>0</v>
      </c>
      <c r="E1423" s="160">
        <v>0</v>
      </c>
    </row>
    <row r="1424" spans="3:5">
      <c r="C1424" s="161" t="s">
        <v>1665</v>
      </c>
      <c r="D1424" s="160">
        <v>1964364</v>
      </c>
      <c r="E1424" s="160">
        <v>0</v>
      </c>
    </row>
    <row r="1425" spans="3:5">
      <c r="C1425" s="161" t="s">
        <v>1666</v>
      </c>
      <c r="D1425" s="160">
        <v>14398867</v>
      </c>
      <c r="E1425" s="160">
        <v>9606706.75</v>
      </c>
    </row>
    <row r="1426" spans="3:5">
      <c r="C1426" s="161" t="s">
        <v>772</v>
      </c>
      <c r="D1426" s="160">
        <v>0</v>
      </c>
      <c r="E1426" s="160">
        <v>0</v>
      </c>
    </row>
    <row r="1427" spans="3:5">
      <c r="C1427" s="161" t="s">
        <v>1667</v>
      </c>
      <c r="D1427" s="160">
        <v>5153972</v>
      </c>
      <c r="E1427" s="160">
        <v>0</v>
      </c>
    </row>
    <row r="1428" spans="3:5">
      <c r="C1428" s="161" t="s">
        <v>316</v>
      </c>
      <c r="D1428" s="160">
        <v>366597801</v>
      </c>
      <c r="E1428" s="160">
        <v>158847686.22</v>
      </c>
    </row>
    <row r="1429" spans="3:5">
      <c r="C1429" s="161" t="s">
        <v>1668</v>
      </c>
      <c r="D1429" s="160">
        <v>5153972</v>
      </c>
      <c r="E1429" s="160">
        <v>0</v>
      </c>
    </row>
    <row r="1430" spans="3:5">
      <c r="C1430" s="161" t="s">
        <v>1669</v>
      </c>
      <c r="D1430" s="160">
        <v>1091410</v>
      </c>
      <c r="E1430" s="160">
        <v>0</v>
      </c>
    </row>
    <row r="1431" spans="3:5">
      <c r="C1431" s="161" t="s">
        <v>773</v>
      </c>
      <c r="D1431" s="160">
        <v>0</v>
      </c>
      <c r="E1431" s="160">
        <v>0</v>
      </c>
    </row>
    <row r="1432" spans="3:5">
      <c r="C1432" s="161" t="s">
        <v>1670</v>
      </c>
      <c r="D1432" s="160">
        <v>0</v>
      </c>
      <c r="E1432" s="160">
        <v>0</v>
      </c>
    </row>
    <row r="1433" spans="3:5">
      <c r="C1433" s="161" t="s">
        <v>1671</v>
      </c>
      <c r="D1433" s="160">
        <v>1081736</v>
      </c>
      <c r="E1433" s="160">
        <v>0</v>
      </c>
    </row>
    <row r="1434" spans="3:5">
      <c r="C1434" s="161" t="s">
        <v>1672</v>
      </c>
      <c r="D1434" s="160">
        <v>1579614</v>
      </c>
      <c r="E1434" s="160">
        <v>0</v>
      </c>
    </row>
    <row r="1435" spans="3:5">
      <c r="C1435" s="161" t="s">
        <v>1673</v>
      </c>
      <c r="D1435" s="160">
        <v>1735238</v>
      </c>
      <c r="E1435" s="160">
        <v>0</v>
      </c>
    </row>
    <row r="1436" spans="3:5">
      <c r="C1436" s="161" t="s">
        <v>1674</v>
      </c>
      <c r="D1436" s="160">
        <v>1735238</v>
      </c>
      <c r="E1436" s="160">
        <v>0</v>
      </c>
    </row>
    <row r="1437" spans="3:5">
      <c r="C1437" s="161" t="s">
        <v>1675</v>
      </c>
      <c r="D1437" s="160">
        <v>1546967</v>
      </c>
      <c r="E1437" s="160">
        <v>0</v>
      </c>
    </row>
    <row r="1438" spans="3:5">
      <c r="C1438" s="161" t="s">
        <v>1676</v>
      </c>
      <c r="D1438" s="160">
        <v>2377196</v>
      </c>
      <c r="E1438" s="160">
        <v>0</v>
      </c>
    </row>
    <row r="1439" spans="3:5">
      <c r="C1439" s="161" t="s">
        <v>1677</v>
      </c>
      <c r="D1439" s="160">
        <v>126237650</v>
      </c>
      <c r="E1439" s="160">
        <v>30634643.800000001</v>
      </c>
    </row>
    <row r="1440" spans="3:5">
      <c r="C1440" s="161" t="s">
        <v>1678</v>
      </c>
      <c r="D1440" s="160">
        <v>0</v>
      </c>
      <c r="E1440" s="160">
        <v>0</v>
      </c>
    </row>
    <row r="1441" spans="3:5">
      <c r="C1441" s="161" t="s">
        <v>1679</v>
      </c>
      <c r="D1441" s="160">
        <v>1066299</v>
      </c>
      <c r="E1441" s="160">
        <v>0</v>
      </c>
    </row>
    <row r="1442" spans="3:5">
      <c r="C1442" s="161" t="s">
        <v>1680</v>
      </c>
      <c r="D1442" s="160">
        <v>1909822</v>
      </c>
      <c r="E1442" s="160">
        <v>0</v>
      </c>
    </row>
    <row r="1443" spans="3:5">
      <c r="C1443" s="161" t="s">
        <v>1681</v>
      </c>
      <c r="D1443" s="160">
        <v>2371466</v>
      </c>
      <c r="E1443" s="160">
        <v>0</v>
      </c>
    </row>
    <row r="1444" spans="3:5">
      <c r="C1444" s="161" t="s">
        <v>1682</v>
      </c>
      <c r="D1444" s="160">
        <v>1909822</v>
      </c>
      <c r="E1444" s="160">
        <v>0</v>
      </c>
    </row>
    <row r="1445" spans="3:5">
      <c r="C1445" s="161" t="s">
        <v>1683</v>
      </c>
      <c r="D1445" s="160">
        <v>2035430</v>
      </c>
      <c r="E1445" s="160">
        <v>0</v>
      </c>
    </row>
    <row r="1446" spans="3:5">
      <c r="C1446" s="161" t="s">
        <v>1684</v>
      </c>
      <c r="D1446" s="160">
        <v>1205250</v>
      </c>
      <c r="E1446" s="160">
        <v>0</v>
      </c>
    </row>
    <row r="1447" spans="3:5">
      <c r="C1447" s="161" t="s">
        <v>1685</v>
      </c>
      <c r="D1447" s="160">
        <v>0</v>
      </c>
      <c r="E1447" s="160">
        <v>0</v>
      </c>
    </row>
    <row r="1448" spans="3:5">
      <c r="C1448" s="161" t="s">
        <v>1686</v>
      </c>
      <c r="D1448" s="160">
        <v>1205250</v>
      </c>
      <c r="E1448" s="160">
        <v>0</v>
      </c>
    </row>
    <row r="1449" spans="3:5">
      <c r="C1449" s="161" t="s">
        <v>1687</v>
      </c>
      <c r="D1449" s="160">
        <v>1205250</v>
      </c>
      <c r="E1449" s="160">
        <v>0</v>
      </c>
    </row>
    <row r="1450" spans="3:5">
      <c r="C1450" s="161" t="s">
        <v>1688</v>
      </c>
      <c r="D1450" s="160">
        <v>9986947</v>
      </c>
      <c r="E1450" s="160">
        <v>0</v>
      </c>
    </row>
    <row r="1451" spans="3:5">
      <c r="C1451" s="161" t="s">
        <v>1689</v>
      </c>
      <c r="D1451" s="160">
        <v>1731574</v>
      </c>
      <c r="E1451" s="160">
        <v>0</v>
      </c>
    </row>
    <row r="1452" spans="3:5">
      <c r="C1452" s="161" t="s">
        <v>1690</v>
      </c>
      <c r="D1452" s="160">
        <v>17912610</v>
      </c>
      <c r="E1452" s="160">
        <v>87348607.659999996</v>
      </c>
    </row>
    <row r="1453" spans="3:5">
      <c r="C1453" s="161" t="s">
        <v>1691</v>
      </c>
      <c r="D1453" s="160">
        <v>1684374</v>
      </c>
      <c r="E1453" s="160">
        <v>0</v>
      </c>
    </row>
    <row r="1454" spans="3:5">
      <c r="C1454" s="161" t="s">
        <v>1692</v>
      </c>
      <c r="D1454" s="160">
        <v>2503860</v>
      </c>
      <c r="E1454" s="160">
        <v>0</v>
      </c>
    </row>
    <row r="1455" spans="3:5">
      <c r="C1455" s="161" t="s">
        <v>1693</v>
      </c>
      <c r="D1455" s="160">
        <v>7879331</v>
      </c>
      <c r="E1455" s="160">
        <v>0</v>
      </c>
    </row>
    <row r="1456" spans="3:5">
      <c r="C1456" s="161" t="s">
        <v>774</v>
      </c>
      <c r="D1456" s="160">
        <v>0</v>
      </c>
      <c r="E1456" s="160">
        <v>0</v>
      </c>
    </row>
    <row r="1457" spans="3:5">
      <c r="C1457" s="161" t="s">
        <v>1694</v>
      </c>
      <c r="D1457" s="160">
        <v>0</v>
      </c>
      <c r="E1457" s="160">
        <v>0</v>
      </c>
    </row>
    <row r="1458" spans="3:5">
      <c r="C1458" s="161" t="s">
        <v>1695</v>
      </c>
      <c r="D1458" s="160">
        <v>0</v>
      </c>
      <c r="E1458" s="160">
        <v>0</v>
      </c>
    </row>
    <row r="1459" spans="3:5">
      <c r="C1459" s="161" t="s">
        <v>2110</v>
      </c>
      <c r="D1459" s="160">
        <v>7350418</v>
      </c>
      <c r="E1459" s="160">
        <v>0</v>
      </c>
    </row>
    <row r="1460" spans="3:5">
      <c r="C1460" s="161" t="s">
        <v>1696</v>
      </c>
      <c r="D1460" s="160">
        <v>21640444</v>
      </c>
      <c r="E1460" s="160">
        <v>3336514.55</v>
      </c>
    </row>
    <row r="1461" spans="3:5">
      <c r="C1461" s="161" t="s">
        <v>1697</v>
      </c>
      <c r="D1461" s="160">
        <v>3061390</v>
      </c>
      <c r="E1461" s="160">
        <v>0</v>
      </c>
    </row>
    <row r="1462" spans="3:5">
      <c r="C1462" s="161" t="s">
        <v>1698</v>
      </c>
      <c r="D1462" s="160">
        <v>6892035</v>
      </c>
      <c r="E1462" s="160">
        <v>0</v>
      </c>
    </row>
    <row r="1463" spans="3:5">
      <c r="C1463" s="161" t="s">
        <v>1699</v>
      </c>
      <c r="D1463" s="160">
        <v>0</v>
      </c>
      <c r="E1463" s="160">
        <v>0</v>
      </c>
    </row>
    <row r="1464" spans="3:5">
      <c r="C1464" s="161" t="s">
        <v>1700</v>
      </c>
      <c r="D1464" s="160">
        <v>1656834</v>
      </c>
      <c r="E1464" s="160">
        <v>0</v>
      </c>
    </row>
    <row r="1465" spans="3:5">
      <c r="C1465" s="161" t="s">
        <v>1701</v>
      </c>
      <c r="D1465" s="160">
        <v>1565620</v>
      </c>
      <c r="E1465" s="160">
        <v>0</v>
      </c>
    </row>
    <row r="1466" spans="3:5">
      <c r="C1466" s="161" t="s">
        <v>1702</v>
      </c>
      <c r="D1466" s="160">
        <v>4767042</v>
      </c>
      <c r="E1466" s="160">
        <v>0</v>
      </c>
    </row>
    <row r="1467" spans="3:5">
      <c r="C1467" s="161" t="s">
        <v>1703</v>
      </c>
      <c r="D1467" s="160">
        <v>6862380</v>
      </c>
      <c r="E1467" s="160">
        <v>0</v>
      </c>
    </row>
    <row r="1468" spans="3:5">
      <c r="C1468" s="161" t="s">
        <v>1704</v>
      </c>
      <c r="D1468" s="160">
        <v>6862381</v>
      </c>
      <c r="E1468" s="160">
        <v>0</v>
      </c>
    </row>
    <row r="1469" spans="3:5">
      <c r="C1469" s="161" t="s">
        <v>1705</v>
      </c>
      <c r="D1469" s="160">
        <v>1562232</v>
      </c>
      <c r="E1469" s="160">
        <v>0</v>
      </c>
    </row>
    <row r="1470" spans="3:5">
      <c r="C1470" s="161" t="s">
        <v>1706</v>
      </c>
      <c r="D1470" s="160">
        <v>5181000</v>
      </c>
      <c r="E1470" s="160">
        <v>0</v>
      </c>
    </row>
    <row r="1471" spans="3:5">
      <c r="C1471" s="161" t="s">
        <v>1707</v>
      </c>
      <c r="D1471" s="160">
        <v>918891</v>
      </c>
      <c r="E1471" s="160">
        <v>0</v>
      </c>
    </row>
    <row r="1472" spans="3:5">
      <c r="C1472" s="161" t="s">
        <v>1708</v>
      </c>
      <c r="D1472" s="160">
        <v>5784633</v>
      </c>
      <c r="E1472" s="160">
        <v>0</v>
      </c>
    </row>
    <row r="1473" spans="3:5">
      <c r="C1473" s="161" t="s">
        <v>1709</v>
      </c>
      <c r="D1473" s="160">
        <v>1572836</v>
      </c>
      <c r="E1473" s="160">
        <v>0</v>
      </c>
    </row>
    <row r="1474" spans="3:5">
      <c r="C1474" s="161" t="s">
        <v>802</v>
      </c>
      <c r="D1474" s="160">
        <v>29576146</v>
      </c>
      <c r="E1474" s="160">
        <v>12000000</v>
      </c>
    </row>
    <row r="1475" spans="3:5">
      <c r="C1475" s="161" t="s">
        <v>1710</v>
      </c>
      <c r="D1475" s="160">
        <v>2852697</v>
      </c>
      <c r="E1475" s="160">
        <v>0</v>
      </c>
    </row>
    <row r="1476" spans="3:5">
      <c r="C1476" s="161" t="s">
        <v>1711</v>
      </c>
      <c r="D1476" s="160">
        <v>1556427</v>
      </c>
      <c r="E1476" s="160">
        <v>0</v>
      </c>
    </row>
    <row r="1477" spans="3:5">
      <c r="C1477" s="161" t="s">
        <v>1712</v>
      </c>
      <c r="D1477" s="160">
        <v>1756319</v>
      </c>
      <c r="E1477" s="160">
        <v>0</v>
      </c>
    </row>
    <row r="1478" spans="3:5">
      <c r="C1478" s="161" t="s">
        <v>2225</v>
      </c>
      <c r="D1478" s="160">
        <v>0</v>
      </c>
      <c r="E1478" s="160">
        <v>0</v>
      </c>
    </row>
    <row r="1479" spans="3:5">
      <c r="C1479" s="161" t="s">
        <v>1713</v>
      </c>
      <c r="D1479" s="160">
        <v>1756319</v>
      </c>
      <c r="E1479" s="160">
        <v>0</v>
      </c>
    </row>
    <row r="1480" spans="3:5">
      <c r="C1480" s="161" t="s">
        <v>1714</v>
      </c>
      <c r="D1480" s="160">
        <v>37925268</v>
      </c>
      <c r="E1480" s="160">
        <v>5489537.0099999998</v>
      </c>
    </row>
    <row r="1481" spans="3:5">
      <c r="C1481" s="161" t="s">
        <v>1715</v>
      </c>
      <c r="D1481" s="160">
        <v>1756319</v>
      </c>
      <c r="E1481" s="160">
        <v>0</v>
      </c>
    </row>
    <row r="1482" spans="3:5">
      <c r="C1482" s="161" t="s">
        <v>1716</v>
      </c>
      <c r="D1482" s="160">
        <v>1765368</v>
      </c>
      <c r="E1482" s="160">
        <v>0</v>
      </c>
    </row>
    <row r="1483" spans="3:5">
      <c r="C1483" s="161" t="s">
        <v>1717</v>
      </c>
      <c r="D1483" s="160">
        <v>381504763</v>
      </c>
      <c r="E1483" s="160">
        <v>72349756.530000001</v>
      </c>
    </row>
    <row r="1484" spans="3:5">
      <c r="C1484" s="161" t="s">
        <v>1718</v>
      </c>
      <c r="D1484" s="160">
        <v>1502117</v>
      </c>
      <c r="E1484" s="160">
        <v>0</v>
      </c>
    </row>
    <row r="1485" spans="3:5">
      <c r="C1485" s="161" t="s">
        <v>1719</v>
      </c>
      <c r="D1485" s="160">
        <v>1765368</v>
      </c>
      <c r="E1485" s="160">
        <v>0</v>
      </c>
    </row>
    <row r="1486" spans="3:5">
      <c r="C1486" s="161" t="s">
        <v>2226</v>
      </c>
      <c r="D1486" s="160">
        <v>0</v>
      </c>
      <c r="E1486" s="160">
        <v>0</v>
      </c>
    </row>
    <row r="1487" spans="3:5">
      <c r="C1487" s="161" t="s">
        <v>1720</v>
      </c>
      <c r="D1487" s="160">
        <v>1295822624</v>
      </c>
      <c r="E1487" s="160">
        <v>467641389.60000002</v>
      </c>
    </row>
    <row r="1488" spans="3:5">
      <c r="C1488" s="161" t="s">
        <v>1721</v>
      </c>
      <c r="D1488" s="160">
        <v>1060219</v>
      </c>
      <c r="E1488" s="160">
        <v>0</v>
      </c>
    </row>
    <row r="1489" spans="3:5">
      <c r="C1489" s="161" t="s">
        <v>1722</v>
      </c>
      <c r="D1489" s="160">
        <v>1131784</v>
      </c>
      <c r="E1489" s="160">
        <v>0</v>
      </c>
    </row>
    <row r="1490" spans="3:5">
      <c r="C1490" s="161" t="s">
        <v>1723</v>
      </c>
      <c r="D1490" s="160">
        <v>1400464</v>
      </c>
      <c r="E1490" s="160">
        <v>543817.22</v>
      </c>
    </row>
    <row r="1491" spans="3:5">
      <c r="C1491" s="161" t="s">
        <v>1724</v>
      </c>
      <c r="D1491" s="160">
        <v>180060768</v>
      </c>
      <c r="E1491" s="160">
        <v>0</v>
      </c>
    </row>
    <row r="1492" spans="3:5">
      <c r="C1492" s="161" t="s">
        <v>1725</v>
      </c>
      <c r="D1492" s="160">
        <v>1542689</v>
      </c>
      <c r="E1492" s="160">
        <v>524815.24</v>
      </c>
    </row>
    <row r="1493" spans="3:5">
      <c r="C1493" s="161" t="s">
        <v>602</v>
      </c>
      <c r="D1493" s="160">
        <v>44378109</v>
      </c>
      <c r="E1493" s="160">
        <v>0</v>
      </c>
    </row>
    <row r="1494" spans="3:5">
      <c r="C1494" s="161" t="s">
        <v>1726</v>
      </c>
      <c r="D1494" s="160">
        <v>1542688</v>
      </c>
      <c r="E1494" s="160">
        <v>524816.09</v>
      </c>
    </row>
    <row r="1495" spans="3:5">
      <c r="C1495" s="161" t="s">
        <v>1727</v>
      </c>
      <c r="D1495" s="160">
        <v>1131784</v>
      </c>
      <c r="E1495" s="160">
        <v>0</v>
      </c>
    </row>
    <row r="1496" spans="3:5">
      <c r="C1496" s="161" t="s">
        <v>1728</v>
      </c>
      <c r="D1496" s="160">
        <v>4769615</v>
      </c>
      <c r="E1496" s="160">
        <v>0</v>
      </c>
    </row>
    <row r="1497" spans="3:5">
      <c r="C1497" s="161" t="s">
        <v>420</v>
      </c>
      <c r="D1497" s="160">
        <v>1203082</v>
      </c>
      <c r="E1497" s="160">
        <v>0</v>
      </c>
    </row>
    <row r="1498" spans="3:5">
      <c r="C1498" s="161" t="s">
        <v>1729</v>
      </c>
      <c r="D1498" s="160">
        <v>21097831</v>
      </c>
      <c r="E1498" s="160">
        <v>0</v>
      </c>
    </row>
    <row r="1499" spans="3:5">
      <c r="C1499" s="161" t="s">
        <v>421</v>
      </c>
      <c r="D1499" s="160">
        <v>7442678</v>
      </c>
      <c r="E1499" s="160">
        <v>0</v>
      </c>
    </row>
    <row r="1500" spans="3:5">
      <c r="C1500" s="161" t="s">
        <v>422</v>
      </c>
      <c r="D1500" s="160">
        <v>1680028</v>
      </c>
      <c r="E1500" s="160">
        <v>0</v>
      </c>
    </row>
    <row r="1501" spans="3:5">
      <c r="C1501" s="161" t="s">
        <v>423</v>
      </c>
      <c r="D1501" s="160">
        <v>1203082</v>
      </c>
      <c r="E1501" s="160">
        <v>0</v>
      </c>
    </row>
    <row r="1502" spans="3:5">
      <c r="C1502" s="161" t="s">
        <v>424</v>
      </c>
      <c r="D1502" s="160">
        <v>7362834</v>
      </c>
      <c r="E1502" s="160">
        <v>0</v>
      </c>
    </row>
    <row r="1503" spans="3:5">
      <c r="C1503" s="161" t="s">
        <v>425</v>
      </c>
      <c r="D1503" s="160">
        <v>1725462</v>
      </c>
      <c r="E1503" s="160">
        <v>0</v>
      </c>
    </row>
    <row r="1504" spans="3:5">
      <c r="C1504" s="159" t="s">
        <v>243</v>
      </c>
      <c r="D1504" s="160">
        <v>200000000</v>
      </c>
      <c r="E1504" s="160">
        <v>0</v>
      </c>
    </row>
    <row r="1505" spans="3:5">
      <c r="C1505" s="161" t="s">
        <v>241</v>
      </c>
      <c r="D1505" s="160">
        <v>200000000</v>
      </c>
      <c r="E1505" s="160">
        <v>0</v>
      </c>
    </row>
    <row r="1506" spans="3:5">
      <c r="C1506" s="157" t="s">
        <v>317</v>
      </c>
      <c r="D1506" s="158">
        <v>257116454</v>
      </c>
      <c r="E1506" s="158">
        <v>303363332.57999998</v>
      </c>
    </row>
    <row r="1507" spans="3:5">
      <c r="C1507" s="159" t="s">
        <v>240</v>
      </c>
      <c r="D1507" s="160">
        <v>257116454</v>
      </c>
      <c r="E1507" s="160">
        <v>303363332.57999998</v>
      </c>
    </row>
    <row r="1508" spans="3:5">
      <c r="C1508" s="161" t="s">
        <v>1730</v>
      </c>
      <c r="D1508" s="160">
        <v>2882935</v>
      </c>
      <c r="E1508" s="160">
        <v>0</v>
      </c>
    </row>
    <row r="1509" spans="3:5">
      <c r="C1509" s="161" t="s">
        <v>2134</v>
      </c>
      <c r="D1509" s="160">
        <v>0</v>
      </c>
      <c r="E1509" s="160">
        <v>0</v>
      </c>
    </row>
    <row r="1510" spans="3:5">
      <c r="C1510" s="161" t="s">
        <v>1731</v>
      </c>
      <c r="D1510" s="160">
        <v>5905187</v>
      </c>
      <c r="E1510" s="160">
        <v>0</v>
      </c>
    </row>
    <row r="1511" spans="3:5">
      <c r="C1511" s="161" t="s">
        <v>1732</v>
      </c>
      <c r="D1511" s="160">
        <v>0</v>
      </c>
      <c r="E1511" s="160">
        <v>8582213.7699999996</v>
      </c>
    </row>
    <row r="1512" spans="3:5">
      <c r="C1512" s="161" t="s">
        <v>1733</v>
      </c>
      <c r="D1512" s="160">
        <v>4928241</v>
      </c>
      <c r="E1512" s="160">
        <v>230545.18</v>
      </c>
    </row>
    <row r="1513" spans="3:5">
      <c r="C1513" s="161" t="s">
        <v>1734</v>
      </c>
      <c r="D1513" s="160">
        <v>12567741</v>
      </c>
      <c r="E1513" s="160">
        <v>7695054.1200000001</v>
      </c>
    </row>
    <row r="1514" spans="3:5">
      <c r="C1514" s="161" t="s">
        <v>1735</v>
      </c>
      <c r="D1514" s="160">
        <v>12408195</v>
      </c>
      <c r="E1514" s="160">
        <v>0</v>
      </c>
    </row>
    <row r="1515" spans="3:5">
      <c r="C1515" s="161" t="s">
        <v>1736</v>
      </c>
      <c r="D1515" s="160">
        <v>12408195</v>
      </c>
      <c r="E1515" s="160">
        <v>2259174.4700000002</v>
      </c>
    </row>
    <row r="1516" spans="3:5">
      <c r="C1516" s="161" t="s">
        <v>1737</v>
      </c>
      <c r="D1516" s="160">
        <v>0</v>
      </c>
      <c r="E1516" s="160">
        <v>3112209.47</v>
      </c>
    </row>
    <row r="1517" spans="3:5">
      <c r="C1517" s="161" t="s">
        <v>1738</v>
      </c>
      <c r="D1517" s="160">
        <v>17182568</v>
      </c>
      <c r="E1517" s="160">
        <v>13233992.74</v>
      </c>
    </row>
    <row r="1518" spans="3:5">
      <c r="C1518" s="161" t="s">
        <v>1739</v>
      </c>
      <c r="D1518" s="160">
        <v>1098569</v>
      </c>
      <c r="E1518" s="160">
        <v>0</v>
      </c>
    </row>
    <row r="1519" spans="3:5">
      <c r="C1519" s="161" t="s">
        <v>1740</v>
      </c>
      <c r="D1519" s="160">
        <v>11619581</v>
      </c>
      <c r="E1519" s="160">
        <v>0</v>
      </c>
    </row>
    <row r="1520" spans="3:5">
      <c r="C1520" s="161" t="s">
        <v>521</v>
      </c>
      <c r="D1520" s="160">
        <v>75000367</v>
      </c>
      <c r="E1520" s="160">
        <v>64999988.980000004</v>
      </c>
    </row>
    <row r="1521" spans="3:5">
      <c r="C1521" s="161" t="s">
        <v>1741</v>
      </c>
      <c r="D1521" s="160">
        <v>7738592</v>
      </c>
      <c r="E1521" s="160">
        <v>0</v>
      </c>
    </row>
    <row r="1522" spans="3:5">
      <c r="C1522" s="161" t="s">
        <v>1742</v>
      </c>
      <c r="D1522" s="160">
        <v>7738592</v>
      </c>
      <c r="E1522" s="160">
        <v>0</v>
      </c>
    </row>
    <row r="1523" spans="3:5">
      <c r="C1523" s="161" t="s">
        <v>732</v>
      </c>
      <c r="D1523" s="160">
        <v>0</v>
      </c>
      <c r="E1523" s="160">
        <v>131195020.23999999</v>
      </c>
    </row>
    <row r="1524" spans="3:5">
      <c r="C1524" s="161" t="s">
        <v>318</v>
      </c>
      <c r="D1524" s="160">
        <v>60612344</v>
      </c>
      <c r="E1524" s="160">
        <v>61581069.369999997</v>
      </c>
    </row>
    <row r="1525" spans="3:5">
      <c r="C1525" s="161" t="s">
        <v>1743</v>
      </c>
      <c r="D1525" s="160">
        <v>1330203</v>
      </c>
      <c r="E1525" s="160">
        <v>0</v>
      </c>
    </row>
    <row r="1526" spans="3:5">
      <c r="C1526" s="161" t="s">
        <v>1744</v>
      </c>
      <c r="D1526" s="160">
        <v>1162125</v>
      </c>
      <c r="E1526" s="160">
        <v>0</v>
      </c>
    </row>
    <row r="1527" spans="3:5">
      <c r="C1527" s="161" t="s">
        <v>367</v>
      </c>
      <c r="D1527" s="160">
        <v>22533019</v>
      </c>
      <c r="E1527" s="160">
        <v>10474064.24</v>
      </c>
    </row>
    <row r="1528" spans="3:5">
      <c r="C1528" s="159" t="s">
        <v>243</v>
      </c>
      <c r="D1528" s="160">
        <v>0</v>
      </c>
      <c r="E1528" s="160">
        <v>0</v>
      </c>
    </row>
    <row r="1529" spans="3:5">
      <c r="C1529" s="161" t="s">
        <v>732</v>
      </c>
      <c r="D1529" s="160">
        <v>0</v>
      </c>
      <c r="E1529" s="160">
        <v>0</v>
      </c>
    </row>
    <row r="1530" spans="3:5">
      <c r="C1530" s="157" t="s">
        <v>254</v>
      </c>
      <c r="D1530" s="158">
        <v>1369718080</v>
      </c>
      <c r="E1530" s="158">
        <v>237189765.18000001</v>
      </c>
    </row>
    <row r="1531" spans="3:5">
      <c r="C1531" s="159" t="s">
        <v>240</v>
      </c>
      <c r="D1531" s="160">
        <v>954019080</v>
      </c>
      <c r="E1531" s="160">
        <v>237189765.18000001</v>
      </c>
    </row>
    <row r="1532" spans="3:5">
      <c r="C1532" s="161" t="s">
        <v>1745</v>
      </c>
      <c r="D1532" s="160">
        <v>2493291</v>
      </c>
      <c r="E1532" s="160">
        <v>0</v>
      </c>
    </row>
    <row r="1533" spans="3:5">
      <c r="C1533" s="161" t="s">
        <v>1746</v>
      </c>
      <c r="D1533" s="160">
        <v>49672114</v>
      </c>
      <c r="E1533" s="160">
        <v>0</v>
      </c>
    </row>
    <row r="1534" spans="3:5">
      <c r="C1534" s="161" t="s">
        <v>1747</v>
      </c>
      <c r="D1534" s="160">
        <v>5076261</v>
      </c>
      <c r="E1534" s="160">
        <v>0</v>
      </c>
    </row>
    <row r="1535" spans="3:5">
      <c r="C1535" s="161" t="s">
        <v>1748</v>
      </c>
      <c r="D1535" s="160">
        <v>2493291</v>
      </c>
      <c r="E1535" s="160">
        <v>0</v>
      </c>
    </row>
    <row r="1536" spans="3:5">
      <c r="C1536" s="161" t="s">
        <v>1749</v>
      </c>
      <c r="D1536" s="160">
        <v>6794890</v>
      </c>
      <c r="E1536" s="160">
        <v>0</v>
      </c>
    </row>
    <row r="1537" spans="3:5">
      <c r="C1537" s="161" t="s">
        <v>1750</v>
      </c>
      <c r="D1537" s="160">
        <v>2707082</v>
      </c>
      <c r="E1537" s="160">
        <v>0</v>
      </c>
    </row>
    <row r="1538" spans="3:5">
      <c r="C1538" s="161" t="s">
        <v>1751</v>
      </c>
      <c r="D1538" s="160">
        <v>12526106</v>
      </c>
      <c r="E1538" s="160">
        <v>5902981.1600000001</v>
      </c>
    </row>
    <row r="1539" spans="3:5">
      <c r="C1539" s="161" t="s">
        <v>1752</v>
      </c>
      <c r="D1539" s="160">
        <v>9502603</v>
      </c>
      <c r="E1539" s="160">
        <v>0</v>
      </c>
    </row>
    <row r="1540" spans="3:5">
      <c r="C1540" s="161" t="s">
        <v>1753</v>
      </c>
      <c r="D1540" s="160">
        <v>5473340</v>
      </c>
      <c r="E1540" s="160">
        <v>0</v>
      </c>
    </row>
    <row r="1541" spans="3:5">
      <c r="C1541" s="161" t="s">
        <v>1754</v>
      </c>
      <c r="D1541" s="160">
        <v>5473340</v>
      </c>
      <c r="E1541" s="160">
        <v>0</v>
      </c>
    </row>
    <row r="1542" spans="3:5">
      <c r="C1542" s="161" t="s">
        <v>1755</v>
      </c>
      <c r="D1542" s="160">
        <v>14580842</v>
      </c>
      <c r="E1542" s="160">
        <v>0</v>
      </c>
    </row>
    <row r="1543" spans="3:5">
      <c r="C1543" s="161" t="s">
        <v>1756</v>
      </c>
      <c r="D1543" s="160">
        <v>0</v>
      </c>
      <c r="E1543" s="160">
        <v>0</v>
      </c>
    </row>
    <row r="1544" spans="3:5">
      <c r="C1544" s="161" t="s">
        <v>1757</v>
      </c>
      <c r="D1544" s="160">
        <v>7771946</v>
      </c>
      <c r="E1544" s="160">
        <v>0</v>
      </c>
    </row>
    <row r="1545" spans="3:5">
      <c r="C1545" s="161" t="s">
        <v>1758</v>
      </c>
      <c r="D1545" s="160">
        <v>4868261</v>
      </c>
      <c r="E1545" s="160">
        <v>0</v>
      </c>
    </row>
    <row r="1546" spans="3:5">
      <c r="C1546" s="161" t="s">
        <v>2267</v>
      </c>
      <c r="D1546" s="160">
        <v>0</v>
      </c>
      <c r="E1546" s="160">
        <v>0</v>
      </c>
    </row>
    <row r="1547" spans="3:5">
      <c r="C1547" s="161" t="s">
        <v>2268</v>
      </c>
      <c r="D1547" s="160">
        <v>0</v>
      </c>
      <c r="E1547" s="160">
        <v>0</v>
      </c>
    </row>
    <row r="1548" spans="3:5">
      <c r="C1548" s="161" t="s">
        <v>2269</v>
      </c>
      <c r="D1548" s="160">
        <v>0</v>
      </c>
      <c r="E1548" s="160">
        <v>0</v>
      </c>
    </row>
    <row r="1549" spans="3:5">
      <c r="C1549" s="161" t="s">
        <v>1759</v>
      </c>
      <c r="D1549" s="160">
        <v>0</v>
      </c>
      <c r="E1549" s="160">
        <v>0</v>
      </c>
    </row>
    <row r="1550" spans="3:5">
      <c r="C1550" s="161" t="s">
        <v>1760</v>
      </c>
      <c r="D1550" s="160">
        <v>0</v>
      </c>
      <c r="E1550" s="160">
        <v>0</v>
      </c>
    </row>
    <row r="1551" spans="3:5">
      <c r="C1551" s="161" t="s">
        <v>2270</v>
      </c>
      <c r="D1551" s="160">
        <v>0</v>
      </c>
      <c r="E1551" s="160">
        <v>0</v>
      </c>
    </row>
    <row r="1552" spans="3:5">
      <c r="C1552" s="161" t="s">
        <v>319</v>
      </c>
      <c r="D1552" s="160">
        <v>25000000</v>
      </c>
      <c r="E1552" s="160">
        <v>0</v>
      </c>
    </row>
    <row r="1553" spans="3:5">
      <c r="C1553" s="161" t="s">
        <v>1761</v>
      </c>
      <c r="D1553" s="160">
        <v>1547718</v>
      </c>
      <c r="E1553" s="160">
        <v>0</v>
      </c>
    </row>
    <row r="1554" spans="3:5">
      <c r="C1554" s="161" t="s">
        <v>1762</v>
      </c>
      <c r="D1554" s="160">
        <v>7507685</v>
      </c>
      <c r="E1554" s="160">
        <v>0</v>
      </c>
    </row>
    <row r="1555" spans="3:5">
      <c r="C1555" s="161" t="s">
        <v>478</v>
      </c>
      <c r="D1555" s="160">
        <v>12315980</v>
      </c>
      <c r="E1555" s="160">
        <v>11985442.17</v>
      </c>
    </row>
    <row r="1556" spans="3:5">
      <c r="C1556" s="161" t="s">
        <v>1763</v>
      </c>
      <c r="D1556" s="160">
        <v>75000002</v>
      </c>
      <c r="E1556" s="160">
        <v>59922653.93</v>
      </c>
    </row>
    <row r="1557" spans="3:5">
      <c r="C1557" s="161" t="s">
        <v>1764</v>
      </c>
      <c r="D1557" s="160">
        <v>1913319</v>
      </c>
      <c r="E1557" s="160">
        <v>0</v>
      </c>
    </row>
    <row r="1558" spans="3:5">
      <c r="C1558" s="161" t="s">
        <v>320</v>
      </c>
      <c r="D1558" s="160">
        <v>253247167</v>
      </c>
      <c r="E1558" s="160">
        <v>72843960.540000007</v>
      </c>
    </row>
    <row r="1559" spans="3:5">
      <c r="C1559" s="161" t="s">
        <v>321</v>
      </c>
      <c r="D1559" s="160">
        <v>15000003</v>
      </c>
      <c r="E1559" s="160">
        <v>10242350.07</v>
      </c>
    </row>
    <row r="1560" spans="3:5">
      <c r="C1560" s="161" t="s">
        <v>1765</v>
      </c>
      <c r="D1560" s="160">
        <v>1712423</v>
      </c>
      <c r="E1560" s="160">
        <v>0</v>
      </c>
    </row>
    <row r="1561" spans="3:5">
      <c r="C1561" s="161" t="s">
        <v>1766</v>
      </c>
      <c r="D1561" s="160">
        <v>7077556</v>
      </c>
      <c r="E1561" s="160">
        <v>0</v>
      </c>
    </row>
    <row r="1562" spans="3:5">
      <c r="C1562" s="161" t="s">
        <v>322</v>
      </c>
      <c r="D1562" s="160">
        <v>210000004</v>
      </c>
      <c r="E1562" s="160">
        <v>76292377.310000002</v>
      </c>
    </row>
    <row r="1563" spans="3:5">
      <c r="C1563" s="161" t="s">
        <v>2227</v>
      </c>
      <c r="D1563" s="160">
        <v>0</v>
      </c>
      <c r="E1563" s="160">
        <v>0</v>
      </c>
    </row>
    <row r="1564" spans="3:5">
      <c r="C1564" s="161" t="s">
        <v>1767</v>
      </c>
      <c r="D1564" s="160">
        <v>5000000</v>
      </c>
      <c r="E1564" s="160">
        <v>0</v>
      </c>
    </row>
    <row r="1565" spans="3:5">
      <c r="C1565" s="161" t="s">
        <v>1768</v>
      </c>
      <c r="D1565" s="160">
        <v>209263856</v>
      </c>
      <c r="E1565" s="160">
        <v>0</v>
      </c>
    </row>
    <row r="1566" spans="3:5">
      <c r="C1566" s="159" t="s">
        <v>243</v>
      </c>
      <c r="D1566" s="160">
        <v>415699000</v>
      </c>
      <c r="E1566" s="160">
        <v>0</v>
      </c>
    </row>
    <row r="1567" spans="3:5">
      <c r="C1567" s="161" t="s">
        <v>921</v>
      </c>
      <c r="D1567" s="160">
        <v>415699000</v>
      </c>
      <c r="E1567" s="160">
        <v>0</v>
      </c>
    </row>
    <row r="1568" spans="3:5">
      <c r="C1568" s="157" t="s">
        <v>323</v>
      </c>
      <c r="D1568" s="158">
        <v>669417077</v>
      </c>
      <c r="E1568" s="158">
        <v>465531493.26000005</v>
      </c>
    </row>
    <row r="1569" spans="3:5">
      <c r="C1569" s="159" t="s">
        <v>240</v>
      </c>
      <c r="D1569" s="160">
        <v>669417077</v>
      </c>
      <c r="E1569" s="160">
        <v>465531493.26000005</v>
      </c>
    </row>
    <row r="1570" spans="3:5">
      <c r="C1570" s="161" t="s">
        <v>2228</v>
      </c>
      <c r="D1570" s="160">
        <v>0</v>
      </c>
      <c r="E1570" s="160">
        <v>0</v>
      </c>
    </row>
    <row r="1571" spans="3:5">
      <c r="C1571" s="161" t="s">
        <v>830</v>
      </c>
      <c r="D1571" s="160">
        <v>0</v>
      </c>
      <c r="E1571" s="160">
        <v>43317624.909999996</v>
      </c>
    </row>
    <row r="1572" spans="3:5">
      <c r="C1572" s="161" t="s">
        <v>2229</v>
      </c>
      <c r="D1572" s="160">
        <v>0</v>
      </c>
      <c r="E1572" s="160">
        <v>0</v>
      </c>
    </row>
    <row r="1573" spans="3:5">
      <c r="C1573" s="161" t="s">
        <v>603</v>
      </c>
      <c r="D1573" s="160">
        <v>161617278</v>
      </c>
      <c r="E1573" s="160">
        <v>0</v>
      </c>
    </row>
    <row r="1574" spans="3:5">
      <c r="C1574" s="161" t="s">
        <v>1769</v>
      </c>
      <c r="D1574" s="160">
        <v>914202</v>
      </c>
      <c r="E1574" s="160">
        <v>0</v>
      </c>
    </row>
    <row r="1575" spans="3:5">
      <c r="C1575" s="161" t="s">
        <v>1770</v>
      </c>
      <c r="D1575" s="160">
        <v>43984811</v>
      </c>
      <c r="E1575" s="160">
        <v>16016741.140000001</v>
      </c>
    </row>
    <row r="1576" spans="3:5">
      <c r="C1576" s="161" t="s">
        <v>324</v>
      </c>
      <c r="D1576" s="160">
        <v>117414</v>
      </c>
      <c r="E1576" s="160">
        <v>0</v>
      </c>
    </row>
    <row r="1577" spans="3:5">
      <c r="C1577" s="161" t="s">
        <v>1771</v>
      </c>
      <c r="D1577" s="160">
        <v>2057250</v>
      </c>
      <c r="E1577" s="160">
        <v>0</v>
      </c>
    </row>
    <row r="1578" spans="3:5">
      <c r="C1578" s="161" t="s">
        <v>1772</v>
      </c>
      <c r="D1578" s="160">
        <v>1558695</v>
      </c>
      <c r="E1578" s="160">
        <v>0</v>
      </c>
    </row>
    <row r="1579" spans="3:5">
      <c r="C1579" s="161" t="s">
        <v>1773</v>
      </c>
      <c r="D1579" s="160">
        <v>1558695</v>
      </c>
      <c r="E1579" s="160">
        <v>0</v>
      </c>
    </row>
    <row r="1580" spans="3:5">
      <c r="C1580" s="161" t="s">
        <v>2175</v>
      </c>
      <c r="D1580" s="160">
        <v>0</v>
      </c>
      <c r="E1580" s="160">
        <v>0</v>
      </c>
    </row>
    <row r="1581" spans="3:5">
      <c r="C1581" s="161" t="s">
        <v>1774</v>
      </c>
      <c r="D1581" s="160">
        <v>2704204</v>
      </c>
      <c r="E1581" s="160">
        <v>0</v>
      </c>
    </row>
    <row r="1582" spans="3:5">
      <c r="C1582" s="161" t="s">
        <v>1775</v>
      </c>
      <c r="D1582" s="160">
        <v>0</v>
      </c>
      <c r="E1582" s="160">
        <v>179200627.84</v>
      </c>
    </row>
    <row r="1583" spans="3:5">
      <c r="C1583" s="161" t="s">
        <v>1776</v>
      </c>
      <c r="D1583" s="160">
        <v>1985061</v>
      </c>
      <c r="E1583" s="160">
        <v>0</v>
      </c>
    </row>
    <row r="1584" spans="3:5">
      <c r="C1584" s="161" t="s">
        <v>1777</v>
      </c>
      <c r="D1584" s="160">
        <v>2448273</v>
      </c>
      <c r="E1584" s="160">
        <v>3268589.46</v>
      </c>
    </row>
    <row r="1585" spans="3:5">
      <c r="C1585" s="161" t="s">
        <v>1778</v>
      </c>
      <c r="D1585" s="160">
        <v>37500035</v>
      </c>
      <c r="E1585" s="160">
        <v>25000000</v>
      </c>
    </row>
    <row r="1586" spans="3:5">
      <c r="C1586" s="161" t="s">
        <v>1779</v>
      </c>
      <c r="D1586" s="160">
        <v>112500001</v>
      </c>
      <c r="E1586" s="160">
        <v>50148316.849999994</v>
      </c>
    </row>
    <row r="1587" spans="3:5">
      <c r="C1587" s="161" t="s">
        <v>1780</v>
      </c>
      <c r="D1587" s="160">
        <v>2521954</v>
      </c>
      <c r="E1587" s="160">
        <v>0</v>
      </c>
    </row>
    <row r="1588" spans="3:5">
      <c r="C1588" s="161" t="s">
        <v>1781</v>
      </c>
      <c r="D1588" s="160">
        <v>1109666</v>
      </c>
      <c r="E1588" s="160">
        <v>0</v>
      </c>
    </row>
    <row r="1589" spans="3:5">
      <c r="C1589" s="161" t="s">
        <v>1782</v>
      </c>
      <c r="D1589" s="160">
        <v>2438083</v>
      </c>
      <c r="E1589" s="160">
        <v>0</v>
      </c>
    </row>
    <row r="1590" spans="3:5">
      <c r="C1590" s="161" t="s">
        <v>1783</v>
      </c>
      <c r="D1590" s="160">
        <v>1519811</v>
      </c>
      <c r="E1590" s="160">
        <v>0</v>
      </c>
    </row>
    <row r="1591" spans="3:5">
      <c r="C1591" s="161" t="s">
        <v>1784</v>
      </c>
      <c r="D1591" s="160">
        <v>1519811</v>
      </c>
      <c r="E1591" s="160">
        <v>0</v>
      </c>
    </row>
    <row r="1592" spans="3:5">
      <c r="C1592" s="161" t="s">
        <v>1785</v>
      </c>
      <c r="D1592" s="160">
        <v>1109666</v>
      </c>
      <c r="E1592" s="160">
        <v>0</v>
      </c>
    </row>
    <row r="1593" spans="3:5">
      <c r="C1593" s="161" t="s">
        <v>1786</v>
      </c>
      <c r="D1593" s="160">
        <v>2512391</v>
      </c>
      <c r="E1593" s="160">
        <v>120712.42</v>
      </c>
    </row>
    <row r="1594" spans="3:5">
      <c r="C1594" s="161" t="s">
        <v>1787</v>
      </c>
      <c r="D1594" s="160">
        <v>0</v>
      </c>
      <c r="E1594" s="160">
        <v>2038570.04</v>
      </c>
    </row>
    <row r="1595" spans="3:5">
      <c r="C1595" s="161" t="s">
        <v>351</v>
      </c>
      <c r="D1595" s="160">
        <v>32037047</v>
      </c>
      <c r="E1595" s="160">
        <v>0</v>
      </c>
    </row>
    <row r="1596" spans="3:5">
      <c r="C1596" s="161" t="s">
        <v>2111</v>
      </c>
      <c r="D1596" s="160">
        <v>0</v>
      </c>
      <c r="E1596" s="160">
        <v>2603881.06</v>
      </c>
    </row>
    <row r="1597" spans="3:5">
      <c r="C1597" s="161" t="s">
        <v>1788</v>
      </c>
      <c r="D1597" s="160">
        <v>2168240</v>
      </c>
      <c r="E1597" s="160">
        <v>8053714.6200000001</v>
      </c>
    </row>
    <row r="1598" spans="3:5">
      <c r="C1598" s="161" t="s">
        <v>1789</v>
      </c>
      <c r="D1598" s="160">
        <v>3241040</v>
      </c>
      <c r="E1598" s="160">
        <v>102098.32</v>
      </c>
    </row>
    <row r="1599" spans="3:5">
      <c r="C1599" s="161" t="s">
        <v>1790</v>
      </c>
      <c r="D1599" s="160">
        <v>2512391</v>
      </c>
      <c r="E1599" s="160">
        <v>56640</v>
      </c>
    </row>
    <row r="1600" spans="3:5">
      <c r="C1600" s="161" t="s">
        <v>1791</v>
      </c>
      <c r="D1600" s="160">
        <v>268235</v>
      </c>
      <c r="E1600" s="160">
        <v>0</v>
      </c>
    </row>
    <row r="1601" spans="3:5">
      <c r="C1601" s="161" t="s">
        <v>1792</v>
      </c>
      <c r="D1601" s="160">
        <v>1514598</v>
      </c>
      <c r="E1601" s="160">
        <v>0</v>
      </c>
    </row>
    <row r="1602" spans="3:5">
      <c r="C1602" s="161" t="s">
        <v>1793</v>
      </c>
      <c r="D1602" s="160">
        <v>1514598</v>
      </c>
      <c r="E1602" s="160">
        <v>0</v>
      </c>
    </row>
    <row r="1603" spans="3:5">
      <c r="C1603" s="161" t="s">
        <v>2230</v>
      </c>
      <c r="D1603" s="160">
        <v>0</v>
      </c>
      <c r="E1603" s="160">
        <v>0</v>
      </c>
    </row>
    <row r="1604" spans="3:5">
      <c r="C1604" s="161" t="s">
        <v>1794</v>
      </c>
      <c r="D1604" s="160">
        <v>46009770</v>
      </c>
      <c r="E1604" s="160">
        <v>0</v>
      </c>
    </row>
    <row r="1605" spans="3:5">
      <c r="C1605" s="161" t="s">
        <v>672</v>
      </c>
      <c r="D1605" s="160">
        <v>100000</v>
      </c>
      <c r="E1605" s="160">
        <v>0</v>
      </c>
    </row>
    <row r="1606" spans="3:5">
      <c r="C1606" s="161" t="s">
        <v>368</v>
      </c>
      <c r="D1606" s="160">
        <v>150029233</v>
      </c>
      <c r="E1606" s="160">
        <v>115603976.60000001</v>
      </c>
    </row>
    <row r="1607" spans="3:5">
      <c r="C1607" s="161" t="s">
        <v>1795</v>
      </c>
      <c r="D1607" s="160">
        <v>24680181</v>
      </c>
      <c r="E1607" s="160">
        <v>20000000</v>
      </c>
    </row>
    <row r="1608" spans="3:5">
      <c r="C1608" s="161" t="s">
        <v>1796</v>
      </c>
      <c r="D1608" s="160">
        <v>23664443</v>
      </c>
      <c r="E1608" s="160">
        <v>0</v>
      </c>
    </row>
    <row r="1609" spans="3:5">
      <c r="C1609" s="157" t="s">
        <v>325</v>
      </c>
      <c r="D1609" s="158">
        <v>2825645076</v>
      </c>
      <c r="E1609" s="158">
        <v>759211272.97000003</v>
      </c>
    </row>
    <row r="1610" spans="3:5">
      <c r="C1610" s="159" t="s">
        <v>240</v>
      </c>
      <c r="D1610" s="160">
        <v>1798325483</v>
      </c>
      <c r="E1610" s="160">
        <v>615681742.13</v>
      </c>
    </row>
    <row r="1611" spans="3:5">
      <c r="C1611" s="161" t="s">
        <v>1797</v>
      </c>
      <c r="D1611" s="160">
        <v>0</v>
      </c>
      <c r="E1611" s="160">
        <v>3344549.98</v>
      </c>
    </row>
    <row r="1612" spans="3:5">
      <c r="C1612" s="161" t="s">
        <v>1798</v>
      </c>
      <c r="D1612" s="160">
        <v>0</v>
      </c>
      <c r="E1612" s="160">
        <v>4896342.5599999996</v>
      </c>
    </row>
    <row r="1613" spans="3:5">
      <c r="C1613" s="161" t="s">
        <v>1799</v>
      </c>
      <c r="D1613" s="160">
        <v>1140378</v>
      </c>
      <c r="E1613" s="160">
        <v>3190425.01</v>
      </c>
    </row>
    <row r="1614" spans="3:5">
      <c r="C1614" s="161" t="s">
        <v>1800</v>
      </c>
      <c r="D1614" s="160">
        <v>156108</v>
      </c>
      <c r="E1614" s="160">
        <v>0</v>
      </c>
    </row>
    <row r="1615" spans="3:5">
      <c r="C1615" s="161" t="s">
        <v>1801</v>
      </c>
      <c r="D1615" s="160">
        <v>1398551</v>
      </c>
      <c r="E1615" s="160">
        <v>406844.03</v>
      </c>
    </row>
    <row r="1616" spans="3:5">
      <c r="C1616" s="161" t="s">
        <v>1802</v>
      </c>
      <c r="D1616" s="160">
        <v>0</v>
      </c>
      <c r="E1616" s="160">
        <v>3112093.01</v>
      </c>
    </row>
    <row r="1617" spans="3:5">
      <c r="C1617" s="161" t="s">
        <v>1803</v>
      </c>
      <c r="D1617" s="160">
        <v>0</v>
      </c>
      <c r="E1617" s="160">
        <v>1592053.89</v>
      </c>
    </row>
    <row r="1618" spans="3:5">
      <c r="C1618" s="161" t="s">
        <v>1804</v>
      </c>
      <c r="D1618" s="160">
        <v>1605091</v>
      </c>
      <c r="E1618" s="160">
        <v>4396599.92</v>
      </c>
    </row>
    <row r="1619" spans="3:5">
      <c r="C1619" s="161" t="s">
        <v>1805</v>
      </c>
      <c r="D1619" s="160">
        <v>22199146</v>
      </c>
      <c r="E1619" s="160">
        <v>15548000</v>
      </c>
    </row>
    <row r="1620" spans="3:5">
      <c r="C1620" s="161" t="s">
        <v>1806</v>
      </c>
      <c r="D1620" s="160">
        <v>145282175</v>
      </c>
      <c r="E1620" s="160">
        <v>0</v>
      </c>
    </row>
    <row r="1621" spans="3:5">
      <c r="C1621" s="161" t="s">
        <v>1807</v>
      </c>
      <c r="D1621" s="160">
        <v>6842908</v>
      </c>
      <c r="E1621" s="160">
        <v>0</v>
      </c>
    </row>
    <row r="1622" spans="3:5">
      <c r="C1622" s="161" t="s">
        <v>1808</v>
      </c>
      <c r="D1622" s="160">
        <v>158322380</v>
      </c>
      <c r="E1622" s="160">
        <v>33384638.109999999</v>
      </c>
    </row>
    <row r="1623" spans="3:5">
      <c r="C1623" s="161" t="s">
        <v>1809</v>
      </c>
      <c r="D1623" s="160">
        <v>42248433</v>
      </c>
      <c r="E1623" s="160">
        <v>0</v>
      </c>
    </row>
    <row r="1624" spans="3:5">
      <c r="C1624" s="161" t="s">
        <v>1810</v>
      </c>
      <c r="D1624" s="160">
        <v>60808266</v>
      </c>
      <c r="E1624" s="160">
        <v>0</v>
      </c>
    </row>
    <row r="1625" spans="3:5">
      <c r="C1625" s="161" t="s">
        <v>347</v>
      </c>
      <c r="D1625" s="160">
        <v>75716837</v>
      </c>
      <c r="E1625" s="160">
        <v>0</v>
      </c>
    </row>
    <row r="1626" spans="3:5">
      <c r="C1626" s="161" t="s">
        <v>1811</v>
      </c>
      <c r="D1626" s="160">
        <v>2760158</v>
      </c>
      <c r="E1626" s="160">
        <v>0</v>
      </c>
    </row>
    <row r="1627" spans="3:5">
      <c r="C1627" s="161" t="s">
        <v>326</v>
      </c>
      <c r="D1627" s="160">
        <v>1526627</v>
      </c>
      <c r="E1627" s="160">
        <v>0</v>
      </c>
    </row>
    <row r="1628" spans="3:5">
      <c r="C1628" s="161" t="s">
        <v>1812</v>
      </c>
      <c r="D1628" s="160">
        <v>3886577</v>
      </c>
      <c r="E1628" s="160">
        <v>0</v>
      </c>
    </row>
    <row r="1629" spans="3:5">
      <c r="C1629" s="161" t="s">
        <v>1813</v>
      </c>
      <c r="D1629" s="160">
        <v>0</v>
      </c>
      <c r="E1629" s="160">
        <v>7965072.5</v>
      </c>
    </row>
    <row r="1630" spans="3:5">
      <c r="C1630" s="161" t="s">
        <v>673</v>
      </c>
      <c r="D1630" s="160">
        <v>5033490</v>
      </c>
      <c r="E1630" s="160">
        <v>0</v>
      </c>
    </row>
    <row r="1631" spans="3:5">
      <c r="C1631" s="161" t="s">
        <v>1814</v>
      </c>
      <c r="D1631" s="160">
        <v>2334000</v>
      </c>
      <c r="E1631" s="160">
        <v>0</v>
      </c>
    </row>
    <row r="1632" spans="3:5">
      <c r="C1632" s="161" t="s">
        <v>2159</v>
      </c>
      <c r="D1632" s="160">
        <v>0</v>
      </c>
      <c r="E1632" s="160">
        <v>0</v>
      </c>
    </row>
    <row r="1633" spans="3:5">
      <c r="C1633" s="161" t="s">
        <v>1815</v>
      </c>
      <c r="D1633" s="160">
        <v>374290</v>
      </c>
      <c r="E1633" s="160">
        <v>0</v>
      </c>
    </row>
    <row r="1634" spans="3:5">
      <c r="C1634" s="161" t="s">
        <v>674</v>
      </c>
      <c r="D1634" s="160">
        <v>1000000</v>
      </c>
      <c r="E1634" s="160">
        <v>0</v>
      </c>
    </row>
    <row r="1635" spans="3:5">
      <c r="C1635" s="161" t="s">
        <v>1816</v>
      </c>
      <c r="D1635" s="160">
        <v>97757018</v>
      </c>
      <c r="E1635" s="160">
        <v>0</v>
      </c>
    </row>
    <row r="1636" spans="3:5">
      <c r="C1636" s="161" t="s">
        <v>2160</v>
      </c>
      <c r="D1636" s="160">
        <v>0</v>
      </c>
      <c r="E1636" s="160">
        <v>0</v>
      </c>
    </row>
    <row r="1637" spans="3:5">
      <c r="C1637" s="161" t="s">
        <v>479</v>
      </c>
      <c r="D1637" s="160">
        <v>23470463</v>
      </c>
      <c r="E1637" s="160">
        <v>22765082.940000001</v>
      </c>
    </row>
    <row r="1638" spans="3:5">
      <c r="C1638" s="161" t="s">
        <v>327</v>
      </c>
      <c r="D1638" s="160">
        <v>15000001</v>
      </c>
      <c r="E1638" s="160">
        <v>0</v>
      </c>
    </row>
    <row r="1639" spans="3:5">
      <c r="C1639" s="161" t="s">
        <v>1817</v>
      </c>
      <c r="D1639" s="160">
        <v>0</v>
      </c>
      <c r="E1639" s="160">
        <v>24274450.91</v>
      </c>
    </row>
    <row r="1640" spans="3:5">
      <c r="C1640" s="161" t="s">
        <v>1818</v>
      </c>
      <c r="D1640" s="160">
        <v>1000000</v>
      </c>
      <c r="E1640" s="160">
        <v>0</v>
      </c>
    </row>
    <row r="1641" spans="3:5">
      <c r="C1641" s="161" t="s">
        <v>831</v>
      </c>
      <c r="D1641" s="160">
        <v>6975350</v>
      </c>
      <c r="E1641" s="160">
        <v>6485621.4800000004</v>
      </c>
    </row>
    <row r="1642" spans="3:5">
      <c r="C1642" s="161" t="s">
        <v>1819</v>
      </c>
      <c r="D1642" s="160">
        <v>17521929</v>
      </c>
      <c r="E1642" s="160">
        <v>0</v>
      </c>
    </row>
    <row r="1643" spans="3:5">
      <c r="C1643" s="161" t="s">
        <v>1820</v>
      </c>
      <c r="D1643" s="160">
        <v>5100000</v>
      </c>
      <c r="E1643" s="160">
        <v>0</v>
      </c>
    </row>
    <row r="1644" spans="3:5">
      <c r="C1644" s="161" t="s">
        <v>480</v>
      </c>
      <c r="D1644" s="160">
        <v>29822131</v>
      </c>
      <c r="E1644" s="160">
        <v>0</v>
      </c>
    </row>
    <row r="1645" spans="3:5">
      <c r="C1645" s="161" t="s">
        <v>1821</v>
      </c>
      <c r="D1645" s="160">
        <v>41353374</v>
      </c>
      <c r="E1645" s="160">
        <v>0</v>
      </c>
    </row>
    <row r="1646" spans="3:5">
      <c r="C1646" s="161" t="s">
        <v>1822</v>
      </c>
      <c r="D1646" s="160">
        <v>75000389</v>
      </c>
      <c r="E1646" s="160">
        <v>74999200.640000001</v>
      </c>
    </row>
    <row r="1647" spans="3:5">
      <c r="C1647" s="161" t="s">
        <v>1823</v>
      </c>
      <c r="D1647" s="160">
        <v>30019393</v>
      </c>
      <c r="E1647" s="160">
        <v>23349176.419999998</v>
      </c>
    </row>
    <row r="1648" spans="3:5">
      <c r="C1648" s="161" t="s">
        <v>1824</v>
      </c>
      <c r="D1648" s="160">
        <v>75000187</v>
      </c>
      <c r="E1648" s="160">
        <v>35334140.109999999</v>
      </c>
    </row>
    <row r="1649" spans="3:5">
      <c r="C1649" s="161" t="s">
        <v>1825</v>
      </c>
      <c r="D1649" s="160">
        <v>701291</v>
      </c>
      <c r="E1649" s="160">
        <v>0</v>
      </c>
    </row>
    <row r="1650" spans="3:5">
      <c r="C1650" s="161" t="s">
        <v>1826</v>
      </c>
      <c r="D1650" s="160">
        <v>1467303</v>
      </c>
      <c r="E1650" s="160">
        <v>0</v>
      </c>
    </row>
    <row r="1651" spans="3:5">
      <c r="C1651" s="161" t="s">
        <v>1827</v>
      </c>
      <c r="D1651" s="160">
        <v>1071124</v>
      </c>
      <c r="E1651" s="160">
        <v>0</v>
      </c>
    </row>
    <row r="1652" spans="3:5">
      <c r="C1652" s="161" t="s">
        <v>1828</v>
      </c>
      <c r="D1652" s="160">
        <v>3759181</v>
      </c>
      <c r="E1652" s="160">
        <v>2252077.54</v>
      </c>
    </row>
    <row r="1653" spans="3:5">
      <c r="C1653" s="161" t="s">
        <v>1829</v>
      </c>
      <c r="D1653" s="160">
        <v>3390954</v>
      </c>
      <c r="E1653" s="160">
        <v>0</v>
      </c>
    </row>
    <row r="1654" spans="3:5">
      <c r="C1654" s="161" t="s">
        <v>1830</v>
      </c>
      <c r="D1654" s="160">
        <v>7800000</v>
      </c>
      <c r="E1654" s="160">
        <v>4281483.97</v>
      </c>
    </row>
    <row r="1655" spans="3:5">
      <c r="C1655" s="161" t="s">
        <v>1831</v>
      </c>
      <c r="D1655" s="160">
        <v>7336516</v>
      </c>
      <c r="E1655" s="160">
        <v>0</v>
      </c>
    </row>
    <row r="1656" spans="3:5">
      <c r="C1656" s="161" t="s">
        <v>1832</v>
      </c>
      <c r="D1656" s="160">
        <v>7519124</v>
      </c>
      <c r="E1656" s="160">
        <v>4858598.24</v>
      </c>
    </row>
    <row r="1657" spans="3:5">
      <c r="C1657" s="161" t="s">
        <v>1833</v>
      </c>
      <c r="D1657" s="160">
        <v>15600000</v>
      </c>
      <c r="E1657" s="160">
        <v>10724118.6</v>
      </c>
    </row>
    <row r="1658" spans="3:5">
      <c r="C1658" s="161" t="s">
        <v>1834</v>
      </c>
      <c r="D1658" s="160">
        <v>6850758</v>
      </c>
      <c r="E1658" s="160">
        <v>5019301.09</v>
      </c>
    </row>
    <row r="1659" spans="3:5">
      <c r="C1659" s="161" t="s">
        <v>481</v>
      </c>
      <c r="D1659" s="160">
        <v>6349242</v>
      </c>
      <c r="E1659" s="160">
        <v>0</v>
      </c>
    </row>
    <row r="1660" spans="3:5">
      <c r="C1660" s="161" t="s">
        <v>1835</v>
      </c>
      <c r="D1660" s="160">
        <v>11600000</v>
      </c>
      <c r="E1660" s="160">
        <v>10000000</v>
      </c>
    </row>
    <row r="1661" spans="3:5">
      <c r="C1661" s="161" t="s">
        <v>1836</v>
      </c>
      <c r="D1661" s="160">
        <v>1503825</v>
      </c>
      <c r="E1661" s="160">
        <v>0</v>
      </c>
    </row>
    <row r="1662" spans="3:5">
      <c r="C1662" s="161" t="s">
        <v>1837</v>
      </c>
      <c r="D1662" s="160">
        <v>50000000</v>
      </c>
      <c r="E1662" s="160">
        <v>0</v>
      </c>
    </row>
    <row r="1663" spans="3:5">
      <c r="C1663" s="161" t="s">
        <v>1838</v>
      </c>
      <c r="D1663" s="160">
        <v>2503798</v>
      </c>
      <c r="E1663" s="160">
        <v>0</v>
      </c>
    </row>
    <row r="1664" spans="3:5">
      <c r="C1664" s="161" t="s">
        <v>1839</v>
      </c>
      <c r="D1664" s="160">
        <v>60307454</v>
      </c>
      <c r="E1664" s="160">
        <v>0</v>
      </c>
    </row>
    <row r="1665" spans="3:5">
      <c r="C1665" s="161" t="s">
        <v>1840</v>
      </c>
      <c r="D1665" s="160">
        <v>7774458</v>
      </c>
      <c r="E1665" s="160">
        <v>0</v>
      </c>
    </row>
    <row r="1666" spans="3:5">
      <c r="C1666" s="161" t="s">
        <v>1841</v>
      </c>
      <c r="D1666" s="160">
        <v>650000</v>
      </c>
      <c r="E1666" s="160">
        <v>0</v>
      </c>
    </row>
    <row r="1667" spans="3:5">
      <c r="C1667" s="161" t="s">
        <v>2231</v>
      </c>
      <c r="D1667" s="160">
        <v>0</v>
      </c>
      <c r="E1667" s="160">
        <v>0</v>
      </c>
    </row>
    <row r="1668" spans="3:5">
      <c r="C1668" s="161" t="s">
        <v>1842</v>
      </c>
      <c r="D1668" s="160">
        <v>12342006</v>
      </c>
      <c r="E1668" s="160">
        <v>6561670.2999999998</v>
      </c>
    </row>
    <row r="1669" spans="3:5">
      <c r="C1669" s="161" t="s">
        <v>1843</v>
      </c>
      <c r="D1669" s="160">
        <v>92371789</v>
      </c>
      <c r="E1669" s="160">
        <v>0</v>
      </c>
    </row>
    <row r="1670" spans="3:5">
      <c r="C1670" s="161" t="s">
        <v>2112</v>
      </c>
      <c r="D1670" s="160">
        <v>1088470</v>
      </c>
      <c r="E1670" s="160">
        <v>0</v>
      </c>
    </row>
    <row r="1671" spans="3:5">
      <c r="C1671" s="161" t="s">
        <v>1844</v>
      </c>
      <c r="D1671" s="160">
        <v>0</v>
      </c>
      <c r="E1671" s="160">
        <v>4439296.37</v>
      </c>
    </row>
    <row r="1672" spans="3:5">
      <c r="C1672" s="161" t="s">
        <v>1845</v>
      </c>
      <c r="D1672" s="160">
        <v>233890144</v>
      </c>
      <c r="E1672" s="160">
        <v>220223020.28999999</v>
      </c>
    </row>
    <row r="1673" spans="3:5">
      <c r="C1673" s="161" t="s">
        <v>1846</v>
      </c>
      <c r="D1673" s="160">
        <v>7603739</v>
      </c>
      <c r="E1673" s="160">
        <v>0</v>
      </c>
    </row>
    <row r="1674" spans="3:5">
      <c r="C1674" s="161" t="s">
        <v>1847</v>
      </c>
      <c r="D1674" s="160">
        <v>1076683</v>
      </c>
      <c r="E1674" s="160">
        <v>0</v>
      </c>
    </row>
    <row r="1675" spans="3:5">
      <c r="C1675" s="161" t="s">
        <v>1848</v>
      </c>
      <c r="D1675" s="160">
        <v>10665535</v>
      </c>
      <c r="E1675" s="160">
        <v>0</v>
      </c>
    </row>
    <row r="1676" spans="3:5">
      <c r="C1676" s="161" t="s">
        <v>369</v>
      </c>
      <c r="D1676" s="160">
        <v>76000526</v>
      </c>
      <c r="E1676" s="160">
        <v>74798986.469999999</v>
      </c>
    </row>
    <row r="1677" spans="3:5">
      <c r="C1677" s="161" t="s">
        <v>1849</v>
      </c>
      <c r="D1677" s="160">
        <v>1520748</v>
      </c>
      <c r="E1677" s="160">
        <v>0</v>
      </c>
    </row>
    <row r="1678" spans="3:5">
      <c r="C1678" s="161" t="s">
        <v>1850</v>
      </c>
      <c r="D1678" s="160">
        <v>1521864</v>
      </c>
      <c r="E1678" s="160">
        <v>0</v>
      </c>
    </row>
    <row r="1679" spans="3:5">
      <c r="C1679" s="161" t="s">
        <v>1851</v>
      </c>
      <c r="D1679" s="160">
        <v>1520748</v>
      </c>
      <c r="E1679" s="160">
        <v>0</v>
      </c>
    </row>
    <row r="1680" spans="3:5">
      <c r="C1680" s="161" t="s">
        <v>1852</v>
      </c>
      <c r="D1680" s="160">
        <v>1076683</v>
      </c>
      <c r="E1680" s="160">
        <v>0</v>
      </c>
    </row>
    <row r="1681" spans="3:5">
      <c r="C1681" s="161" t="s">
        <v>1853</v>
      </c>
      <c r="D1681" s="160">
        <v>1934886</v>
      </c>
      <c r="E1681" s="160">
        <v>0</v>
      </c>
    </row>
    <row r="1682" spans="3:5">
      <c r="C1682" s="161" t="s">
        <v>1854</v>
      </c>
      <c r="D1682" s="160">
        <v>2506545</v>
      </c>
      <c r="E1682" s="160">
        <v>7478897.75</v>
      </c>
    </row>
    <row r="1683" spans="3:5">
      <c r="C1683" s="161" t="s">
        <v>1855</v>
      </c>
      <c r="D1683" s="160">
        <v>38981691</v>
      </c>
      <c r="E1683" s="160">
        <v>0</v>
      </c>
    </row>
    <row r="1684" spans="3:5">
      <c r="C1684" s="161" t="s">
        <v>1856</v>
      </c>
      <c r="D1684" s="160">
        <v>496091</v>
      </c>
      <c r="E1684" s="160">
        <v>0</v>
      </c>
    </row>
    <row r="1685" spans="3:5">
      <c r="C1685" s="161" t="s">
        <v>1857</v>
      </c>
      <c r="D1685" s="160">
        <v>46778029</v>
      </c>
      <c r="E1685" s="160">
        <v>0</v>
      </c>
    </row>
    <row r="1686" spans="3:5">
      <c r="C1686" s="161" t="s">
        <v>1858</v>
      </c>
      <c r="D1686" s="160">
        <v>1064620</v>
      </c>
      <c r="E1686" s="160">
        <v>0</v>
      </c>
    </row>
    <row r="1687" spans="3:5">
      <c r="C1687" s="161" t="s">
        <v>1859</v>
      </c>
      <c r="D1687" s="160">
        <v>7458987</v>
      </c>
      <c r="E1687" s="160">
        <v>0</v>
      </c>
    </row>
    <row r="1688" spans="3:5">
      <c r="C1688" s="161" t="s">
        <v>1860</v>
      </c>
      <c r="D1688" s="160">
        <v>318025</v>
      </c>
      <c r="E1688" s="160">
        <v>0</v>
      </c>
    </row>
    <row r="1689" spans="3:5">
      <c r="C1689" s="161" t="s">
        <v>1861</v>
      </c>
      <c r="D1689" s="160">
        <v>2537460</v>
      </c>
      <c r="E1689" s="160">
        <v>0</v>
      </c>
    </row>
    <row r="1690" spans="3:5">
      <c r="C1690" s="161" t="s">
        <v>1862</v>
      </c>
      <c r="D1690" s="160">
        <v>3390954</v>
      </c>
      <c r="E1690" s="160">
        <v>0</v>
      </c>
    </row>
    <row r="1691" spans="3:5">
      <c r="C1691" s="161" t="s">
        <v>1863</v>
      </c>
      <c r="D1691" s="160">
        <v>4069408</v>
      </c>
      <c r="E1691" s="160">
        <v>0</v>
      </c>
    </row>
    <row r="1692" spans="3:5">
      <c r="C1692" s="161" t="s">
        <v>1864</v>
      </c>
      <c r="D1692" s="160">
        <v>1503825</v>
      </c>
      <c r="E1692" s="160">
        <v>0</v>
      </c>
    </row>
    <row r="1693" spans="3:5">
      <c r="C1693" s="161" t="s">
        <v>1865</v>
      </c>
      <c r="D1693" s="160">
        <v>1065404</v>
      </c>
      <c r="E1693" s="160">
        <v>0</v>
      </c>
    </row>
    <row r="1694" spans="3:5">
      <c r="C1694" s="161" t="s">
        <v>1866</v>
      </c>
      <c r="D1694" s="160">
        <v>7519124</v>
      </c>
      <c r="E1694" s="160">
        <v>0</v>
      </c>
    </row>
    <row r="1695" spans="3:5">
      <c r="C1695" s="161" t="s">
        <v>1867</v>
      </c>
      <c r="D1695" s="160">
        <v>15630630</v>
      </c>
      <c r="E1695" s="160">
        <v>0</v>
      </c>
    </row>
    <row r="1696" spans="3:5">
      <c r="C1696" s="161" t="s">
        <v>1868</v>
      </c>
      <c r="D1696" s="160">
        <v>1503825</v>
      </c>
      <c r="E1696" s="160">
        <v>0</v>
      </c>
    </row>
    <row r="1697" spans="3:5">
      <c r="C1697" s="161" t="s">
        <v>1869</v>
      </c>
      <c r="D1697" s="160">
        <v>21767853</v>
      </c>
      <c r="E1697" s="160">
        <v>0</v>
      </c>
    </row>
    <row r="1698" spans="3:5">
      <c r="C1698" s="161" t="s">
        <v>1870</v>
      </c>
      <c r="D1698" s="160">
        <v>5327021</v>
      </c>
      <c r="E1698" s="160">
        <v>0</v>
      </c>
    </row>
    <row r="1699" spans="3:5">
      <c r="C1699" s="161" t="s">
        <v>1871</v>
      </c>
      <c r="D1699" s="160">
        <v>14820682</v>
      </c>
      <c r="E1699" s="160">
        <v>0</v>
      </c>
    </row>
    <row r="1700" spans="3:5">
      <c r="C1700" s="161" t="s">
        <v>1872</v>
      </c>
      <c r="D1700" s="160">
        <v>1065404</v>
      </c>
      <c r="E1700" s="160">
        <v>0</v>
      </c>
    </row>
    <row r="1701" spans="3:5">
      <c r="C1701" s="161" t="s">
        <v>1873</v>
      </c>
      <c r="D1701" s="160">
        <v>1065404</v>
      </c>
      <c r="E1701" s="160">
        <v>0</v>
      </c>
    </row>
    <row r="1702" spans="3:5">
      <c r="C1702" s="161" t="s">
        <v>1874</v>
      </c>
      <c r="D1702" s="160">
        <v>30000002</v>
      </c>
      <c r="E1702" s="160">
        <v>0</v>
      </c>
    </row>
    <row r="1703" spans="3:5">
      <c r="C1703" s="159" t="s">
        <v>242</v>
      </c>
      <c r="D1703" s="160">
        <v>31038087</v>
      </c>
      <c r="E1703" s="160">
        <v>16513715.85</v>
      </c>
    </row>
    <row r="1704" spans="3:5">
      <c r="C1704" s="161" t="s">
        <v>675</v>
      </c>
      <c r="D1704" s="160">
        <v>11788086</v>
      </c>
      <c r="E1704" s="160">
        <v>12774701.07</v>
      </c>
    </row>
    <row r="1705" spans="3:5">
      <c r="C1705" s="161" t="s">
        <v>676</v>
      </c>
      <c r="D1705" s="160">
        <v>19250001</v>
      </c>
      <c r="E1705" s="160">
        <v>3739014.78</v>
      </c>
    </row>
    <row r="1706" spans="3:5">
      <c r="C1706" s="159" t="s">
        <v>243</v>
      </c>
      <c r="D1706" s="160">
        <v>996281506</v>
      </c>
      <c r="E1706" s="160">
        <v>127015814.99000001</v>
      </c>
    </row>
    <row r="1707" spans="3:5">
      <c r="C1707" s="161" t="s">
        <v>1875</v>
      </c>
      <c r="D1707" s="160">
        <v>123061645</v>
      </c>
      <c r="E1707" s="160">
        <v>0</v>
      </c>
    </row>
    <row r="1708" spans="3:5">
      <c r="C1708" s="161" t="s">
        <v>1876</v>
      </c>
      <c r="D1708" s="160">
        <v>7168666</v>
      </c>
      <c r="E1708" s="160">
        <v>0</v>
      </c>
    </row>
    <row r="1709" spans="3:5">
      <c r="C1709" s="161" t="s">
        <v>1877</v>
      </c>
      <c r="D1709" s="160">
        <v>9151684</v>
      </c>
      <c r="E1709" s="160">
        <v>0</v>
      </c>
    </row>
    <row r="1710" spans="3:5">
      <c r="C1710" s="161" t="s">
        <v>1878</v>
      </c>
      <c r="D1710" s="160">
        <v>5724544</v>
      </c>
      <c r="E1710" s="160">
        <v>0</v>
      </c>
    </row>
    <row r="1711" spans="3:5">
      <c r="C1711" s="161" t="s">
        <v>1879</v>
      </c>
      <c r="D1711" s="160">
        <v>5095562</v>
      </c>
      <c r="E1711" s="160">
        <v>0</v>
      </c>
    </row>
    <row r="1712" spans="3:5">
      <c r="C1712" s="161" t="s">
        <v>2113</v>
      </c>
      <c r="D1712" s="160">
        <v>7076045</v>
      </c>
      <c r="E1712" s="160">
        <v>0</v>
      </c>
    </row>
    <row r="1713" spans="3:5">
      <c r="C1713" s="161" t="s">
        <v>2114</v>
      </c>
      <c r="D1713" s="160">
        <v>7076045</v>
      </c>
      <c r="E1713" s="160">
        <v>0</v>
      </c>
    </row>
    <row r="1714" spans="3:5">
      <c r="C1714" s="161" t="s">
        <v>2115</v>
      </c>
      <c r="D1714" s="160">
        <v>7076045</v>
      </c>
      <c r="E1714" s="160">
        <v>0</v>
      </c>
    </row>
    <row r="1715" spans="3:5">
      <c r="C1715" s="161" t="s">
        <v>1880</v>
      </c>
      <c r="D1715" s="160">
        <v>5660836</v>
      </c>
      <c r="E1715" s="160">
        <v>0</v>
      </c>
    </row>
    <row r="1716" spans="3:5">
      <c r="C1716" s="161" t="s">
        <v>2116</v>
      </c>
      <c r="D1716" s="160">
        <v>5382706</v>
      </c>
      <c r="E1716" s="160">
        <v>0</v>
      </c>
    </row>
    <row r="1717" spans="3:5">
      <c r="C1717" s="161" t="s">
        <v>921</v>
      </c>
      <c r="D1717" s="160">
        <v>341281505</v>
      </c>
      <c r="E1717" s="160">
        <v>127015814.99000001</v>
      </c>
    </row>
    <row r="1718" spans="3:5">
      <c r="C1718" s="161" t="s">
        <v>1881</v>
      </c>
      <c r="D1718" s="160">
        <v>8495303</v>
      </c>
      <c r="E1718" s="160">
        <v>0</v>
      </c>
    </row>
    <row r="1719" spans="3:5">
      <c r="C1719" s="161" t="s">
        <v>1882</v>
      </c>
      <c r="D1719" s="160">
        <v>1793408</v>
      </c>
      <c r="E1719" s="160">
        <v>0</v>
      </c>
    </row>
    <row r="1720" spans="3:5">
      <c r="C1720" s="161" t="s">
        <v>2117</v>
      </c>
      <c r="D1720" s="160">
        <v>3871477</v>
      </c>
      <c r="E1720" s="160">
        <v>0</v>
      </c>
    </row>
    <row r="1721" spans="3:5">
      <c r="C1721" s="161" t="s">
        <v>1883</v>
      </c>
      <c r="D1721" s="160">
        <v>2898175</v>
      </c>
      <c r="E1721" s="160">
        <v>0</v>
      </c>
    </row>
    <row r="1722" spans="3:5">
      <c r="C1722" s="161" t="s">
        <v>1884</v>
      </c>
      <c r="D1722" s="160">
        <v>15724544</v>
      </c>
      <c r="E1722" s="160">
        <v>0</v>
      </c>
    </row>
    <row r="1723" spans="3:5">
      <c r="C1723" s="161" t="s">
        <v>1885</v>
      </c>
      <c r="D1723" s="160">
        <v>6926897</v>
      </c>
      <c r="E1723" s="160">
        <v>0</v>
      </c>
    </row>
    <row r="1724" spans="3:5">
      <c r="C1724" s="161" t="s">
        <v>1886</v>
      </c>
      <c r="D1724" s="160">
        <v>10711781</v>
      </c>
      <c r="E1724" s="160">
        <v>0</v>
      </c>
    </row>
    <row r="1725" spans="3:5">
      <c r="C1725" s="161" t="s">
        <v>1887</v>
      </c>
      <c r="D1725" s="160">
        <v>7847377</v>
      </c>
      <c r="E1725" s="160">
        <v>0</v>
      </c>
    </row>
    <row r="1726" spans="3:5">
      <c r="C1726" s="161" t="s">
        <v>1888</v>
      </c>
      <c r="D1726" s="160">
        <v>4220457</v>
      </c>
      <c r="E1726" s="160">
        <v>0</v>
      </c>
    </row>
    <row r="1727" spans="3:5">
      <c r="C1727" s="161" t="s">
        <v>1889</v>
      </c>
      <c r="D1727" s="160">
        <v>5541962</v>
      </c>
      <c r="E1727" s="160">
        <v>0</v>
      </c>
    </row>
    <row r="1728" spans="3:5">
      <c r="C1728" s="161" t="s">
        <v>1890</v>
      </c>
      <c r="D1728" s="160">
        <v>8626211</v>
      </c>
      <c r="E1728" s="160">
        <v>0</v>
      </c>
    </row>
    <row r="1729" spans="3:5">
      <c r="C1729" s="161" t="s">
        <v>1891</v>
      </c>
      <c r="D1729" s="160">
        <v>5887269</v>
      </c>
      <c r="E1729" s="160">
        <v>0</v>
      </c>
    </row>
    <row r="1730" spans="3:5">
      <c r="C1730" s="161" t="s">
        <v>1892</v>
      </c>
      <c r="D1730" s="160">
        <v>3841953</v>
      </c>
      <c r="E1730" s="160">
        <v>0</v>
      </c>
    </row>
    <row r="1731" spans="3:5">
      <c r="C1731" s="161" t="s">
        <v>1893</v>
      </c>
      <c r="D1731" s="160">
        <v>6368440</v>
      </c>
      <c r="E1731" s="160">
        <v>0</v>
      </c>
    </row>
    <row r="1732" spans="3:5">
      <c r="C1732" s="161" t="s">
        <v>2118</v>
      </c>
      <c r="D1732" s="160">
        <v>5382706</v>
      </c>
      <c r="E1732" s="160">
        <v>0</v>
      </c>
    </row>
    <row r="1733" spans="3:5">
      <c r="C1733" s="161" t="s">
        <v>1894</v>
      </c>
      <c r="D1733" s="160">
        <v>1621248</v>
      </c>
      <c r="E1733" s="160">
        <v>0</v>
      </c>
    </row>
    <row r="1734" spans="3:5">
      <c r="C1734" s="161" t="s">
        <v>1895</v>
      </c>
      <c r="D1734" s="160">
        <v>2495303</v>
      </c>
      <c r="E1734" s="160">
        <v>0</v>
      </c>
    </row>
    <row r="1735" spans="3:5">
      <c r="C1735" s="161" t="s">
        <v>1896</v>
      </c>
      <c r="D1735" s="160">
        <v>2996868</v>
      </c>
      <c r="E1735" s="160">
        <v>0</v>
      </c>
    </row>
    <row r="1736" spans="3:5">
      <c r="C1736" s="161" t="s">
        <v>1897</v>
      </c>
      <c r="D1736" s="160">
        <v>5724544</v>
      </c>
      <c r="E1736" s="160">
        <v>0</v>
      </c>
    </row>
    <row r="1737" spans="3:5">
      <c r="C1737" s="161" t="s">
        <v>1898</v>
      </c>
      <c r="D1737" s="160">
        <v>1707480</v>
      </c>
      <c r="E1737" s="160">
        <v>0</v>
      </c>
    </row>
    <row r="1738" spans="3:5">
      <c r="C1738" s="161" t="s">
        <v>1899</v>
      </c>
      <c r="D1738" s="160">
        <v>2868643</v>
      </c>
      <c r="E1738" s="160">
        <v>0</v>
      </c>
    </row>
    <row r="1739" spans="3:5">
      <c r="C1739" s="161" t="s">
        <v>1900</v>
      </c>
      <c r="D1739" s="160">
        <v>5724544</v>
      </c>
      <c r="E1739" s="160">
        <v>0</v>
      </c>
    </row>
    <row r="1740" spans="3:5">
      <c r="C1740" s="161" t="s">
        <v>1901</v>
      </c>
      <c r="D1740" s="160">
        <v>1321671</v>
      </c>
      <c r="E1740" s="160">
        <v>0</v>
      </c>
    </row>
    <row r="1741" spans="3:5">
      <c r="C1741" s="161" t="s">
        <v>1902</v>
      </c>
      <c r="D1741" s="160">
        <v>1871626</v>
      </c>
      <c r="E1741" s="160">
        <v>0</v>
      </c>
    </row>
    <row r="1742" spans="3:5">
      <c r="C1742" s="161" t="s">
        <v>1903</v>
      </c>
      <c r="D1742" s="160">
        <v>2756581</v>
      </c>
      <c r="E1742" s="160">
        <v>0</v>
      </c>
    </row>
    <row r="1743" spans="3:5">
      <c r="C1743" s="161" t="s">
        <v>2119</v>
      </c>
      <c r="D1743" s="160">
        <v>3113460</v>
      </c>
      <c r="E1743" s="160">
        <v>0</v>
      </c>
    </row>
    <row r="1744" spans="3:5">
      <c r="C1744" s="161" t="s">
        <v>1904</v>
      </c>
      <c r="D1744" s="160">
        <v>1724544</v>
      </c>
      <c r="E1744" s="160">
        <v>0</v>
      </c>
    </row>
    <row r="1745" spans="3:5">
      <c r="C1745" s="161" t="s">
        <v>1905</v>
      </c>
      <c r="D1745" s="160">
        <v>5123056</v>
      </c>
      <c r="E1745" s="160">
        <v>0</v>
      </c>
    </row>
    <row r="1746" spans="3:5">
      <c r="C1746" s="161" t="s">
        <v>1906</v>
      </c>
      <c r="D1746" s="160">
        <v>1289817</v>
      </c>
      <c r="E1746" s="160">
        <v>0</v>
      </c>
    </row>
    <row r="1747" spans="3:5">
      <c r="C1747" s="161" t="s">
        <v>1907</v>
      </c>
      <c r="D1747" s="160">
        <v>4459123</v>
      </c>
      <c r="E1747" s="160">
        <v>0</v>
      </c>
    </row>
    <row r="1748" spans="3:5">
      <c r="C1748" s="161" t="s">
        <v>1908</v>
      </c>
      <c r="D1748" s="160">
        <v>1621248</v>
      </c>
      <c r="E1748" s="160">
        <v>0</v>
      </c>
    </row>
    <row r="1749" spans="3:5">
      <c r="C1749" s="161" t="s">
        <v>1909</v>
      </c>
      <c r="D1749" s="160">
        <v>724544</v>
      </c>
      <c r="E1749" s="160">
        <v>0</v>
      </c>
    </row>
    <row r="1750" spans="3:5">
      <c r="C1750" s="161" t="s">
        <v>1910</v>
      </c>
      <c r="D1750" s="160">
        <v>111346337</v>
      </c>
      <c r="E1750" s="160">
        <v>0</v>
      </c>
    </row>
    <row r="1751" spans="3:5">
      <c r="C1751" s="161" t="s">
        <v>1911</v>
      </c>
      <c r="D1751" s="160">
        <v>215897626</v>
      </c>
      <c r="E1751" s="160">
        <v>0</v>
      </c>
    </row>
    <row r="1752" spans="3:5">
      <c r="C1752" s="157" t="s">
        <v>328</v>
      </c>
      <c r="D1752" s="158">
        <v>1166533779</v>
      </c>
      <c r="E1752" s="158">
        <v>1043588359.6800001</v>
      </c>
    </row>
    <row r="1753" spans="3:5">
      <c r="C1753" s="159" t="s">
        <v>240</v>
      </c>
      <c r="D1753" s="160">
        <v>1095258707</v>
      </c>
      <c r="E1753" s="160">
        <v>1043588359.6800001</v>
      </c>
    </row>
    <row r="1754" spans="3:5">
      <c r="C1754" s="161" t="s">
        <v>329</v>
      </c>
      <c r="D1754" s="160">
        <v>155926763</v>
      </c>
      <c r="E1754" s="160">
        <v>285206339.63999999</v>
      </c>
    </row>
    <row r="1755" spans="3:5">
      <c r="C1755" s="161" t="s">
        <v>1912</v>
      </c>
      <c r="D1755" s="160">
        <v>3304303</v>
      </c>
      <c r="E1755" s="160">
        <v>351748.94</v>
      </c>
    </row>
    <row r="1756" spans="3:5">
      <c r="C1756" s="161" t="s">
        <v>1913</v>
      </c>
      <c r="D1756" s="160">
        <v>11963442</v>
      </c>
      <c r="E1756" s="160">
        <v>36028605.659999996</v>
      </c>
    </row>
    <row r="1757" spans="3:5">
      <c r="C1757" s="161" t="s">
        <v>1914</v>
      </c>
      <c r="D1757" s="160">
        <v>3350221</v>
      </c>
      <c r="E1757" s="160">
        <v>1018577.62</v>
      </c>
    </row>
    <row r="1758" spans="3:5">
      <c r="C1758" s="161" t="s">
        <v>1915</v>
      </c>
      <c r="D1758" s="160">
        <v>78000000</v>
      </c>
      <c r="E1758" s="160">
        <v>49128383.130000003</v>
      </c>
    </row>
    <row r="1759" spans="3:5">
      <c r="C1759" s="161" t="s">
        <v>677</v>
      </c>
      <c r="D1759" s="160">
        <v>2000000</v>
      </c>
      <c r="E1759" s="160">
        <v>6535026.46</v>
      </c>
    </row>
    <row r="1760" spans="3:5">
      <c r="C1760" s="161" t="s">
        <v>1916</v>
      </c>
      <c r="D1760" s="160">
        <v>52500000</v>
      </c>
      <c r="E1760" s="160">
        <v>40000000</v>
      </c>
    </row>
    <row r="1761" spans="3:5">
      <c r="C1761" s="161" t="s">
        <v>2120</v>
      </c>
      <c r="D1761" s="160">
        <v>117000000</v>
      </c>
      <c r="E1761" s="160">
        <v>0</v>
      </c>
    </row>
    <row r="1762" spans="3:5">
      <c r="C1762" s="161" t="s">
        <v>442</v>
      </c>
      <c r="D1762" s="160">
        <v>75000005</v>
      </c>
      <c r="E1762" s="160">
        <v>74827664.719999999</v>
      </c>
    </row>
    <row r="1763" spans="3:5">
      <c r="C1763" s="161" t="s">
        <v>2121</v>
      </c>
      <c r="D1763" s="160">
        <v>8000000</v>
      </c>
      <c r="E1763" s="160">
        <v>0</v>
      </c>
    </row>
    <row r="1764" spans="3:5">
      <c r="C1764" s="161" t="s">
        <v>454</v>
      </c>
      <c r="D1764" s="160">
        <v>150005848</v>
      </c>
      <c r="E1764" s="160">
        <v>129568844.7</v>
      </c>
    </row>
    <row r="1765" spans="3:5">
      <c r="C1765" s="161" t="s">
        <v>1917</v>
      </c>
      <c r="D1765" s="160">
        <v>4823521</v>
      </c>
      <c r="E1765" s="160">
        <v>0</v>
      </c>
    </row>
    <row r="1766" spans="3:5">
      <c r="C1766" s="161" t="s">
        <v>1918</v>
      </c>
      <c r="D1766" s="160">
        <v>6985441</v>
      </c>
      <c r="E1766" s="160">
        <v>3437243.1</v>
      </c>
    </row>
    <row r="1767" spans="3:5">
      <c r="C1767" s="161" t="s">
        <v>1919</v>
      </c>
      <c r="D1767" s="160">
        <v>3176642</v>
      </c>
      <c r="E1767" s="160">
        <v>820383.31</v>
      </c>
    </row>
    <row r="1768" spans="3:5">
      <c r="C1768" s="161" t="s">
        <v>1920</v>
      </c>
      <c r="D1768" s="160">
        <v>4987407</v>
      </c>
      <c r="E1768" s="160">
        <v>4335402.75</v>
      </c>
    </row>
    <row r="1769" spans="3:5">
      <c r="C1769" s="161" t="s">
        <v>1921</v>
      </c>
      <c r="D1769" s="160">
        <v>3675681</v>
      </c>
      <c r="E1769" s="160">
        <v>0</v>
      </c>
    </row>
    <row r="1770" spans="3:5">
      <c r="C1770" s="161" t="s">
        <v>1922</v>
      </c>
      <c r="D1770" s="160">
        <v>7477912</v>
      </c>
      <c r="E1770" s="160">
        <v>0</v>
      </c>
    </row>
    <row r="1771" spans="3:5">
      <c r="C1771" s="161" t="s">
        <v>2161</v>
      </c>
      <c r="D1771" s="160">
        <v>0</v>
      </c>
      <c r="E1771" s="160">
        <v>0</v>
      </c>
    </row>
    <row r="1772" spans="3:5">
      <c r="C1772" s="161" t="s">
        <v>1923</v>
      </c>
      <c r="D1772" s="160">
        <v>3675681</v>
      </c>
      <c r="E1772" s="160">
        <v>0</v>
      </c>
    </row>
    <row r="1773" spans="3:5">
      <c r="C1773" s="161" t="s">
        <v>1924</v>
      </c>
      <c r="D1773" s="160">
        <v>1534916</v>
      </c>
      <c r="E1773" s="160">
        <v>0</v>
      </c>
    </row>
    <row r="1774" spans="3:5">
      <c r="C1774" s="161" t="s">
        <v>1925</v>
      </c>
      <c r="D1774" s="160">
        <v>1534916</v>
      </c>
      <c r="E1774" s="160">
        <v>0</v>
      </c>
    </row>
    <row r="1775" spans="3:5">
      <c r="C1775" s="161" t="s">
        <v>1926</v>
      </c>
      <c r="D1775" s="160">
        <v>1963325</v>
      </c>
      <c r="E1775" s="160">
        <v>0</v>
      </c>
    </row>
    <row r="1776" spans="3:5">
      <c r="C1776" s="161" t="s">
        <v>330</v>
      </c>
      <c r="D1776" s="160">
        <v>89697001</v>
      </c>
      <c r="E1776" s="160">
        <v>24710687.710000001</v>
      </c>
    </row>
    <row r="1777" spans="3:5">
      <c r="C1777" s="161" t="s">
        <v>1927</v>
      </c>
      <c r="D1777" s="160">
        <v>3206991</v>
      </c>
      <c r="E1777" s="160">
        <v>2105206.44</v>
      </c>
    </row>
    <row r="1778" spans="3:5">
      <c r="C1778" s="161" t="s">
        <v>1928</v>
      </c>
      <c r="D1778" s="160">
        <v>0</v>
      </c>
      <c r="E1778" s="160">
        <v>136988828.66999999</v>
      </c>
    </row>
    <row r="1779" spans="3:5">
      <c r="C1779" s="161" t="s">
        <v>1929</v>
      </c>
      <c r="D1779" s="160">
        <v>4280090</v>
      </c>
      <c r="E1779" s="160">
        <v>0</v>
      </c>
    </row>
    <row r="1780" spans="3:5">
      <c r="C1780" s="161" t="s">
        <v>1930</v>
      </c>
      <c r="D1780" s="160">
        <v>6931456</v>
      </c>
      <c r="E1780" s="160">
        <v>4806919.12</v>
      </c>
    </row>
    <row r="1781" spans="3:5">
      <c r="C1781" s="161" t="s">
        <v>1931</v>
      </c>
      <c r="D1781" s="160">
        <v>3406890</v>
      </c>
      <c r="E1781" s="160">
        <v>2270552.1</v>
      </c>
    </row>
    <row r="1782" spans="3:5">
      <c r="C1782" s="161" t="s">
        <v>1932</v>
      </c>
      <c r="D1782" s="160">
        <v>4952975</v>
      </c>
      <c r="E1782" s="160">
        <v>3128663.97</v>
      </c>
    </row>
    <row r="1783" spans="3:5">
      <c r="C1783" s="161" t="s">
        <v>1933</v>
      </c>
      <c r="D1783" s="160">
        <v>1380000</v>
      </c>
      <c r="E1783" s="160">
        <v>0</v>
      </c>
    </row>
    <row r="1784" spans="3:5">
      <c r="C1784" s="161" t="s">
        <v>455</v>
      </c>
      <c r="D1784" s="160">
        <v>1000000</v>
      </c>
      <c r="E1784" s="160">
        <v>0</v>
      </c>
    </row>
    <row r="1785" spans="3:5">
      <c r="C1785" s="161" t="s">
        <v>1934</v>
      </c>
      <c r="D1785" s="160">
        <v>4122537</v>
      </c>
      <c r="E1785" s="160">
        <v>2913071.34</v>
      </c>
    </row>
    <row r="1786" spans="3:5">
      <c r="C1786" s="161" t="s">
        <v>1935</v>
      </c>
      <c r="D1786" s="160">
        <v>14639887</v>
      </c>
      <c r="E1786" s="160">
        <v>10000000</v>
      </c>
    </row>
    <row r="1787" spans="3:5">
      <c r="C1787" s="161" t="s">
        <v>1936</v>
      </c>
      <c r="D1787" s="160">
        <v>13758530</v>
      </c>
      <c r="E1787" s="160">
        <v>0</v>
      </c>
    </row>
    <row r="1788" spans="3:5">
      <c r="C1788" s="161" t="s">
        <v>1937</v>
      </c>
      <c r="D1788" s="160">
        <v>3000000</v>
      </c>
      <c r="E1788" s="160">
        <v>0</v>
      </c>
    </row>
    <row r="1789" spans="3:5">
      <c r="C1789" s="161" t="s">
        <v>1938</v>
      </c>
      <c r="D1789" s="160">
        <v>22303876</v>
      </c>
      <c r="E1789" s="160">
        <v>0</v>
      </c>
    </row>
    <row r="1790" spans="3:5">
      <c r="C1790" s="161" t="s">
        <v>370</v>
      </c>
      <c r="D1790" s="160">
        <v>225692450</v>
      </c>
      <c r="E1790" s="160">
        <v>225406210.30000001</v>
      </c>
    </row>
    <row r="1791" spans="3:5">
      <c r="C1791" s="161" t="s">
        <v>2232</v>
      </c>
      <c r="D1791" s="160">
        <v>0</v>
      </c>
      <c r="E1791" s="160">
        <v>0</v>
      </c>
    </row>
    <row r="1792" spans="3:5">
      <c r="C1792" s="161" t="s">
        <v>2233</v>
      </c>
      <c r="D1792" s="160">
        <v>0</v>
      </c>
      <c r="E1792" s="160">
        <v>0</v>
      </c>
    </row>
    <row r="1793" spans="3:5">
      <c r="C1793" s="159" t="s">
        <v>243</v>
      </c>
      <c r="D1793" s="160">
        <v>71275072</v>
      </c>
      <c r="E1793" s="160">
        <v>0</v>
      </c>
    </row>
    <row r="1794" spans="3:5">
      <c r="C1794" s="161" t="s">
        <v>678</v>
      </c>
      <c r="D1794" s="160">
        <v>71275072</v>
      </c>
      <c r="E1794" s="160">
        <v>0</v>
      </c>
    </row>
    <row r="1795" spans="3:5">
      <c r="C1795" s="161" t="s">
        <v>1928</v>
      </c>
      <c r="D1795" s="160">
        <v>0</v>
      </c>
      <c r="E1795" s="160">
        <v>0</v>
      </c>
    </row>
    <row r="1796" spans="3:5">
      <c r="C1796" s="157" t="s">
        <v>331</v>
      </c>
      <c r="D1796" s="158">
        <v>1168165414</v>
      </c>
      <c r="E1796" s="158">
        <v>489604801.90000004</v>
      </c>
    </row>
    <row r="1797" spans="3:5">
      <c r="C1797" s="159" t="s">
        <v>240</v>
      </c>
      <c r="D1797" s="160">
        <v>1168165414</v>
      </c>
      <c r="E1797" s="160">
        <v>489604801.90000004</v>
      </c>
    </row>
    <row r="1798" spans="3:5">
      <c r="C1798" s="161" t="s">
        <v>1939</v>
      </c>
      <c r="D1798" s="160">
        <v>21588834</v>
      </c>
      <c r="E1798" s="160">
        <v>0</v>
      </c>
    </row>
    <row r="1799" spans="3:5">
      <c r="C1799" s="161" t="s">
        <v>2122</v>
      </c>
      <c r="D1799" s="160">
        <v>77963381</v>
      </c>
      <c r="E1799" s="160">
        <v>43042391.060000002</v>
      </c>
    </row>
    <row r="1800" spans="3:5">
      <c r="C1800" s="161" t="s">
        <v>832</v>
      </c>
      <c r="D1800" s="160">
        <v>13201401</v>
      </c>
      <c r="E1800" s="160">
        <v>4100000</v>
      </c>
    </row>
    <row r="1801" spans="3:5">
      <c r="C1801" s="161" t="s">
        <v>1940</v>
      </c>
      <c r="D1801" s="160">
        <v>401095956</v>
      </c>
      <c r="E1801" s="160">
        <v>318469657.29000002</v>
      </c>
    </row>
    <row r="1802" spans="3:5">
      <c r="C1802" s="161" t="s">
        <v>1941</v>
      </c>
      <c r="D1802" s="160">
        <v>29860777</v>
      </c>
      <c r="E1802" s="160">
        <v>0</v>
      </c>
    </row>
    <row r="1803" spans="3:5">
      <c r="C1803" s="161" t="s">
        <v>1942</v>
      </c>
      <c r="D1803" s="160">
        <v>6500000</v>
      </c>
      <c r="E1803" s="160">
        <v>0</v>
      </c>
    </row>
    <row r="1804" spans="3:5">
      <c r="C1804" s="161" t="s">
        <v>1943</v>
      </c>
      <c r="D1804" s="160">
        <v>5324763</v>
      </c>
      <c r="E1804" s="160">
        <v>0</v>
      </c>
    </row>
    <row r="1805" spans="3:5">
      <c r="C1805" s="161" t="s">
        <v>1944</v>
      </c>
      <c r="D1805" s="160">
        <v>1096331</v>
      </c>
      <c r="E1805" s="160">
        <v>0</v>
      </c>
    </row>
    <row r="1806" spans="3:5">
      <c r="C1806" s="161" t="s">
        <v>1945</v>
      </c>
      <c r="D1806" s="160">
        <v>7774458</v>
      </c>
      <c r="E1806" s="160">
        <v>0</v>
      </c>
    </row>
    <row r="1807" spans="3:5">
      <c r="C1807" s="161" t="s">
        <v>1946</v>
      </c>
      <c r="D1807" s="160">
        <v>3550378</v>
      </c>
      <c r="E1807" s="160">
        <v>0</v>
      </c>
    </row>
    <row r="1808" spans="3:5">
      <c r="C1808" s="161" t="s">
        <v>1947</v>
      </c>
      <c r="D1808" s="160">
        <v>2479685</v>
      </c>
      <c r="E1808" s="160">
        <v>0</v>
      </c>
    </row>
    <row r="1809" spans="3:5">
      <c r="C1809" s="161" t="s">
        <v>520</v>
      </c>
      <c r="D1809" s="160">
        <v>300027947</v>
      </c>
      <c r="E1809" s="160">
        <v>58767572.420000002</v>
      </c>
    </row>
    <row r="1810" spans="3:5">
      <c r="C1810" s="161" t="s">
        <v>1948</v>
      </c>
      <c r="D1810" s="160">
        <v>7968318</v>
      </c>
      <c r="E1810" s="160">
        <v>0</v>
      </c>
    </row>
    <row r="1811" spans="3:5">
      <c r="C1811" s="161" t="s">
        <v>1949</v>
      </c>
      <c r="D1811" s="160">
        <v>58745934</v>
      </c>
      <c r="E1811" s="160">
        <v>0</v>
      </c>
    </row>
    <row r="1812" spans="3:5">
      <c r="C1812" s="161" t="s">
        <v>1950</v>
      </c>
      <c r="D1812" s="160">
        <v>4671949</v>
      </c>
      <c r="E1812" s="160">
        <v>2041543.08</v>
      </c>
    </row>
    <row r="1813" spans="3:5">
      <c r="C1813" s="161" t="s">
        <v>1951</v>
      </c>
      <c r="D1813" s="160">
        <v>37529780</v>
      </c>
      <c r="E1813" s="160">
        <v>30000000</v>
      </c>
    </row>
    <row r="1814" spans="3:5">
      <c r="C1814" s="161" t="s">
        <v>371</v>
      </c>
      <c r="D1814" s="160">
        <v>37503998</v>
      </c>
      <c r="E1814" s="160">
        <v>30000000</v>
      </c>
    </row>
    <row r="1815" spans="3:5">
      <c r="C1815" s="161" t="s">
        <v>1952</v>
      </c>
      <c r="D1815" s="160">
        <v>46119656</v>
      </c>
      <c r="E1815" s="160">
        <v>0</v>
      </c>
    </row>
    <row r="1816" spans="3:5">
      <c r="C1816" s="161" t="s">
        <v>1953</v>
      </c>
      <c r="D1816" s="160">
        <v>5024700</v>
      </c>
      <c r="E1816" s="160">
        <v>3183638.05</v>
      </c>
    </row>
    <row r="1817" spans="3:5">
      <c r="C1817" s="161" t="s">
        <v>1954</v>
      </c>
      <c r="D1817" s="160">
        <v>62096181</v>
      </c>
      <c r="E1817" s="160">
        <v>0</v>
      </c>
    </row>
    <row r="1818" spans="3:5">
      <c r="C1818" s="161" t="s">
        <v>1955</v>
      </c>
      <c r="D1818" s="160">
        <v>38040987</v>
      </c>
      <c r="E1818" s="160">
        <v>0</v>
      </c>
    </row>
    <row r="1819" spans="3:5">
      <c r="C1819" s="157" t="s">
        <v>255</v>
      </c>
      <c r="D1819" s="158">
        <v>20865880617</v>
      </c>
      <c r="E1819" s="158">
        <v>7151246036.2099991</v>
      </c>
    </row>
    <row r="1820" spans="3:5">
      <c r="C1820" s="159" t="s">
        <v>240</v>
      </c>
      <c r="D1820" s="160">
        <v>11432420207</v>
      </c>
      <c r="E1820" s="160">
        <v>4248201073.3499999</v>
      </c>
    </row>
    <row r="1821" spans="3:5">
      <c r="C1821" s="161" t="s">
        <v>1956</v>
      </c>
      <c r="D1821" s="160">
        <v>3046574</v>
      </c>
      <c r="E1821" s="160">
        <v>1944711.39</v>
      </c>
    </row>
    <row r="1822" spans="3:5">
      <c r="C1822" s="161" t="s">
        <v>1957</v>
      </c>
      <c r="D1822" s="160">
        <v>0</v>
      </c>
      <c r="E1822" s="160">
        <v>26696781.32</v>
      </c>
    </row>
    <row r="1823" spans="3:5">
      <c r="C1823" s="161" t="s">
        <v>1958</v>
      </c>
      <c r="D1823" s="160">
        <v>26455643</v>
      </c>
      <c r="E1823" s="160">
        <v>6963439.4800000004</v>
      </c>
    </row>
    <row r="1824" spans="3:5">
      <c r="C1824" s="161" t="s">
        <v>456</v>
      </c>
      <c r="D1824" s="160">
        <v>1702505253</v>
      </c>
      <c r="E1824" s="160">
        <v>349650164.83999997</v>
      </c>
    </row>
    <row r="1825" spans="3:5">
      <c r="C1825" s="161" t="s">
        <v>1959</v>
      </c>
      <c r="D1825" s="160">
        <v>15717810</v>
      </c>
      <c r="E1825" s="160">
        <v>3964893.82</v>
      </c>
    </row>
    <row r="1826" spans="3:5">
      <c r="C1826" s="161" t="s">
        <v>679</v>
      </c>
      <c r="D1826" s="160">
        <v>199249808</v>
      </c>
      <c r="E1826" s="160">
        <v>113607695.87</v>
      </c>
    </row>
    <row r="1827" spans="3:5">
      <c r="C1827" s="161" t="s">
        <v>1960</v>
      </c>
      <c r="D1827" s="160">
        <v>6509427</v>
      </c>
      <c r="E1827" s="160">
        <v>4721119.2</v>
      </c>
    </row>
    <row r="1828" spans="3:5">
      <c r="C1828" s="161" t="s">
        <v>332</v>
      </c>
      <c r="D1828" s="160">
        <v>150000000</v>
      </c>
      <c r="E1828" s="160">
        <v>39668442.840000004</v>
      </c>
    </row>
    <row r="1829" spans="3:5">
      <c r="C1829" s="161" t="s">
        <v>820</v>
      </c>
      <c r="D1829" s="160">
        <v>144215744</v>
      </c>
      <c r="E1829" s="160">
        <v>107684085.75</v>
      </c>
    </row>
    <row r="1830" spans="3:5">
      <c r="C1830" s="161" t="s">
        <v>680</v>
      </c>
      <c r="D1830" s="160">
        <v>9055546</v>
      </c>
      <c r="E1830" s="160">
        <v>0</v>
      </c>
    </row>
    <row r="1831" spans="3:5">
      <c r="C1831" s="161" t="s">
        <v>604</v>
      </c>
      <c r="D1831" s="160">
        <v>24491707</v>
      </c>
      <c r="E1831" s="160">
        <v>0</v>
      </c>
    </row>
    <row r="1832" spans="3:5">
      <c r="C1832" s="161" t="s">
        <v>1961</v>
      </c>
      <c r="D1832" s="160">
        <v>1895778</v>
      </c>
      <c r="E1832" s="160">
        <v>0</v>
      </c>
    </row>
    <row r="1833" spans="3:5">
      <c r="C1833" s="161" t="s">
        <v>1962</v>
      </c>
      <c r="D1833" s="160">
        <v>2620160</v>
      </c>
      <c r="E1833" s="160">
        <v>0</v>
      </c>
    </row>
    <row r="1834" spans="3:5">
      <c r="C1834" s="161" t="s">
        <v>2123</v>
      </c>
      <c r="D1834" s="160">
        <v>101194357</v>
      </c>
      <c r="E1834" s="160">
        <v>57632698.789999999</v>
      </c>
    </row>
    <row r="1835" spans="3:5">
      <c r="C1835" s="161" t="s">
        <v>1963</v>
      </c>
      <c r="D1835" s="160">
        <v>0</v>
      </c>
      <c r="E1835" s="160">
        <v>60907541.539999999</v>
      </c>
    </row>
    <row r="1836" spans="3:5">
      <c r="C1836" s="161" t="s">
        <v>833</v>
      </c>
      <c r="D1836" s="160">
        <v>700000000</v>
      </c>
      <c r="E1836" s="160">
        <v>385713521.89999998</v>
      </c>
    </row>
    <row r="1837" spans="3:5">
      <c r="C1837" s="161" t="s">
        <v>834</v>
      </c>
      <c r="D1837" s="160">
        <v>13049226</v>
      </c>
      <c r="E1837" s="160">
        <v>0</v>
      </c>
    </row>
    <row r="1838" spans="3:5">
      <c r="C1838" s="161" t="s">
        <v>681</v>
      </c>
      <c r="D1838" s="160">
        <v>47598123</v>
      </c>
      <c r="E1838" s="160">
        <v>13070736.42</v>
      </c>
    </row>
    <row r="1839" spans="3:5">
      <c r="C1839" s="161" t="s">
        <v>333</v>
      </c>
      <c r="D1839" s="160">
        <v>1400000000</v>
      </c>
      <c r="E1839" s="160">
        <v>196112273.97999999</v>
      </c>
    </row>
    <row r="1840" spans="3:5">
      <c r="C1840" s="161" t="s">
        <v>682</v>
      </c>
      <c r="D1840" s="160">
        <v>20000010</v>
      </c>
      <c r="E1840" s="160">
        <v>12526276.399999999</v>
      </c>
    </row>
    <row r="1841" spans="3:5">
      <c r="C1841" s="161" t="s">
        <v>1964</v>
      </c>
      <c r="D1841" s="160">
        <v>1895778</v>
      </c>
      <c r="E1841" s="160">
        <v>0</v>
      </c>
    </row>
    <row r="1842" spans="3:5">
      <c r="C1842" s="161" t="s">
        <v>1965</v>
      </c>
      <c r="D1842" s="160">
        <v>1000000</v>
      </c>
      <c r="E1842" s="160">
        <v>7235767.3300000001</v>
      </c>
    </row>
    <row r="1843" spans="3:5">
      <c r="C1843" s="161" t="s">
        <v>683</v>
      </c>
      <c r="D1843" s="160">
        <v>16504533</v>
      </c>
      <c r="E1843" s="160">
        <v>0</v>
      </c>
    </row>
    <row r="1844" spans="3:5">
      <c r="C1844" s="161" t="s">
        <v>605</v>
      </c>
      <c r="D1844" s="160">
        <v>64235945</v>
      </c>
      <c r="E1844" s="160">
        <v>27019890.379999999</v>
      </c>
    </row>
    <row r="1845" spans="3:5">
      <c r="C1845" s="161" t="s">
        <v>775</v>
      </c>
      <c r="D1845" s="160">
        <v>0</v>
      </c>
      <c r="E1845" s="160">
        <v>13341117.050000001</v>
      </c>
    </row>
    <row r="1846" spans="3:5">
      <c r="C1846" s="161" t="s">
        <v>1966</v>
      </c>
      <c r="D1846" s="160">
        <v>1895778</v>
      </c>
      <c r="E1846" s="160">
        <v>0</v>
      </c>
    </row>
    <row r="1847" spans="3:5">
      <c r="C1847" s="161" t="s">
        <v>2234</v>
      </c>
      <c r="D1847" s="160">
        <v>0</v>
      </c>
      <c r="E1847" s="160">
        <v>0</v>
      </c>
    </row>
    <row r="1848" spans="3:5">
      <c r="C1848" s="161" t="s">
        <v>1967</v>
      </c>
      <c r="D1848" s="160">
        <v>1000000</v>
      </c>
      <c r="E1848" s="160">
        <v>0</v>
      </c>
    </row>
    <row r="1849" spans="3:5">
      <c r="C1849" s="161" t="s">
        <v>1968</v>
      </c>
      <c r="D1849" s="160">
        <v>3895064</v>
      </c>
      <c r="E1849" s="160">
        <v>0</v>
      </c>
    </row>
    <row r="1850" spans="3:5">
      <c r="C1850" s="161" t="s">
        <v>1969</v>
      </c>
      <c r="D1850" s="160">
        <v>516513844</v>
      </c>
      <c r="E1850" s="160">
        <v>200142559.06999999</v>
      </c>
    </row>
    <row r="1851" spans="3:5">
      <c r="C1851" s="161" t="s">
        <v>1970</v>
      </c>
      <c r="D1851" s="160">
        <v>1895778</v>
      </c>
      <c r="E1851" s="160">
        <v>0</v>
      </c>
    </row>
    <row r="1852" spans="3:5">
      <c r="C1852" s="161" t="s">
        <v>684</v>
      </c>
      <c r="D1852" s="160">
        <v>65894259</v>
      </c>
      <c r="E1852" s="160">
        <v>14874538.27</v>
      </c>
    </row>
    <row r="1853" spans="3:5">
      <c r="C1853" s="161" t="s">
        <v>685</v>
      </c>
      <c r="D1853" s="160">
        <v>157638293</v>
      </c>
      <c r="E1853" s="160">
        <v>75326839.75</v>
      </c>
    </row>
    <row r="1854" spans="3:5">
      <c r="C1854" s="161" t="s">
        <v>1971</v>
      </c>
      <c r="D1854" s="160">
        <v>54557051</v>
      </c>
      <c r="E1854" s="160">
        <v>0</v>
      </c>
    </row>
    <row r="1855" spans="3:5">
      <c r="C1855" s="161" t="s">
        <v>1972</v>
      </c>
      <c r="D1855" s="160">
        <v>7016554</v>
      </c>
      <c r="E1855" s="160">
        <v>0</v>
      </c>
    </row>
    <row r="1856" spans="3:5">
      <c r="C1856" s="161" t="s">
        <v>1973</v>
      </c>
      <c r="D1856" s="160">
        <v>275227962</v>
      </c>
      <c r="E1856" s="160">
        <v>237989897.46000001</v>
      </c>
    </row>
    <row r="1857" spans="3:5">
      <c r="C1857" s="161" t="s">
        <v>801</v>
      </c>
      <c r="D1857" s="160">
        <v>101293907</v>
      </c>
      <c r="E1857" s="160">
        <v>35128187.75</v>
      </c>
    </row>
    <row r="1858" spans="3:5">
      <c r="C1858" s="161" t="s">
        <v>1974</v>
      </c>
      <c r="D1858" s="160">
        <v>6777150</v>
      </c>
      <c r="E1858" s="160">
        <v>0</v>
      </c>
    </row>
    <row r="1859" spans="3:5">
      <c r="C1859" s="161" t="s">
        <v>686</v>
      </c>
      <c r="D1859" s="160">
        <v>104118244</v>
      </c>
      <c r="E1859" s="160">
        <v>58093337.049999997</v>
      </c>
    </row>
    <row r="1860" spans="3:5">
      <c r="C1860" s="161" t="s">
        <v>2162</v>
      </c>
      <c r="D1860" s="160">
        <v>0</v>
      </c>
      <c r="E1860" s="160">
        <v>0</v>
      </c>
    </row>
    <row r="1861" spans="3:5">
      <c r="C1861" s="161" t="s">
        <v>1975</v>
      </c>
      <c r="D1861" s="160">
        <v>10018924</v>
      </c>
      <c r="E1861" s="160">
        <v>1850954.41</v>
      </c>
    </row>
    <row r="1862" spans="3:5">
      <c r="C1862" s="161" t="s">
        <v>2235</v>
      </c>
      <c r="D1862" s="160">
        <v>0</v>
      </c>
      <c r="E1862" s="160">
        <v>0</v>
      </c>
    </row>
    <row r="1863" spans="3:5">
      <c r="C1863" s="161" t="s">
        <v>687</v>
      </c>
      <c r="D1863" s="160">
        <v>238729304</v>
      </c>
      <c r="E1863" s="160">
        <v>0</v>
      </c>
    </row>
    <row r="1864" spans="3:5">
      <c r="C1864" s="161" t="s">
        <v>1976</v>
      </c>
      <c r="D1864" s="160">
        <v>58499682</v>
      </c>
      <c r="E1864" s="160">
        <v>434593.57</v>
      </c>
    </row>
    <row r="1865" spans="3:5">
      <c r="C1865" s="161" t="s">
        <v>1977</v>
      </c>
      <c r="D1865" s="160">
        <v>0</v>
      </c>
      <c r="E1865" s="160">
        <v>2036180.15</v>
      </c>
    </row>
    <row r="1866" spans="3:5">
      <c r="C1866" s="161" t="s">
        <v>835</v>
      </c>
      <c r="D1866" s="160">
        <v>8190327</v>
      </c>
      <c r="E1866" s="160">
        <v>0</v>
      </c>
    </row>
    <row r="1867" spans="3:5">
      <c r="C1867" s="161" t="s">
        <v>1978</v>
      </c>
      <c r="D1867" s="160">
        <v>1475554</v>
      </c>
      <c r="E1867" s="160">
        <v>1049582.6299999999</v>
      </c>
    </row>
    <row r="1868" spans="3:5">
      <c r="C1868" s="161" t="s">
        <v>1979</v>
      </c>
      <c r="D1868" s="160">
        <v>347842137</v>
      </c>
      <c r="E1868" s="160">
        <v>0</v>
      </c>
    </row>
    <row r="1869" spans="3:5">
      <c r="C1869" s="161" t="s">
        <v>1980</v>
      </c>
      <c r="D1869" s="160">
        <v>1781629</v>
      </c>
      <c r="E1869" s="160">
        <v>0</v>
      </c>
    </row>
    <row r="1870" spans="3:5">
      <c r="C1870" s="161" t="s">
        <v>688</v>
      </c>
      <c r="D1870" s="160">
        <v>8128647</v>
      </c>
      <c r="E1870" s="160">
        <v>0</v>
      </c>
    </row>
    <row r="1871" spans="3:5">
      <c r="C1871" s="161" t="s">
        <v>2124</v>
      </c>
      <c r="D1871" s="160">
        <v>53326563</v>
      </c>
      <c r="E1871" s="160">
        <v>0</v>
      </c>
    </row>
    <row r="1872" spans="3:5">
      <c r="C1872" s="161" t="s">
        <v>1981</v>
      </c>
      <c r="D1872" s="160">
        <v>6851701</v>
      </c>
      <c r="E1872" s="160">
        <v>0</v>
      </c>
    </row>
    <row r="1873" spans="3:5">
      <c r="C1873" s="161" t="s">
        <v>836</v>
      </c>
      <c r="D1873" s="160">
        <v>6425145</v>
      </c>
      <c r="E1873" s="160">
        <v>0</v>
      </c>
    </row>
    <row r="1874" spans="3:5">
      <c r="C1874" s="161" t="s">
        <v>1982</v>
      </c>
      <c r="D1874" s="160">
        <v>136791551</v>
      </c>
      <c r="E1874" s="160">
        <v>15572921.9</v>
      </c>
    </row>
    <row r="1875" spans="3:5">
      <c r="C1875" s="161" t="s">
        <v>1983</v>
      </c>
      <c r="D1875" s="160">
        <v>1127744</v>
      </c>
      <c r="E1875" s="160">
        <v>0</v>
      </c>
    </row>
    <row r="1876" spans="3:5">
      <c r="C1876" s="161" t="s">
        <v>1984</v>
      </c>
      <c r="D1876" s="160">
        <v>15160549</v>
      </c>
      <c r="E1876" s="160">
        <v>196356691.25</v>
      </c>
    </row>
    <row r="1877" spans="3:5">
      <c r="C1877" s="161" t="s">
        <v>1985</v>
      </c>
      <c r="D1877" s="160">
        <v>1200000</v>
      </c>
      <c r="E1877" s="160">
        <v>542144.93999999994</v>
      </c>
    </row>
    <row r="1878" spans="3:5">
      <c r="C1878" s="161" t="s">
        <v>1986</v>
      </c>
      <c r="D1878" s="160">
        <v>25828385</v>
      </c>
      <c r="E1878" s="160">
        <v>0</v>
      </c>
    </row>
    <row r="1879" spans="3:5">
      <c r="C1879" s="161" t="s">
        <v>837</v>
      </c>
      <c r="D1879" s="160">
        <v>8534540</v>
      </c>
      <c r="E1879" s="160">
        <v>0</v>
      </c>
    </row>
    <row r="1880" spans="3:5">
      <c r="C1880" s="161" t="s">
        <v>1987</v>
      </c>
      <c r="D1880" s="160">
        <v>1471290</v>
      </c>
      <c r="E1880" s="160">
        <v>0</v>
      </c>
    </row>
    <row r="1881" spans="3:5">
      <c r="C1881" s="161" t="s">
        <v>838</v>
      </c>
      <c r="D1881" s="160">
        <v>8149326</v>
      </c>
      <c r="E1881" s="160">
        <v>0</v>
      </c>
    </row>
    <row r="1882" spans="3:5">
      <c r="C1882" s="161" t="s">
        <v>1988</v>
      </c>
      <c r="D1882" s="160">
        <v>1566404</v>
      </c>
      <c r="E1882" s="160">
        <v>0</v>
      </c>
    </row>
    <row r="1883" spans="3:5">
      <c r="C1883" s="161" t="s">
        <v>2163</v>
      </c>
      <c r="D1883" s="160">
        <v>0</v>
      </c>
      <c r="E1883" s="160">
        <v>0</v>
      </c>
    </row>
    <row r="1884" spans="3:5">
      <c r="C1884" s="161" t="s">
        <v>839</v>
      </c>
      <c r="D1884" s="160">
        <v>8004145</v>
      </c>
      <c r="E1884" s="160">
        <v>0</v>
      </c>
    </row>
    <row r="1885" spans="3:5">
      <c r="C1885" s="161" t="s">
        <v>1989</v>
      </c>
      <c r="D1885" s="160">
        <v>0</v>
      </c>
      <c r="E1885" s="160">
        <v>0</v>
      </c>
    </row>
    <row r="1886" spans="3:5">
      <c r="C1886" s="161" t="s">
        <v>840</v>
      </c>
      <c r="D1886" s="160">
        <v>9325320</v>
      </c>
      <c r="E1886" s="160">
        <v>0</v>
      </c>
    </row>
    <row r="1887" spans="3:5">
      <c r="C1887" s="161" t="s">
        <v>519</v>
      </c>
      <c r="D1887" s="160">
        <v>497273476</v>
      </c>
      <c r="E1887" s="160">
        <v>319718189.88</v>
      </c>
    </row>
    <row r="1888" spans="3:5">
      <c r="C1888" s="161" t="s">
        <v>1990</v>
      </c>
      <c r="D1888" s="160">
        <v>0</v>
      </c>
      <c r="E1888" s="160">
        <v>0</v>
      </c>
    </row>
    <row r="1889" spans="3:5">
      <c r="C1889" s="161" t="s">
        <v>1991</v>
      </c>
      <c r="D1889" s="160">
        <v>0</v>
      </c>
      <c r="E1889" s="160">
        <v>8500000</v>
      </c>
    </row>
    <row r="1890" spans="3:5">
      <c r="C1890" s="161" t="s">
        <v>2164</v>
      </c>
      <c r="D1890" s="160">
        <v>0</v>
      </c>
      <c r="E1890" s="160">
        <v>0</v>
      </c>
    </row>
    <row r="1891" spans="3:5">
      <c r="C1891" s="161" t="s">
        <v>841</v>
      </c>
      <c r="D1891" s="160">
        <v>8323230</v>
      </c>
      <c r="E1891" s="160">
        <v>0</v>
      </c>
    </row>
    <row r="1892" spans="3:5">
      <c r="C1892" s="161" t="s">
        <v>1992</v>
      </c>
      <c r="D1892" s="160">
        <v>34729907</v>
      </c>
      <c r="E1892" s="160">
        <v>0</v>
      </c>
    </row>
    <row r="1893" spans="3:5">
      <c r="C1893" s="161" t="s">
        <v>1993</v>
      </c>
      <c r="D1893" s="160">
        <v>3759519</v>
      </c>
      <c r="E1893" s="160">
        <v>0</v>
      </c>
    </row>
    <row r="1894" spans="3:5">
      <c r="C1894" s="161" t="s">
        <v>689</v>
      </c>
      <c r="D1894" s="160">
        <v>9461421</v>
      </c>
      <c r="E1894" s="160">
        <v>0</v>
      </c>
    </row>
    <row r="1895" spans="3:5">
      <c r="C1895" s="161" t="s">
        <v>1994</v>
      </c>
      <c r="D1895" s="160">
        <v>1238056</v>
      </c>
      <c r="E1895" s="160">
        <v>0</v>
      </c>
    </row>
    <row r="1896" spans="3:5">
      <c r="C1896" s="161" t="s">
        <v>1995</v>
      </c>
      <c r="D1896" s="160">
        <v>731089999</v>
      </c>
      <c r="E1896" s="160">
        <v>0</v>
      </c>
    </row>
    <row r="1897" spans="3:5">
      <c r="C1897" s="161" t="s">
        <v>842</v>
      </c>
      <c r="D1897" s="160">
        <v>8440178</v>
      </c>
      <c r="E1897" s="160">
        <v>5627048.1799999997</v>
      </c>
    </row>
    <row r="1898" spans="3:5">
      <c r="C1898" s="161" t="s">
        <v>2165</v>
      </c>
      <c r="D1898" s="160">
        <v>0</v>
      </c>
      <c r="E1898" s="160">
        <v>0</v>
      </c>
    </row>
    <row r="1899" spans="3:5">
      <c r="C1899" s="161" t="s">
        <v>518</v>
      </c>
      <c r="D1899" s="160">
        <v>15920921</v>
      </c>
      <c r="E1899" s="160">
        <v>0</v>
      </c>
    </row>
    <row r="1900" spans="3:5">
      <c r="C1900" s="161" t="s">
        <v>1996</v>
      </c>
      <c r="D1900" s="160">
        <v>3414671</v>
      </c>
      <c r="E1900" s="160">
        <v>4472158.01</v>
      </c>
    </row>
    <row r="1901" spans="3:5">
      <c r="C1901" s="161" t="s">
        <v>2166</v>
      </c>
      <c r="D1901" s="160">
        <v>0</v>
      </c>
      <c r="E1901" s="160">
        <v>0</v>
      </c>
    </row>
    <row r="1902" spans="3:5">
      <c r="C1902" s="161" t="s">
        <v>2176</v>
      </c>
      <c r="D1902" s="160">
        <v>0</v>
      </c>
      <c r="E1902" s="160">
        <v>42203469.539999999</v>
      </c>
    </row>
    <row r="1903" spans="3:5">
      <c r="C1903" s="161" t="s">
        <v>1997</v>
      </c>
      <c r="D1903" s="160">
        <v>1238056</v>
      </c>
      <c r="E1903" s="160">
        <v>0</v>
      </c>
    </row>
    <row r="1904" spans="3:5">
      <c r="C1904" s="161" t="s">
        <v>2167</v>
      </c>
      <c r="D1904" s="160">
        <v>0</v>
      </c>
      <c r="E1904" s="160">
        <v>0</v>
      </c>
    </row>
    <row r="1905" spans="3:5">
      <c r="C1905" s="161" t="s">
        <v>1998</v>
      </c>
      <c r="D1905" s="160">
        <v>2416050</v>
      </c>
      <c r="E1905" s="160">
        <v>0</v>
      </c>
    </row>
    <row r="1906" spans="3:5">
      <c r="C1906" s="161" t="s">
        <v>2168</v>
      </c>
      <c r="D1906" s="160">
        <v>0</v>
      </c>
      <c r="E1906" s="160">
        <v>0</v>
      </c>
    </row>
    <row r="1907" spans="3:5">
      <c r="C1907" s="161" t="s">
        <v>1999</v>
      </c>
      <c r="D1907" s="160">
        <v>1098624</v>
      </c>
      <c r="E1907" s="160">
        <v>0</v>
      </c>
    </row>
    <row r="1908" spans="3:5">
      <c r="C1908" s="161" t="s">
        <v>2169</v>
      </c>
      <c r="D1908" s="160">
        <v>0</v>
      </c>
      <c r="E1908" s="160">
        <v>0</v>
      </c>
    </row>
    <row r="1909" spans="3:5">
      <c r="C1909" s="161" t="s">
        <v>690</v>
      </c>
      <c r="D1909" s="160">
        <v>386251820</v>
      </c>
      <c r="E1909" s="160">
        <v>134217756.81</v>
      </c>
    </row>
    <row r="1910" spans="3:5">
      <c r="C1910" s="161" t="s">
        <v>2000</v>
      </c>
      <c r="D1910" s="160">
        <v>1253571</v>
      </c>
      <c r="E1910" s="160">
        <v>0</v>
      </c>
    </row>
    <row r="1911" spans="3:5">
      <c r="C1911" s="161" t="s">
        <v>2170</v>
      </c>
      <c r="D1911" s="160">
        <v>0</v>
      </c>
      <c r="E1911" s="160">
        <v>0</v>
      </c>
    </row>
    <row r="1912" spans="3:5">
      <c r="C1912" s="161" t="s">
        <v>2001</v>
      </c>
      <c r="D1912" s="160">
        <v>2414050</v>
      </c>
      <c r="E1912" s="160">
        <v>0</v>
      </c>
    </row>
    <row r="1913" spans="3:5">
      <c r="C1913" s="161" t="s">
        <v>2002</v>
      </c>
      <c r="D1913" s="160">
        <v>5106050</v>
      </c>
      <c r="E1913" s="160">
        <v>2149940.35</v>
      </c>
    </row>
    <row r="1914" spans="3:5">
      <c r="C1914" s="161" t="s">
        <v>2003</v>
      </c>
      <c r="D1914" s="160">
        <v>11582513</v>
      </c>
      <c r="E1914" s="160">
        <v>0</v>
      </c>
    </row>
    <row r="1915" spans="3:5">
      <c r="C1915" s="161" t="s">
        <v>691</v>
      </c>
      <c r="D1915" s="160">
        <v>8525648</v>
      </c>
      <c r="E1915" s="160">
        <v>0</v>
      </c>
    </row>
    <row r="1916" spans="3:5">
      <c r="C1916" s="161" t="s">
        <v>692</v>
      </c>
      <c r="D1916" s="160">
        <v>46380581</v>
      </c>
      <c r="E1916" s="160">
        <v>38421010.350000001</v>
      </c>
    </row>
    <row r="1917" spans="3:5">
      <c r="C1917" s="161" t="s">
        <v>348</v>
      </c>
      <c r="D1917" s="160">
        <v>13515310</v>
      </c>
      <c r="E1917" s="160">
        <v>0</v>
      </c>
    </row>
    <row r="1918" spans="3:5">
      <c r="C1918" s="161" t="s">
        <v>2004</v>
      </c>
      <c r="D1918" s="160">
        <v>2476558</v>
      </c>
      <c r="E1918" s="160">
        <v>0</v>
      </c>
    </row>
    <row r="1919" spans="3:5">
      <c r="C1919" s="161" t="s">
        <v>2005</v>
      </c>
      <c r="D1919" s="160">
        <v>1716906</v>
      </c>
      <c r="E1919" s="160">
        <v>0</v>
      </c>
    </row>
    <row r="1920" spans="3:5">
      <c r="C1920" s="161" t="s">
        <v>2006</v>
      </c>
      <c r="D1920" s="160">
        <v>74671632</v>
      </c>
      <c r="E1920" s="160">
        <v>60771881.559999995</v>
      </c>
    </row>
    <row r="1921" spans="3:5">
      <c r="C1921" s="161" t="s">
        <v>2007</v>
      </c>
      <c r="D1921" s="160">
        <v>0</v>
      </c>
      <c r="E1921" s="160">
        <v>0</v>
      </c>
    </row>
    <row r="1922" spans="3:5">
      <c r="C1922" s="161" t="s">
        <v>2008</v>
      </c>
      <c r="D1922" s="160">
        <v>2864153</v>
      </c>
      <c r="E1922" s="160">
        <v>0</v>
      </c>
    </row>
    <row r="1923" spans="3:5">
      <c r="C1923" s="161" t="s">
        <v>2171</v>
      </c>
      <c r="D1923" s="160">
        <v>0</v>
      </c>
      <c r="E1923" s="160">
        <v>0</v>
      </c>
    </row>
    <row r="1924" spans="3:5">
      <c r="C1924" s="161" t="s">
        <v>2009</v>
      </c>
      <c r="D1924" s="160">
        <v>2476558</v>
      </c>
      <c r="E1924" s="160">
        <v>0</v>
      </c>
    </row>
    <row r="1925" spans="3:5">
      <c r="C1925" s="161" t="s">
        <v>2010</v>
      </c>
      <c r="D1925" s="160">
        <v>2476558</v>
      </c>
      <c r="E1925" s="160">
        <v>0</v>
      </c>
    </row>
    <row r="1926" spans="3:5">
      <c r="C1926" s="161" t="s">
        <v>2011</v>
      </c>
      <c r="D1926" s="160">
        <v>2476558</v>
      </c>
      <c r="E1926" s="160">
        <v>0</v>
      </c>
    </row>
    <row r="1927" spans="3:5">
      <c r="C1927" s="161" t="s">
        <v>2012</v>
      </c>
      <c r="D1927" s="160">
        <v>12000000</v>
      </c>
      <c r="E1927" s="160">
        <v>28989616.660000004</v>
      </c>
    </row>
    <row r="1928" spans="3:5">
      <c r="C1928" s="161" t="s">
        <v>2013</v>
      </c>
      <c r="D1928" s="160">
        <v>5270482</v>
      </c>
      <c r="E1928" s="160">
        <v>0</v>
      </c>
    </row>
    <row r="1929" spans="3:5">
      <c r="C1929" s="161" t="s">
        <v>460</v>
      </c>
      <c r="D1929" s="160">
        <v>28438547</v>
      </c>
      <c r="E1929" s="160">
        <v>2744281.5</v>
      </c>
    </row>
    <row r="1930" spans="3:5">
      <c r="C1930" s="161" t="s">
        <v>2014</v>
      </c>
      <c r="D1930" s="160">
        <v>53323705</v>
      </c>
      <c r="E1930" s="160">
        <v>0</v>
      </c>
    </row>
    <row r="1931" spans="3:5">
      <c r="C1931" s="161" t="s">
        <v>2125</v>
      </c>
      <c r="D1931" s="160">
        <v>7607475</v>
      </c>
      <c r="E1931" s="160">
        <v>0</v>
      </c>
    </row>
    <row r="1932" spans="3:5">
      <c r="C1932" s="161" t="s">
        <v>2015</v>
      </c>
      <c r="D1932" s="160">
        <v>12382787</v>
      </c>
      <c r="E1932" s="160">
        <v>0</v>
      </c>
    </row>
    <row r="1933" spans="3:5">
      <c r="C1933" s="161" t="s">
        <v>2016</v>
      </c>
      <c r="D1933" s="160">
        <v>5206819</v>
      </c>
      <c r="E1933" s="160">
        <v>0</v>
      </c>
    </row>
    <row r="1934" spans="3:5">
      <c r="C1934" s="161" t="s">
        <v>2017</v>
      </c>
      <c r="D1934" s="160">
        <v>1487662</v>
      </c>
      <c r="E1934" s="160">
        <v>0</v>
      </c>
    </row>
    <row r="1935" spans="3:5">
      <c r="C1935" s="161" t="s">
        <v>2018</v>
      </c>
      <c r="D1935" s="160">
        <v>12382793</v>
      </c>
      <c r="E1935" s="160">
        <v>0</v>
      </c>
    </row>
    <row r="1936" spans="3:5">
      <c r="C1936" s="161" t="s">
        <v>2019</v>
      </c>
      <c r="D1936" s="160">
        <v>2476559</v>
      </c>
      <c r="E1936" s="160">
        <v>0</v>
      </c>
    </row>
    <row r="1937" spans="3:5">
      <c r="C1937" s="161" t="s">
        <v>843</v>
      </c>
      <c r="D1937" s="160">
        <v>21982761</v>
      </c>
      <c r="E1937" s="160">
        <v>21382661</v>
      </c>
    </row>
    <row r="1938" spans="3:5">
      <c r="C1938" s="161" t="s">
        <v>2020</v>
      </c>
      <c r="D1938" s="160">
        <v>5206819</v>
      </c>
      <c r="E1938" s="160">
        <v>0</v>
      </c>
    </row>
    <row r="1939" spans="3:5">
      <c r="C1939" s="161" t="s">
        <v>2172</v>
      </c>
      <c r="D1939" s="160">
        <v>0</v>
      </c>
      <c r="E1939" s="160">
        <v>0</v>
      </c>
    </row>
    <row r="1940" spans="3:5">
      <c r="C1940" s="161" t="s">
        <v>2021</v>
      </c>
      <c r="D1940" s="160">
        <v>1528554</v>
      </c>
      <c r="E1940" s="160">
        <v>0</v>
      </c>
    </row>
    <row r="1941" spans="3:5">
      <c r="C1941" s="161" t="s">
        <v>2022</v>
      </c>
      <c r="D1941" s="160">
        <v>5699789</v>
      </c>
      <c r="E1941" s="160">
        <v>3064789.09</v>
      </c>
    </row>
    <row r="1942" spans="3:5">
      <c r="C1942" s="161" t="s">
        <v>517</v>
      </c>
      <c r="D1942" s="160">
        <v>22543723</v>
      </c>
      <c r="E1942" s="160">
        <v>21351843.43</v>
      </c>
    </row>
    <row r="1943" spans="3:5">
      <c r="C1943" s="161" t="s">
        <v>2023</v>
      </c>
      <c r="D1943" s="160">
        <v>5699789</v>
      </c>
      <c r="E1943" s="160">
        <v>3064789.09</v>
      </c>
    </row>
    <row r="1944" spans="3:5">
      <c r="C1944" s="161" t="s">
        <v>2024</v>
      </c>
      <c r="D1944" s="160">
        <v>107441747</v>
      </c>
      <c r="E1944" s="160">
        <v>1439480</v>
      </c>
    </row>
    <row r="1945" spans="3:5">
      <c r="C1945" s="161" t="s">
        <v>482</v>
      </c>
      <c r="D1945" s="160">
        <v>7245692</v>
      </c>
      <c r="E1945" s="160">
        <v>6855729</v>
      </c>
    </row>
    <row r="1946" spans="3:5">
      <c r="C1946" s="161" t="s">
        <v>2025</v>
      </c>
      <c r="D1946" s="160">
        <v>0</v>
      </c>
      <c r="E1946" s="160">
        <v>101436333</v>
      </c>
    </row>
    <row r="1947" spans="3:5">
      <c r="C1947" s="161" t="s">
        <v>2026</v>
      </c>
      <c r="D1947" s="160">
        <v>9137263</v>
      </c>
      <c r="E1947" s="160">
        <v>6416327.1900000004</v>
      </c>
    </row>
    <row r="1948" spans="3:5">
      <c r="C1948" s="161" t="s">
        <v>2027</v>
      </c>
      <c r="D1948" s="160">
        <v>2891377</v>
      </c>
      <c r="E1948" s="160">
        <v>0</v>
      </c>
    </row>
    <row r="1949" spans="3:5">
      <c r="C1949" s="161" t="s">
        <v>457</v>
      </c>
      <c r="D1949" s="160">
        <v>500000</v>
      </c>
      <c r="E1949" s="160">
        <v>0</v>
      </c>
    </row>
    <row r="1950" spans="3:5">
      <c r="C1950" s="161" t="s">
        <v>2028</v>
      </c>
      <c r="D1950" s="160">
        <v>1267200</v>
      </c>
      <c r="E1950" s="160">
        <v>0</v>
      </c>
    </row>
    <row r="1951" spans="3:5">
      <c r="C1951" s="161" t="s">
        <v>2029</v>
      </c>
      <c r="D1951" s="160">
        <v>2891377</v>
      </c>
      <c r="E1951" s="160">
        <v>0</v>
      </c>
    </row>
    <row r="1952" spans="3:5">
      <c r="C1952" s="161" t="s">
        <v>2030</v>
      </c>
      <c r="D1952" s="160">
        <v>66803816</v>
      </c>
      <c r="E1952" s="160">
        <v>3009208.39</v>
      </c>
    </row>
    <row r="1953" spans="3:5">
      <c r="C1953" s="161" t="s">
        <v>2031</v>
      </c>
      <c r="D1953" s="160">
        <v>2470836</v>
      </c>
      <c r="E1953" s="160">
        <v>0</v>
      </c>
    </row>
    <row r="1954" spans="3:5">
      <c r="C1954" s="161" t="s">
        <v>2032</v>
      </c>
      <c r="D1954" s="160">
        <v>0</v>
      </c>
      <c r="E1954" s="160">
        <v>70707575</v>
      </c>
    </row>
    <row r="1955" spans="3:5">
      <c r="C1955" s="161" t="s">
        <v>2033</v>
      </c>
      <c r="D1955" s="160">
        <v>1235038</v>
      </c>
      <c r="E1955" s="160">
        <v>0</v>
      </c>
    </row>
    <row r="1956" spans="3:5">
      <c r="C1956" s="161" t="s">
        <v>2034</v>
      </c>
      <c r="D1956" s="160">
        <v>1235038</v>
      </c>
      <c r="E1956" s="160">
        <v>0</v>
      </c>
    </row>
    <row r="1957" spans="3:5">
      <c r="C1957" s="161" t="s">
        <v>2035</v>
      </c>
      <c r="D1957" s="160">
        <v>1496906</v>
      </c>
      <c r="E1957" s="160">
        <v>0</v>
      </c>
    </row>
    <row r="1958" spans="3:5">
      <c r="C1958" s="161" t="s">
        <v>2036</v>
      </c>
      <c r="D1958" s="160">
        <v>3125446</v>
      </c>
      <c r="E1958" s="160">
        <v>0</v>
      </c>
    </row>
    <row r="1959" spans="3:5">
      <c r="C1959" s="161" t="s">
        <v>426</v>
      </c>
      <c r="D1959" s="160">
        <v>1192744</v>
      </c>
      <c r="E1959" s="160">
        <v>0</v>
      </c>
    </row>
    <row r="1960" spans="3:5">
      <c r="C1960" s="161" t="s">
        <v>2037</v>
      </c>
      <c r="D1960" s="160">
        <v>1909685</v>
      </c>
      <c r="E1960" s="160">
        <v>0</v>
      </c>
    </row>
    <row r="1961" spans="3:5">
      <c r="C1961" s="161" t="s">
        <v>2038</v>
      </c>
      <c r="D1961" s="160">
        <v>242043314</v>
      </c>
      <c r="E1961" s="160">
        <v>89178387.570000008</v>
      </c>
    </row>
    <row r="1962" spans="3:5">
      <c r="C1962" s="161" t="s">
        <v>2039</v>
      </c>
      <c r="D1962" s="160">
        <v>2479442</v>
      </c>
      <c r="E1962" s="160">
        <v>0</v>
      </c>
    </row>
    <row r="1963" spans="3:5">
      <c r="C1963" s="161" t="s">
        <v>349</v>
      </c>
      <c r="D1963" s="160">
        <v>261865482</v>
      </c>
      <c r="E1963" s="160">
        <v>157113138.75</v>
      </c>
    </row>
    <row r="1964" spans="3:5">
      <c r="C1964" s="161" t="s">
        <v>776</v>
      </c>
      <c r="D1964" s="160">
        <v>0</v>
      </c>
      <c r="E1964" s="160">
        <v>0</v>
      </c>
    </row>
    <row r="1965" spans="3:5">
      <c r="C1965" s="161" t="s">
        <v>2040</v>
      </c>
      <c r="D1965" s="160">
        <v>0</v>
      </c>
      <c r="E1965" s="160">
        <v>0</v>
      </c>
    </row>
    <row r="1966" spans="3:5">
      <c r="C1966" s="161" t="s">
        <v>2041</v>
      </c>
      <c r="D1966" s="160">
        <v>1691173</v>
      </c>
      <c r="E1966" s="160">
        <v>0</v>
      </c>
    </row>
    <row r="1967" spans="3:5">
      <c r="C1967" s="161" t="s">
        <v>2042</v>
      </c>
      <c r="D1967" s="160">
        <v>409574383</v>
      </c>
      <c r="E1967" s="160">
        <v>287297568.20000005</v>
      </c>
    </row>
    <row r="1968" spans="3:5">
      <c r="C1968" s="161" t="s">
        <v>2043</v>
      </c>
      <c r="D1968" s="160">
        <v>1161728</v>
      </c>
      <c r="E1968" s="160">
        <v>0</v>
      </c>
    </row>
    <row r="1969" spans="3:5">
      <c r="C1969" s="161" t="s">
        <v>733</v>
      </c>
      <c r="D1969" s="160">
        <v>0</v>
      </c>
      <c r="E1969" s="160">
        <v>0</v>
      </c>
    </row>
    <row r="1970" spans="3:5">
      <c r="C1970" s="161" t="s">
        <v>2044</v>
      </c>
      <c r="D1970" s="160">
        <v>1418878</v>
      </c>
      <c r="E1970" s="160">
        <v>0</v>
      </c>
    </row>
    <row r="1971" spans="3:5">
      <c r="C1971" s="161" t="s">
        <v>483</v>
      </c>
      <c r="D1971" s="160">
        <v>8656061</v>
      </c>
      <c r="E1971" s="160">
        <v>6220671.3200000003</v>
      </c>
    </row>
    <row r="1972" spans="3:5">
      <c r="C1972" s="161" t="s">
        <v>2045</v>
      </c>
      <c r="D1972" s="160">
        <v>2429693</v>
      </c>
      <c r="E1972" s="160">
        <v>0</v>
      </c>
    </row>
    <row r="1973" spans="3:5">
      <c r="C1973" s="161" t="s">
        <v>484</v>
      </c>
      <c r="D1973" s="160">
        <v>6761825</v>
      </c>
      <c r="E1973" s="160">
        <v>0</v>
      </c>
    </row>
    <row r="1974" spans="3:5">
      <c r="C1974" s="161" t="s">
        <v>2046</v>
      </c>
      <c r="D1974" s="160">
        <v>1394224</v>
      </c>
      <c r="E1974" s="160">
        <v>0</v>
      </c>
    </row>
    <row r="1975" spans="3:5">
      <c r="C1975" s="161" t="s">
        <v>2047</v>
      </c>
      <c r="D1975" s="160">
        <v>1394224</v>
      </c>
      <c r="E1975" s="160">
        <v>0</v>
      </c>
    </row>
    <row r="1976" spans="3:5">
      <c r="C1976" s="161" t="s">
        <v>2236</v>
      </c>
      <c r="D1976" s="160">
        <v>0</v>
      </c>
      <c r="E1976" s="160">
        <v>0</v>
      </c>
    </row>
    <row r="1977" spans="3:5">
      <c r="C1977" s="161" t="s">
        <v>334</v>
      </c>
      <c r="D1977" s="160">
        <v>83536021</v>
      </c>
      <c r="E1977" s="160">
        <v>31920407.979999997</v>
      </c>
    </row>
    <row r="1978" spans="3:5">
      <c r="C1978" s="161" t="s">
        <v>2048</v>
      </c>
      <c r="D1978" s="160">
        <v>3871361</v>
      </c>
      <c r="E1978" s="160">
        <v>0</v>
      </c>
    </row>
    <row r="1979" spans="3:5">
      <c r="C1979" s="161" t="s">
        <v>2049</v>
      </c>
      <c r="D1979" s="160">
        <v>1266771</v>
      </c>
      <c r="E1979" s="160">
        <v>0</v>
      </c>
    </row>
    <row r="1980" spans="3:5">
      <c r="C1980" s="161" t="s">
        <v>2237</v>
      </c>
      <c r="D1980" s="160">
        <v>0</v>
      </c>
      <c r="E1980" s="160">
        <v>0</v>
      </c>
    </row>
    <row r="1981" spans="3:5">
      <c r="C1981" s="161" t="s">
        <v>2050</v>
      </c>
      <c r="D1981" s="160">
        <v>1487663</v>
      </c>
      <c r="E1981" s="160">
        <v>0</v>
      </c>
    </row>
    <row r="1982" spans="3:5">
      <c r="C1982" s="161" t="s">
        <v>2051</v>
      </c>
      <c r="D1982" s="160">
        <v>7438315</v>
      </c>
      <c r="E1982" s="160">
        <v>0</v>
      </c>
    </row>
    <row r="1983" spans="3:5">
      <c r="C1983" s="161" t="s">
        <v>2052</v>
      </c>
      <c r="D1983" s="160">
        <v>1487663</v>
      </c>
      <c r="E1983" s="160">
        <v>0</v>
      </c>
    </row>
    <row r="1984" spans="3:5">
      <c r="C1984" s="161" t="s">
        <v>2053</v>
      </c>
      <c r="D1984" s="160">
        <v>155102429</v>
      </c>
      <c r="E1984" s="160">
        <v>33790327.390000001</v>
      </c>
    </row>
    <row r="1985" spans="3:5">
      <c r="C1985" s="161" t="s">
        <v>512</v>
      </c>
      <c r="D1985" s="160">
        <v>150000002</v>
      </c>
      <c r="E1985" s="160">
        <v>149662057.63999999</v>
      </c>
    </row>
    <row r="1986" spans="3:5">
      <c r="C1986" s="161" t="s">
        <v>2054</v>
      </c>
      <c r="D1986" s="160">
        <v>1635451</v>
      </c>
      <c r="E1986" s="160">
        <v>0</v>
      </c>
    </row>
    <row r="1987" spans="3:5">
      <c r="C1987" s="161" t="s">
        <v>2055</v>
      </c>
      <c r="D1987" s="160">
        <v>1054100</v>
      </c>
      <c r="E1987" s="160">
        <v>0</v>
      </c>
    </row>
    <row r="1988" spans="3:5">
      <c r="C1988" s="161" t="s">
        <v>2056</v>
      </c>
      <c r="D1988" s="160">
        <v>1265068</v>
      </c>
      <c r="E1988" s="160">
        <v>0</v>
      </c>
    </row>
    <row r="1989" spans="3:5">
      <c r="C1989" s="161" t="s">
        <v>2057</v>
      </c>
      <c r="D1989" s="160">
        <v>0</v>
      </c>
      <c r="E1989" s="160">
        <v>3075427.83</v>
      </c>
    </row>
    <row r="1990" spans="3:5">
      <c r="C1990" s="161" t="s">
        <v>2058</v>
      </c>
      <c r="D1990" s="160">
        <v>3639698</v>
      </c>
      <c r="E1990" s="160">
        <v>0</v>
      </c>
    </row>
    <row r="1991" spans="3:5">
      <c r="C1991" s="161" t="s">
        <v>2059</v>
      </c>
      <c r="D1991" s="160">
        <v>2476558</v>
      </c>
      <c r="E1991" s="160">
        <v>0</v>
      </c>
    </row>
    <row r="1992" spans="3:5">
      <c r="C1992" s="161" t="s">
        <v>516</v>
      </c>
      <c r="D1992" s="160">
        <v>21033435</v>
      </c>
      <c r="E1992" s="160">
        <v>0</v>
      </c>
    </row>
    <row r="1993" spans="3:5">
      <c r="C1993" s="161" t="s">
        <v>2060</v>
      </c>
      <c r="D1993" s="160">
        <v>2476559</v>
      </c>
      <c r="E1993" s="160">
        <v>0</v>
      </c>
    </row>
    <row r="1994" spans="3:5">
      <c r="C1994" s="161" t="s">
        <v>372</v>
      </c>
      <c r="D1994" s="160">
        <v>151480514</v>
      </c>
      <c r="E1994" s="160">
        <v>150885229.31</v>
      </c>
    </row>
    <row r="1995" spans="3:5">
      <c r="C1995" s="161" t="s">
        <v>2238</v>
      </c>
      <c r="D1995" s="160">
        <v>0</v>
      </c>
      <c r="E1995" s="160">
        <v>0</v>
      </c>
    </row>
    <row r="1996" spans="3:5">
      <c r="C1996" s="161" t="s">
        <v>515</v>
      </c>
      <c r="D1996" s="160">
        <v>15323327</v>
      </c>
      <c r="E1996" s="160">
        <v>12000000</v>
      </c>
    </row>
    <row r="1997" spans="3:5">
      <c r="C1997" s="161" t="s">
        <v>2271</v>
      </c>
      <c r="D1997" s="160">
        <v>0</v>
      </c>
      <c r="E1997" s="160">
        <v>0</v>
      </c>
    </row>
    <row r="1998" spans="3:5">
      <c r="C1998" s="161" t="s">
        <v>2061</v>
      </c>
      <c r="D1998" s="160">
        <v>1823763</v>
      </c>
      <c r="E1998" s="160">
        <v>9067884.5999999996</v>
      </c>
    </row>
    <row r="1999" spans="3:5">
      <c r="C1999" s="161" t="s">
        <v>2062</v>
      </c>
      <c r="D1999" s="160">
        <v>1823763</v>
      </c>
      <c r="E1999" s="160">
        <v>3780801.67</v>
      </c>
    </row>
    <row r="2000" spans="3:5">
      <c r="C2000" s="161" t="s">
        <v>514</v>
      </c>
      <c r="D2000" s="160">
        <v>37690593</v>
      </c>
      <c r="E2000" s="160">
        <v>16850021.359999999</v>
      </c>
    </row>
    <row r="2001" spans="3:5">
      <c r="C2001" s="161" t="s">
        <v>2063</v>
      </c>
      <c r="D2001" s="160">
        <v>1151599</v>
      </c>
      <c r="E2001" s="160">
        <v>0</v>
      </c>
    </row>
    <row r="2002" spans="3:5">
      <c r="C2002" s="161" t="s">
        <v>2064</v>
      </c>
      <c r="D2002" s="160">
        <v>1695413</v>
      </c>
      <c r="E2002" s="160">
        <v>0</v>
      </c>
    </row>
    <row r="2003" spans="3:5">
      <c r="C2003" s="161" t="s">
        <v>2065</v>
      </c>
      <c r="D2003" s="160">
        <v>1155900</v>
      </c>
      <c r="E2003" s="160">
        <v>0</v>
      </c>
    </row>
    <row r="2004" spans="3:5">
      <c r="C2004" s="161" t="s">
        <v>2066</v>
      </c>
      <c r="D2004" s="160">
        <v>22049160</v>
      </c>
      <c r="E2004" s="160">
        <v>0</v>
      </c>
    </row>
    <row r="2005" spans="3:5">
      <c r="C2005" s="161" t="s">
        <v>2067</v>
      </c>
      <c r="D2005" s="160">
        <v>1695413</v>
      </c>
      <c r="E2005" s="160">
        <v>0</v>
      </c>
    </row>
    <row r="2006" spans="3:5">
      <c r="C2006" s="161" t="s">
        <v>2239</v>
      </c>
      <c r="D2006" s="160">
        <v>0</v>
      </c>
      <c r="E2006" s="160">
        <v>0</v>
      </c>
    </row>
    <row r="2007" spans="3:5">
      <c r="C2007" s="161" t="s">
        <v>373</v>
      </c>
      <c r="D2007" s="160">
        <v>105000003</v>
      </c>
      <c r="E2007" s="160">
        <v>104955475.2</v>
      </c>
    </row>
    <row r="2008" spans="3:5">
      <c r="C2008" s="161" t="s">
        <v>2068</v>
      </c>
      <c r="D2008" s="160">
        <v>1695413</v>
      </c>
      <c r="E2008" s="160">
        <v>0</v>
      </c>
    </row>
    <row r="2009" spans="3:5">
      <c r="C2009" s="161" t="s">
        <v>2069</v>
      </c>
      <c r="D2009" s="160">
        <v>10207251</v>
      </c>
      <c r="E2009" s="160">
        <v>0</v>
      </c>
    </row>
    <row r="2010" spans="3:5">
      <c r="C2010" s="161" t="s">
        <v>2070</v>
      </c>
      <c r="D2010" s="160">
        <v>300000000</v>
      </c>
      <c r="E2010" s="160">
        <v>0</v>
      </c>
    </row>
    <row r="2011" spans="3:5">
      <c r="C2011" s="161" t="s">
        <v>2071</v>
      </c>
      <c r="D2011" s="160">
        <v>0</v>
      </c>
      <c r="E2011" s="160">
        <v>0</v>
      </c>
    </row>
    <row r="2012" spans="3:5">
      <c r="C2012" s="161" t="s">
        <v>2072</v>
      </c>
      <c r="D2012" s="160">
        <v>0</v>
      </c>
      <c r="E2012" s="160">
        <v>0</v>
      </c>
    </row>
    <row r="2013" spans="3:5">
      <c r="C2013" s="161" t="s">
        <v>2073</v>
      </c>
      <c r="D2013" s="160">
        <v>734370</v>
      </c>
      <c r="E2013" s="160">
        <v>0</v>
      </c>
    </row>
    <row r="2014" spans="3:5">
      <c r="C2014" s="161" t="s">
        <v>2240</v>
      </c>
      <c r="D2014" s="160">
        <v>0</v>
      </c>
      <c r="E2014" s="160">
        <v>0</v>
      </c>
    </row>
    <row r="2015" spans="3:5">
      <c r="C2015" s="161" t="s">
        <v>2074</v>
      </c>
      <c r="D2015" s="160">
        <v>1271972</v>
      </c>
      <c r="E2015" s="160">
        <v>0</v>
      </c>
    </row>
    <row r="2016" spans="3:5">
      <c r="C2016" s="161" t="s">
        <v>458</v>
      </c>
      <c r="D2016" s="160">
        <v>75000062</v>
      </c>
      <c r="E2016" s="160">
        <v>0</v>
      </c>
    </row>
    <row r="2017" spans="3:5">
      <c r="C2017" s="161" t="s">
        <v>2075</v>
      </c>
      <c r="D2017" s="160">
        <v>868442</v>
      </c>
      <c r="E2017" s="160">
        <v>0</v>
      </c>
    </row>
    <row r="2018" spans="3:5">
      <c r="C2018" s="161" t="s">
        <v>2076</v>
      </c>
      <c r="D2018" s="160">
        <v>6989387</v>
      </c>
      <c r="E2018" s="160">
        <v>0</v>
      </c>
    </row>
    <row r="2019" spans="3:5">
      <c r="C2019" s="161" t="s">
        <v>2077</v>
      </c>
      <c r="D2019" s="160">
        <v>7052163</v>
      </c>
      <c r="E2019" s="160">
        <v>0</v>
      </c>
    </row>
    <row r="2020" spans="3:5">
      <c r="C2020" s="161" t="s">
        <v>374</v>
      </c>
      <c r="D2020" s="160">
        <v>105001002</v>
      </c>
      <c r="E2020" s="160">
        <v>38000000</v>
      </c>
    </row>
    <row r="2021" spans="3:5">
      <c r="C2021" s="159" t="s">
        <v>242</v>
      </c>
      <c r="D2021" s="160">
        <v>1703117147</v>
      </c>
      <c r="E2021" s="160">
        <v>83465804.74000001</v>
      </c>
    </row>
    <row r="2022" spans="3:5">
      <c r="C2022" s="161" t="s">
        <v>844</v>
      </c>
      <c r="D2022" s="160">
        <v>136288789</v>
      </c>
      <c r="E2022" s="160">
        <v>48619265.140000001</v>
      </c>
    </row>
    <row r="2023" spans="3:5">
      <c r="C2023" s="161" t="s">
        <v>1979</v>
      </c>
      <c r="D2023" s="160">
        <v>1431238972</v>
      </c>
      <c r="E2023" s="160">
        <v>0</v>
      </c>
    </row>
    <row r="2024" spans="3:5">
      <c r="C2024" s="161" t="s">
        <v>513</v>
      </c>
      <c r="D2024" s="160">
        <v>79073485</v>
      </c>
      <c r="E2024" s="160">
        <v>14169657.07</v>
      </c>
    </row>
    <row r="2025" spans="3:5">
      <c r="C2025" s="161" t="s">
        <v>845</v>
      </c>
      <c r="D2025" s="160">
        <v>17735901</v>
      </c>
      <c r="E2025" s="160">
        <v>6897593.9400000004</v>
      </c>
    </row>
    <row r="2026" spans="3:5">
      <c r="C2026" s="161" t="s">
        <v>693</v>
      </c>
      <c r="D2026" s="160">
        <v>38780000</v>
      </c>
      <c r="E2026" s="160">
        <v>13779288.59</v>
      </c>
    </row>
    <row r="2027" spans="3:5">
      <c r="C2027" s="161" t="s">
        <v>2078</v>
      </c>
      <c r="D2027" s="160">
        <v>0</v>
      </c>
      <c r="E2027" s="160">
        <v>0</v>
      </c>
    </row>
    <row r="2028" spans="3:5">
      <c r="C2028" s="161" t="s">
        <v>2135</v>
      </c>
      <c r="D2028" s="160">
        <v>0</v>
      </c>
      <c r="E2028" s="160">
        <v>0</v>
      </c>
    </row>
    <row r="2029" spans="3:5">
      <c r="C2029" s="161" t="s">
        <v>2126</v>
      </c>
      <c r="D2029" s="160">
        <v>0</v>
      </c>
      <c r="E2029" s="160">
        <v>0</v>
      </c>
    </row>
    <row r="2030" spans="3:5">
      <c r="C2030" s="159" t="s">
        <v>257</v>
      </c>
      <c r="D2030" s="160">
        <v>1500000000</v>
      </c>
      <c r="E2030" s="160">
        <v>626196227.33999991</v>
      </c>
    </row>
    <row r="2031" spans="3:5">
      <c r="C2031" s="161" t="s">
        <v>456</v>
      </c>
      <c r="D2031" s="160">
        <v>0</v>
      </c>
      <c r="E2031" s="160">
        <v>0</v>
      </c>
    </row>
    <row r="2032" spans="3:5">
      <c r="C2032" s="161" t="s">
        <v>833</v>
      </c>
      <c r="D2032" s="160">
        <v>1500000000</v>
      </c>
      <c r="E2032" s="160">
        <v>626196227.33999991</v>
      </c>
    </row>
    <row r="2033" spans="3:5">
      <c r="C2033" s="159" t="s">
        <v>243</v>
      </c>
      <c r="D2033" s="160">
        <v>6230343263</v>
      </c>
      <c r="E2033" s="160">
        <v>2193382930.7799997</v>
      </c>
    </row>
    <row r="2034" spans="3:5">
      <c r="C2034" s="161" t="s">
        <v>846</v>
      </c>
      <c r="D2034" s="160">
        <v>991075841</v>
      </c>
      <c r="E2034" s="160">
        <v>0</v>
      </c>
    </row>
    <row r="2035" spans="3:5">
      <c r="C2035" s="161" t="s">
        <v>833</v>
      </c>
      <c r="D2035" s="160">
        <v>2620000000</v>
      </c>
      <c r="E2035" s="160">
        <v>962214824.05999994</v>
      </c>
    </row>
    <row r="2036" spans="3:5">
      <c r="C2036" s="161" t="s">
        <v>1991</v>
      </c>
      <c r="D2036" s="160">
        <v>1358059739</v>
      </c>
      <c r="E2036" s="160">
        <v>1231168106.7199998</v>
      </c>
    </row>
    <row r="2037" spans="3:5">
      <c r="C2037" s="161" t="s">
        <v>2032</v>
      </c>
      <c r="D2037" s="160">
        <v>1261207683</v>
      </c>
      <c r="E2037" s="160">
        <v>0</v>
      </c>
    </row>
    <row r="2038" spans="3:5">
      <c r="C2038" s="157" t="s">
        <v>256</v>
      </c>
      <c r="D2038" s="158">
        <v>11498630580</v>
      </c>
      <c r="E2038" s="158">
        <v>1236165104.4099996</v>
      </c>
    </row>
    <row r="2039" spans="3:5">
      <c r="C2039" s="159" t="s">
        <v>240</v>
      </c>
      <c r="D2039" s="160">
        <v>1965579325</v>
      </c>
      <c r="E2039" s="160">
        <v>783938534.6099999</v>
      </c>
    </row>
    <row r="2040" spans="3:5">
      <c r="C2040" s="161" t="s">
        <v>241</v>
      </c>
      <c r="D2040" s="160">
        <v>342025360</v>
      </c>
      <c r="E2040" s="160">
        <v>52424387.130000003</v>
      </c>
    </row>
    <row r="2041" spans="3:5">
      <c r="C2041" s="161" t="s">
        <v>335</v>
      </c>
      <c r="D2041" s="160">
        <v>76356166</v>
      </c>
      <c r="E2041" s="160">
        <v>5174548.5600000005</v>
      </c>
    </row>
    <row r="2042" spans="3:5">
      <c r="C2042" s="161" t="s">
        <v>2079</v>
      </c>
      <c r="D2042" s="160">
        <v>19034653</v>
      </c>
      <c r="E2042" s="160">
        <v>10645108.810000001</v>
      </c>
    </row>
    <row r="2043" spans="3:5">
      <c r="C2043" s="161" t="s">
        <v>2127</v>
      </c>
      <c r="D2043" s="160">
        <v>70711383</v>
      </c>
      <c r="E2043" s="160">
        <v>8523438.1699999999</v>
      </c>
    </row>
    <row r="2044" spans="3:5">
      <c r="C2044" s="161" t="s">
        <v>459</v>
      </c>
      <c r="D2044" s="160">
        <v>5843767</v>
      </c>
      <c r="E2044" s="160">
        <v>997887</v>
      </c>
    </row>
    <row r="2045" spans="3:5">
      <c r="C2045" s="161" t="s">
        <v>336</v>
      </c>
      <c r="D2045" s="160">
        <v>30300235</v>
      </c>
      <c r="E2045" s="160">
        <v>52035045.5</v>
      </c>
    </row>
    <row r="2046" spans="3:5">
      <c r="C2046" s="161" t="s">
        <v>2080</v>
      </c>
      <c r="D2046" s="160">
        <v>6979225</v>
      </c>
      <c r="E2046" s="160">
        <v>1754550.87</v>
      </c>
    </row>
    <row r="2047" spans="3:5">
      <c r="C2047" s="161" t="s">
        <v>777</v>
      </c>
      <c r="D2047" s="160">
        <v>0</v>
      </c>
      <c r="E2047" s="160">
        <v>0</v>
      </c>
    </row>
    <row r="2048" spans="3:5">
      <c r="C2048" s="161" t="s">
        <v>847</v>
      </c>
      <c r="D2048" s="160">
        <v>40000000</v>
      </c>
      <c r="E2048" s="160">
        <v>3441799.85</v>
      </c>
    </row>
    <row r="2049" spans="3:5">
      <c r="C2049" s="161" t="s">
        <v>2081</v>
      </c>
      <c r="D2049" s="160">
        <v>577903533</v>
      </c>
      <c r="E2049" s="160">
        <v>0</v>
      </c>
    </row>
    <row r="2050" spans="3:5">
      <c r="C2050" s="161" t="s">
        <v>2082</v>
      </c>
      <c r="D2050" s="160">
        <v>380802850</v>
      </c>
      <c r="E2050" s="160">
        <v>23172268.09</v>
      </c>
    </row>
    <row r="2051" spans="3:5">
      <c r="C2051" s="161" t="s">
        <v>848</v>
      </c>
      <c r="D2051" s="160">
        <v>0</v>
      </c>
      <c r="E2051" s="160">
        <v>10366916.380000001</v>
      </c>
    </row>
    <row r="2052" spans="3:5">
      <c r="C2052" s="161" t="s">
        <v>849</v>
      </c>
      <c r="D2052" s="160">
        <v>0</v>
      </c>
      <c r="E2052" s="160">
        <v>0</v>
      </c>
    </row>
    <row r="2053" spans="3:5">
      <c r="C2053" s="161" t="s">
        <v>427</v>
      </c>
      <c r="D2053" s="160">
        <v>415622153</v>
      </c>
      <c r="E2053" s="160">
        <v>615402584.24999988</v>
      </c>
    </row>
    <row r="2054" spans="3:5">
      <c r="C2054" s="161" t="s">
        <v>2241</v>
      </c>
      <c r="D2054" s="160">
        <v>0</v>
      </c>
      <c r="E2054" s="160">
        <v>0</v>
      </c>
    </row>
    <row r="2055" spans="3:5">
      <c r="C2055" s="159" t="s">
        <v>243</v>
      </c>
      <c r="D2055" s="160">
        <v>9124994244</v>
      </c>
      <c r="E2055" s="160">
        <v>411543981.69</v>
      </c>
    </row>
    <row r="2056" spans="3:5">
      <c r="C2056" s="161" t="s">
        <v>241</v>
      </c>
      <c r="D2056" s="160">
        <v>3244604490</v>
      </c>
      <c r="E2056" s="160">
        <v>182937748.66999999</v>
      </c>
    </row>
    <row r="2057" spans="3:5">
      <c r="C2057" s="161" t="s">
        <v>694</v>
      </c>
      <c r="D2057" s="160">
        <v>300000000</v>
      </c>
      <c r="E2057" s="160">
        <v>0</v>
      </c>
    </row>
    <row r="2058" spans="3:5">
      <c r="C2058" s="161" t="s">
        <v>2128</v>
      </c>
      <c r="D2058" s="160">
        <v>315550000</v>
      </c>
      <c r="E2058" s="160">
        <v>5986567.3199999994</v>
      </c>
    </row>
    <row r="2059" spans="3:5">
      <c r="C2059" s="161" t="s">
        <v>2129</v>
      </c>
      <c r="D2059" s="160">
        <v>757320000</v>
      </c>
      <c r="E2059" s="160">
        <v>0</v>
      </c>
    </row>
    <row r="2060" spans="3:5">
      <c r="C2060" s="161" t="s">
        <v>2084</v>
      </c>
      <c r="D2060" s="160">
        <v>802375000</v>
      </c>
      <c r="E2060" s="160">
        <v>0</v>
      </c>
    </row>
    <row r="2061" spans="3:5">
      <c r="C2061" s="161" t="s">
        <v>695</v>
      </c>
      <c r="D2061" s="160">
        <v>2082055874</v>
      </c>
      <c r="E2061" s="160">
        <v>638000</v>
      </c>
    </row>
    <row r="2062" spans="3:5">
      <c r="C2062" s="161" t="s">
        <v>485</v>
      </c>
      <c r="D2062" s="160">
        <v>100000000</v>
      </c>
      <c r="E2062" s="160">
        <v>0</v>
      </c>
    </row>
    <row r="2063" spans="3:5">
      <c r="C2063" s="161" t="s">
        <v>921</v>
      </c>
      <c r="D2063" s="160">
        <v>512873880</v>
      </c>
      <c r="E2063" s="160">
        <v>120141714.33</v>
      </c>
    </row>
    <row r="2064" spans="3:5">
      <c r="C2064" s="161" t="s">
        <v>2085</v>
      </c>
      <c r="D2064" s="160">
        <v>410215000</v>
      </c>
      <c r="E2064" s="160">
        <v>101839951.36999999</v>
      </c>
    </row>
    <row r="2065" spans="3:5">
      <c r="C2065" s="161" t="s">
        <v>2086</v>
      </c>
      <c r="D2065" s="160">
        <v>600000000</v>
      </c>
      <c r="E2065" s="160">
        <v>0</v>
      </c>
    </row>
    <row r="2066" spans="3:5">
      <c r="C2066" s="159" t="s">
        <v>244</v>
      </c>
      <c r="D2066" s="160">
        <v>408057011</v>
      </c>
      <c r="E2066" s="160">
        <v>40682588.109999999</v>
      </c>
    </row>
    <row r="2067" spans="3:5">
      <c r="C2067" s="161" t="s">
        <v>241</v>
      </c>
      <c r="D2067" s="160">
        <v>387039011</v>
      </c>
      <c r="E2067" s="160">
        <v>40682588.109999999</v>
      </c>
    </row>
    <row r="2068" spans="3:5">
      <c r="C2068" s="161" t="s">
        <v>2083</v>
      </c>
      <c r="D2068" s="160">
        <v>21018000</v>
      </c>
      <c r="E2068" s="160">
        <v>0</v>
      </c>
    </row>
    <row r="2069" spans="3:5">
      <c r="C2069" s="162" t="s">
        <v>337</v>
      </c>
      <c r="D2069" s="163">
        <v>96543478243</v>
      </c>
      <c r="E2069" s="163">
        <v>30044737666.679989</v>
      </c>
    </row>
    <row r="2071" spans="3:5">
      <c r="C2071" s="129" t="s">
        <v>720</v>
      </c>
      <c r="D2071" s="62"/>
      <c r="E2071" s="63"/>
    </row>
    <row r="2072" spans="3:5">
      <c r="C2072" s="116" t="s">
        <v>696</v>
      </c>
      <c r="D2072" s="116"/>
      <c r="E2072" s="116"/>
    </row>
    <row r="2073" spans="3:5">
      <c r="C2073" s="202" t="s">
        <v>2243</v>
      </c>
      <c r="D2073" s="202"/>
      <c r="E2073" s="202"/>
    </row>
    <row r="2074" spans="3:5">
      <c r="C2074" s="170" t="s">
        <v>2173</v>
      </c>
      <c r="D2074" s="170"/>
      <c r="E2074" s="170"/>
    </row>
    <row r="2075" spans="3:5">
      <c r="C2075" s="52" t="s">
        <v>721</v>
      </c>
    </row>
  </sheetData>
  <mergeCells count="11">
    <mergeCell ref="C14:C15"/>
    <mergeCell ref="E14:E15"/>
    <mergeCell ref="C2073:E2073"/>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B79" sqref="B79"/>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8" t="s">
        <v>609</v>
      </c>
      <c r="C1" s="178"/>
      <c r="D1" s="178"/>
    </row>
    <row r="2" spans="2:5" ht="31.5" customHeight="1">
      <c r="B2" s="210" t="s">
        <v>0</v>
      </c>
      <c r="C2" s="210"/>
      <c r="D2" s="210"/>
    </row>
    <row r="3" spans="2:5" ht="15.6" customHeight="1">
      <c r="B3" s="180" t="s">
        <v>1</v>
      </c>
      <c r="C3" s="180"/>
      <c r="D3" s="180"/>
    </row>
    <row r="4" spans="2:5" ht="13.9" customHeight="1">
      <c r="B4" s="11"/>
      <c r="C4" s="11"/>
    </row>
    <row r="5" spans="2:5" ht="18.75">
      <c r="B5" s="192" t="s">
        <v>22</v>
      </c>
      <c r="C5" s="192"/>
      <c r="D5" s="192"/>
    </row>
    <row r="6" spans="2:5" ht="18.75">
      <c r="B6" s="192" t="s">
        <v>500</v>
      </c>
      <c r="C6" s="192"/>
      <c r="D6" s="192"/>
      <c r="E6" s="2"/>
    </row>
    <row r="7" spans="2:5" ht="18.75">
      <c r="B7" s="182" t="s">
        <v>2242</v>
      </c>
      <c r="C7" s="182"/>
      <c r="D7" s="182"/>
      <c r="E7" s="2"/>
    </row>
    <row r="8" spans="2:5" ht="18.75">
      <c r="B8" s="177" t="s">
        <v>608</v>
      </c>
      <c r="C8" s="177"/>
      <c r="D8" s="177"/>
      <c r="E8" s="2"/>
    </row>
    <row r="9" spans="2:5" ht="15.75">
      <c r="B9" s="190" t="s">
        <v>4</v>
      </c>
      <c r="C9" s="190"/>
      <c r="D9" s="190"/>
      <c r="E9" s="3"/>
    </row>
    <row r="10" spans="2:5">
      <c r="B10" s="11"/>
      <c r="C10" s="11"/>
      <c r="E10" s="3"/>
    </row>
    <row r="11" spans="2:5">
      <c r="B11" s="7"/>
      <c r="C11" s="7"/>
      <c r="E11" s="3"/>
    </row>
    <row r="12" spans="2:5" ht="9.6" customHeight="1">
      <c r="B12" s="193" t="s">
        <v>5</v>
      </c>
      <c r="C12" s="211" t="s">
        <v>781</v>
      </c>
      <c r="D12" s="211" t="s">
        <v>698</v>
      </c>
    </row>
    <row r="13" spans="2:5" ht="13.15" customHeight="1">
      <c r="B13" s="193"/>
      <c r="C13" s="211"/>
      <c r="D13" s="211"/>
    </row>
    <row r="14" spans="2:5" ht="15" customHeight="1">
      <c r="B14" s="193"/>
      <c r="C14" s="111" t="s">
        <v>608</v>
      </c>
      <c r="D14" s="211"/>
      <c r="E14" s="4"/>
    </row>
    <row r="15" spans="2:5">
      <c r="B15" s="66" t="s">
        <v>612</v>
      </c>
      <c r="C15" s="142">
        <f>C16+C18</f>
        <v>924038651</v>
      </c>
      <c r="D15" s="142">
        <f>D16+D18</f>
        <v>312608383.02000004</v>
      </c>
      <c r="E15" s="5"/>
    </row>
    <row r="16" spans="2:5">
      <c r="B16" s="67" t="s">
        <v>81</v>
      </c>
      <c r="C16" s="143">
        <f>C17</f>
        <v>855088894</v>
      </c>
      <c r="D16" s="143">
        <f>D17</f>
        <v>283879318.02000004</v>
      </c>
      <c r="E16" s="4"/>
    </row>
    <row r="17" spans="2:5" ht="16.149999999999999" customHeight="1">
      <c r="B17" s="68" t="s">
        <v>86</v>
      </c>
      <c r="C17" s="144">
        <v>855088894</v>
      </c>
      <c r="D17" s="144">
        <v>283879318.02000004</v>
      </c>
      <c r="E17" s="8"/>
    </row>
    <row r="18" spans="2:5">
      <c r="B18" s="69" t="s">
        <v>94</v>
      </c>
      <c r="C18" s="145">
        <f>C19</f>
        <v>68949757</v>
      </c>
      <c r="D18" s="145">
        <f>D19</f>
        <v>28729065</v>
      </c>
      <c r="E18" s="8"/>
    </row>
    <row r="19" spans="2:5" ht="14.45" customHeight="1">
      <c r="B19" s="70" t="s">
        <v>100</v>
      </c>
      <c r="C19" s="135">
        <v>68949757</v>
      </c>
      <c r="D19" s="135">
        <v>28729065</v>
      </c>
      <c r="E19" s="5"/>
    </row>
    <row r="20" spans="2:5">
      <c r="B20" s="66" t="s">
        <v>495</v>
      </c>
      <c r="C20" s="142">
        <f t="shared" ref="C20:D21" si="0">C21</f>
        <v>247158357</v>
      </c>
      <c r="D20" s="142">
        <f t="shared" si="0"/>
        <v>84340494.75999999</v>
      </c>
      <c r="E20" s="5"/>
    </row>
    <row r="21" spans="2:5">
      <c r="B21" s="69" t="s">
        <v>102</v>
      </c>
      <c r="C21" s="145">
        <f t="shared" si="0"/>
        <v>247158357</v>
      </c>
      <c r="D21" s="145">
        <f t="shared" si="0"/>
        <v>84340494.75999999</v>
      </c>
      <c r="E21" s="6"/>
    </row>
    <row r="22" spans="2:5">
      <c r="B22" s="71" t="s">
        <v>105</v>
      </c>
      <c r="C22" s="135">
        <v>247158357</v>
      </c>
      <c r="D22" s="135">
        <v>84340494.75999999</v>
      </c>
      <c r="E22" s="5"/>
    </row>
    <row r="23" spans="2:5">
      <c r="B23" s="66" t="s">
        <v>496</v>
      </c>
      <c r="C23" s="142">
        <f>C24+C26+C28</f>
        <v>1284834128</v>
      </c>
      <c r="D23" s="142">
        <f>D24+D26+D28</f>
        <v>323626170.29000002</v>
      </c>
      <c r="E23" s="5"/>
    </row>
    <row r="24" spans="2:5">
      <c r="B24" s="67" t="s">
        <v>158</v>
      </c>
      <c r="C24" s="143">
        <f>C25</f>
        <v>26513048</v>
      </c>
      <c r="D24" s="143">
        <f>D25</f>
        <v>2844196.07</v>
      </c>
      <c r="E24" s="5"/>
    </row>
    <row r="25" spans="2:5">
      <c r="B25" s="72" t="s">
        <v>161</v>
      </c>
      <c r="C25" s="144">
        <v>26513048</v>
      </c>
      <c r="D25" s="144">
        <v>2844196.07</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320781974.22000003</v>
      </c>
      <c r="E28" s="5"/>
    </row>
    <row r="29" spans="2:5" ht="15.6" customHeight="1">
      <c r="B29" s="72" t="s">
        <v>186</v>
      </c>
      <c r="C29" s="144">
        <v>298552955</v>
      </c>
      <c r="D29" s="144">
        <v>63979968.909999996</v>
      </c>
      <c r="E29" s="5"/>
    </row>
    <row r="30" spans="2:5" ht="17.25" customHeight="1">
      <c r="B30" s="72" t="s">
        <v>469</v>
      </c>
      <c r="C30" s="144">
        <v>112471764</v>
      </c>
      <c r="D30" s="144">
        <v>11670358.65</v>
      </c>
      <c r="E30" s="5"/>
    </row>
    <row r="31" spans="2:5" ht="15.75" customHeight="1">
      <c r="B31" s="72" t="s">
        <v>187</v>
      </c>
      <c r="C31" s="144">
        <v>314754182</v>
      </c>
      <c r="D31" s="144">
        <v>45867563.200000003</v>
      </c>
      <c r="E31" s="8"/>
    </row>
    <row r="32" spans="2:5" ht="19.899999999999999" customHeight="1">
      <c r="B32" s="72" t="s">
        <v>188</v>
      </c>
      <c r="C32" s="144">
        <v>526508689</v>
      </c>
      <c r="D32" s="144">
        <v>199264083.46000004</v>
      </c>
      <c r="E32" s="6"/>
    </row>
    <row r="33" spans="2:4">
      <c r="B33" s="73" t="s">
        <v>498</v>
      </c>
      <c r="C33" s="51">
        <f>C15+C20+C23</f>
        <v>2456031136</v>
      </c>
      <c r="D33" s="51">
        <f>D15+D20+D23</f>
        <v>720575048.07000005</v>
      </c>
    </row>
    <row r="34" spans="2:4">
      <c r="B34" s="131" t="s">
        <v>720</v>
      </c>
    </row>
    <row r="35" spans="2:4">
      <c r="B35" s="116" t="s">
        <v>696</v>
      </c>
      <c r="C35" s="116"/>
      <c r="D35" s="116"/>
    </row>
    <row r="36" spans="2:4" ht="27" customHeight="1">
      <c r="B36" s="195" t="s">
        <v>2243</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B79" sqref="B79"/>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8" t="s">
        <v>609</v>
      </c>
      <c r="C1" s="178"/>
      <c r="D1" s="178"/>
      <c r="E1" s="178"/>
      <c r="F1" s="178"/>
      <c r="G1" s="178"/>
    </row>
    <row r="2" spans="2:12" ht="21" customHeight="1" thickBot="1">
      <c r="B2" s="179" t="s">
        <v>0</v>
      </c>
      <c r="C2" s="179"/>
      <c r="D2" s="179"/>
      <c r="E2" s="179"/>
      <c r="F2" s="179"/>
      <c r="G2" s="179"/>
      <c r="K2" s="10" t="s">
        <v>501</v>
      </c>
      <c r="L2" s="164">
        <v>8619782.3539590947</v>
      </c>
    </row>
    <row r="3" spans="2:12" ht="14.45" customHeight="1">
      <c r="B3" s="191" t="s">
        <v>1</v>
      </c>
      <c r="C3" s="191"/>
      <c r="D3" s="191"/>
      <c r="E3" s="191"/>
      <c r="F3" s="191"/>
      <c r="G3" s="191"/>
    </row>
    <row r="4" spans="2:12" ht="14.45" customHeight="1">
      <c r="C4" s="11"/>
      <c r="D4" s="11"/>
      <c r="E4" s="11"/>
      <c r="F4" s="11"/>
      <c r="G4" s="11"/>
    </row>
    <row r="5" spans="2:12" ht="18" customHeight="1">
      <c r="B5" s="192" t="s">
        <v>22</v>
      </c>
      <c r="C5" s="192"/>
      <c r="D5" s="192"/>
      <c r="E5" s="192"/>
      <c r="F5" s="192"/>
      <c r="G5" s="192"/>
    </row>
    <row r="6" spans="2:12" ht="18" customHeight="1">
      <c r="B6" s="196" t="s">
        <v>505</v>
      </c>
      <c r="C6" s="196"/>
      <c r="D6" s="196"/>
      <c r="E6" s="196"/>
      <c r="F6" s="196"/>
      <c r="G6" s="196"/>
    </row>
    <row r="7" spans="2:12" ht="18" customHeight="1">
      <c r="B7" s="182" t="s">
        <v>2242</v>
      </c>
      <c r="C7" s="182"/>
      <c r="D7" s="182"/>
      <c r="E7" s="182"/>
      <c r="F7" s="182"/>
      <c r="G7" s="182"/>
    </row>
    <row r="8" spans="2:12" ht="18" customHeight="1">
      <c r="B8" s="177" t="s">
        <v>608</v>
      </c>
      <c r="C8" s="177"/>
      <c r="D8" s="177"/>
      <c r="E8" s="177"/>
      <c r="F8" s="177"/>
      <c r="G8" s="177"/>
    </row>
    <row r="9" spans="2:12" ht="15.6" customHeight="1">
      <c r="B9" s="190" t="s">
        <v>4</v>
      </c>
      <c r="C9" s="190"/>
      <c r="D9" s="190"/>
      <c r="E9" s="190"/>
      <c r="F9" s="190"/>
      <c r="G9" s="190"/>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15" customHeight="1">
      <c r="B15" s="213"/>
      <c r="C15" s="74">
        <v>1</v>
      </c>
      <c r="D15" s="74">
        <v>2</v>
      </c>
      <c r="E15" s="74">
        <v>3</v>
      </c>
      <c r="F15" s="74">
        <v>4</v>
      </c>
      <c r="G15" s="74" t="s">
        <v>2131</v>
      </c>
    </row>
    <row r="16" spans="2:12">
      <c r="B16" s="75" t="s">
        <v>612</v>
      </c>
      <c r="C16" s="165">
        <f>C17</f>
        <v>1394.6847250000001</v>
      </c>
      <c r="D16" s="165">
        <f>D17</f>
        <v>414.20086370000001</v>
      </c>
      <c r="E16" s="166">
        <f>E17</f>
        <v>414.20086370000001</v>
      </c>
      <c r="F16" s="165">
        <f>F17</f>
        <v>0</v>
      </c>
      <c r="G16" s="76">
        <f t="shared" ref="G16:G57" si="0">D16/$L$2</f>
        <v>4.8052357552828023E-5</v>
      </c>
      <c r="K16" s="9"/>
    </row>
    <row r="17" spans="2:11">
      <c r="B17" s="77" t="s">
        <v>94</v>
      </c>
      <c r="C17" s="167">
        <f>C18</f>
        <v>1394.6847250000001</v>
      </c>
      <c r="D17" s="167">
        <f>D18</f>
        <v>414.20086370000001</v>
      </c>
      <c r="E17" s="167">
        <f>E18</f>
        <v>414.20086370000001</v>
      </c>
      <c r="F17" s="167">
        <v>0</v>
      </c>
      <c r="G17" s="78">
        <f t="shared" si="0"/>
        <v>4.8052357552828023E-5</v>
      </c>
    </row>
    <row r="18" spans="2:11">
      <c r="B18" s="79" t="s">
        <v>96</v>
      </c>
      <c r="C18" s="168">
        <v>1394.6847250000001</v>
      </c>
      <c r="D18" s="168">
        <v>414.20086370000001</v>
      </c>
      <c r="E18" s="168">
        <f>D18</f>
        <v>414.20086370000001</v>
      </c>
      <c r="F18" s="168">
        <v>0</v>
      </c>
      <c r="G18" s="80">
        <f t="shared" si="0"/>
        <v>4.8052357552828023E-5</v>
      </c>
    </row>
    <row r="19" spans="2:11">
      <c r="B19" s="75" t="s">
        <v>495</v>
      </c>
      <c r="C19" s="165">
        <f>C20+C23+C29+C31</f>
        <v>132703.61831699999</v>
      </c>
      <c r="D19" s="165">
        <f>D20+D23+D29+D31</f>
        <v>61165.018841420002</v>
      </c>
      <c r="E19" s="165">
        <f>E20+E23+E29+E31</f>
        <v>11271.880703719999</v>
      </c>
      <c r="F19" s="165">
        <f>F20+F23+F29+F31</f>
        <v>49893.138137700007</v>
      </c>
      <c r="G19" s="76">
        <f t="shared" si="0"/>
        <v>7.09588900621449E-3</v>
      </c>
      <c r="I19" s="81"/>
    </row>
    <row r="20" spans="2:11">
      <c r="B20" s="77" t="s">
        <v>106</v>
      </c>
      <c r="C20" s="167">
        <f>C22+C21</f>
        <v>1077.5237710000001</v>
      </c>
      <c r="D20" s="167">
        <f>D22+D21</f>
        <v>207.85886032000002</v>
      </c>
      <c r="E20" s="167">
        <f>E22+E21</f>
        <v>207.85886032000002</v>
      </c>
      <c r="F20" s="167">
        <f>F22+F21</f>
        <v>0</v>
      </c>
      <c r="G20" s="78">
        <f t="shared" si="0"/>
        <v>2.4114165739292682E-5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207.85886032000002</v>
      </c>
      <c r="E22" s="168">
        <f>D22</f>
        <v>207.85886032000002</v>
      </c>
      <c r="F22" s="168">
        <v>0</v>
      </c>
      <c r="G22" s="84">
        <f t="shared" si="0"/>
        <v>2.4114165739292682E-5</v>
      </c>
      <c r="I22" s="85"/>
    </row>
    <row r="23" spans="2:11">
      <c r="B23" s="77" t="s">
        <v>113</v>
      </c>
      <c r="C23" s="167">
        <f>SUM(C24:C28)</f>
        <v>95599.385503999991</v>
      </c>
      <c r="D23" s="167">
        <f>SUM(D24:D28)</f>
        <v>50293.895830690002</v>
      </c>
      <c r="E23" s="167">
        <f>SUM(E24:E28)</f>
        <v>757.53566098999977</v>
      </c>
      <c r="F23" s="167">
        <f>SUM(F24:F28)</f>
        <v>49536.360169700005</v>
      </c>
      <c r="G23" s="86">
        <f t="shared" si="0"/>
        <v>5.8347060013168254E-3</v>
      </c>
    </row>
    <row r="24" spans="2:11">
      <c r="B24" s="79" t="s">
        <v>114</v>
      </c>
      <c r="C24" s="168">
        <v>581.37626499999999</v>
      </c>
      <c r="D24" s="168">
        <v>192.48404470000003</v>
      </c>
      <c r="E24" s="168">
        <v>0</v>
      </c>
      <c r="F24" s="168">
        <f>D24</f>
        <v>192.48404470000003</v>
      </c>
      <c r="G24" s="84">
        <f t="shared" si="0"/>
        <v>2.2330499401947365E-5</v>
      </c>
    </row>
    <row r="25" spans="2:11">
      <c r="B25" s="79" t="s">
        <v>115</v>
      </c>
      <c r="C25" s="168">
        <v>92475.769241000002</v>
      </c>
      <c r="D25" s="168">
        <v>49343.876125000003</v>
      </c>
      <c r="E25" s="168">
        <v>0</v>
      </c>
      <c r="F25" s="168">
        <f>D25</f>
        <v>49343.876125000003</v>
      </c>
      <c r="G25" s="84">
        <f t="shared" si="0"/>
        <v>5.7244921157825054E-3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746.61472817999982</v>
      </c>
      <c r="E28" s="168">
        <f>D28</f>
        <v>746.61472817999982</v>
      </c>
      <c r="F28" s="168">
        <v>0</v>
      </c>
      <c r="G28" s="84">
        <f t="shared" si="0"/>
        <v>8.6616424582585573E-5</v>
      </c>
    </row>
    <row r="29" spans="2:11">
      <c r="B29" s="77" t="s">
        <v>118</v>
      </c>
      <c r="C29" s="167">
        <f>C30</f>
        <v>983.65025900000001</v>
      </c>
      <c r="D29" s="167">
        <f>D30</f>
        <v>356.77796799999999</v>
      </c>
      <c r="E29" s="167">
        <v>0</v>
      </c>
      <c r="F29" s="167">
        <f>F30</f>
        <v>356.77796799999999</v>
      </c>
      <c r="G29" s="86">
        <f t="shared" si="0"/>
        <v>4.1390600522080544E-5</v>
      </c>
    </row>
    <row r="30" spans="2:11">
      <c r="B30" s="79" t="s">
        <v>119</v>
      </c>
      <c r="C30" s="168">
        <v>983.65025900000001</v>
      </c>
      <c r="D30" s="168">
        <v>356.77796799999999</v>
      </c>
      <c r="E30" s="168">
        <v>0</v>
      </c>
      <c r="F30" s="168">
        <f>D30</f>
        <v>356.77796799999999</v>
      </c>
      <c r="G30" s="84">
        <f t="shared" si="0"/>
        <v>4.1390600522080544E-5</v>
      </c>
    </row>
    <row r="31" spans="2:11">
      <c r="B31" s="77" t="s">
        <v>120</v>
      </c>
      <c r="C31" s="167">
        <f>C32</f>
        <v>35043.058783</v>
      </c>
      <c r="D31" s="167">
        <f>D32</f>
        <v>10306.486182409999</v>
      </c>
      <c r="E31" s="167">
        <f>E32</f>
        <v>10306.486182409999</v>
      </c>
      <c r="F31" s="167">
        <f>F32</f>
        <v>0</v>
      </c>
      <c r="G31" s="86">
        <f t="shared" si="0"/>
        <v>1.1956782386362916E-3</v>
      </c>
    </row>
    <row r="32" spans="2:11">
      <c r="B32" s="79" t="s">
        <v>123</v>
      </c>
      <c r="C32" s="168">
        <v>35043.058783</v>
      </c>
      <c r="D32" s="168">
        <v>10306.486182409999</v>
      </c>
      <c r="E32" s="168">
        <f>D32</f>
        <v>10306.486182409999</v>
      </c>
      <c r="F32" s="168"/>
      <c r="G32" s="80">
        <f t="shared" si="0"/>
        <v>1.1956782386362916E-3</v>
      </c>
    </row>
    <row r="33" spans="2:7">
      <c r="B33" s="75" t="s">
        <v>502</v>
      </c>
      <c r="C33" s="165">
        <f>C34+C37+C48</f>
        <v>14779.834097000001</v>
      </c>
      <c r="D33" s="165">
        <f>D34+D37+D48</f>
        <v>3042.0449786600002</v>
      </c>
      <c r="E33" s="165">
        <f>E34+E37+E48</f>
        <v>3030.6268506100005</v>
      </c>
      <c r="F33" s="165">
        <f>F34+F37+F48</f>
        <v>11.418128049999998</v>
      </c>
      <c r="G33" s="76">
        <f t="shared" si="0"/>
        <v>3.5291436068136673E-4</v>
      </c>
    </row>
    <row r="34" spans="2:7">
      <c r="B34" s="77" t="s">
        <v>132</v>
      </c>
      <c r="C34" s="167">
        <f>C35+C36</f>
        <v>562.058313</v>
      </c>
      <c r="D34" s="167">
        <f>D35+D36</f>
        <v>170.83122957</v>
      </c>
      <c r="E34" s="167">
        <f>E35+E36</f>
        <v>170.83122957</v>
      </c>
      <c r="F34" s="167">
        <f>F35+F36</f>
        <v>0</v>
      </c>
      <c r="G34" s="78">
        <f t="shared" si="0"/>
        <v>1.9818508467506336E-5</v>
      </c>
    </row>
    <row r="35" spans="2:7">
      <c r="B35" s="79" t="s">
        <v>133</v>
      </c>
      <c r="C35" s="168">
        <v>228.88499999999999</v>
      </c>
      <c r="D35" s="168">
        <v>85.238666490000014</v>
      </c>
      <c r="E35" s="168">
        <f>D35</f>
        <v>85.238666490000014</v>
      </c>
      <c r="F35" s="168">
        <v>0</v>
      </c>
      <c r="G35" s="80">
        <f t="shared" si="0"/>
        <v>9.8887260710068399E-6</v>
      </c>
    </row>
    <row r="36" spans="2:7">
      <c r="B36" s="79" t="s">
        <v>135</v>
      </c>
      <c r="C36" s="168">
        <v>333.17331300000001</v>
      </c>
      <c r="D36" s="168">
        <v>85.592563080000005</v>
      </c>
      <c r="E36" s="168">
        <f>D36</f>
        <v>85.592563080000005</v>
      </c>
      <c r="F36" s="168">
        <v>0</v>
      </c>
      <c r="G36" s="80">
        <f t="shared" si="0"/>
        <v>9.9297823964994956E-6</v>
      </c>
    </row>
    <row r="37" spans="2:7">
      <c r="B37" s="77" t="s">
        <v>136</v>
      </c>
      <c r="C37" s="167">
        <f>SUM(C38:C47)</f>
        <v>7891.9936299999999</v>
      </c>
      <c r="D37" s="167">
        <f>SUM(D38:D47)</f>
        <v>2040.4210569300001</v>
      </c>
      <c r="E37" s="167">
        <f>SUM(E38:E47)</f>
        <v>2029.0029288800001</v>
      </c>
      <c r="F37" s="167">
        <f>SUM(F38:F47)</f>
        <v>11.418128049999998</v>
      </c>
      <c r="G37" s="78">
        <f t="shared" si="0"/>
        <v>2.3671375600253154E-4</v>
      </c>
    </row>
    <row r="38" spans="2:7">
      <c r="B38" s="79" t="s">
        <v>137</v>
      </c>
      <c r="C38" s="168">
        <v>1430.7885200000001</v>
      </c>
      <c r="D38" s="168">
        <v>7.73657358</v>
      </c>
      <c r="E38" s="168">
        <f t="shared" ref="E38:E44" si="1">D38</f>
        <v>7.73657358</v>
      </c>
      <c r="F38" s="168">
        <v>0</v>
      </c>
      <c r="G38" s="80">
        <f t="shared" si="0"/>
        <v>8.9753699830327691E-7</v>
      </c>
    </row>
    <row r="39" spans="2:7">
      <c r="B39" s="79" t="s">
        <v>138</v>
      </c>
      <c r="C39" s="168">
        <v>402.89478600000001</v>
      </c>
      <c r="D39" s="168">
        <v>125.36922865999999</v>
      </c>
      <c r="E39" s="168">
        <f t="shared" si="1"/>
        <v>125.36922865999999</v>
      </c>
      <c r="F39" s="168">
        <v>0</v>
      </c>
      <c r="G39" s="84">
        <f t="shared" si="0"/>
        <v>1.4544361274089187E-5</v>
      </c>
    </row>
    <row r="40" spans="2:7">
      <c r="B40" s="79" t="s">
        <v>140</v>
      </c>
      <c r="C40" s="168">
        <v>5.8</v>
      </c>
      <c r="D40" s="168">
        <v>2.0394571400000001</v>
      </c>
      <c r="E40" s="168">
        <f t="shared" si="1"/>
        <v>2.0394571400000001</v>
      </c>
      <c r="F40" s="168">
        <v>0</v>
      </c>
      <c r="G40" s="84">
        <f t="shared" si="0"/>
        <v>2.3660192986929313E-7</v>
      </c>
    </row>
    <row r="41" spans="2:7">
      <c r="B41" s="79" t="s">
        <v>142</v>
      </c>
      <c r="C41" s="168">
        <v>1341.8322519999999</v>
      </c>
      <c r="D41" s="168">
        <v>431.36301113000007</v>
      </c>
      <c r="E41" s="168">
        <f t="shared" si="1"/>
        <v>431.36301113000007</v>
      </c>
      <c r="F41" s="168">
        <v>0</v>
      </c>
      <c r="G41" s="84">
        <f t="shared" si="0"/>
        <v>5.0043376203329958E-5</v>
      </c>
    </row>
    <row r="42" spans="2:7">
      <c r="B42" s="79" t="s">
        <v>143</v>
      </c>
      <c r="C42" s="168">
        <v>1205.8959199999999</v>
      </c>
      <c r="D42" s="168">
        <v>303.27939848</v>
      </c>
      <c r="E42" s="168">
        <f t="shared" si="1"/>
        <v>303.27939848</v>
      </c>
      <c r="F42" s="168">
        <v>0</v>
      </c>
      <c r="G42" s="84">
        <f t="shared" si="0"/>
        <v>3.5184113243961755E-5</v>
      </c>
    </row>
    <row r="43" spans="2:7">
      <c r="B43" s="79" t="s">
        <v>144</v>
      </c>
      <c r="C43" s="168">
        <v>96.423203999999998</v>
      </c>
      <c r="D43" s="168">
        <v>29.303236380000001</v>
      </c>
      <c r="E43" s="168">
        <f t="shared" si="1"/>
        <v>29.303236380000001</v>
      </c>
      <c r="F43" s="168">
        <v>0</v>
      </c>
      <c r="G43" s="84">
        <f t="shared" si="0"/>
        <v>3.3995332105503717E-6</v>
      </c>
    </row>
    <row r="44" spans="2:7">
      <c r="B44" s="79" t="s">
        <v>145</v>
      </c>
      <c r="C44" s="168">
        <v>1.3</v>
      </c>
      <c r="D44" s="168">
        <v>0.34169176000000001</v>
      </c>
      <c r="E44" s="168">
        <f t="shared" si="1"/>
        <v>0.34169176000000001</v>
      </c>
      <c r="F44" s="168">
        <v>0</v>
      </c>
      <c r="G44" s="84">
        <f t="shared" si="0"/>
        <v>3.9640416192534126E-8</v>
      </c>
    </row>
    <row r="45" spans="2:7">
      <c r="B45" s="79" t="s">
        <v>464</v>
      </c>
      <c r="C45" s="168">
        <v>48.847563999999998</v>
      </c>
      <c r="D45" s="168">
        <v>11.418128049999998</v>
      </c>
      <c r="E45" s="168">
        <v>0</v>
      </c>
      <c r="F45" s="168">
        <f>D45</f>
        <v>11.418128049999998</v>
      </c>
      <c r="G45" s="84">
        <f t="shared" si="0"/>
        <v>1.3246422683463247E-6</v>
      </c>
    </row>
    <row r="46" spans="2:7">
      <c r="B46" s="79" t="s">
        <v>613</v>
      </c>
      <c r="C46" s="168">
        <v>21.670500000000001</v>
      </c>
      <c r="D46" s="168">
        <v>15.029498929999999</v>
      </c>
      <c r="E46" s="168">
        <f>D46</f>
        <v>15.029498929999999</v>
      </c>
      <c r="F46" s="168">
        <v>0</v>
      </c>
      <c r="G46" s="84">
        <f t="shared" si="0"/>
        <v>1.7436053850126391E-6</v>
      </c>
    </row>
    <row r="47" spans="2:7">
      <c r="B47" s="79" t="s">
        <v>146</v>
      </c>
      <c r="C47" s="168">
        <v>3336.540884</v>
      </c>
      <c r="D47" s="168">
        <v>1114.5408328199999</v>
      </c>
      <c r="E47" s="168">
        <f>D47</f>
        <v>1114.5408328199999</v>
      </c>
      <c r="F47" s="168">
        <v>0</v>
      </c>
      <c r="G47" s="84">
        <f t="shared" si="0"/>
        <v>1.2930034507287617E-4</v>
      </c>
    </row>
    <row r="48" spans="2:7">
      <c r="B48" s="77" t="s">
        <v>147</v>
      </c>
      <c r="C48" s="167">
        <f>SUM(C49:C56)</f>
        <v>6325.7821540000004</v>
      </c>
      <c r="D48" s="167">
        <f>SUM(D49:D56)</f>
        <v>830.79269216</v>
      </c>
      <c r="E48" s="167">
        <f>SUM(E49:E56)</f>
        <v>830.79269216</v>
      </c>
      <c r="F48" s="167">
        <f>SUM(F49:F56)</f>
        <v>0</v>
      </c>
      <c r="G48" s="86">
        <f t="shared" si="0"/>
        <v>9.6382096211328834E-5</v>
      </c>
    </row>
    <row r="49" spans="2:8">
      <c r="B49" s="79" t="s">
        <v>148</v>
      </c>
      <c r="C49" s="168">
        <v>353.57016700000003</v>
      </c>
      <c r="D49" s="168">
        <v>143.29979901999999</v>
      </c>
      <c r="E49" s="168">
        <f t="shared" ref="E49:E56" si="2">D49</f>
        <v>143.29979901999999</v>
      </c>
      <c r="F49" s="168">
        <v>0</v>
      </c>
      <c r="G49" s="84">
        <f t="shared" si="0"/>
        <v>1.6624526366861446E-5</v>
      </c>
    </row>
    <row r="50" spans="2:8">
      <c r="B50" s="79" t="s">
        <v>149</v>
      </c>
      <c r="C50" s="168">
        <v>5.5497690000000004</v>
      </c>
      <c r="D50" s="168">
        <v>1.8475253300000001</v>
      </c>
      <c r="E50" s="168">
        <f t="shared" si="2"/>
        <v>1.8475253300000001</v>
      </c>
      <c r="F50" s="168">
        <v>0</v>
      </c>
      <c r="G50" s="84">
        <f t="shared" si="0"/>
        <v>2.143354964352929E-7</v>
      </c>
    </row>
    <row r="51" spans="2:8">
      <c r="B51" s="79" t="s">
        <v>150</v>
      </c>
      <c r="C51" s="168">
        <v>147.46842100000001</v>
      </c>
      <c r="D51" s="168">
        <v>43.352531920000004</v>
      </c>
      <c r="E51" s="168">
        <f t="shared" si="2"/>
        <v>43.352531920000004</v>
      </c>
      <c r="F51" s="168">
        <v>0</v>
      </c>
      <c r="G51" s="80">
        <f t="shared" si="0"/>
        <v>5.0294230341080526E-6</v>
      </c>
    </row>
    <row r="52" spans="2:8">
      <c r="B52" s="79" t="s">
        <v>151</v>
      </c>
      <c r="C52" s="168">
        <v>31.68</v>
      </c>
      <c r="D52" s="168">
        <v>5.8245846100000005</v>
      </c>
      <c r="E52" s="168">
        <f t="shared" si="2"/>
        <v>5.8245846100000005</v>
      </c>
      <c r="F52" s="168">
        <v>0</v>
      </c>
      <c r="G52" s="80">
        <f t="shared" si="0"/>
        <v>6.7572293253144024E-7</v>
      </c>
    </row>
    <row r="53" spans="2:8">
      <c r="B53" s="79" t="s">
        <v>465</v>
      </c>
      <c r="C53" s="168">
        <v>5262.1471419999998</v>
      </c>
      <c r="D53" s="168">
        <v>500.87992521000001</v>
      </c>
      <c r="E53" s="168">
        <f t="shared" si="2"/>
        <v>500.87992521000001</v>
      </c>
      <c r="F53" s="168">
        <v>0</v>
      </c>
      <c r="G53" s="80">
        <f t="shared" si="0"/>
        <v>5.810818703327749E-5</v>
      </c>
    </row>
    <row r="54" spans="2:8">
      <c r="B54" s="79" t="s">
        <v>466</v>
      </c>
      <c r="C54" s="168">
        <v>330.078958</v>
      </c>
      <c r="D54" s="168">
        <v>69.030737770000016</v>
      </c>
      <c r="E54" s="168">
        <f t="shared" si="2"/>
        <v>69.030737770000016</v>
      </c>
      <c r="F54" s="168">
        <v>0</v>
      </c>
      <c r="G54" s="80">
        <f t="shared" si="0"/>
        <v>8.0084084418087393E-6</v>
      </c>
    </row>
    <row r="55" spans="2:8">
      <c r="B55" s="79" t="s">
        <v>152</v>
      </c>
      <c r="C55" s="168">
        <v>4.5396809999999999</v>
      </c>
      <c r="D55" s="168">
        <v>1.8819509300000001</v>
      </c>
      <c r="E55" s="168">
        <f t="shared" si="2"/>
        <v>1.8819509300000001</v>
      </c>
      <c r="F55" s="168">
        <v>0</v>
      </c>
      <c r="G55" s="80">
        <f t="shared" si="0"/>
        <v>2.1832928636946545E-7</v>
      </c>
    </row>
    <row r="56" spans="2:8">
      <c r="B56" s="79" t="s">
        <v>153</v>
      </c>
      <c r="C56" s="168">
        <v>190.74801600000001</v>
      </c>
      <c r="D56" s="168">
        <v>64.675637370000004</v>
      </c>
      <c r="E56" s="168">
        <f t="shared" si="2"/>
        <v>64.675637370000004</v>
      </c>
      <c r="F56" s="168">
        <v>0</v>
      </c>
      <c r="G56" s="80">
        <f t="shared" si="0"/>
        <v>7.5031636199369081E-6</v>
      </c>
    </row>
    <row r="57" spans="2:8">
      <c r="B57" s="87" t="s">
        <v>337</v>
      </c>
      <c r="C57" s="169">
        <f>C16+C19+C33</f>
        <v>148878.137139</v>
      </c>
      <c r="D57" s="169">
        <f>D16+D19+D33</f>
        <v>64621.264683780006</v>
      </c>
      <c r="E57" s="169">
        <f>E16+E19+E33</f>
        <v>14716.708418029999</v>
      </c>
      <c r="F57" s="169">
        <f>F16+F19+F33</f>
        <v>49904.556265750005</v>
      </c>
      <c r="G57" s="88">
        <f t="shared" si="0"/>
        <v>7.4968557244486853E-3</v>
      </c>
    </row>
    <row r="58" spans="2:8">
      <c r="B58" s="131" t="s">
        <v>720</v>
      </c>
    </row>
    <row r="59" spans="2:8">
      <c r="B59" s="116" t="s">
        <v>696</v>
      </c>
    </row>
    <row r="60" spans="2:8">
      <c r="B60" s="104" t="s">
        <v>2133</v>
      </c>
      <c r="C60" s="116"/>
      <c r="D60" s="116"/>
      <c r="E60" s="116"/>
    </row>
    <row r="61" spans="2:8" ht="25.9" customHeight="1">
      <c r="B61" s="195" t="s">
        <v>2243</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CC9AF944-AA1B-4130-A69D-4BC68573D8A5}"/>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2026-06-02T17:18:55Z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